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Z:\PDelivery\NCRO\Regiondata3\0854_regaffairs\NJ ACE COVID Response\Legislative Monthly Reports\Final files for filing\July Aug September 2023\"/>
    </mc:Choice>
  </mc:AlternateContent>
  <xr:revisionPtr revIDLastSave="0" documentId="13_ncr:1_{B98F391D-1DBD-4A66-AD25-304FDFE0DDC8}"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6636797">Riders!$D$378</definedName>
    <definedName name="_Hlk111718160">'MGS-S'!$B$50</definedName>
    <definedName name="_Hlk114425735">Riders!$B$382</definedName>
    <definedName name="_Hlk114485051">RS!$B$2</definedName>
    <definedName name="_Hlk114485109">'AGS-S'!$B$2</definedName>
    <definedName name="_Hlk114485195">DDC!$B$2</definedName>
    <definedName name="_Hlk114485263">SPL!$B$112</definedName>
    <definedName name="_Hlk114485286">SPL!$B$167</definedName>
    <definedName name="_Hlk114485331">Riders!$B$2</definedName>
    <definedName name="_Hlk120525854">Riders!$B$341</definedName>
    <definedName name="_Hlk121929685">Riders!$B$524</definedName>
    <definedName name="_Hlk12290864">RS!$B$30</definedName>
    <definedName name="_Hlk133218111">Riders!$B$283</definedName>
    <definedName name="_Hlk70922631">Riders!$B$335</definedName>
    <definedName name="_Hlk74639344">Riders!$B$483</definedName>
    <definedName name="_Hlk88036594">'MGS-S'!$B$2</definedName>
    <definedName name="_Hlk88223632">Riders!$D$40</definedName>
    <definedName name="_Hlk98837751">CSL!$B$51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75" i="17" l="1"/>
  <c r="G975" i="17"/>
  <c r="H975" i="17"/>
  <c r="I975" i="17"/>
  <c r="F1170" i="17"/>
  <c r="G1170" i="17"/>
  <c r="H1170" i="17"/>
  <c r="I1170" i="17"/>
  <c r="F510" i="17"/>
  <c r="G510" i="17"/>
  <c r="H510" i="17"/>
  <c r="I510" i="17"/>
  <c r="F264" i="17"/>
  <c r="G264" i="17"/>
  <c r="H264" i="17"/>
  <c r="I264" i="17"/>
  <c r="F285" i="16"/>
  <c r="G285" i="16"/>
  <c r="H285" i="16"/>
  <c r="I285" i="16"/>
  <c r="J285" i="16"/>
  <c r="L285" i="16"/>
  <c r="M285" i="16"/>
  <c r="N285" i="16"/>
  <c r="O285" i="16"/>
  <c r="P285" i="16"/>
  <c r="Q285" i="16"/>
  <c r="R285" i="16"/>
  <c r="S285" i="16"/>
  <c r="T285" i="16"/>
  <c r="X885" i="16"/>
  <c r="X995" i="16"/>
  <c r="X1087" i="16"/>
  <c r="Q1087" i="16"/>
  <c r="P1087" i="16"/>
  <c r="O1087" i="16"/>
  <c r="M1087" i="16"/>
  <c r="M995" i="16"/>
  <c r="T1087" i="16"/>
  <c r="S1087" i="16"/>
  <c r="R1087" i="16"/>
  <c r="N1087" i="16"/>
  <c r="L1087" i="16"/>
  <c r="J1087" i="16"/>
  <c r="I1087" i="16"/>
  <c r="H1087" i="16"/>
  <c r="G1087" i="16"/>
  <c r="F1087" i="16"/>
  <c r="T995" i="16"/>
  <c r="S995" i="16"/>
  <c r="R995" i="16"/>
  <c r="N995" i="16"/>
  <c r="L995" i="16"/>
  <c r="J995" i="16"/>
  <c r="I995" i="16"/>
  <c r="H995" i="16"/>
  <c r="G995" i="16"/>
  <c r="F995" i="16"/>
  <c r="T885" i="16"/>
  <c r="S885" i="16"/>
  <c r="R885" i="16"/>
  <c r="N885" i="16"/>
  <c r="M885" i="16"/>
  <c r="J885" i="16"/>
  <c r="F885" i="16"/>
  <c r="F781" i="16"/>
  <c r="S526" i="16"/>
  <c r="R526" i="16"/>
  <c r="M526" i="16"/>
  <c r="L526" i="16"/>
  <c r="J526" i="16"/>
  <c r="I526" i="16"/>
  <c r="H526" i="16"/>
  <c r="G526" i="16"/>
  <c r="F526" i="16"/>
  <c r="I1339" i="17"/>
  <c r="G1339" i="17"/>
  <c r="H1339" i="17"/>
  <c r="F1339" i="17"/>
  <c r="I765" i="17"/>
  <c r="G765" i="17"/>
  <c r="H765" i="17"/>
  <c r="F765" i="17"/>
  <c r="AY1035" i="14"/>
  <c r="AX1035" i="14"/>
  <c r="AW1035" i="14"/>
  <c r="AV1035" i="14"/>
  <c r="AU1035" i="14"/>
  <c r="V1035" i="14"/>
  <c r="W1035" i="14"/>
  <c r="X1035" i="14"/>
  <c r="Y1035" i="14"/>
  <c r="U1035" i="14"/>
  <c r="AQ1035" i="14"/>
  <c r="AP1035" i="14"/>
  <c r="AO1035" i="14"/>
  <c r="AN1035" i="14"/>
  <c r="AM1035" i="14"/>
  <c r="AI1035" i="14"/>
  <c r="AH1035" i="14"/>
  <c r="AG1035" i="14"/>
  <c r="AF1035" i="14"/>
  <c r="AE1035" i="14"/>
  <c r="Q1035" i="14"/>
  <c r="P1035" i="14"/>
  <c r="O1035" i="14"/>
  <c r="N1035" i="14"/>
  <c r="M1035" i="14"/>
  <c r="F1035" i="14"/>
  <c r="G1035" i="14"/>
  <c r="H1035" i="14"/>
  <c r="I1035" i="14"/>
  <c r="E1035" i="14"/>
  <c r="AY703" i="14"/>
  <c r="AX703" i="14"/>
  <c r="AW703" i="14"/>
  <c r="AV703" i="14"/>
  <c r="AU703" i="14"/>
  <c r="AQ703" i="14"/>
  <c r="AP703" i="14"/>
  <c r="AO703" i="14"/>
  <c r="AN703" i="14"/>
  <c r="AM703" i="14"/>
  <c r="AI703" i="14"/>
  <c r="AH703" i="14"/>
  <c r="AG703" i="14"/>
  <c r="AF703" i="14"/>
  <c r="AE703" i="14"/>
  <c r="V703" i="14"/>
  <c r="W703" i="14"/>
  <c r="X703" i="14"/>
  <c r="Y703" i="14"/>
  <c r="U703" i="14"/>
  <c r="Q703" i="14"/>
  <c r="P703" i="14"/>
  <c r="O703" i="14"/>
  <c r="N703" i="14"/>
  <c r="M703" i="14"/>
  <c r="F703" i="14"/>
  <c r="G703" i="14"/>
  <c r="H703" i="14"/>
  <c r="I703" i="14"/>
  <c r="E703" i="14"/>
  <c r="AY365" i="14"/>
  <c r="AX365" i="14"/>
  <c r="AW365" i="14"/>
  <c r="AV365" i="14"/>
  <c r="AU365" i="14"/>
  <c r="AQ365" i="14"/>
  <c r="AP365" i="14"/>
  <c r="AO365" i="14"/>
  <c r="AN365" i="14"/>
  <c r="AM365" i="14"/>
  <c r="AI365" i="14"/>
  <c r="AH365" i="14"/>
  <c r="AG365" i="14"/>
  <c r="AF365" i="14"/>
  <c r="AE365" i="14"/>
  <c r="V365" i="14"/>
  <c r="W365" i="14"/>
  <c r="X365" i="14"/>
  <c r="Y365" i="14"/>
  <c r="U365" i="14"/>
  <c r="N365" i="14"/>
  <c r="O365" i="14"/>
  <c r="P365" i="14"/>
  <c r="Q365" i="14"/>
  <c r="M365" i="14"/>
  <c r="F365" i="14"/>
  <c r="G365" i="14"/>
  <c r="H365" i="14"/>
  <c r="I365" i="14"/>
  <c r="E365" i="14"/>
  <c r="L885" i="16"/>
  <c r="I885" i="16"/>
  <c r="H885" i="16"/>
  <c r="G885" i="16"/>
  <c r="T781" i="16"/>
  <c r="S781" i="16"/>
  <c r="R781" i="16"/>
  <c r="Q781" i="16"/>
  <c r="P781" i="16"/>
  <c r="O781" i="16"/>
  <c r="M781" i="16"/>
  <c r="N781" i="16"/>
  <c r="L781" i="16"/>
  <c r="J781" i="16"/>
  <c r="I781" i="16"/>
  <c r="H781" i="16"/>
  <c r="G781" i="16"/>
  <c r="T526" i="16"/>
  <c r="N526" i="16"/>
  <c r="P82" i="20" l="1"/>
  <c r="P81" i="20"/>
  <c r="P80" i="20"/>
  <c r="P79" i="20"/>
  <c r="P78" i="20"/>
  <c r="P77" i="20"/>
  <c r="P76" i="20"/>
  <c r="P75" i="20"/>
  <c r="P83" i="20" s="1"/>
  <c r="P71" i="20"/>
  <c r="P70" i="20"/>
  <c r="P69" i="20"/>
  <c r="P68" i="20"/>
  <c r="P67" i="20"/>
  <c r="P66" i="20"/>
  <c r="P65" i="20"/>
  <c r="P64" i="20"/>
  <c r="P72" i="20" s="1"/>
  <c r="P60" i="20"/>
  <c r="P59" i="20"/>
  <c r="P58" i="20"/>
  <c r="P57" i="20"/>
  <c r="P56" i="20"/>
  <c r="P55" i="20"/>
  <c r="P54" i="20"/>
  <c r="P53" i="20"/>
  <c r="P61" i="20" s="1"/>
  <c r="P50" i="20"/>
  <c r="P42" i="20"/>
  <c r="P31" i="20"/>
  <c r="P39" i="20" s="1"/>
  <c r="P28" i="20"/>
  <c r="P20" i="20"/>
  <c r="T82" i="20"/>
  <c r="T81" i="20"/>
  <c r="T80" i="20"/>
  <c r="T79" i="20"/>
  <c r="T78" i="20"/>
  <c r="T77" i="20"/>
  <c r="T76" i="20"/>
  <c r="T75" i="20"/>
  <c r="T83" i="20" s="1"/>
  <c r="T71" i="20"/>
  <c r="T70" i="20"/>
  <c r="T69" i="20"/>
  <c r="T68" i="20"/>
  <c r="T67" i="20"/>
  <c r="T66" i="20"/>
  <c r="T65" i="20"/>
  <c r="T64" i="20"/>
  <c r="T72" i="20" s="1"/>
  <c r="T60" i="20"/>
  <c r="T59" i="20"/>
  <c r="T58" i="20"/>
  <c r="T57" i="20"/>
  <c r="T56" i="20"/>
  <c r="T55" i="20"/>
  <c r="T54" i="20"/>
  <c r="T53" i="20"/>
  <c r="T61" i="20" s="1"/>
  <c r="T50" i="20"/>
  <c r="T42" i="20"/>
  <c r="T31" i="20"/>
  <c r="T39" i="20" s="1"/>
  <c r="T28" i="20"/>
  <c r="T20" i="20"/>
  <c r="M50" i="20" l="1"/>
  <c r="M39" i="20"/>
  <c r="M28" i="20"/>
  <c r="M83" i="20" l="1"/>
  <c r="M72" i="20"/>
  <c r="M61" i="20"/>
  <c r="J83" i="20"/>
  <c r="J72" i="20"/>
  <c r="J61" i="20"/>
  <c r="H61" i="20"/>
  <c r="H72" i="20"/>
  <c r="H83" i="20"/>
  <c r="F83" i="20"/>
  <c r="F72" i="20"/>
  <c r="F61" i="20"/>
  <c r="F50" i="20"/>
  <c r="F39" i="20"/>
  <c r="F28" i="20"/>
  <c r="AU367" i="14" l="1"/>
  <c r="AU705" i="14" s="1"/>
  <c r="AM367" i="14"/>
  <c r="AM705" i="14" s="1"/>
  <c r="U705" i="14"/>
  <c r="U367" i="14"/>
  <c r="M367" i="14"/>
  <c r="M705" i="14" s="1"/>
  <c r="A16" i="14" l="1"/>
  <c r="A10" i="16" s="1"/>
  <c r="A10" i="21" s="1"/>
  <c r="A8" i="13" s="1"/>
  <c r="B10" i="10" l="1"/>
  <c r="E705" i="14"/>
  <c r="E367" i="14"/>
</calcChain>
</file>

<file path=xl/sharedStrings.xml><?xml version="1.0" encoding="utf-8"?>
<sst xmlns="http://schemas.openxmlformats.org/spreadsheetml/2006/main" count="30996" uniqueCount="1386">
  <si>
    <t xml:space="preserve">P.L. 2022, C. 107 Reporting Requirement </t>
  </si>
  <si>
    <t>Atlantic City Electric</t>
  </si>
  <si>
    <t>Electric</t>
  </si>
  <si>
    <t>July - 2019/2022/2023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</si>
  <si>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</si>
  <si>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</si>
  <si>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</si>
  <si>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</si>
  <si>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</si>
  <si>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</si>
  <si>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</si>
  <si>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</si>
  <si>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</si>
  <si>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</si>
  <si>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</si>
  <si>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ACE does not provide dual services to customers.</t>
  </si>
  <si>
    <t>Notes: ACE does not track Medium $ Amounts Billed to Customer Accounts</t>
  </si>
  <si>
    <t>Notes: Note that the Operating Revenue reflects April data for 2023, 2022, and 2019 as April 2023 was not publically available at the time of the April filing of data</t>
  </si>
  <si>
    <t>Notes: Note that the total dollar amounts billed to customer accounts reflects April data for 2023, 2022, and 2019 as April 2023 was not publically available at the time of the April filing of data</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</si>
  <si>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</si>
  <si>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</si>
  <si>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</si>
  <si>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</si>
  <si>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</si>
  <si>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</si>
  <si>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</si>
  <si>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</si>
  <si>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</si>
  <si>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</si>
  <si>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</si>
  <si>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</si>
  <si>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</si>
  <si>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</si>
  <si>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</si>
  <si>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</si>
  <si>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</si>
  <si>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July, 2023</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</si>
  <si>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</si>
  <si>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</si>
  <si>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</si>
  <si>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</si>
  <si>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</si>
  <si>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</si>
  <si>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</si>
  <si>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</si>
  <si>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</si>
  <si>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</si>
  <si>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</si>
  <si>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</si>
  <si>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</si>
  <si>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</si>
  <si>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</si>
  <si>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</si>
  <si>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</si>
  <si>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</si>
  <si>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</si>
  <si>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</si>
  <si>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July, 2022</t>
  </si>
  <si>
    <t>July, 2019</t>
  </si>
  <si>
    <t>Non-Residential</t>
  </si>
  <si>
    <t>MGSS</t>
  </si>
  <si>
    <t>MGSP</t>
  </si>
  <si>
    <t>AGSS</t>
  </si>
  <si>
    <t>AGSP</t>
  </si>
  <si>
    <t>TGST</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</si>
  <si>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</si>
  <si>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</si>
  <si>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</si>
  <si>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</si>
  <si>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</si>
  <si>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</si>
  <si>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</si>
  <si>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</si>
  <si>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</si>
  <si>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</si>
  <si>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</si>
  <si>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</si>
  <si>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</si>
  <si>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</si>
  <si>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</si>
  <si>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</si>
  <si>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</si>
  <si>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</si>
  <si>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</si>
  <si>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</si>
  <si>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</si>
  <si>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</si>
  <si>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</si>
  <si>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ABSECON</t>
  </si>
  <si>
    <t>08201</t>
  </si>
  <si>
    <t>08205</t>
  </si>
  <si>
    <t>ALBION</t>
  </si>
  <si>
    <t>08009</t>
  </si>
  <si>
    <t>ALLOWAY</t>
  </si>
  <si>
    <t>08001</t>
  </si>
  <si>
    <t>ANCORA</t>
  </si>
  <si>
    <t>08037</t>
  </si>
  <si>
    <t>ATCO</t>
  </si>
  <si>
    <t>08004</t>
  </si>
  <si>
    <t>ATLANTIC CITY</t>
  </si>
  <si>
    <t>08232</t>
  </si>
  <si>
    <t>08401</t>
  </si>
  <si>
    <t>AUBURN</t>
  </si>
  <si>
    <t>08085</t>
  </si>
  <si>
    <t>AURA</t>
  </si>
  <si>
    <t>08028</t>
  </si>
  <si>
    <t>AVALON</t>
  </si>
  <si>
    <t>08202</t>
  </si>
  <si>
    <t>BARGAINTOWN</t>
  </si>
  <si>
    <t>08234</t>
  </si>
  <si>
    <t>BARNEGAT</t>
  </si>
  <si>
    <t>08005</t>
  </si>
  <si>
    <t>08006</t>
  </si>
  <si>
    <t>BARNSBORO</t>
  </si>
  <si>
    <t>08080</t>
  </si>
  <si>
    <t>BEACH HAVEN</t>
  </si>
  <si>
    <t>08008</t>
  </si>
  <si>
    <t>08050</t>
  </si>
  <si>
    <t>BEESLEYS POINT</t>
  </si>
  <si>
    <t>08223</t>
  </si>
  <si>
    <t>BELCOVILLE</t>
  </si>
  <si>
    <t>08330</t>
  </si>
  <si>
    <t>BELLEPLAIN</t>
  </si>
  <si>
    <t>08270</t>
  </si>
  <si>
    <t>BERLIN</t>
  </si>
  <si>
    <t>BLACKWOOD</t>
  </si>
  <si>
    <t>08012</t>
  </si>
  <si>
    <t>BLUE ANCHOR</t>
  </si>
  <si>
    <t>BRADDOCK</t>
  </si>
  <si>
    <t>BRANCHVILLE</t>
  </si>
  <si>
    <t>07826</t>
  </si>
  <si>
    <t>BRANT BEACH</t>
  </si>
  <si>
    <t>BRIDGEPORT</t>
  </si>
  <si>
    <t>08014</t>
  </si>
  <si>
    <t>BRIDGETON</t>
  </si>
  <si>
    <t>08302</t>
  </si>
  <si>
    <t>BRIGANTINE</t>
  </si>
  <si>
    <t>08203</t>
  </si>
  <si>
    <t>BUENA</t>
  </si>
  <si>
    <t>08310</t>
  </si>
  <si>
    <t>BURLEIGH</t>
  </si>
  <si>
    <t>08210</t>
  </si>
  <si>
    <t>CAPE MAY</t>
  </si>
  <si>
    <t>08204</t>
  </si>
  <si>
    <t>CAPE MAY COURT HOUSE</t>
  </si>
  <si>
    <t>CARDIFF</t>
  </si>
  <si>
    <t>CARMEL</t>
  </si>
  <si>
    <t>08332</t>
  </si>
  <si>
    <t>CARNEYS POINT</t>
  </si>
  <si>
    <t>08069</t>
  </si>
  <si>
    <t>CECIL</t>
  </si>
  <si>
    <t>08094</t>
  </si>
  <si>
    <t>CEDAR BROOK</t>
  </si>
  <si>
    <t>08018</t>
  </si>
  <si>
    <t>CEDAR RUN</t>
  </si>
  <si>
    <t>08092</t>
  </si>
  <si>
    <t>CEDARVILLE</t>
  </si>
  <si>
    <t>08311</t>
  </si>
  <si>
    <t>CENTERTON</t>
  </si>
  <si>
    <t>08318</t>
  </si>
  <si>
    <t>CHATSWORTH</t>
  </si>
  <si>
    <t>08019</t>
  </si>
  <si>
    <t>CHESILHURST</t>
  </si>
  <si>
    <t>08089</t>
  </si>
  <si>
    <t>CLARKSBORO</t>
  </si>
  <si>
    <t>08020</t>
  </si>
  <si>
    <t>CLAYTON</t>
  </si>
  <si>
    <t>08312</t>
  </si>
  <si>
    <t>CLEMENTON</t>
  </si>
  <si>
    <t>08021</t>
  </si>
  <si>
    <t>CLERMONT</t>
  </si>
  <si>
    <t>COLD SPRING</t>
  </si>
  <si>
    <t>COLLINGS LAKES</t>
  </si>
  <si>
    <t>COLOGNE</t>
  </si>
  <si>
    <t>08213</t>
  </si>
  <si>
    <t>CORBIN CITY</t>
  </si>
  <si>
    <t>DARETOWN</t>
  </si>
  <si>
    <t>DEEPWATER</t>
  </si>
  <si>
    <t>08023</t>
  </si>
  <si>
    <t>DEERFIELD</t>
  </si>
  <si>
    <t>08313</t>
  </si>
  <si>
    <t>DEL HAVEN</t>
  </si>
  <si>
    <t>08251</t>
  </si>
  <si>
    <t>DELMONT</t>
  </si>
  <si>
    <t>08314</t>
  </si>
  <si>
    <t>DENNISVILLE</t>
  </si>
  <si>
    <t>08214</t>
  </si>
  <si>
    <t>DEVONSHIRE</t>
  </si>
  <si>
    <t>08215</t>
  </si>
  <si>
    <t>DIVIDING CREEK</t>
  </si>
  <si>
    <t>08315</t>
  </si>
  <si>
    <t>DORCHESTER</t>
  </si>
  <si>
    <t>08316</t>
  </si>
  <si>
    <t>DOROTHY</t>
  </si>
  <si>
    <t>08317</t>
  </si>
  <si>
    <t>EGG HARBOR CITY</t>
  </si>
  <si>
    <t>ELDORA</t>
  </si>
  <si>
    <t>ELM</t>
  </si>
  <si>
    <t>ELMER</t>
  </si>
  <si>
    <t>ELWOOD</t>
  </si>
  <si>
    <t>08217</t>
  </si>
  <si>
    <t>ENGLISH CREEK</t>
  </si>
  <si>
    <t>ERIAL</t>
  </si>
  <si>
    <t>08081</t>
  </si>
  <si>
    <t>ERMA</t>
  </si>
  <si>
    <t>ESTELL MANOR</t>
  </si>
  <si>
    <t>08319</t>
  </si>
  <si>
    <t>EWAN</t>
  </si>
  <si>
    <t>08025</t>
  </si>
  <si>
    <t>FAIRFIELD</t>
  </si>
  <si>
    <t>FAIRTON</t>
  </si>
  <si>
    <t>08320</t>
  </si>
  <si>
    <t>FARMINGTON</t>
  </si>
  <si>
    <t>FERRELL</t>
  </si>
  <si>
    <t>08343</t>
  </si>
  <si>
    <t>FISHING CREEK</t>
  </si>
  <si>
    <t>FOLSOM</t>
  </si>
  <si>
    <t>FORTESCUE</t>
  </si>
  <si>
    <t>08321</t>
  </si>
  <si>
    <t>FRANKLINVILLE</t>
  </si>
  <si>
    <t>08322</t>
  </si>
  <si>
    <t>08344</t>
  </si>
  <si>
    <t>GALLOWAY</t>
  </si>
  <si>
    <t>GANDYS BEACH</t>
  </si>
  <si>
    <t>08345</t>
  </si>
  <si>
    <t>GERMANIA</t>
  </si>
  <si>
    <t>GIBBSBORO</t>
  </si>
  <si>
    <t>08026</t>
  </si>
  <si>
    <t>GIBBSTOWN</t>
  </si>
  <si>
    <t>08027</t>
  </si>
  <si>
    <t>GLASSBORO</t>
  </si>
  <si>
    <t>GOSHEN</t>
  </si>
  <si>
    <t>08218</t>
  </si>
  <si>
    <t>GRASSY SOUNDS</t>
  </si>
  <si>
    <t>08260</t>
  </si>
  <si>
    <t>GREEN BANK</t>
  </si>
  <si>
    <t>GREEN CREEK</t>
  </si>
  <si>
    <t>08219</t>
  </si>
  <si>
    <t>GREENWICH</t>
  </si>
  <si>
    <t>08323</t>
  </si>
  <si>
    <t>GRENLOCH</t>
  </si>
  <si>
    <t>08032</t>
  </si>
  <si>
    <t>HAMMONTON</t>
  </si>
  <si>
    <t>HANCOCKS BRIDGE</t>
  </si>
  <si>
    <t>08038</t>
  </si>
  <si>
    <t>HARDING WOODS</t>
  </si>
  <si>
    <t>HARRISONVILLE</t>
  </si>
  <si>
    <t>08039</t>
  </si>
  <si>
    <t>HARVEY CEDARS</t>
  </si>
  <si>
    <t>HEISLERVILLE</t>
  </si>
  <si>
    <t>08324</t>
  </si>
  <si>
    <t>HI NELLA</t>
  </si>
  <si>
    <t>08083</t>
  </si>
  <si>
    <t>HIGH BAR HARBOR</t>
  </si>
  <si>
    <t>HURFFVILLE</t>
  </si>
  <si>
    <t>INDIAN MILLS</t>
  </si>
  <si>
    <t>08088</t>
  </si>
  <si>
    <t>JANVIER</t>
  </si>
  <si>
    <t>JEFFERSON</t>
  </si>
  <si>
    <t>JERICHO</t>
  </si>
  <si>
    <t>KIRKWOOD</t>
  </si>
  <si>
    <t>08043</t>
  </si>
  <si>
    <t>KRESSON</t>
  </si>
  <si>
    <t>08053</t>
  </si>
  <si>
    <t>LANDISVILLE</t>
  </si>
  <si>
    <t>08326</t>
  </si>
  <si>
    <t>LAUREL LAKE</t>
  </si>
  <si>
    <t>LAUREL SPRINGS</t>
  </si>
  <si>
    <t>LEEDS POINT</t>
  </si>
  <si>
    <t>08220</t>
  </si>
  <si>
    <t>LEEKTOWN</t>
  </si>
  <si>
    <t>08224</t>
  </si>
  <si>
    <t>LEESBURG</t>
  </si>
  <si>
    <t>08327</t>
  </si>
  <si>
    <t>LINDENWOLD</t>
  </si>
  <si>
    <t>LINWOOD</t>
  </si>
  <si>
    <t>08221</t>
  </si>
  <si>
    <t>LITTLE EGG HARBOR</t>
  </si>
  <si>
    <t>08087</t>
  </si>
  <si>
    <t>LONG BEACH TOWNSHIP</t>
  </si>
  <si>
    <t>LONGPORT</t>
  </si>
  <si>
    <t>08403</t>
  </si>
  <si>
    <t>LOVELADIES</t>
  </si>
  <si>
    <t>LOWER BANK</t>
  </si>
  <si>
    <t>MALAGA</t>
  </si>
  <si>
    <t>08328</t>
  </si>
  <si>
    <t>MANAHAWKIN</t>
  </si>
  <si>
    <t>MANNINGTON</t>
  </si>
  <si>
    <t>08079</t>
  </si>
  <si>
    <t>MANTUA</t>
  </si>
  <si>
    <t>08051</t>
  </si>
  <si>
    <t>08056</t>
  </si>
  <si>
    <t>MARGATE CITY</t>
  </si>
  <si>
    <t>08402</t>
  </si>
  <si>
    <t>MARLTON</t>
  </si>
  <si>
    <t>MARMORA</t>
  </si>
  <si>
    <t>MAURICETOWN</t>
  </si>
  <si>
    <t>08329</t>
  </si>
  <si>
    <t>MAYETTA</t>
  </si>
  <si>
    <t>MAYS LANDING</t>
  </si>
  <si>
    <t>MAYVILLE</t>
  </si>
  <si>
    <t>MCKEE CITY</t>
  </si>
  <si>
    <t>MEDFORD</t>
  </si>
  <si>
    <t>08055</t>
  </si>
  <si>
    <t>MICKLETON</t>
  </si>
  <si>
    <t>MILLVILLE</t>
  </si>
  <si>
    <t>MILMAY</t>
  </si>
  <si>
    <t>08340</t>
  </si>
  <si>
    <t>MINOTOLA</t>
  </si>
  <si>
    <t>08341</t>
  </si>
  <si>
    <t>MIZPAH</t>
  </si>
  <si>
    <t>08342</t>
  </si>
  <si>
    <t>MONROEVILLE</t>
  </si>
  <si>
    <t>MT ROYAL</t>
  </si>
  <si>
    <t>08061</t>
  </si>
  <si>
    <t>MULLICA HILL</t>
  </si>
  <si>
    <t>08062</t>
  </si>
  <si>
    <t>MYSTIC ISLANDS</t>
  </si>
  <si>
    <t>NESCO</t>
  </si>
  <si>
    <t>NEW GRETNA</t>
  </si>
  <si>
    <t>NEWFIELD</t>
  </si>
  <si>
    <t>NEWPORT</t>
  </si>
  <si>
    <t>NEWTONVILLE</t>
  </si>
  <si>
    <t>08346</t>
  </si>
  <si>
    <t>NORMA</t>
  </si>
  <si>
    <t>08347</t>
  </si>
  <si>
    <t>NORTHFIELD</t>
  </si>
  <si>
    <t>08225</t>
  </si>
  <si>
    <t>Not Available</t>
  </si>
  <si>
    <t>OCEAN CITY</t>
  </si>
  <si>
    <t>08226</t>
  </si>
  <si>
    <t>OCEAN VIEW</t>
  </si>
  <si>
    <t>08230</t>
  </si>
  <si>
    <t>OCEANVILLE</t>
  </si>
  <si>
    <t>08231</t>
  </si>
  <si>
    <t>PALERMO</t>
  </si>
  <si>
    <t>PARKERTOWN</t>
  </si>
  <si>
    <t>PAULSBORO</t>
  </si>
  <si>
    <t>08066</t>
  </si>
  <si>
    <t>PEDRICKTOWN</t>
  </si>
  <si>
    <t>08067</t>
  </si>
  <si>
    <t>PENNS GROVE</t>
  </si>
  <si>
    <t>PENNSVILLE</t>
  </si>
  <si>
    <t>08070</t>
  </si>
  <si>
    <t>PETERSBURG</t>
  </si>
  <si>
    <t>PILESGROVE</t>
  </si>
  <si>
    <t>08098</t>
  </si>
  <si>
    <t>PINE HILL</t>
  </si>
  <si>
    <t>PINEHURST</t>
  </si>
  <si>
    <t>PITMAN</t>
  </si>
  <si>
    <t>08071</t>
  </si>
  <si>
    <t>PLEASANTVILLE</t>
  </si>
  <si>
    <t>POMONA</t>
  </si>
  <si>
    <t>08240</t>
  </si>
  <si>
    <t>PORCHTOWN</t>
  </si>
  <si>
    <t>PORT ELIZABETH</t>
  </si>
  <si>
    <t>08348</t>
  </si>
  <si>
    <t>PORT NORRIS</t>
  </si>
  <si>
    <t>08349</t>
  </si>
  <si>
    <t>PORT REPUBLIC</t>
  </si>
  <si>
    <t>08241</t>
  </si>
  <si>
    <t>QUINTON</t>
  </si>
  <si>
    <t>08072</t>
  </si>
  <si>
    <t>RICHLAND</t>
  </si>
  <si>
    <t>08350</t>
  </si>
  <si>
    <t>RICHWOOD</t>
  </si>
  <si>
    <t>08074</t>
  </si>
  <si>
    <t>RIO GRANDE</t>
  </si>
  <si>
    <t>08242</t>
  </si>
  <si>
    <t>ROSEDALE</t>
  </si>
  <si>
    <t>ROSENHAYN</t>
  </si>
  <si>
    <t>08352</t>
  </si>
  <si>
    <t>SALEM</t>
  </si>
  <si>
    <t>SCULLVILLE</t>
  </si>
  <si>
    <t>08300</t>
  </si>
  <si>
    <t>SEA ISLE CITY</t>
  </si>
  <si>
    <t>08243</t>
  </si>
  <si>
    <t>SEAVIEW</t>
  </si>
  <si>
    <t>SEAVILLE</t>
  </si>
  <si>
    <t>SEWELL</t>
  </si>
  <si>
    <t>SHARPTOWN</t>
  </si>
  <si>
    <t>SHILOH</t>
  </si>
  <si>
    <t>08353</t>
  </si>
  <si>
    <t>SHIP BOTTOM</t>
  </si>
  <si>
    <t>SICKLERVILLE</t>
  </si>
  <si>
    <t>SMITHVILLE</t>
  </si>
  <si>
    <t>SOMERDALE</t>
  </si>
  <si>
    <t>SOMERS POINT</t>
  </si>
  <si>
    <t>08244</t>
  </si>
  <si>
    <t>SOUTH DENNIS</t>
  </si>
  <si>
    <t>08245</t>
  </si>
  <si>
    <t>SOUTH SEAVILLE</t>
  </si>
  <si>
    <t>08246</t>
  </si>
  <si>
    <t>SOUTHAMPTON</t>
  </si>
  <si>
    <t>STAFFORD TOWNSHIP</t>
  </si>
  <si>
    <t>STAFFORDVILLE</t>
  </si>
  <si>
    <t>STEELMANTOWN</t>
  </si>
  <si>
    <t>STEELMANVILLE</t>
  </si>
  <si>
    <t>STONE HARBOR</t>
  </si>
  <si>
    <t>08247</t>
  </si>
  <si>
    <t>STOW CREEK</t>
  </si>
  <si>
    <t>STRATFORD</t>
  </si>
  <si>
    <t>08084</t>
  </si>
  <si>
    <t>STRATHMERE</t>
  </si>
  <si>
    <t>08248</t>
  </si>
  <si>
    <t>SURF CITY</t>
  </si>
  <si>
    <t>SWAINTON</t>
  </si>
  <si>
    <t>SWEDESBORO</t>
  </si>
  <si>
    <t>SWEETWATER</t>
  </si>
  <si>
    <t>TABERNACLE</t>
  </si>
  <si>
    <t>TANSBORO</t>
  </si>
  <si>
    <t>TUCKAHOE</t>
  </si>
  <si>
    <t>08250</t>
  </si>
  <si>
    <t>TUCKERTON</t>
  </si>
  <si>
    <t>TURNERSVILLE</t>
  </si>
  <si>
    <t>UPPER DEERFIELD</t>
  </si>
  <si>
    <t>VENTNOR</t>
  </si>
  <si>
    <t>08406</t>
  </si>
  <si>
    <t>VILLAS</t>
  </si>
  <si>
    <t>VINCENTOWN</t>
  </si>
  <si>
    <t>VINELAND</t>
  </si>
  <si>
    <t>08360</t>
  </si>
  <si>
    <t>VOORHEES</t>
  </si>
  <si>
    <t>WARREN GROVE</t>
  </si>
  <si>
    <t>washington township</t>
  </si>
  <si>
    <t>WATERFORD</t>
  </si>
  <si>
    <t>WEEKSTOWN</t>
  </si>
  <si>
    <t>WENONAH</t>
  </si>
  <si>
    <t>08090</t>
  </si>
  <si>
    <t>WEST BERLIN</t>
  </si>
  <si>
    <t>08091</t>
  </si>
  <si>
    <t>WEST CAPE MAY</t>
  </si>
  <si>
    <t>WEST CREEK</t>
  </si>
  <si>
    <t>WEST TUCKERTON</t>
  </si>
  <si>
    <t>WEYMOUTH</t>
  </si>
  <si>
    <t>WHITESBORO</t>
  </si>
  <si>
    <t>08252</t>
  </si>
  <si>
    <t>WILDWOOD</t>
  </si>
  <si>
    <t>WILLIAMSTOWN</t>
  </si>
  <si>
    <t>WILLOW GROVE</t>
  </si>
  <si>
    <t>WINSLOW</t>
  </si>
  <si>
    <t>08095</t>
  </si>
  <si>
    <t>WOODBINE</t>
  </si>
  <si>
    <t>WOODSTOWN</t>
  </si>
  <si>
    <t xml:space="preserve">ABSECON </t>
  </si>
  <si>
    <t xml:space="preserve">BEACH HAVEN </t>
  </si>
  <si>
    <t xml:space="preserve">BUENA </t>
  </si>
  <si>
    <t xml:space="preserve">WILDWOOD </t>
  </si>
  <si>
    <t>[July,2022]</t>
  </si>
  <si>
    <t>CALDWELL</t>
  </si>
  <si>
    <t>07006</t>
  </si>
  <si>
    <t>CAPE MAY POINT</t>
  </si>
  <si>
    <t>08212</t>
  </si>
  <si>
    <t>EGG HARBOR TOWNSHIP</t>
  </si>
  <si>
    <t>HALEYVILLE</t>
  </si>
  <si>
    <t>MOTTS CREEK</t>
  </si>
  <si>
    <t>PINEY HOLLOW</t>
  </si>
  <si>
    <t>PLEASANT MILLS</t>
  </si>
  <si>
    <t>QUINTON TOWNSHIP</t>
  </si>
  <si>
    <t>SEABROOK</t>
  </si>
  <si>
    <t>TOWN BANK</t>
  </si>
  <si>
    <t>VENTNOR CITY</t>
  </si>
  <si>
    <t>VICTORY LAKES</t>
  </si>
  <si>
    <t>YORKTOWN</t>
  </si>
  <si>
    <t>[July,  2019]</t>
  </si>
  <si>
    <t>ALLUVIUM</t>
  </si>
  <si>
    <t>BIRCHES TURNERVL</t>
  </si>
  <si>
    <t>08351</t>
  </si>
  <si>
    <t>BROTMANVILLE</t>
  </si>
  <si>
    <t>CROSS KEYS</t>
  </si>
  <si>
    <t>DEPTFORD TERRACE</t>
  </si>
  <si>
    <t>EAST VINELAND</t>
  </si>
  <si>
    <t>FLORENCE</t>
  </si>
  <si>
    <t>GRASSY SOUND</t>
  </si>
  <si>
    <t xml:space="preserve">LITTLE EGG HARBOR </t>
  </si>
  <si>
    <t>MIMOSA LAKES</t>
  </si>
  <si>
    <t>MOUNT ROYAL</t>
  </si>
  <si>
    <t>MYSTIC ISLAND</t>
  </si>
  <si>
    <t>NORTH CAPE MAY</t>
  </si>
  <si>
    <t>WEDGEWOOD</t>
  </si>
  <si>
    <t>WEST ATCO</t>
  </si>
  <si>
    <t>WEST ATLANTIC CITY</t>
  </si>
  <si>
    <t>BELLE PLAIN</t>
  </si>
  <si>
    <t>CROSS KEYS WMSTOWN</t>
  </si>
  <si>
    <t>DA COSTA</t>
  </si>
  <si>
    <t>DOWNSTOWN</t>
  </si>
  <si>
    <t>HOPEWELL</t>
  </si>
  <si>
    <t>LOGAN TWP</t>
  </si>
  <si>
    <t>MEDFORD FARMS</t>
  </si>
  <si>
    <t>#/#</t>
  </si>
  <si>
    <t>PENNY POT</t>
  </si>
  <si>
    <t>POLE TAVERN</t>
  </si>
  <si>
    <t>SOUTH HARRISON</t>
  </si>
  <si>
    <t>WOOLWICH</t>
  </si>
  <si>
    <t>BEACH HAVEN WEST</t>
  </si>
  <si>
    <t>08096</t>
  </si>
  <si>
    <t xml:space="preserve">Not Available </t>
  </si>
  <si>
    <t>ABSECON HIGHLANDS</t>
  </si>
  <si>
    <t>BUENA VISTA TOWNSHIP</t>
  </si>
  <si>
    <t>MOUNT LAUREL</t>
  </si>
  <si>
    <t>08054</t>
  </si>
  <si>
    <t>VOORHEES TOWNSHIP</t>
  </si>
  <si>
    <t>WILDWOOD CREST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</si>
  <si>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</si>
  <si>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</si>
  <si>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</si>
  <si>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</si>
  <si>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</si>
  <si>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</si>
  <si>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</si>
  <si>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</si>
  <si>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</si>
  <si>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</si>
  <si>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</si>
  <si>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</si>
  <si>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</si>
  <si>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</si>
  <si>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</si>
  <si>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</si>
  <si>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</si>
  <si>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</si>
  <si>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</si>
  <si>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[July, Current Year]</t>
  </si>
  <si>
    <t xml:space="preserve"> ABSECON</t>
  </si>
  <si>
    <t>#</t>
  </si>
  <si>
    <t xml:space="preserve"> EGG HARBOR TOWNSHIP</t>
  </si>
  <si>
    <t xml:space="preserve"> Mays Landing</t>
  </si>
  <si>
    <t xml:space="preserve"> PLEASANTVILLE</t>
  </si>
  <si>
    <t/>
  </si>
  <si>
    <t>ALDINE</t>
  </si>
  <si>
    <t>ATSION</t>
  </si>
  <si>
    <t>BEACH HAVEN PARK</t>
  </si>
  <si>
    <t>BIVALVE</t>
  </si>
  <si>
    <t>CARLLS CORNER</t>
  </si>
  <si>
    <t>CHESTNUT NECK</t>
  </si>
  <si>
    <t>COHANSEY</t>
  </si>
  <si>
    <t>DEERFIELD TWP</t>
  </si>
  <si>
    <t>EGG HARBOR</t>
  </si>
  <si>
    <t>DIAS CREEK</t>
  </si>
  <si>
    <t>EGG HARBOR TWP</t>
  </si>
  <si>
    <t>FAIRVIEW</t>
  </si>
  <si>
    <t>ELSINBORO</t>
  </si>
  <si>
    <t>ENGLEWOOD</t>
  </si>
  <si>
    <t>07632</t>
  </si>
  <si>
    <t>05081</t>
  </si>
  <si>
    <t>ESTELVILLE</t>
  </si>
  <si>
    <t>02028</t>
  </si>
  <si>
    <t>07004</t>
  </si>
  <si>
    <t>FAWN LAKES</t>
  </si>
  <si>
    <t>FAYSON LAKES</t>
  </si>
  <si>
    <t>07405</t>
  </si>
  <si>
    <t>HOLLY LAKE HARBOR</t>
  </si>
  <si>
    <t>JENKINS NECK</t>
  </si>
  <si>
    <t>GREENFIELD</t>
  </si>
  <si>
    <t>Harrison Twp</t>
  </si>
  <si>
    <t>MALLARD ISLAND</t>
  </si>
  <si>
    <t>LAKE GARRISON</t>
  </si>
  <si>
    <t>MC KEE CITY</t>
  </si>
  <si>
    <t>MARGATE</t>
  </si>
  <si>
    <t>MATHISTOWN</t>
  </si>
  <si>
    <t>REPAUPO</t>
  </si>
  <si>
    <t>NORTH BEACH</t>
  </si>
  <si>
    <t>NORTH BEACH HAVEN</t>
  </si>
  <si>
    <t>NORTH WILDWOOD</t>
  </si>
  <si>
    <t>OYSTER CREEK</t>
  </si>
  <si>
    <t>SHAMONG</t>
  </si>
  <si>
    <t>PENNSGROVE</t>
  </si>
  <si>
    <t>PITTSGROVE</t>
  </si>
  <si>
    <t>RAINBOW LAKE</t>
  </si>
  <si>
    <t>08031</t>
  </si>
  <si>
    <t>08181</t>
  </si>
  <si>
    <t>WEST WILDWOOD</t>
  </si>
  <si>
    <t>UPPER DEERFIELD TWP</t>
  </si>
  <si>
    <t>UPPER PITTSGROVE</t>
  </si>
  <si>
    <t>08361</t>
  </si>
  <si>
    <t>WADING RIVER</t>
  </si>
  <si>
    <t>WASHINGTON TWP</t>
  </si>
  <si>
    <t>WATERFORD WORKS</t>
  </si>
  <si>
    <t xml:space="preserve">Total Number of Customers </t>
  </si>
  <si>
    <t>Total Dollar Amount</t>
  </si>
  <si>
    <t>Average Amount Owed</t>
  </si>
  <si>
    <t>[July, 2022]</t>
  </si>
  <si>
    <t>BATSTO</t>
  </si>
  <si>
    <t>BARNEGAT LIGHT</t>
  </si>
  <si>
    <t>BIRCHES SEWELL</t>
  </si>
  <si>
    <t>CANTON</t>
  </si>
  <si>
    <t>CEDAR BONNETT</t>
  </si>
  <si>
    <t>EGG HJARBOR TOWNSHIP</t>
  </si>
  <si>
    <t>00000</t>
  </si>
  <si>
    <t>GALLOWAY TWP</t>
  </si>
  <si>
    <t>08873</t>
  </si>
  <si>
    <t>HARMERSVILLE</t>
  </si>
  <si>
    <t>HOPEWELL TOWNSHIP</t>
  </si>
  <si>
    <t>08525</t>
  </si>
  <si>
    <t>LITTLE EGG HARBOR TWP</t>
  </si>
  <si>
    <t>MULLICA</t>
  </si>
  <si>
    <t>03346</t>
  </si>
  <si>
    <t>08034</t>
  </si>
  <si>
    <t>[July, 2019]</t>
  </si>
  <si>
    <t>AVALON MANOR</t>
  </si>
  <si>
    <t>CAPE MAY BEACH</t>
  </si>
  <si>
    <t>EAGLESWOOD</t>
  </si>
  <si>
    <t>Estelle Manor</t>
  </si>
  <si>
    <t>FRANKLIN TWP</t>
  </si>
  <si>
    <t>HURFVILLE</t>
  </si>
  <si>
    <t>LAURELDALE</t>
  </si>
  <si>
    <t>LITTLE EGG</t>
  </si>
  <si>
    <t>MARLBORO</t>
  </si>
  <si>
    <t>QUINTON TWP</t>
  </si>
  <si>
    <t>SEAVIEW PARK</t>
  </si>
  <si>
    <t>SOUTH EGG HARBOR</t>
  </si>
  <si>
    <t>TOWNBANK</t>
  </si>
  <si>
    <t>UNKNOWN_ACE_CITY</t>
  </si>
  <si>
    <t>WOODBURY HEIGHTS</t>
  </si>
  <si>
    <t>08097</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</si>
  <si>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</si>
  <si>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</si>
  <si>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</si>
  <si>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</si>
  <si>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</si>
  <si>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</si>
  <si>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</si>
  <si>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</si>
  <si>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</si>
  <si>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July,2023</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</si>
  <si>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</si>
  <si>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</si>
  <si>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</si>
  <si>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</si>
  <si>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</si>
  <si>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</si>
  <si>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</si>
  <si>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</si>
  <si>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</si>
  <si>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</si>
  <si>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</si>
  <si>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</si>
  <si>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</si>
  <si>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</si>
  <si>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</si>
  <si>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</si>
  <si>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</si>
  <si>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</si>
  <si>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</si>
  <si>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</si>
  <si>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</si>
  <si>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</si>
  <si>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</si>
  <si>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</si>
  <si>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Juy, 2022</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</si>
  <si>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</si>
  <si>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</si>
  <si>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</si>
  <si>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</si>
  <si>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</si>
  <si>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</si>
  <si>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</si>
  <si>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</si>
  <si>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</si>
  <si>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</si>
  <si>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</si>
  <si>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</si>
  <si>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Eligibility, Available Budget, Description of Enhancements and Customers Applying should come from the program administrators. ACE does not have that information.</t>
  </si>
  <si>
    <t xml:space="preserve">City and Zip Codes appear as they are in our files.  Records with multiple city's on one line had the zip code available, not the city and the cities serviced by that zip code are listed.  </t>
  </si>
  <si>
    <t>Customers Applying will need to be provided by the program administrators. ACE does not receive that information.</t>
  </si>
  <si>
    <t>Not Available':  The data was not tracked by City &amp; Zip at the time in 2019.  Data was compiled using available information.</t>
  </si>
  <si>
    <t>Program data starts on row 21.</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</si>
  <si>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</si>
  <si>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</si>
  <si>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</si>
  <si>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</si>
  <si>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</si>
  <si>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</si>
  <si>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</si>
  <si>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[July 2023] Number of Residential Customers that Receive Assistance for Arrears</t>
  </si>
  <si>
    <t>The Amount (Dollars) of Funds Credited Towards the Accounts of Residents Participating in each Assistance Program</t>
  </si>
  <si>
    <t>[July 2022] Number of Residential Customers that Receive Assistance for Arrears</t>
  </si>
  <si>
    <t>[July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</si>
  <si>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</si>
  <si>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</si>
  <si>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</si>
  <si>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</si>
  <si>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</si>
  <si>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</si>
  <si>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</si>
  <si>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</si>
  <si>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</si>
  <si>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</si>
  <si>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</si>
  <si>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</si>
  <si>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</si>
  <si>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Pepco DC Electric Safety (Residential)</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</si>
  <si>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</si>
  <si>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</si>
  <si>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</si>
  <si>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</si>
  <si>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social media</t>
  </si>
  <si>
    <t>None</t>
  </si>
  <si>
    <t>news releases</t>
  </si>
  <si>
    <t>NJ Lifeline</t>
  </si>
  <si>
    <t>NJ LIHEAP</t>
  </si>
  <si>
    <t>Absecon, Galloway, Smithville</t>
  </si>
  <si>
    <t xml:space="preserve">ALLOWAY </t>
  </si>
  <si>
    <t>Blackwood, Turnersville</t>
  </si>
  <si>
    <t>Bridgeton, Seabrook</t>
  </si>
  <si>
    <t>Carneys Point, Penns Grove</t>
  </si>
  <si>
    <t>Clementon, Laurel Springs, Pine Valley, Pine Hill, Lindenwold</t>
  </si>
  <si>
    <t>Corbin City, Woodbine</t>
  </si>
  <si>
    <t>Deerfield</t>
  </si>
  <si>
    <t>Del Haven, Villas</t>
  </si>
  <si>
    <t>Egg Harbor Twp</t>
  </si>
  <si>
    <t>Erial, Sicklerville</t>
  </si>
  <si>
    <t xml:space="preserve">GALLOWAY </t>
  </si>
  <si>
    <t>Glassboro</t>
  </si>
  <si>
    <t>Hammonton, Batsto, Folsom</t>
  </si>
  <si>
    <t>Landisville</t>
  </si>
  <si>
    <t>LITTLE EGG HARBOR TW</t>
  </si>
  <si>
    <t>Little Egg Harbor Twp, Mystic Island, Tuckerton</t>
  </si>
  <si>
    <t>Malaga</t>
  </si>
  <si>
    <t>Mannington, Salem</t>
  </si>
  <si>
    <t>Mickleton</t>
  </si>
  <si>
    <t>Millville, Laurel Lake</t>
  </si>
  <si>
    <t>Mount Royal</t>
  </si>
  <si>
    <t>Norma</t>
  </si>
  <si>
    <t>Northfield</t>
  </si>
  <si>
    <t>Paulsboro</t>
  </si>
  <si>
    <t>Pomona</t>
  </si>
  <si>
    <t>Quinton</t>
  </si>
  <si>
    <t>Sea Isle City, Townsends Inlet</t>
  </si>
  <si>
    <t>Ventnor City</t>
  </si>
  <si>
    <t>Wildwood, North Wildwood, West Wildwood, Wildwood Crest</t>
  </si>
  <si>
    <t>Williamstown, Collings Lakes</t>
  </si>
  <si>
    <t>Woodstown, Pilesgrove</t>
  </si>
  <si>
    <t>NJ SHARES</t>
  </si>
  <si>
    <t>NJ Universal Service Fund</t>
  </si>
  <si>
    <t>Absecon</t>
  </si>
  <si>
    <t>BATES MILLS</t>
  </si>
  <si>
    <t>BEEBETOWN</t>
  </si>
  <si>
    <t>Cape May, North Cape May, West Cape May, Fishing Creek</t>
  </si>
  <si>
    <t>Chesilhurst, Waterford Works</t>
  </si>
  <si>
    <t>CROSS KEYS SEWELL</t>
  </si>
  <si>
    <t>Delmont</t>
  </si>
  <si>
    <t>EDGEWOOD</t>
  </si>
  <si>
    <t>Egg Harbor City</t>
  </si>
  <si>
    <t xml:space="preserve">ELDORA </t>
  </si>
  <si>
    <t>Elmer, Pittsgrove, Centerton</t>
  </si>
  <si>
    <t>FOREST GROVE</t>
  </si>
  <si>
    <t>GOULDTOWN</t>
  </si>
  <si>
    <t>Green Creek</t>
  </si>
  <si>
    <t xml:space="preserve">GRENLOCH </t>
  </si>
  <si>
    <t>HARDINGVILLE</t>
  </si>
  <si>
    <t>Hi Nella, Somerdale</t>
  </si>
  <si>
    <t>IONA</t>
  </si>
  <si>
    <t>Kirkwood, Voorhees</t>
  </si>
  <si>
    <t>Leesburg</t>
  </si>
  <si>
    <t>MARLTON LAKES</t>
  </si>
  <si>
    <t>MEDFORD TOWNSHIP</t>
  </si>
  <si>
    <t>Medford, Medford Lakes</t>
  </si>
  <si>
    <t xml:space="preserve">MILMAY </t>
  </si>
  <si>
    <t>Minitola</t>
  </si>
  <si>
    <t>Newfield, Willow Grove</t>
  </si>
  <si>
    <t>NORTH CAPE</t>
  </si>
  <si>
    <t>NORTH WILD</t>
  </si>
  <si>
    <t>Not assigned</t>
  </si>
  <si>
    <t>(blank)</t>
  </si>
  <si>
    <t>Pleasantville</t>
  </si>
  <si>
    <t>PORT REPUB</t>
  </si>
  <si>
    <t xml:space="preserve">QUINTON </t>
  </si>
  <si>
    <t>QUINTON TWP BRIDGTN</t>
  </si>
  <si>
    <t>QUINTON TWP SALEM</t>
  </si>
  <si>
    <t>RICHLAND N</t>
  </si>
  <si>
    <t>Rio Grande</t>
  </si>
  <si>
    <t>ROADSTOWN</t>
  </si>
  <si>
    <t>Rosenhayn</t>
  </si>
  <si>
    <t>SHAW CREST</t>
  </si>
  <si>
    <t>Shiloh</t>
  </si>
  <si>
    <t>Ship Botton, Surf City, Beach Haven, Harvey Cedars, Long Beach Twp</t>
  </si>
  <si>
    <t>SOMERS POI</t>
  </si>
  <si>
    <t>SOUTH EGG</t>
  </si>
  <si>
    <t>Southampton, Tabernacle, Shamong</t>
  </si>
  <si>
    <t>STOW CREEK TWP</t>
  </si>
  <si>
    <t>Stratford</t>
  </si>
  <si>
    <t>WASHINGTON TOWNSHIP</t>
  </si>
  <si>
    <t>WEST ATLANTIC</t>
  </si>
  <si>
    <t>WILLIAMSTOWN JCT</t>
  </si>
  <si>
    <t>NJ USF Fresh Start Credits</t>
  </si>
  <si>
    <t>Barnegat</t>
  </si>
  <si>
    <t>Clayton</t>
  </si>
  <si>
    <t xml:space="preserve">MARLTON </t>
  </si>
  <si>
    <t>Ocean View</t>
  </si>
  <si>
    <t>Pennsville</t>
  </si>
  <si>
    <t>Whitesboro</t>
  </si>
  <si>
    <t>PAGE</t>
  </si>
  <si>
    <t>SMART-NJ</t>
  </si>
  <si>
    <t>ARP</t>
  </si>
  <si>
    <t>PORT ST LUCIE</t>
  </si>
  <si>
    <t>34952</t>
  </si>
  <si>
    <t>ERA</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</si>
  <si>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</si>
  <si>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</si>
  <si>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</si>
  <si>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</si>
  <si>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</si>
  <si>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</si>
  <si>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</si>
  <si>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</si>
  <si>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</si>
  <si>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</si>
  <si>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</si>
  <si>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</si>
  <si>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</si>
  <si>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</si>
  <si>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</si>
  <si>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</si>
  <si>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</si>
  <si>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</si>
  <si>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</si>
  <si>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</si>
  <si>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</si>
  <si>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</si>
  <si>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</si>
  <si>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</si>
  <si>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</si>
  <si>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</si>
  <si>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</si>
  <si>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</si>
  <si>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</si>
  <si>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</si>
  <si>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</si>
  <si>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</si>
  <si>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</si>
  <si>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</si>
  <si>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</si>
  <si>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</si>
  <si>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</si>
  <si>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</si>
  <si>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</si>
  <si>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</si>
  <si>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</si>
  <si>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</si>
  <si>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</si>
  <si>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</si>
  <si>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</si>
  <si>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</si>
  <si>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</si>
  <si>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</si>
  <si>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</si>
  <si>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</si>
  <si>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</si>
  <si>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</si>
  <si>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</si>
  <si>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</si>
  <si>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 </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</si>
  <si>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</si>
  <si>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</si>
  <si>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</si>
  <si>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</si>
  <si>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</si>
  <si>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</si>
  <si>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</si>
  <si>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</si>
  <si>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</si>
  <si>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</si>
  <si>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</si>
  <si>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</si>
  <si>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</si>
  <si>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</si>
  <si>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</si>
  <si>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</si>
  <si>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</si>
  <si>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</si>
  <si>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</si>
  <si>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</si>
  <si>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</si>
  <si>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</si>
  <si>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rgb="FF000000"/>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</si>
  <si>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</si>
  <si>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</si>
  <si>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Fifty-Ninth Revised Sheet Replaces Fifty-Eighth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</si>
  <si>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</si>
  <si>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</si>
  <si>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</si>
  <si>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</si>
  <si>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</si>
  <si>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</si>
  <si>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</si>
  <si>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</si>
  <si>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</si>
  <si>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</si>
  <si>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</si>
  <si>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</si>
  <si>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</si>
  <si>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</si>
  <si>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</si>
  <si>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</si>
  <si>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</si>
  <si>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</si>
  <si>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</si>
  <si>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</si>
  <si>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</si>
  <si>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</si>
  <si>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</si>
  <si>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</si>
  <si>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</si>
  <si>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</si>
  <si>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</si>
  <si>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</si>
  <si>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</si>
  <si>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Basic Generation Service Charge ($/kWh)</t>
  </si>
  <si>
    <t xml:space="preserve">  See Rider BGS</t>
  </si>
  <si>
    <t>Regional Greenhouse Gas Initiative Recovery Charge ($/kWh)</t>
  </si>
  <si>
    <t xml:space="preserve">Infrastructure Investment Program Charge                                                        </t>
  </si>
  <si>
    <t xml:space="preserve">Conservation Incentive Program Recovery Charge                                                                 </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</si>
  <si>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</si>
  <si>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</si>
  <si>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</si>
  <si>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</si>
  <si>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</si>
  <si>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Date of Issue: September 29, 2022</t>
  </si>
  <si>
    <t>Effective Date: October 1, 2022</t>
  </si>
  <si>
    <t>Issued by:  J. Tyler Anthony, President and Chief Executive Officer – Atlantic City Electric Company</t>
  </si>
  <si>
    <t>BPU Docket No. ER22050323</t>
  </si>
  <si>
    <t>BPU NJ No. 11 Electric Service - Section IV Sixtieth Revised Sheet Replaces Fifty-Ninth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</si>
  <si>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</si>
  <si>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</si>
  <si>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</si>
  <si>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</si>
  <si>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</si>
  <si>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</si>
  <si>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</si>
  <si>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</si>
  <si>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</si>
  <si>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</si>
  <si>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</si>
  <si>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</si>
  <si>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</si>
  <si>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</si>
  <si>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Infrastructure Investment Program Charge                                                       </t>
  </si>
  <si>
    <t xml:space="preserve"> See Rider RGGI</t>
  </si>
  <si>
    <t xml:space="preserve">Conservation Incentive Program Recovery Charge                                             </t>
  </si>
  <si>
    <t>The minimum monthly bill will be $11.90 per month plus any applicable adjustment.</t>
  </si>
  <si>
    <t>BPU NJ No. 11 Electric Service - Section IV                    Second Revised Sheet Replaces First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</si>
  <si>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</si>
  <si>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</si>
  <si>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</si>
  <si>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</si>
  <si>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</si>
  <si>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</si>
  <si>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</si>
  <si>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</si>
  <si>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</si>
  <si>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Regional  Greenhouse  Gas  Initiative  Recovery  Charge ($/kWh)</t>
  </si>
  <si>
    <t>Infrastructure Investment Program Charge</t>
  </si>
  <si>
    <t>The minimum monthly bill will be $9.96 per month plus any applicable adjustment.</t>
  </si>
  <si>
    <t>Date of Issue: August 26, 2022</t>
  </si>
  <si>
    <t>Effective Date: September 1, 2022</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</si>
  <si>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</si>
  <si>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</si>
  <si>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rFont val="Arial"/>
        <family val="2"/>
        <charset val="1"/>
      </rPr>
      <t>ER22060404</t>
    </r>
  </si>
  <si>
    <t>BPU NJ No. 11 Electric Service - Section IV Fifty-Ninth Revised Sheet Replaces Fifty-Eighth Revised Sheet No. 14</t>
  </si>
  <si>
    <t>RATE SCHEDULE MGS-PRIMARY</t>
  </si>
  <si>
    <t>(For each kvar over one-third of kW demand)</t>
  </si>
  <si>
    <t>Transmission Demand Charge</t>
  </si>
  <si>
    <t>($/kW for each kW in excess of 3 kW)</t>
  </si>
  <si>
    <t>Regional Greenhouse Gas Initiative</t>
  </si>
  <si>
    <t>Recovery Charge ($/kWh)</t>
  </si>
  <si>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</si>
  <si>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</si>
  <si>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</si>
  <si>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Sixtieth Revised Sheet Replaces Fifty-Ninth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</si>
  <si>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</si>
  <si>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</si>
  <si>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</si>
  <si>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</si>
  <si>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</si>
  <si>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</si>
  <si>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</si>
  <si>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See Rider RGGI</t>
  </si>
  <si>
    <r>
      <t xml:space="preserve">Conservation Incentive Program Recovery Charge                                        </t>
    </r>
    <r>
      <rPr>
        <sz val="10"/>
        <rFont val="Arial"/>
        <family val="2"/>
        <charset val="1"/>
      </rPr>
      <t xml:space="preserve">        </t>
    </r>
    <r>
      <rPr>
        <b/>
        <sz val="10"/>
        <rFont val="Arial"/>
        <family val="2"/>
        <charset val="1"/>
      </rPr>
      <t xml:space="preserve">                   </t>
    </r>
  </si>
  <si>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</si>
  <si>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</si>
  <si>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</si>
  <si>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Sixtieth Revised Sheet Replaces Fifty-Ninth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</si>
  <si>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</si>
  <si>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</si>
  <si>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</si>
  <si>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</si>
  <si>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</si>
  <si>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</si>
  <si>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</si>
  <si>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</si>
  <si>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</si>
  <si>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Fifty-Seventh Revised Sheet Replaces Fifty-Sixth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</si>
  <si>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</si>
  <si>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</si>
  <si>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</si>
  <si>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</si>
  <si>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</si>
  <si>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</si>
  <si>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</si>
  <si>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</si>
  <si>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</si>
  <si>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See Rider CIP</t>
  </si>
  <si>
    <t>BPU NJ No. 11 Electric Service - Section IV Twenty-Sixth Revised Sheet Replaces Twenty-Fifth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</si>
  <si>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</si>
  <si>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</si>
  <si>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</si>
  <si>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BPU NJ No. 11 Electric Service – Section IV Eighty-First Revised Sheet Replaces Eightieth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</si>
  <si>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</si>
  <si>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</si>
  <si>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</si>
  <si>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</si>
  <si>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</si>
  <si>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</si>
  <si>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</si>
  <si>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</si>
  <si>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</si>
  <si>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</si>
  <si>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</si>
  <si>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</si>
  <si>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Thirty-Second Revised Sheet Replaces Thirty-First Revised Sheet No. 35</t>
  </si>
  <si>
    <t>RATE SCHEDULE SPL</t>
  </si>
  <si>
    <t>(Street and Private Lighting)</t>
  </si>
  <si>
    <t>AVAILABILITY OF SERVICE</t>
  </si>
  <si>
    <t>Available for general lighting service in service by December 14, 1982, new lights requested for installation before January 1, 1983 or high pressure sodium fixtures in the area served by the Company.</t>
  </si>
  <si>
    <t>The Company will provide and maintain a lighting system and provide fixture and electric energy sufficient to operate said fixture continuously, automatically controlled, from approximately one-half hour after sunset until approximately one-half-hour before sunrise, every night and all night, approximately forty-two hundred (4200) hours per annum during the term of years hereinafter set forth.</t>
  </si>
  <si>
    <t>The following rates shall be applied to the kWh Usage for the particular light type and size to determine the monthly charge per light.</t>
  </si>
  <si>
    <t>Distribution charges are billed on a monthly per light basis in accordance with the rates specified on the Tables on Sheets 36, 36a and 37.</t>
  </si>
  <si>
    <t>Regulatory Assets Recovery Charge ($/kWh)</t>
  </si>
  <si>
    <t xml:space="preserve">  See Rider RARC</t>
  </si>
  <si>
    <r>
      <t xml:space="preserve">        </t>
    </r>
    <r>
      <rPr>
        <sz val="10"/>
        <color rgb="FF000000"/>
        <rFont val="Arial"/>
        <family val="2"/>
        <charset val="1"/>
      </rPr>
      <t>See Rider RGGI</t>
    </r>
  </si>
  <si>
    <r>
      <t xml:space="preserve">Infrastructure Investment Program Charge                          </t>
    </r>
    <r>
      <rPr>
        <sz val="10"/>
        <color rgb="FF000000"/>
        <rFont val="Arial"/>
        <family val="2"/>
        <charset val="1"/>
      </rPr>
      <t>See Rider IIP</t>
    </r>
    <r>
      <rPr>
        <b/>
        <sz val="10"/>
        <color rgb="FF000000"/>
        <rFont val="Arial"/>
        <family val="2"/>
        <charset val="1"/>
      </rPr>
      <t xml:space="preserve">  </t>
    </r>
  </si>
  <si>
    <t>Date of Issue:  September 29, 2020</t>
  </si>
  <si>
    <t>Effective Date: October 1, 2019</t>
  </si>
  <si>
    <t>BPU Docket No. ER20050336</t>
  </si>
  <si>
    <t>BPU NJ No. 11 Electric Service - Section IV Seventy-First Revised Sheet Replaces Seventieth Revised Sheet No. 36</t>
  </si>
  <si>
    <t>RATE SCHEDULE SPL (Continued)</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</si>
  <si>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</si>
  <si>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</si>
  <si>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</si>
  <si>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</si>
  <si>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</si>
  <si>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</si>
  <si>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</si>
  <si>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</si>
  <si>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</si>
  <si>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</si>
  <si>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</si>
  <si>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</si>
  <si>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</si>
  <si>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</si>
  <si>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</si>
  <si>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</si>
  <si>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</si>
  <si>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</si>
  <si>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</si>
  <si>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</si>
  <si>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</si>
  <si>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</si>
  <si>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</si>
  <si>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</si>
  <si>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</si>
  <si>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</si>
  <si>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</si>
  <si>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</si>
  <si>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</si>
  <si>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</si>
  <si>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t>
  </si>
  <si>
    <t>Thirty-Fourth Revised Sheet Replaces Thirty-Third Revised Sheet No. 39</t>
  </si>
  <si>
    <t>RATE SCHEDULE CSL</t>
  </si>
  <si>
    <t>(Contributed Street Lighting)</t>
  </si>
  <si>
    <t>Available for general lighting service in the service area of the Company</t>
  </si>
  <si>
    <t>The Company will install and maintain a lighting system and provide electric energy sufficient to operate fixtures continuously, automatically controlled, for approximately one-half-hour after sunset until approximately one-half-hour before sunrise, every night and all night, approximately forty-two hundred (4200) hours per annum during the term of years hereinafter set forth.  The installed cost of the fixtures, standards, and other installed equipment (if necessary) shall be paid by the customer upon installation.  All equipment shall be the property of the Company (see Rate Schedule CLE).  The rates below provide for ordinary maintenance and replacement of lamps and automatic controls.  The rates below do not provide for replacement due to expiration of the service life of installed fixtures, standards or other equipment.</t>
  </si>
  <si>
    <t xml:space="preserve">The following rates shall be applied to the kWh Usage for the particular light type and size to determine the monthly charge per light. </t>
  </si>
  <si>
    <t>Delivery charges are billed on a monthly per light basis in accordance with the rates specified on the Tables on Sheets 40 and 40a.</t>
  </si>
  <si>
    <t>.</t>
  </si>
  <si>
    <t xml:space="preserve">    See Rider BGS</t>
  </si>
  <si>
    <r>
      <t xml:space="preserve">Basic Generation Service Charge ($/kWh)                            </t>
    </r>
    <r>
      <rPr>
        <sz val="10"/>
        <color rgb="FF000000"/>
        <rFont val="Arial"/>
        <family val="2"/>
        <charset val="1"/>
      </rPr>
      <t xml:space="preserve">   See Rider BGS</t>
    </r>
  </si>
  <si>
    <r>
      <t xml:space="preserve">          </t>
    </r>
    <r>
      <rPr>
        <sz val="10"/>
        <color rgb="FF000000"/>
        <rFont val="Arial"/>
        <family val="2"/>
        <charset val="1"/>
      </rPr>
      <t>See Rider RGGI</t>
    </r>
  </si>
  <si>
    <r>
      <t xml:space="preserve">          </t>
    </r>
    <r>
      <rPr>
        <sz val="10"/>
        <color rgb="FF000000"/>
        <rFont val="Arial"/>
        <family val="2"/>
        <charset val="1"/>
      </rPr>
      <t>See Rider IIP</t>
    </r>
  </si>
  <si>
    <t>PRICE TO COMPARE</t>
  </si>
  <si>
    <r>
      <t>A customer may choose to receive electric supply from a third party supplier as defined in Section 11 of the Standard Terms and Conditions of this Tariff.  A customer who receives electric supply from a third party supplier will not be billed the Basic Generation Service Charges or the Transmission Service Charges.  Customers eligible for BGS CIEP who receive supply from a third party supplier will continue to be billed the CIEP Standby Fee</t>
    </r>
    <r>
      <rPr>
        <b/>
        <sz val="10"/>
        <color rgb="FF000000"/>
        <rFont val="Arial"/>
        <family val="2"/>
        <charset val="1"/>
      </rPr>
      <t>.</t>
    </r>
  </si>
  <si>
    <t>Date of Issue: September 29, 2020</t>
  </si>
  <si>
    <t>Effective Date: October 1, 2020</t>
  </si>
  <si>
    <t>BPU NJ No. 11 Electric Service - Section IV Seventy-Second Revised Sheet Replaces Seventy-First Revised Sheet No. 40</t>
  </si>
  <si>
    <t>RATE SCHEDULE CSL (continued)</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</si>
  <si>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</si>
  <si>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</si>
  <si>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</si>
  <si>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</si>
  <si>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</si>
  <si>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</si>
  <si>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Thirty-Ninth Revised Sheet Replaces Thirty-Eighth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</si>
  <si>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</si>
  <si>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</si>
  <si>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</si>
  <si>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</si>
  <si>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</si>
  <si>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</si>
  <si>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</si>
  <si>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</si>
  <si>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</si>
  <si>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</si>
  <si>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</si>
  <si>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</si>
  <si>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</si>
  <si>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</si>
  <si>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</si>
  <si>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</si>
  <si>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</si>
  <si>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</si>
  <si>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</si>
  <si>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</si>
  <si>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</si>
  <si>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</si>
  <si>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</si>
  <si>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</si>
  <si>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</si>
  <si>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</si>
  <si>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</si>
  <si>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</si>
  <si>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</si>
  <si>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</si>
  <si>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charset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</si>
  <si>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charset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</si>
  <si>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charset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</si>
  <si>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</si>
  <si>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</si>
  <si>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</si>
  <si>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</si>
  <si>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</si>
  <si>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</si>
  <si>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t>Date of Issue: May 26, 2022</t>
  </si>
  <si>
    <t>Effective Date: June 1, 2022</t>
  </si>
  <si>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</si>
  <si>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ER22020038</t>
    </r>
  </si>
  <si>
    <t>BPU NJ No. 11 Electric Service - Section IV Forty-Fourth Revised Sheet Replaces Forty-Third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</si>
  <si>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</si>
  <si>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</si>
  <si>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</si>
  <si>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</si>
  <si>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charset val="1"/>
      </rPr>
      <t xml:space="preserve">       </t>
    </r>
    <r>
      <rPr>
        <sz val="10"/>
        <color rgb="FF000000"/>
        <rFont val="Arial"/>
        <family val="2"/>
        <charset val="1"/>
      </rPr>
      <t>Clean Energy Program Costs</t>
    </r>
  </si>
  <si>
    <r>
      <t>·</t>
    </r>
    <r>
      <rPr>
        <sz val="7"/>
        <color rgb="FF000000"/>
        <rFont val="Times New Roman"/>
        <charset val="1"/>
      </rPr>
      <t xml:space="preserve">       </t>
    </r>
    <r>
      <rPr>
        <sz val="10"/>
        <color rgb="FF000000"/>
        <rFont val="Arial"/>
        <family val="2"/>
        <charset val="1"/>
      </rPr>
      <t>Uncollectible Accounts</t>
    </r>
  </si>
  <si>
    <r>
      <t>·</t>
    </r>
    <r>
      <rPr>
        <sz val="7"/>
        <color rgb="FF000000"/>
        <rFont val="Times New Roman"/>
        <charset val="1"/>
      </rPr>
      <t xml:space="preserve">       </t>
    </r>
    <r>
      <rPr>
        <sz val="10"/>
        <color rgb="FF000000"/>
        <rFont val="Arial"/>
        <family val="2"/>
        <charset val="1"/>
      </rPr>
      <t>Universal Service Fund</t>
    </r>
  </si>
  <si>
    <r>
      <t>·</t>
    </r>
    <r>
      <rPr>
        <sz val="7"/>
        <color rgb="FF000000"/>
        <rFont val="Times New Roman"/>
        <charset val="1"/>
      </rPr>
      <t xml:space="preserve">       </t>
    </r>
    <r>
      <rPr>
        <sz val="10"/>
        <color rgb="FF000000"/>
        <rFont val="Arial"/>
        <family val="2"/>
        <charset val="1"/>
      </rPr>
      <t>Lifeline</t>
    </r>
  </si>
  <si>
    <t>The Company’s Societal Benefits Charges to be effective on and after the date indicated below are as follows:</t>
  </si>
  <si>
    <t xml:space="preserve"> $0.003251 per kWh</t>
  </si>
  <si>
    <t>$0.001712 per kWh</t>
  </si>
  <si>
    <t>$0.003417 per kWh</t>
  </si>
  <si>
    <t>$0.000784 per kWh</t>
  </si>
  <si>
    <t>Date of Issue:  September 29, 2022</t>
  </si>
  <si>
    <r>
      <t xml:space="preserve">BPU Docket No. </t>
    </r>
    <r>
      <rPr>
        <b/>
        <sz val="10"/>
        <color rgb="FF000000"/>
        <rFont val="Arial"/>
        <family val="2"/>
        <charset val="1"/>
      </rPr>
      <t>ER22060374</t>
    </r>
  </si>
  <si>
    <t>BPU NJ No. 11 Electric Service - Section IV Twenty-Eighth Revised Sheet Replaces Twenty-Seventh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</si>
  <si>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</si>
  <si>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</si>
  <si>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</si>
  <si>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</si>
  <si>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</si>
  <si>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</si>
  <si>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</si>
  <si>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</si>
  <si>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</si>
  <si>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</si>
  <si>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</si>
  <si>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</si>
  <si>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</si>
  <si>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</si>
  <si>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</si>
  <si>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</si>
  <si>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</si>
  <si>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April 19, 2023</t>
    </r>
  </si>
  <si>
    <r>
      <t xml:space="preserve">Effective Date: </t>
    </r>
    <r>
      <rPr>
        <b/>
        <sz val="10"/>
        <color rgb="FF000000"/>
        <rFont val="Arial"/>
        <family val="2"/>
        <charset val="1"/>
      </rPr>
      <t>June 1, 2023</t>
    </r>
  </si>
  <si>
    <r>
      <t xml:space="preserve">Issued by: </t>
    </r>
    <r>
      <rPr>
        <b/>
        <sz val="10"/>
        <color rgb="FF000000"/>
        <rFont val="Arial"/>
        <family val="2"/>
        <charset val="1"/>
      </rPr>
      <t>J. Tyler Anthony, President and Chief Executive Officer – Atlantic City Electric Company</t>
    </r>
  </si>
  <si>
    <t>BPU Docket No. ER22030127</t>
  </si>
  <si>
    <t>BPU NJ No. 11 Electric Service - Section IV Forty-Third Revised Sheet Replaces Forty-Second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</si>
  <si>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</si>
  <si>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</si>
  <si>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</si>
  <si>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</si>
  <si>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</si>
  <si>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</si>
  <si>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</si>
  <si>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</si>
  <si>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</si>
  <si>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</si>
  <si>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</si>
  <si>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</si>
  <si>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</si>
  <si>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</si>
  <si>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</si>
  <si>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</si>
  <si>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</si>
  <si>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</si>
  <si>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</si>
  <si>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</si>
  <si>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</si>
  <si>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</si>
  <si>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</si>
  <si>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</si>
  <si>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</si>
  <si>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</si>
  <si>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April 27, 2023</t>
  </si>
  <si>
    <t>Effective Date: June 1, 2023</t>
  </si>
  <si>
    <t>BPU Docket Nos. ER21030631 and ER22030127</t>
  </si>
  <si>
    <r>
      <t xml:space="preserve">BPU NJ No. 11 Electric Service - Section IV                  </t>
    </r>
    <r>
      <rPr>
        <b/>
        <sz val="10"/>
        <rFont val="Arial"/>
        <family val="2"/>
        <charset val="1"/>
      </rPr>
      <t>Sixtieth</t>
    </r>
    <r>
      <rPr>
        <b/>
        <sz val="10"/>
        <color rgb="FF000000"/>
        <rFont val="Arial"/>
        <family val="2"/>
        <charset val="1"/>
      </rPr>
      <t xml:space="preserve"> Revised Sheet Replaces Fifty-Ninth Revised Sheet No. 60b</t>
    </r>
  </si>
  <si>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</si>
  <si>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</si>
  <si>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</si>
  <si>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</si>
  <si>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</si>
  <si>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</si>
  <si>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</si>
  <si>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</si>
  <si>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</si>
  <si>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</si>
  <si>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</si>
  <si>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</si>
  <si>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</si>
  <si>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</si>
  <si>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</si>
  <si>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</si>
  <si>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</si>
  <si>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</si>
  <si>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</si>
  <si>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</si>
  <si>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</si>
  <si>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</si>
  <si>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</si>
  <si>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</si>
  <si>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</si>
  <si>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</si>
  <si>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</si>
  <si>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</si>
  <si>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</si>
  <si>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</si>
  <si>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</si>
  <si>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</si>
  <si>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</si>
  <si>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</si>
  <si>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</si>
  <si>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</si>
  <si>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</si>
  <si>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Duquesne</t>
  </si>
  <si>
    <t xml:space="preserve">-  </t>
  </si>
  <si>
    <t>Total</t>
  </si>
  <si>
    <t>Date of Issue: May 31, 2023</t>
  </si>
  <si>
    <t>Filed pursuant to Board of Public Utilities of the State of New Jersey directives associated with the BPU Docket No. ER22030127</t>
  </si>
  <si>
    <t>BPU NJ No. 11 Electric Service - Section IV Twenty-Seventh Revised Sheet Replaces Twenty-Sixth Revised Sheet No. 64</t>
  </si>
  <si>
    <t>RIDER RGGI</t>
  </si>
  <si>
    <t>Regional Greenhouse Gas Initiative Recovery Charge</t>
  </si>
  <si>
    <r>
      <t>A.</t>
    </r>
    <r>
      <rPr>
        <sz val="7"/>
        <color rgb="FF000000"/>
        <rFont val="Times New Roman"/>
        <charset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</si>
  <si>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</si>
  <si>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</si>
  <si>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</si>
  <si>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</si>
  <si>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</si>
  <si>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</si>
  <si>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</si>
  <si>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$0.002423</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</si>
  <si>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</si>
  <si>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</si>
  <si>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</si>
  <si>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</si>
  <si>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</si>
  <si>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</si>
  <si>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</si>
  <si>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</si>
  <si>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Date of Issue: April 26, 2023</t>
  </si>
  <si>
    <t>Effective Date: May 1, 2023</t>
  </si>
  <si>
    <t>BPU Docket No. ER22070415</t>
  </si>
  <si>
    <t>BPU NJ No. 11 Electric Service - Section IV         Fifth Revised Sheet Replaces Fourth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</si>
  <si>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</si>
  <si>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</si>
  <si>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</si>
  <si>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</si>
  <si>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</si>
  <si>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</si>
  <si>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</si>
  <si>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</si>
  <si>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</si>
  <si>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</si>
  <si>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January 31, 2023</t>
  </si>
  <si>
    <t>Effective Date: April 1, 2023</t>
  </si>
  <si>
    <t>BPU Docket No. ER20120746</t>
  </si>
  <si>
    <t>BPU NJ No. 11 Electric Service - Section IV        Third Revised Sheet Replaces Second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</si>
  <si>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</si>
  <si>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</si>
  <si>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</si>
  <si>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</si>
  <si>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</si>
  <si>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</si>
  <si>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</si>
  <si>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</si>
  <si>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</si>
  <si>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</si>
  <si>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</si>
  <si>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</si>
  <si>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r>
      <t xml:space="preserve">Date of Issue:  </t>
    </r>
    <r>
      <rPr>
        <b/>
        <sz val="10"/>
        <color rgb="FF000000"/>
        <rFont val="Arial"/>
        <family val="2"/>
        <charset val="1"/>
      </rPr>
      <t>January 30, 2023</t>
    </r>
  </si>
  <si>
    <r>
      <t xml:space="preserve">Effective Date:  </t>
    </r>
    <r>
      <rPr>
        <b/>
        <sz val="10"/>
        <color rgb="FF000000"/>
        <rFont val="Arial"/>
        <family val="2"/>
        <charset val="1"/>
      </rPr>
      <t>February 1, 2023</t>
    </r>
  </si>
  <si>
    <t>Filed pursuant to Board of Public Utilities of the State of New Jersey directives associated with the BPU Docket Nos. EO18080899, EO18091003 and EO22100656</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</si>
  <si>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</si>
  <si>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</si>
  <si>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</si>
  <si>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</si>
  <si>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</si>
  <si>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</si>
  <si>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</si>
  <si>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</si>
  <si>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</si>
  <si>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</si>
  <si>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</si>
  <si>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</si>
  <si>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</si>
  <si>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</si>
  <si>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</si>
  <si>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Per kW</t>
  </si>
  <si>
    <t>Per lamp per month</t>
  </si>
  <si>
    <t>RIDER STB</t>
  </si>
  <si>
    <t>TGS – Sub Transmission</t>
  </si>
  <si>
    <t>TGS – Transmission</t>
  </si>
  <si>
    <t>Date of Issue: March 31, 2022</t>
  </si>
  <si>
    <t>Effective Date: April 1, 2022</t>
  </si>
  <si>
    <t>BPU Docket No. ER21111206</t>
  </si>
  <si>
    <r>
      <t>BPU NJ No. 11 Electric Service - Section IV</t>
    </r>
    <r>
      <rPr>
        <b/>
        <sz val="10"/>
        <rFont val="Arial"/>
        <family val="2"/>
        <charset val="1"/>
      </rPr>
      <t xml:space="preserve">                       Second Revised Sheet Replaces First </t>
    </r>
    <r>
      <rPr>
        <b/>
        <sz val="10"/>
        <color rgb="FF000000"/>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</si>
  <si>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</si>
  <si>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</si>
  <si>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</si>
  <si>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</si>
  <si>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</si>
  <si>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</si>
  <si>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</si>
  <si>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</si>
  <si>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</si>
  <si>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</si>
  <si>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</si>
  <si>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</si>
  <si>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</si>
  <si>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</si>
  <si>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</si>
  <si>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</si>
  <si>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</si>
  <si>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</si>
  <si>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June 30, 2023</t>
  </si>
  <si>
    <r>
      <t xml:space="preserve">Effective Date: </t>
    </r>
    <r>
      <rPr>
        <b/>
        <sz val="10"/>
        <rFont val="Arial"/>
        <family val="2"/>
        <charset val="1"/>
      </rPr>
      <t>July 1</t>
    </r>
    <r>
      <rPr>
        <b/>
        <sz val="10"/>
        <color rgb="FF000000"/>
        <rFont val="Arial"/>
        <family val="2"/>
        <charset val="1"/>
      </rPr>
      <t>, 2023</t>
    </r>
  </si>
  <si>
    <r>
      <t>Issued by:  J. Tyler Anthony</t>
    </r>
    <r>
      <rPr>
        <b/>
        <sz val="10"/>
        <color rgb="FF000000"/>
        <rFont val="Arial"/>
        <family val="2"/>
        <charset val="1"/>
      </rPr>
      <t xml:space="preserve">, President and Chief Executive Officer – Atlantic City Electric Company </t>
    </r>
    <r>
      <rPr>
        <b/>
        <sz val="10"/>
        <rFont val="Arial"/>
        <family val="2"/>
        <charset val="1"/>
      </rPr>
      <t>Filed pursuant to Board of Public Utilities of the State of New Jersey directives associated with the</t>
    </r>
  </si>
  <si>
    <t>BPU Docket No. ER22070463</t>
  </si>
  <si>
    <t>BPU NJ No. 11 Electric Service - Section IV        Fifth Revised Sheet Replaces Fourth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</si>
  <si>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</si>
  <si>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</si>
  <si>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</si>
  <si>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</si>
  <si>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</si>
  <si>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</si>
  <si>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</si>
  <si>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</si>
  <si>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</si>
  <si>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</si>
  <si>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</si>
  <si>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</si>
  <si>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</si>
  <si>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</si>
  <si>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</si>
  <si>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</si>
  <si>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</si>
  <si>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</si>
  <si>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</si>
  <si>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</si>
  <si>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</si>
  <si>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</si>
  <si>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</si>
  <si>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</si>
  <si>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</si>
  <si>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</si>
  <si>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Date of Issue: </t>
    </r>
    <r>
      <rPr>
        <b/>
        <sz val="10"/>
        <color rgb="FF000000"/>
        <rFont val="Arial"/>
        <family val="2"/>
        <charset val="1"/>
      </rPr>
      <t>June 30, 2023</t>
    </r>
  </si>
  <si>
    <r>
      <t>Effective Date: July 1</t>
    </r>
    <r>
      <rPr>
        <b/>
        <sz val="10"/>
        <color rgb="FF000000"/>
        <rFont val="Arial"/>
        <family val="2"/>
        <charset val="1"/>
      </rPr>
      <t>, 2023</t>
    </r>
  </si>
  <si>
    <t>Filed pursuant to Board of Public Utilities of the State of New Jersey directives associated with the BPU Docket No. ER22070463</t>
  </si>
  <si>
    <t xml:space="preserve">Infrastructure Investment Program Charge                                                         </t>
  </si>
  <si>
    <t xml:space="preserve"> See Rider CIP</t>
  </si>
  <si>
    <t xml:space="preserve"> See Rider IIP</t>
  </si>
  <si>
    <t xml:space="preserve">See Rider BGS </t>
  </si>
  <si>
    <t xml:space="preserve"> See Rider BGS</t>
  </si>
  <si>
    <t xml:space="preserve">Infrastructure Investment Program Charge                                                     </t>
  </si>
  <si>
    <t xml:space="preserve"> See Rider IIP </t>
  </si>
  <si>
    <t>See the following Tabs for all the rates and charges</t>
  </si>
  <si>
    <t>There are no liens on any account since 2019.</t>
  </si>
  <si>
    <t>This data is not tracked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</si>
</sst>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quot;$&quot;#,##0.000_);[Red]\(&quot;$&quot;#,##0.000\)"/>
    <numFmt numFmtId="168" formatCode="&quot;$&quot;#,##0.000000_);[Red]\(&quot;$&quot;#,##0.000000\)"/>
    <numFmt numFmtId="169" formatCode="&quot;$&quot;#,##0.000000_);\(&quot;$&quot;#,##0.000000\)"/>
  </numFmts>
  <fonts count="65">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scheme val="minor"/>
    </font>
    <font>
      <u/>
      <sz val="11"/>
      <color theme="10"/>
      <name val="Calibri"/>
      <family val="2"/>
      <scheme val="minor"/>
    </font>
    <font>
      <sz val="12"/>
      <name val="Calibri"/>
      <family val="2"/>
      <scheme val="minor"/>
    </font>
    <font>
      <sz val="11"/>
      <color theme="1"/>
      <name val="Calibri"/>
      <family val="2"/>
      <scheme val="minor"/>
    </font>
    <font>
      <i/>
      <sz val="11"/>
      <color theme="1"/>
      <name val="Calibri"/>
      <family val="2"/>
      <scheme val="minor"/>
    </font>
    <font>
      <sz val="11"/>
      <color theme="1"/>
      <name val="Arial"/>
      <family val="2"/>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name val="Arial"/>
      <family val="2"/>
      <charset val="1"/>
    </font>
    <font>
      <sz val="10"/>
      <name val="Arial"/>
      <family val="2"/>
      <charset val="1"/>
    </font>
    <font>
      <sz val="8"/>
      <name val="Arial"/>
      <family val="2"/>
      <charset val="1"/>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8"/>
      <color rgb="FF000000"/>
      <name val="Arial Narrow"/>
      <family val="2"/>
      <charset val="1"/>
    </font>
    <font>
      <sz val="8"/>
      <color rgb="FF000000"/>
      <name val="Arial"/>
      <family val="2"/>
      <charset val="1"/>
    </font>
    <font>
      <sz val="7"/>
      <color rgb="FF000000"/>
      <name val="Times New Roman"/>
      <charset val="1"/>
    </font>
    <font>
      <u/>
      <sz val="10"/>
      <color rgb="FF000000"/>
      <name val="Arial"/>
      <family val="2"/>
      <charset val="1"/>
    </font>
    <font>
      <sz val="10"/>
      <color rgb="FF000000"/>
      <name val="Symbol"/>
      <charset val="1"/>
    </font>
    <font>
      <b/>
      <sz val="8"/>
      <color rgb="FF000000"/>
      <name val="Arial"/>
      <family val="2"/>
      <charset val="1"/>
    </font>
    <font>
      <sz val="9"/>
      <color rgb="FF000000"/>
      <name val="Arial"/>
      <family val="2"/>
      <charset val="1"/>
    </font>
    <font>
      <sz val="9"/>
      <name val="Times New Roman"/>
      <family val="1"/>
      <charset val="1"/>
    </font>
    <font>
      <b/>
      <u/>
      <sz val="9"/>
      <color rgb="FF00000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sz val="9.5"/>
      <name val="Arial"/>
      <family val="2"/>
      <charset val="1"/>
    </font>
    <font>
      <b/>
      <sz val="7"/>
      <name val="Times New Roman"/>
      <family val="1"/>
      <charset val="1"/>
    </font>
    <font>
      <sz val="7"/>
      <name val="Times New Roman"/>
      <family val="1"/>
      <charset val="1"/>
    </font>
    <font>
      <sz val="12.5"/>
      <name val="Arial"/>
      <family val="2"/>
      <charset val="1"/>
    </font>
    <font>
      <b/>
      <sz val="14"/>
      <color theme="1"/>
      <name val="Arial"/>
      <family val="2"/>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indexed="64"/>
      </patternFill>
    </fill>
    <fill>
      <patternFill patternType="solid">
        <fgColor rgb="FFFFFFFF"/>
        <bgColor rgb="FF000000"/>
      </patternFill>
    </fill>
  </fills>
  <borders count="6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thick">
        <color indexed="64"/>
      </bottom>
      <diagonal/>
    </border>
    <border>
      <left style="thin">
        <color indexed="64"/>
      </left>
      <right/>
      <top/>
      <bottom style="thin">
        <color indexed="64"/>
      </bottom>
      <diagonal/>
    </border>
    <border>
      <left/>
      <right/>
      <top/>
      <bottom style="thin">
        <color indexed="64"/>
      </bottom>
      <diagonal/>
    </border>
  </borders>
  <cellStyleXfs count="4">
    <xf numFmtId="0" fontId="0" fillId="0" borderId="0"/>
    <xf numFmtId="0" fontId="19" fillId="0" borderId="0" applyNumberFormat="0" applyFill="0" applyBorder="0" applyAlignment="0" applyProtection="0"/>
    <xf numFmtId="44" fontId="21" fillId="0" borderId="0" applyFont="0" applyFill="0" applyBorder="0" applyAlignment="0" applyProtection="0"/>
    <xf numFmtId="43" fontId="21" fillId="0" borderId="0" applyFont="0" applyFill="0" applyBorder="0" applyAlignment="0" applyProtection="0"/>
  </cellStyleXfs>
  <cellXfs count="43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54" xfId="0" applyFont="1" applyBorder="1"/>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3" xfId="0" applyFont="1" applyBorder="1"/>
    <xf numFmtId="0" fontId="18" fillId="0" borderId="5" xfId="0" applyFont="1" applyBorder="1" applyAlignment="1">
      <alignment wrapText="1"/>
    </xf>
    <xf numFmtId="0" fontId="19" fillId="0" borderId="1" xfId="1" applyBorder="1"/>
    <xf numFmtId="0" fontId="18" fillId="0" borderId="5" xfId="0" applyFont="1" applyBorder="1"/>
    <xf numFmtId="0" fontId="18" fillId="0" borderId="56" xfId="0" applyFont="1" applyBorder="1"/>
    <xf numFmtId="0" fontId="18" fillId="0" borderId="57" xfId="0" applyFont="1" applyBorder="1" applyAlignment="1">
      <alignment wrapText="1"/>
    </xf>
    <xf numFmtId="0" fontId="18" fillId="0" borderId="58" xfId="0" applyFont="1" applyBorder="1"/>
    <xf numFmtId="0" fontId="18" fillId="0" borderId="59" xfId="0" applyFont="1" applyBorder="1" applyAlignment="1">
      <alignment wrapText="1"/>
    </xf>
    <xf numFmtId="0" fontId="20" fillId="0" borderId="3" xfId="0" applyFont="1" applyBorder="1"/>
    <xf numFmtId="43" fontId="7" fillId="0" borderId="29" xfId="0" applyNumberFormat="1" applyFont="1" applyBorder="1" applyAlignment="1">
      <alignment horizontal="center"/>
    </xf>
    <xf numFmtId="4" fontId="7" fillId="0" borderId="29" xfId="0" applyNumberFormat="1" applyFont="1" applyBorder="1"/>
    <xf numFmtId="3" fontId="7" fillId="0" borderId="46" xfId="0" applyNumberFormat="1" applyFont="1" applyBorder="1"/>
    <xf numFmtId="4" fontId="7" fillId="0" borderId="46" xfId="0" applyNumberFormat="1" applyFont="1" applyBorder="1"/>
    <xf numFmtId="43" fontId="7" fillId="6" borderId="0" xfId="0" applyNumberFormat="1" applyFont="1" applyFill="1"/>
    <xf numFmtId="43" fontId="7" fillId="0" borderId="48" xfId="0" applyNumberFormat="1" applyFont="1" applyBorder="1" applyAlignment="1">
      <alignment horizontal="center"/>
    </xf>
    <xf numFmtId="0" fontId="2" fillId="6" borderId="0" xfId="0" applyFont="1" applyFill="1"/>
    <xf numFmtId="0" fontId="7" fillId="0" borderId="3" xfId="0" applyFont="1" applyBorder="1" applyAlignment="1">
      <alignment horizontal="center"/>
    </xf>
    <xf numFmtId="44" fontId="7" fillId="0" borderId="3" xfId="0" applyNumberFormat="1" applyFont="1" applyBorder="1"/>
    <xf numFmtId="44" fontId="7" fillId="0" borderId="28" xfId="0" applyNumberFormat="1" applyFont="1" applyBorder="1" applyAlignment="1">
      <alignment horizontal="center"/>
    </xf>
    <xf numFmtId="0" fontId="7" fillId="6" borderId="23" xfId="0" applyFont="1" applyFill="1" applyBorder="1" applyAlignment="1">
      <alignment horizontal="right"/>
    </xf>
    <xf numFmtId="164" fontId="7" fillId="0" borderId="1" xfId="0" applyNumberFormat="1" applyFont="1" applyBorder="1"/>
    <xf numFmtId="164" fontId="7" fillId="0" borderId="38" xfId="0" applyNumberFormat="1" applyFont="1" applyBorder="1"/>
    <xf numFmtId="1" fontId="7" fillId="0" borderId="3" xfId="0" applyNumberFormat="1" applyFont="1" applyBorder="1"/>
    <xf numFmtId="1" fontId="7" fillId="0" borderId="29" xfId="0" applyNumberFormat="1" applyFont="1" applyBorder="1"/>
    <xf numFmtId="165" fontId="7" fillId="0" borderId="3" xfId="0" applyNumberFormat="1" applyFont="1" applyBorder="1"/>
    <xf numFmtId="165" fontId="7" fillId="0" borderId="29"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165" fontId="7" fillId="0" borderId="28" xfId="0" applyNumberFormat="1" applyFont="1" applyBorder="1"/>
    <xf numFmtId="165" fontId="7" fillId="0" borderId="46" xfId="0" applyNumberFormat="1" applyFont="1" applyBorder="1"/>
    <xf numFmtId="165" fontId="7" fillId="0" borderId="48" xfId="0" applyNumberFormat="1" applyFont="1" applyBorder="1"/>
    <xf numFmtId="44" fontId="7" fillId="0" borderId="29" xfId="0" applyNumberFormat="1" applyFont="1" applyBorder="1"/>
    <xf numFmtId="44" fontId="7" fillId="0" borderId="29" xfId="0" applyNumberFormat="1" applyFont="1" applyBorder="1" applyAlignment="1">
      <alignment horizontal="center"/>
    </xf>
    <xf numFmtId="2" fontId="7" fillId="0" borderId="3" xfId="0" applyNumberFormat="1" applyFont="1" applyBorder="1"/>
    <xf numFmtId="1" fontId="7" fillId="0" borderId="28" xfId="0" applyNumberFormat="1" applyFont="1" applyBorder="1"/>
    <xf numFmtId="44" fontId="7" fillId="0" borderId="28" xfId="0" applyNumberFormat="1" applyFont="1" applyBorder="1"/>
    <xf numFmtId="44" fontId="1" fillId="4" borderId="3" xfId="0" applyNumberFormat="1" applyFont="1" applyFill="1" applyBorder="1" applyAlignment="1">
      <alignment horizontal="center" vertical="center" wrapText="1"/>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44" fontId="7" fillId="0" borderId="3" xfId="2" applyFont="1" applyBorder="1"/>
    <xf numFmtId="44" fontId="7" fillId="6" borderId="3" xfId="2" applyFont="1" applyFill="1" applyBorder="1"/>
    <xf numFmtId="44" fontId="7" fillId="0" borderId="46" xfId="0" applyNumberFormat="1" applyFont="1" applyBorder="1"/>
    <xf numFmtId="44" fontId="7" fillId="0" borderId="29" xfId="2" applyFont="1" applyBorder="1"/>
    <xf numFmtId="0" fontId="7" fillId="0" borderId="29" xfId="2" applyNumberFormat="1" applyFont="1" applyBorder="1"/>
    <xf numFmtId="44" fontId="7" fillId="0" borderId="4" xfId="2" applyFont="1" applyBorder="1"/>
    <xf numFmtId="44" fontId="7" fillId="0" borderId="46" xfId="2" applyFont="1" applyBorder="1"/>
    <xf numFmtId="44" fontId="7" fillId="0" borderId="48" xfId="2" applyFont="1" applyBorder="1"/>
    <xf numFmtId="0" fontId="7" fillId="0" borderId="46" xfId="2" applyNumberFormat="1" applyFont="1" applyBorder="1"/>
    <xf numFmtId="0" fontId="7" fillId="0" borderId="48" xfId="2" applyNumberFormat="1" applyFont="1" applyBorder="1"/>
    <xf numFmtId="44" fontId="7" fillId="6" borderId="28" xfId="2" applyFont="1" applyFill="1" applyBorder="1"/>
    <xf numFmtId="44" fontId="7" fillId="6" borderId="29" xfId="2" applyFont="1" applyFill="1" applyBorder="1"/>
    <xf numFmtId="2" fontId="7" fillId="0" borderId="29" xfId="0" applyNumberFormat="1" applyFont="1" applyBorder="1" applyAlignment="1">
      <alignment horizontal="right"/>
    </xf>
    <xf numFmtId="1" fontId="7" fillId="0" borderId="29" xfId="0" applyNumberFormat="1" applyFont="1" applyBorder="1" applyAlignment="1">
      <alignment horizontal="right"/>
    </xf>
    <xf numFmtId="0" fontId="7" fillId="0" borderId="29" xfId="0" applyFont="1" applyBorder="1" applyAlignment="1">
      <alignment horizontal="right"/>
    </xf>
    <xf numFmtId="44" fontId="7" fillId="0" borderId="28" xfId="2" applyFont="1" applyBorder="1"/>
    <xf numFmtId="44" fontId="7" fillId="0" borderId="29" xfId="2" applyFont="1" applyBorder="1" applyAlignment="1">
      <alignment horizontal="right"/>
    </xf>
    <xf numFmtId="44" fontId="7" fillId="0" borderId="0" xfId="2" applyFont="1"/>
    <xf numFmtId="44" fontId="7" fillId="0" borderId="29" xfId="2" applyFont="1" applyBorder="1" applyAlignment="1">
      <alignment horizontal="center"/>
    </xf>
    <xf numFmtId="0" fontId="7" fillId="0" borderId="46" xfId="0" applyFont="1" applyBorder="1" applyAlignment="1">
      <alignment horizontal="right"/>
    </xf>
    <xf numFmtId="44" fontId="7" fillId="0" borderId="48" xfId="2" applyFont="1" applyBorder="1" applyAlignment="1">
      <alignment horizontal="right"/>
    </xf>
    <xf numFmtId="2" fontId="7" fillId="0" borderId="29" xfId="0" applyNumberFormat="1" applyFont="1" applyBorder="1" applyAlignment="1">
      <alignment horizontal="center"/>
    </xf>
    <xf numFmtId="0" fontId="7" fillId="8" borderId="48" xfId="0" applyFont="1" applyFill="1" applyBorder="1"/>
    <xf numFmtId="2" fontId="7" fillId="0" borderId="29" xfId="0" applyNumberFormat="1" applyFont="1" applyBorder="1"/>
    <xf numFmtId="166" fontId="7" fillId="0" borderId="3" xfId="0" applyNumberFormat="1" applyFont="1" applyBorder="1"/>
    <xf numFmtId="43" fontId="9" fillId="6" borderId="0" xfId="3" applyFont="1" applyFill="1"/>
    <xf numFmtId="43" fontId="9" fillId="6" borderId="0" xfId="3" applyFont="1" applyFill="1" applyAlignment="1">
      <alignment vertical="center" wrapText="1"/>
    </xf>
    <xf numFmtId="43" fontId="7" fillId="0" borderId="0" xfId="3" applyFont="1"/>
    <xf numFmtId="43" fontId="7" fillId="6" borderId="0" xfId="3" applyFont="1" applyFill="1"/>
    <xf numFmtId="43" fontId="1" fillId="4" borderId="25" xfId="3" applyFont="1" applyFill="1" applyBorder="1" applyAlignment="1">
      <alignment horizontal="center" vertical="center" wrapText="1"/>
    </xf>
    <xf numFmtId="43" fontId="7" fillId="0" borderId="3" xfId="3" applyFont="1" applyBorder="1"/>
    <xf numFmtId="43" fontId="7" fillId="0" borderId="26" xfId="3" applyFont="1" applyBorder="1"/>
    <xf numFmtId="43" fontId="7" fillId="0" borderId="30" xfId="3" applyFont="1" applyBorder="1"/>
    <xf numFmtId="43" fontId="9" fillId="5" borderId="3" xfId="3" applyFont="1" applyFill="1" applyBorder="1" applyAlignment="1">
      <alignment horizontal="center" vertical="center" wrapText="1"/>
    </xf>
    <xf numFmtId="43" fontId="7" fillId="0" borderId="45" xfId="3" applyFont="1" applyBorder="1"/>
    <xf numFmtId="0" fontId="22" fillId="0" borderId="0" xfId="0" applyFont="1"/>
    <xf numFmtId="0" fontId="23" fillId="0" borderId="0" xfId="0" quotePrefix="1" applyFont="1"/>
    <xf numFmtId="0" fontId="7" fillId="6" borderId="23" xfId="0" applyFont="1" applyFill="1" applyBorder="1" applyAlignment="1">
      <alignment horizontal="left" vertical="center"/>
    </xf>
    <xf numFmtId="0" fontId="24" fillId="0" borderId="0" xfId="0" applyFont="1"/>
    <xf numFmtId="0" fontId="25" fillId="0" borderId="0" xfId="0" applyFont="1"/>
    <xf numFmtId="0" fontId="25" fillId="0" borderId="51" xfId="0" applyFont="1" applyBorder="1"/>
    <xf numFmtId="0" fontId="26" fillId="0" borderId="0" xfId="0" applyFont="1"/>
    <xf numFmtId="8" fontId="26" fillId="0" borderId="0" xfId="0" applyNumberFormat="1" applyFont="1"/>
    <xf numFmtId="0" fontId="27" fillId="0" borderId="0" xfId="0" applyFont="1"/>
    <xf numFmtId="0" fontId="26" fillId="0" borderId="51" xfId="0" applyFont="1" applyBorder="1"/>
    <xf numFmtId="0" fontId="24" fillId="0" borderId="51" xfId="0" applyFont="1" applyBorder="1"/>
    <xf numFmtId="0" fontId="24" fillId="0" borderId="60" xfId="0" applyFont="1" applyBorder="1"/>
    <xf numFmtId="0" fontId="28" fillId="0" borderId="0" xfId="0" applyFont="1"/>
    <xf numFmtId="0" fontId="29" fillId="0" borderId="0" xfId="0" applyFont="1"/>
    <xf numFmtId="8" fontId="29" fillId="0" borderId="0" xfId="0" applyNumberFormat="1" applyFont="1"/>
    <xf numFmtId="0" fontId="30" fillId="0" borderId="0" xfId="0" applyFont="1"/>
    <xf numFmtId="0" fontId="29" fillId="0" borderId="51" xfId="0" applyFont="1" applyBorder="1"/>
    <xf numFmtId="0" fontId="25" fillId="0" borderId="60" xfId="0" applyFont="1" applyBorder="1"/>
    <xf numFmtId="0" fontId="31" fillId="0" borderId="0" xfId="0" applyFont="1"/>
    <xf numFmtId="0" fontId="32" fillId="0" borderId="0" xfId="0" applyFont="1"/>
    <xf numFmtId="8" fontId="32" fillId="0" borderId="0" xfId="0" applyNumberFormat="1"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3" fontId="30" fillId="0" borderId="0" xfId="0" applyNumberFormat="1" applyFont="1"/>
    <xf numFmtId="8" fontId="30" fillId="0" borderId="0" xfId="0" applyNumberFormat="1" applyFont="1"/>
    <xf numFmtId="0" fontId="26" fillId="0" borderId="0" xfId="0" applyFont="1" applyBorder="1"/>
    <xf numFmtId="0" fontId="39" fillId="0" borderId="0" xfId="0" applyFont="1"/>
    <xf numFmtId="0" fontId="40" fillId="0" borderId="0" xfId="0" applyFont="1"/>
    <xf numFmtId="3" fontId="40" fillId="0" borderId="0" xfId="0" applyNumberFormat="1" applyFont="1"/>
    <xf numFmtId="8" fontId="40" fillId="0" borderId="0" xfId="0" applyNumberFormat="1" applyFont="1"/>
    <xf numFmtId="0" fontId="41" fillId="0" borderId="0" xfId="0" applyFont="1"/>
    <xf numFmtId="0" fontId="42" fillId="0" borderId="0" xfId="0" applyFont="1"/>
    <xf numFmtId="0" fontId="29" fillId="10" borderId="18" xfId="0" applyFont="1" applyFill="1" applyBorder="1"/>
    <xf numFmtId="0" fontId="29" fillId="10" borderId="51" xfId="0" applyFont="1" applyFill="1" applyBorder="1"/>
    <xf numFmtId="0" fontId="29" fillId="10" borderId="52" xfId="0" applyFont="1" applyFill="1" applyBorder="1"/>
    <xf numFmtId="0" fontId="29" fillId="10" borderId="23" xfId="0" applyFont="1" applyFill="1" applyBorder="1"/>
    <xf numFmtId="0" fontId="0" fillId="10" borderId="0" xfId="0" applyFill="1"/>
    <xf numFmtId="0" fontId="29" fillId="10" borderId="0" xfId="0" applyFont="1" applyFill="1"/>
    <xf numFmtId="0" fontId="0" fillId="10" borderId="59" xfId="0" applyFill="1" applyBorder="1"/>
    <xf numFmtId="0" fontId="26" fillId="10" borderId="0" xfId="0" applyFont="1" applyFill="1"/>
    <xf numFmtId="0" fontId="44" fillId="10" borderId="23" xfId="0" applyFont="1" applyFill="1" applyBorder="1"/>
    <xf numFmtId="0" fontId="44" fillId="10" borderId="0" xfId="0" applyFont="1" applyFill="1"/>
    <xf numFmtId="0" fontId="26" fillId="10" borderId="23" xfId="0" applyFont="1" applyFill="1" applyBorder="1"/>
    <xf numFmtId="0" fontId="26" fillId="0" borderId="59" xfId="0" applyFont="1" applyBorder="1"/>
    <xf numFmtId="0" fontId="0" fillId="0" borderId="59" xfId="0" applyBorder="1"/>
    <xf numFmtId="0" fontId="29" fillId="10" borderId="61" xfId="0" applyFont="1" applyFill="1" applyBorder="1"/>
    <xf numFmtId="0" fontId="0" fillId="0" borderId="62" xfId="0" applyBorder="1"/>
    <xf numFmtId="0" fontId="0" fillId="0" borderId="57" xfId="0" applyBorder="1"/>
    <xf numFmtId="0" fontId="45" fillId="0" borderId="0" xfId="0" applyFont="1"/>
    <xf numFmtId="0" fontId="46" fillId="0" borderId="0" xfId="0" applyFont="1"/>
    <xf numFmtId="0" fontId="47" fillId="0" borderId="0" xfId="0" applyFont="1"/>
    <xf numFmtId="0" fontId="35" fillId="0" borderId="62" xfId="0" applyFont="1" applyBorder="1"/>
    <xf numFmtId="0" fontId="49" fillId="0" borderId="0" xfId="0" applyFont="1"/>
    <xf numFmtId="0" fontId="47" fillId="0" borderId="0" xfId="0" quotePrefix="1" applyFont="1"/>
    <xf numFmtId="0" fontId="47" fillId="10" borderId="0" xfId="0" applyFont="1" applyFill="1"/>
    <xf numFmtId="0" fontId="47" fillId="10" borderId="0" xfId="0" quotePrefix="1" applyFont="1" applyFill="1"/>
    <xf numFmtId="0" fontId="40" fillId="10" borderId="0" xfId="0" applyFont="1" applyFill="1"/>
    <xf numFmtId="0" fontId="30" fillId="10" borderId="0" xfId="0" applyFont="1" applyFill="1"/>
    <xf numFmtId="0" fontId="47" fillId="10" borderId="62" xfId="0" applyFont="1" applyFill="1" applyBorder="1"/>
    <xf numFmtId="0" fontId="47" fillId="10" borderId="6" xfId="0" applyFont="1" applyFill="1" applyBorder="1"/>
    <xf numFmtId="0" fontId="47" fillId="10" borderId="6" xfId="0" quotePrefix="1" applyFont="1" applyFill="1" applyBorder="1"/>
    <xf numFmtId="0" fontId="44" fillId="0" borderId="0" xfId="0" applyFont="1"/>
    <xf numFmtId="0" fontId="50" fillId="0" borderId="0" xfId="0" applyFont="1"/>
    <xf numFmtId="0" fontId="53" fillId="0" borderId="0" xfId="0" applyFont="1"/>
    <xf numFmtId="0" fontId="52" fillId="0" borderId="0" xfId="0" applyFont="1"/>
    <xf numFmtId="0" fontId="54" fillId="0" borderId="0" xfId="0" applyFont="1"/>
    <xf numFmtId="0" fontId="55" fillId="0" borderId="0" xfId="0" applyFont="1"/>
    <xf numFmtId="0" fontId="57" fillId="0" borderId="0" xfId="0" applyFont="1"/>
    <xf numFmtId="0" fontId="32" fillId="0" borderId="0" xfId="0" quotePrefix="1" applyFont="1"/>
    <xf numFmtId="0" fontId="59" fillId="0" borderId="0" xfId="0" applyFont="1"/>
    <xf numFmtId="0" fontId="60" fillId="0" borderId="0" xfId="0" applyFont="1"/>
    <xf numFmtId="0" fontId="63" fillId="0" borderId="0" xfId="0" applyFont="1"/>
    <xf numFmtId="0" fontId="29" fillId="0" borderId="0" xfId="0" quotePrefix="1" applyFont="1"/>
    <xf numFmtId="168" fontId="29" fillId="0" borderId="0" xfId="0" applyNumberFormat="1" applyFont="1"/>
    <xf numFmtId="167" fontId="32" fillId="0" borderId="0" xfId="0" applyNumberFormat="1" applyFont="1"/>
    <xf numFmtId="0" fontId="0" fillId="0" borderId="0" xfId="0" applyFont="1"/>
    <xf numFmtId="8" fontId="5" fillId="0" borderId="0" xfId="0" applyNumberFormat="1" applyFont="1"/>
    <xf numFmtId="168" fontId="26" fillId="0" borderId="0" xfId="0" applyNumberFormat="1" applyFont="1"/>
    <xf numFmtId="0" fontId="26" fillId="0" borderId="0" xfId="0" applyFont="1" applyAlignment="1">
      <alignment horizontal="left"/>
    </xf>
    <xf numFmtId="169" fontId="26" fillId="0" borderId="0" xfId="0" applyNumberFormat="1" applyFont="1"/>
    <xf numFmtId="168" fontId="0" fillId="0" borderId="0" xfId="0" applyNumberFormat="1"/>
    <xf numFmtId="8" fontId="0" fillId="0" borderId="0" xfId="0" applyNumberFormat="1"/>
    <xf numFmtId="169" fontId="32" fillId="0" borderId="0" xfId="0" applyNumberFormat="1" applyFont="1"/>
    <xf numFmtId="0" fontId="0" fillId="0" borderId="0" xfId="0" applyAlignment="1"/>
    <xf numFmtId="0" fontId="5" fillId="0" borderId="0" xfId="0" applyFont="1"/>
    <xf numFmtId="0" fontId="64" fillId="2" borderId="0" xfId="0" applyFont="1" applyFill="1"/>
    <xf numFmtId="0" fontId="2" fillId="11" borderId="23" xfId="0"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0" borderId="23" xfId="0" applyFont="1" applyFill="1" applyBorder="1" applyAlignment="1">
      <alignment horizontal="left" vertical="top" wrapText="1"/>
    </xf>
    <xf numFmtId="0" fontId="7" fillId="0" borderId="0" xfId="0" applyFont="1" applyFill="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4" fillId="0" borderId="0" xfId="0" applyFont="1" applyAlignment="1"/>
    <xf numFmtId="0" fontId="29" fillId="0" borderId="0" xfId="0" applyFont="1" applyAlignment="1"/>
    <xf numFmtId="8" fontId="29" fillId="0" borderId="0" xfId="0" applyNumberFormat="1" applyFont="1" applyAlignment="1"/>
    <xf numFmtId="168" fontId="29" fillId="0" borderId="0" xfId="0" applyNumberFormat="1" applyFont="1" applyAlignment="1"/>
    <xf numFmtId="0" fontId="32" fillId="0" borderId="0" xfId="0" applyFont="1" applyAlignment="1"/>
    <xf numFmtId="0" fontId="31" fillId="0" borderId="0" xfId="0" applyFont="1" applyAlignment="1"/>
    <xf numFmtId="8" fontId="32" fillId="0" borderId="0" xfId="0" applyNumberFormat="1" applyFont="1" applyAlignment="1"/>
    <xf numFmtId="0" fontId="26" fillId="0" borderId="0" xfId="0" applyFont="1" applyBorder="1" applyAlignment="1"/>
    <xf numFmtId="8" fontId="29" fillId="0" borderId="0" xfId="0" applyNumberFormat="1" applyFont="1" applyAlignment="1">
      <alignment horizontal="left"/>
    </xf>
    <xf numFmtId="0" fontId="29" fillId="0" borderId="0" xfId="0" applyFont="1" applyAlignment="1">
      <alignment horizontal="left"/>
    </xf>
    <xf numFmtId="0" fontId="30" fillId="0" borderId="0" xfId="0" applyFont="1" applyAlignment="1"/>
    <xf numFmtId="0" fontId="37" fillId="0" borderId="0" xfId="0" applyFont="1" applyAlignment="1"/>
    <xf numFmtId="0" fontId="36" fillId="0" borderId="0" xfId="0" applyFont="1" applyAlignment="1"/>
    <xf numFmtId="15" fontId="7" fillId="6" borderId="0" xfId="0" applyNumberFormat="1" applyFont="1" applyFill="1" applyAlignment="1">
      <alignment horizontal="left"/>
    </xf>
  </cellXfs>
  <cellStyles count="4">
    <cellStyle name="Comma" xfId="3" builtinId="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5" Type="http://schemas.openxmlformats.org/officeDocument/2006/relationships/printerSettings" Target="../printerSettings/printerSettings6.bin"/><Relationship Id="rId4"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4.5" zeroHeight="1"/>
  <cols>
    <col min="1" max="5" width="8.7265625" customWidth="1"/>
    <col min="6" max="16384" width="8.7265625" hidden="1"/>
  </cols>
  <sheetData>
    <row r="1" spans="1:5">
      <c r="A1" s="60" t="s">
        <v>0</v>
      </c>
      <c r="B1" s="1"/>
      <c r="C1" s="1"/>
      <c r="D1" s="1"/>
      <c r="E1" s="1"/>
    </row>
    <row r="2" spans="1:5">
      <c r="A2" s="60" t="s">
        <v>1</v>
      </c>
      <c r="B2" s="1"/>
      <c r="C2" s="1"/>
      <c r="D2" s="1"/>
      <c r="E2" s="1"/>
    </row>
    <row r="3" spans="1:5">
      <c r="A3" s="60" t="s">
        <v>2</v>
      </c>
      <c r="B3" s="1"/>
      <c r="C3" s="1"/>
      <c r="D3" s="1"/>
      <c r="E3" s="1"/>
    </row>
    <row r="4" spans="1:5">
      <c r="A4" s="60" t="s">
        <v>3</v>
      </c>
      <c r="B4" s="1"/>
      <c r="C4" s="1"/>
      <c r="D4" s="1"/>
      <c r="E4" s="1"/>
    </row>
    <row r="5" spans="1:5">
      <c r="A5" s="435">
        <v>45229</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028C3-947B-43DF-93ED-BE6FA93B0FCD}">
  <dimension ref="B1:H54"/>
  <sheetViews>
    <sheetView workbookViewId="0">
      <selection activeCell="B57" sqref="B57"/>
    </sheetView>
  </sheetViews>
  <sheetFormatPr defaultRowHeight="14.5"/>
  <sheetData>
    <row r="1" spans="2:8">
      <c r="B1" s="247" t="s">
        <v>850</v>
      </c>
    </row>
    <row r="2" spans="2:8">
      <c r="B2" s="248" t="s">
        <v>851</v>
      </c>
    </row>
    <row r="3" spans="2:8">
      <c r="B3" s="249" t="s">
        <v>852</v>
      </c>
    </row>
    <row r="4" spans="2:8">
      <c r="B4" s="248" t="s">
        <v>853</v>
      </c>
    </row>
    <row r="5" spans="2:8">
      <c r="B5" s="248" t="s">
        <v>854</v>
      </c>
    </row>
    <row r="6" spans="2:8">
      <c r="B6" s="248" t="s">
        <v>852</v>
      </c>
    </row>
    <row r="7" spans="2:8">
      <c r="B7" s="248" t="s">
        <v>855</v>
      </c>
    </row>
    <row r="8" spans="2:8">
      <c r="B8" s="250" t="s">
        <v>856</v>
      </c>
    </row>
    <row r="9" spans="2:8">
      <c r="B9" s="250" t="s">
        <v>852</v>
      </c>
    </row>
    <row r="10" spans="2:8">
      <c r="B10" s="248" t="s">
        <v>857</v>
      </c>
    </row>
    <row r="11" spans="2:8">
      <c r="B11" s="250" t="s">
        <v>852</v>
      </c>
    </row>
    <row r="12" spans="2:8">
      <c r="C12" s="250">
        <v>1</v>
      </c>
      <c r="D12" s="250" t="s">
        <v>858</v>
      </c>
    </row>
    <row r="13" spans="2:8">
      <c r="D13" s="250" t="s">
        <v>859</v>
      </c>
      <c r="H13" s="251">
        <v>65</v>
      </c>
    </row>
    <row r="14" spans="2:8">
      <c r="B14" s="250" t="s">
        <v>852</v>
      </c>
    </row>
    <row r="15" spans="2:8">
      <c r="C15" s="250">
        <v>2</v>
      </c>
      <c r="D15" s="250" t="s">
        <v>860</v>
      </c>
    </row>
    <row r="16" spans="2:8">
      <c r="D16" s="250" t="s">
        <v>861</v>
      </c>
    </row>
    <row r="17" spans="2:8">
      <c r="D17" s="250" t="s">
        <v>862</v>
      </c>
      <c r="F17" s="251">
        <v>15</v>
      </c>
    </row>
    <row r="18" spans="2:8">
      <c r="B18" s="250" t="s">
        <v>852</v>
      </c>
    </row>
    <row r="19" spans="2:8">
      <c r="C19" s="250">
        <v>3</v>
      </c>
      <c r="D19" s="250" t="s">
        <v>863</v>
      </c>
      <c r="E19" s="251">
        <v>15</v>
      </c>
    </row>
    <row r="20" spans="2:8">
      <c r="B20" s="250" t="s">
        <v>852</v>
      </c>
    </row>
    <row r="21" spans="2:8">
      <c r="C21" s="250">
        <v>4</v>
      </c>
      <c r="D21" s="250" t="s">
        <v>864</v>
      </c>
      <c r="E21" s="251">
        <v>15</v>
      </c>
    </row>
    <row r="22" spans="2:8">
      <c r="B22" s="250" t="s">
        <v>852</v>
      </c>
    </row>
    <row r="23" spans="2:8">
      <c r="B23" s="248" t="s">
        <v>865</v>
      </c>
    </row>
    <row r="24" spans="2:8">
      <c r="B24" s="250" t="s">
        <v>852</v>
      </c>
    </row>
    <row r="25" spans="2:8">
      <c r="C25" s="250" t="s">
        <v>866</v>
      </c>
      <c r="H25" s="250" t="s">
        <v>867</v>
      </c>
    </row>
    <row r="26" spans="2:8">
      <c r="C26" s="250" t="s">
        <v>868</v>
      </c>
      <c r="G26" s="250" t="s">
        <v>869</v>
      </c>
    </row>
    <row r="27" spans="2:8">
      <c r="B27" s="250" t="s">
        <v>852</v>
      </c>
    </row>
    <row r="28" spans="2:8">
      <c r="B28" s="248" t="s">
        <v>870</v>
      </c>
    </row>
    <row r="29" spans="2:8">
      <c r="B29" s="250" t="s">
        <v>852</v>
      </c>
    </row>
    <row r="30" spans="2:8">
      <c r="C30" s="250" t="s">
        <v>871</v>
      </c>
      <c r="H30" s="251">
        <v>7.64</v>
      </c>
    </row>
    <row r="31" spans="2:8">
      <c r="B31" s="250" t="s">
        <v>852</v>
      </c>
    </row>
    <row r="32" spans="2:8">
      <c r="B32" s="250" t="s">
        <v>852</v>
      </c>
    </row>
    <row r="33" spans="2:2">
      <c r="B33" s="250" t="s">
        <v>872</v>
      </c>
    </row>
    <row r="34" spans="2:2">
      <c r="B34" s="250" t="s">
        <v>852</v>
      </c>
    </row>
    <row r="35" spans="2:2">
      <c r="B35" s="250" t="s">
        <v>852</v>
      </c>
    </row>
    <row r="36" spans="2:2">
      <c r="B36" s="250" t="s">
        <v>852</v>
      </c>
    </row>
    <row r="37" spans="2:2">
      <c r="B37" s="250" t="s">
        <v>852</v>
      </c>
    </row>
    <row r="38" spans="2:2">
      <c r="B38" s="250" t="s">
        <v>852</v>
      </c>
    </row>
    <row r="39" spans="2:2">
      <c r="B39" s="250" t="s">
        <v>852</v>
      </c>
    </row>
    <row r="40" spans="2:2">
      <c r="B40" s="250" t="s">
        <v>852</v>
      </c>
    </row>
    <row r="41" spans="2:2">
      <c r="B41" s="250" t="s">
        <v>852</v>
      </c>
    </row>
    <row r="42" spans="2:2">
      <c r="B42" s="250" t="s">
        <v>852</v>
      </c>
    </row>
    <row r="43" spans="2:2">
      <c r="B43" s="250" t="s">
        <v>852</v>
      </c>
    </row>
    <row r="44" spans="2:2">
      <c r="B44" s="250" t="s">
        <v>852</v>
      </c>
    </row>
    <row r="45" spans="2:2" ht="15.5">
      <c r="B45" s="252" t="s">
        <v>852</v>
      </c>
    </row>
    <row r="46" spans="2:2" ht="15.5">
      <c r="B46" s="252" t="s">
        <v>852</v>
      </c>
    </row>
    <row r="47" spans="2:2" ht="15.5">
      <c r="B47" s="252" t="s">
        <v>852</v>
      </c>
    </row>
    <row r="48" spans="2:2" ht="15.5">
      <c r="B48" s="252" t="s">
        <v>852</v>
      </c>
    </row>
    <row r="49" spans="2:4" ht="15.5">
      <c r="B49" s="252" t="s">
        <v>852</v>
      </c>
    </row>
    <row r="50" spans="2:4">
      <c r="B50" s="249" t="s">
        <v>873</v>
      </c>
      <c r="D50" s="248" t="s">
        <v>874</v>
      </c>
    </row>
    <row r="51" spans="2:4">
      <c r="B51" s="253" t="s">
        <v>852</v>
      </c>
    </row>
    <row r="52" spans="2:4">
      <c r="B52" s="254" t="s">
        <v>875</v>
      </c>
    </row>
    <row r="53" spans="2:4">
      <c r="B53" s="247" t="s">
        <v>876</v>
      </c>
    </row>
    <row r="54" spans="2:4">
      <c r="B54" s="247" t="s">
        <v>877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D9910-1550-4C49-8B65-CE74D6ACB7AC}">
  <dimension ref="B1:G54"/>
  <sheetViews>
    <sheetView topLeftCell="A25" workbookViewId="0">
      <selection activeCell="C35" sqref="C35"/>
    </sheetView>
  </sheetViews>
  <sheetFormatPr defaultRowHeight="14.5"/>
  <cols>
    <col min="2" max="2" width="42" customWidth="1"/>
    <col min="3" max="3" width="17.453125" customWidth="1"/>
    <col min="4" max="4" width="15.1796875" customWidth="1"/>
    <col min="5" max="5" width="22.453125" customWidth="1"/>
  </cols>
  <sheetData>
    <row r="1" spans="2:7">
      <c r="B1" s="247" t="s">
        <v>850</v>
      </c>
    </row>
    <row r="2" spans="2:7">
      <c r="B2" s="255" t="s">
        <v>878</v>
      </c>
    </row>
    <row r="3" spans="2:7">
      <c r="B3" s="247" t="s">
        <v>879</v>
      </c>
    </row>
    <row r="4" spans="2:7">
      <c r="B4" s="247" t="s">
        <v>880</v>
      </c>
    </row>
    <row r="5" spans="2:7">
      <c r="B5" s="256" t="s">
        <v>852</v>
      </c>
    </row>
    <row r="6" spans="2:7">
      <c r="B6" s="247" t="s">
        <v>881</v>
      </c>
    </row>
    <row r="7" spans="2:7">
      <c r="B7" s="257" t="s">
        <v>882</v>
      </c>
    </row>
    <row r="8" spans="2:7">
      <c r="B8" s="257" t="s">
        <v>852</v>
      </c>
    </row>
    <row r="9" spans="2:7">
      <c r="B9" s="257" t="s">
        <v>852</v>
      </c>
      <c r="C9" s="422" t="s">
        <v>883</v>
      </c>
      <c r="D9" s="422"/>
      <c r="E9" s="422" t="s">
        <v>884</v>
      </c>
      <c r="F9" s="422"/>
      <c r="G9" s="250" t="s">
        <v>852</v>
      </c>
    </row>
    <row r="10" spans="2:7">
      <c r="B10" s="247" t="s">
        <v>852</v>
      </c>
      <c r="C10" s="423" t="s">
        <v>885</v>
      </c>
      <c r="D10" s="423"/>
      <c r="E10" s="423" t="s">
        <v>886</v>
      </c>
      <c r="F10" s="423"/>
      <c r="G10" s="250" t="s">
        <v>852</v>
      </c>
    </row>
    <row r="11" spans="2:7">
      <c r="B11" s="247" t="s">
        <v>852</v>
      </c>
      <c r="C11" s="422" t="s">
        <v>852</v>
      </c>
      <c r="D11" s="422"/>
      <c r="E11" s="422" t="s">
        <v>852</v>
      </c>
      <c r="F11" s="422"/>
      <c r="G11" s="250" t="s">
        <v>852</v>
      </c>
    </row>
    <row r="12" spans="2:7">
      <c r="B12" s="247" t="s">
        <v>887</v>
      </c>
      <c r="C12" s="423" t="s">
        <v>852</v>
      </c>
      <c r="D12" s="423"/>
      <c r="E12" s="423" t="s">
        <v>852</v>
      </c>
      <c r="F12" s="423"/>
      <c r="G12" s="250" t="s">
        <v>852</v>
      </c>
    </row>
    <row r="13" spans="2:7">
      <c r="B13" s="257" t="s">
        <v>888</v>
      </c>
      <c r="C13" s="424">
        <v>6.25</v>
      </c>
      <c r="D13" s="423"/>
      <c r="E13" s="424">
        <v>6.25</v>
      </c>
      <c r="F13" s="423"/>
      <c r="G13" s="250" t="s">
        <v>852</v>
      </c>
    </row>
    <row r="14" spans="2:7">
      <c r="B14" s="247" t="s">
        <v>889</v>
      </c>
      <c r="C14" s="423" t="s">
        <v>852</v>
      </c>
      <c r="D14" s="423"/>
      <c r="E14" s="423" t="s">
        <v>852</v>
      </c>
      <c r="F14" s="423"/>
      <c r="G14" s="250" t="s">
        <v>852</v>
      </c>
    </row>
    <row r="15" spans="2:7">
      <c r="B15" s="257" t="s">
        <v>890</v>
      </c>
      <c r="C15" s="425">
        <v>7.2876999999999997E-2</v>
      </c>
      <c r="D15" s="425"/>
      <c r="E15" s="425">
        <v>6.6323999999999994E-2</v>
      </c>
      <c r="F15" s="425"/>
      <c r="G15" s="250" t="s">
        <v>852</v>
      </c>
    </row>
    <row r="16" spans="2:7">
      <c r="B16" s="257" t="s">
        <v>891</v>
      </c>
      <c r="C16" s="423" t="s">
        <v>852</v>
      </c>
      <c r="D16" s="423"/>
      <c r="E16" s="423" t="s">
        <v>852</v>
      </c>
      <c r="F16" s="423"/>
      <c r="G16" s="250" t="s">
        <v>852</v>
      </c>
    </row>
    <row r="17" spans="2:7">
      <c r="B17" s="257" t="s">
        <v>892</v>
      </c>
      <c r="C17" s="425">
        <v>8.5559999999999997E-2</v>
      </c>
      <c r="D17" s="425"/>
      <c r="E17" s="321">
        <v>6.6323999999999994E-2</v>
      </c>
      <c r="G17" s="250" t="s">
        <v>852</v>
      </c>
    </row>
    <row r="18" spans="2:7">
      <c r="C18" s="425"/>
      <c r="D18" s="425"/>
      <c r="E18" s="257" t="s">
        <v>852</v>
      </c>
    </row>
    <row r="19" spans="2:7">
      <c r="B19" s="247" t="s">
        <v>893</v>
      </c>
      <c r="C19" s="423" t="s">
        <v>894</v>
      </c>
      <c r="D19" s="423"/>
      <c r="E19" s="423"/>
      <c r="F19" s="423"/>
      <c r="G19" s="250" t="s">
        <v>852</v>
      </c>
    </row>
    <row r="20" spans="2:7">
      <c r="B20" s="247" t="s">
        <v>852</v>
      </c>
      <c r="C20" s="423" t="s">
        <v>852</v>
      </c>
      <c r="D20" s="423"/>
      <c r="E20" s="423"/>
      <c r="F20" s="423"/>
      <c r="G20" s="250" t="s">
        <v>852</v>
      </c>
    </row>
    <row r="21" spans="2:7">
      <c r="B21" s="247" t="s">
        <v>895</v>
      </c>
      <c r="C21" s="423" t="s">
        <v>852</v>
      </c>
      <c r="D21" s="423"/>
      <c r="E21" s="423" t="s">
        <v>852</v>
      </c>
      <c r="F21" s="423"/>
      <c r="G21" s="250" t="s">
        <v>852</v>
      </c>
    </row>
    <row r="22" spans="2:7">
      <c r="B22" s="257" t="s">
        <v>896</v>
      </c>
      <c r="C22" s="423" t="s">
        <v>897</v>
      </c>
      <c r="D22" s="423"/>
      <c r="E22" s="423"/>
      <c r="F22" s="423"/>
      <c r="G22" s="250" t="s">
        <v>852</v>
      </c>
    </row>
    <row r="23" spans="2:7">
      <c r="B23" s="257" t="s">
        <v>898</v>
      </c>
      <c r="C23" s="423" t="s">
        <v>897</v>
      </c>
      <c r="D23" s="423"/>
      <c r="E23" s="423"/>
      <c r="F23" s="423"/>
      <c r="G23" s="250" t="s">
        <v>852</v>
      </c>
    </row>
    <row r="24" spans="2:7">
      <c r="B24" s="257" t="s">
        <v>899</v>
      </c>
      <c r="C24" s="423" t="s">
        <v>897</v>
      </c>
      <c r="D24" s="423"/>
      <c r="E24" s="423"/>
      <c r="F24" s="423"/>
      <c r="G24" s="250" t="s">
        <v>852</v>
      </c>
    </row>
    <row r="25" spans="2:7">
      <c r="B25" s="257" t="s">
        <v>900</v>
      </c>
      <c r="C25" s="423" t="s">
        <v>897</v>
      </c>
      <c r="D25" s="423"/>
      <c r="E25" s="423"/>
      <c r="F25" s="423"/>
      <c r="G25" s="250" t="s">
        <v>852</v>
      </c>
    </row>
    <row r="26" spans="2:7">
      <c r="B26" s="247" t="s">
        <v>901</v>
      </c>
      <c r="C26" s="423" t="s">
        <v>902</v>
      </c>
      <c r="D26" s="423"/>
      <c r="E26" s="423"/>
      <c r="F26" s="423"/>
      <c r="G26" s="250" t="s">
        <v>852</v>
      </c>
    </row>
    <row r="27" spans="2:7">
      <c r="B27" s="247" t="s">
        <v>903</v>
      </c>
      <c r="C27" s="423" t="s">
        <v>902</v>
      </c>
      <c r="D27" s="423"/>
      <c r="E27" s="423"/>
      <c r="F27" s="423"/>
      <c r="G27" s="250" t="s">
        <v>852</v>
      </c>
    </row>
    <row r="28" spans="2:7">
      <c r="B28" s="247" t="s">
        <v>904</v>
      </c>
      <c r="C28" s="423" t="s">
        <v>852</v>
      </c>
      <c r="D28" s="423"/>
      <c r="E28" s="423" t="s">
        <v>852</v>
      </c>
      <c r="F28" s="423"/>
      <c r="G28" s="250" t="s">
        <v>852</v>
      </c>
    </row>
    <row r="29" spans="2:7">
      <c r="B29" s="257" t="s">
        <v>905</v>
      </c>
      <c r="C29" s="425">
        <v>3.2305E-2</v>
      </c>
      <c r="D29" s="425"/>
      <c r="E29" s="425">
        <v>3.2305E-2</v>
      </c>
      <c r="F29" s="425"/>
      <c r="G29" s="250" t="s">
        <v>852</v>
      </c>
    </row>
    <row r="30" spans="2:7">
      <c r="B30" s="257" t="s">
        <v>906</v>
      </c>
      <c r="C30" s="425">
        <v>0</v>
      </c>
      <c r="D30" s="425"/>
      <c r="E30" s="425"/>
      <c r="F30" s="425"/>
      <c r="G30" s="250" t="s">
        <v>852</v>
      </c>
    </row>
    <row r="31" spans="2:7">
      <c r="B31" s="257" t="s">
        <v>907</v>
      </c>
      <c r="C31" s="257" t="s">
        <v>934</v>
      </c>
      <c r="G31" s="250" t="s">
        <v>852</v>
      </c>
    </row>
    <row r="32" spans="2:7">
      <c r="B32" s="247" t="s">
        <v>908</v>
      </c>
      <c r="C32" s="257" t="s">
        <v>909</v>
      </c>
    </row>
    <row r="33" spans="2:6">
      <c r="B33" s="247" t="s">
        <v>910</v>
      </c>
      <c r="C33" s="257" t="s">
        <v>977</v>
      </c>
      <c r="D33" s="257" t="s">
        <v>852</v>
      </c>
      <c r="F33" s="257" t="s">
        <v>852</v>
      </c>
    </row>
    <row r="34" spans="2:6">
      <c r="B34" s="247" t="s">
        <v>911</v>
      </c>
      <c r="C34" s="257" t="s">
        <v>1006</v>
      </c>
      <c r="F34" s="257" t="s">
        <v>852</v>
      </c>
    </row>
    <row r="35" spans="2:6">
      <c r="B35" s="247" t="s">
        <v>912</v>
      </c>
      <c r="C35" s="257" t="s">
        <v>913</v>
      </c>
    </row>
    <row r="36" spans="2:6">
      <c r="B36" s="247" t="s">
        <v>852</v>
      </c>
    </row>
    <row r="37" spans="2:6">
      <c r="B37" s="259" t="s">
        <v>852</v>
      </c>
    </row>
    <row r="38" spans="2:6">
      <c r="B38" s="247" t="s">
        <v>914</v>
      </c>
    </row>
    <row r="39" spans="2:6">
      <c r="B39" s="257" t="s">
        <v>915</v>
      </c>
    </row>
    <row r="40" spans="2:6">
      <c r="B40" s="259" t="s">
        <v>852</v>
      </c>
    </row>
    <row r="41" spans="2:6">
      <c r="B41" s="247" t="s">
        <v>916</v>
      </c>
    </row>
    <row r="42" spans="2:6">
      <c r="B42" s="257" t="s">
        <v>917</v>
      </c>
    </row>
    <row r="43" spans="2:6" ht="15.5">
      <c r="B43" s="252" t="s">
        <v>852</v>
      </c>
    </row>
    <row r="44" spans="2:6" ht="15.5">
      <c r="B44" s="252" t="s">
        <v>852</v>
      </c>
    </row>
    <row r="45" spans="2:6" ht="15.5">
      <c r="B45" s="252" t="s">
        <v>852</v>
      </c>
    </row>
    <row r="46" spans="2:6" ht="15.5">
      <c r="B46" s="252" t="s">
        <v>852</v>
      </c>
    </row>
    <row r="47" spans="2:6" ht="15.5">
      <c r="B47" s="252" t="s">
        <v>852</v>
      </c>
    </row>
    <row r="48" spans="2:6" ht="15.5">
      <c r="B48" s="252" t="s">
        <v>852</v>
      </c>
    </row>
    <row r="49" spans="2:4" ht="15.5">
      <c r="B49" s="252" t="s">
        <v>852</v>
      </c>
    </row>
    <row r="50" spans="2:4">
      <c r="B50" s="254" t="s">
        <v>918</v>
      </c>
      <c r="D50" s="247" t="s">
        <v>919</v>
      </c>
    </row>
    <row r="51" spans="2:4">
      <c r="B51" s="260" t="s">
        <v>852</v>
      </c>
    </row>
    <row r="52" spans="2:4">
      <c r="B52" s="254" t="s">
        <v>920</v>
      </c>
    </row>
    <row r="53" spans="2:4">
      <c r="B53" s="247" t="s">
        <v>876</v>
      </c>
    </row>
    <row r="54" spans="2:4">
      <c r="B54" s="247" t="s">
        <v>921</v>
      </c>
    </row>
  </sheetData>
  <mergeCells count="32">
    <mergeCell ref="C30:F30"/>
    <mergeCell ref="C25:F25"/>
    <mergeCell ref="C26:F26"/>
    <mergeCell ref="C27:F27"/>
    <mergeCell ref="C28:D28"/>
    <mergeCell ref="E28:F28"/>
    <mergeCell ref="C29:D29"/>
    <mergeCell ref="E29:F29"/>
    <mergeCell ref="C24:F24"/>
    <mergeCell ref="C15:D15"/>
    <mergeCell ref="E15:F15"/>
    <mergeCell ref="C16:D16"/>
    <mergeCell ref="E16:F16"/>
    <mergeCell ref="C17:D18"/>
    <mergeCell ref="C19:F19"/>
    <mergeCell ref="C20:F20"/>
    <mergeCell ref="C21:D21"/>
    <mergeCell ref="E21:F21"/>
    <mergeCell ref="C22:F22"/>
    <mergeCell ref="C23:F23"/>
    <mergeCell ref="C12:D12"/>
    <mergeCell ref="E12:F12"/>
    <mergeCell ref="C13:D13"/>
    <mergeCell ref="E13:F13"/>
    <mergeCell ref="C14:D14"/>
    <mergeCell ref="E14:F14"/>
    <mergeCell ref="C9:D9"/>
    <mergeCell ref="E9:F9"/>
    <mergeCell ref="C10:D10"/>
    <mergeCell ref="E10:F10"/>
    <mergeCell ref="C11:D11"/>
    <mergeCell ref="E11:F1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F1FD9-B59A-403C-932A-50C5FF4909CD}">
  <dimension ref="B1:D53"/>
  <sheetViews>
    <sheetView workbookViewId="0">
      <selection activeCell="C22" sqref="C22:D23"/>
    </sheetView>
  </sheetViews>
  <sheetFormatPr defaultRowHeight="14.5"/>
  <cols>
    <col min="2" max="2" width="52.81640625" customWidth="1"/>
    <col min="3" max="3" width="22" customWidth="1"/>
    <col min="4" max="4" width="19.54296875" customWidth="1"/>
  </cols>
  <sheetData>
    <row r="1" spans="2:4">
      <c r="B1" s="247" t="s">
        <v>850</v>
      </c>
    </row>
    <row r="2" spans="2:4">
      <c r="B2" s="255" t="s">
        <v>922</v>
      </c>
    </row>
    <row r="3" spans="2:4">
      <c r="B3" s="247" t="s">
        <v>923</v>
      </c>
    </row>
    <row r="4" spans="2:4">
      <c r="B4" s="247" t="s">
        <v>924</v>
      </c>
    </row>
    <row r="5" spans="2:4">
      <c r="B5" s="247" t="s">
        <v>881</v>
      </c>
    </row>
    <row r="6" spans="2:4">
      <c r="B6" s="257" t="s">
        <v>925</v>
      </c>
    </row>
    <row r="7" spans="2:4">
      <c r="B7" s="257" t="s">
        <v>852</v>
      </c>
    </row>
    <row r="8" spans="2:4">
      <c r="B8" s="257" t="s">
        <v>852</v>
      </c>
      <c r="C8" s="247" t="s">
        <v>883</v>
      </c>
      <c r="D8" s="247" t="s">
        <v>884</v>
      </c>
    </row>
    <row r="9" spans="2:4">
      <c r="B9" s="247" t="s">
        <v>852</v>
      </c>
      <c r="C9" s="257" t="s">
        <v>885</v>
      </c>
      <c r="D9" s="257" t="s">
        <v>886</v>
      </c>
    </row>
    <row r="10" spans="2:4">
      <c r="B10" s="247" t="s">
        <v>887</v>
      </c>
      <c r="C10" s="247" t="s">
        <v>852</v>
      </c>
      <c r="D10" s="247" t="s">
        <v>852</v>
      </c>
    </row>
    <row r="11" spans="2:4">
      <c r="B11" s="257" t="s">
        <v>926</v>
      </c>
      <c r="C11" s="247" t="s">
        <v>852</v>
      </c>
      <c r="D11" s="247" t="s">
        <v>852</v>
      </c>
    </row>
    <row r="12" spans="2:4">
      <c r="B12" s="257" t="s">
        <v>927</v>
      </c>
      <c r="C12" s="258">
        <v>11.9</v>
      </c>
      <c r="D12" s="258">
        <v>11.9</v>
      </c>
    </row>
    <row r="13" spans="2:4">
      <c r="B13" s="257" t="s">
        <v>928</v>
      </c>
      <c r="C13" s="258">
        <v>13.84</v>
      </c>
      <c r="D13" s="258">
        <v>13.84</v>
      </c>
    </row>
    <row r="14" spans="2:4">
      <c r="B14" s="247" t="s">
        <v>929</v>
      </c>
      <c r="C14" s="258">
        <v>3.27</v>
      </c>
      <c r="D14" s="258">
        <v>2.68</v>
      </c>
    </row>
    <row r="15" spans="2:4">
      <c r="B15" s="247" t="s">
        <v>930</v>
      </c>
      <c r="C15" s="258">
        <v>0.64</v>
      </c>
      <c r="D15" s="258">
        <v>0.64</v>
      </c>
    </row>
    <row r="16" spans="2:4">
      <c r="B16" s="257" t="s">
        <v>931</v>
      </c>
      <c r="C16" s="257" t="s">
        <v>852</v>
      </c>
      <c r="D16" s="257" t="s">
        <v>852</v>
      </c>
    </row>
    <row r="17" spans="2:4">
      <c r="B17" s="247" t="s">
        <v>932</v>
      </c>
      <c r="C17" s="321">
        <v>6.2157999999999998E-2</v>
      </c>
      <c r="D17" s="321">
        <v>5.5017000000000003E-2</v>
      </c>
    </row>
    <row r="18" spans="2:4">
      <c r="B18" s="257" t="s">
        <v>852</v>
      </c>
      <c r="C18" s="257" t="s">
        <v>852</v>
      </c>
      <c r="D18" s="257" t="s">
        <v>852</v>
      </c>
    </row>
    <row r="19" spans="2:4">
      <c r="B19" s="247" t="s">
        <v>893</v>
      </c>
      <c r="C19" s="423" t="s">
        <v>894</v>
      </c>
      <c r="D19" s="423"/>
    </row>
    <row r="20" spans="2:4">
      <c r="B20" s="247" t="s">
        <v>852</v>
      </c>
      <c r="C20" s="423" t="s">
        <v>852</v>
      </c>
      <c r="D20" s="423"/>
    </row>
    <row r="21" spans="2:4">
      <c r="B21" s="247" t="s">
        <v>895</v>
      </c>
      <c r="C21" s="423" t="s">
        <v>852</v>
      </c>
      <c r="D21" s="423"/>
    </row>
    <row r="22" spans="2:4">
      <c r="B22" s="257" t="s">
        <v>896</v>
      </c>
      <c r="C22" s="423" t="s">
        <v>897</v>
      </c>
      <c r="D22" s="423"/>
    </row>
    <row r="23" spans="2:4">
      <c r="B23" s="257" t="s">
        <v>898</v>
      </c>
      <c r="C23" s="423" t="s">
        <v>897</v>
      </c>
      <c r="D23" s="423"/>
    </row>
    <row r="24" spans="2:4">
      <c r="B24" s="257" t="s">
        <v>899</v>
      </c>
      <c r="C24" s="423" t="s">
        <v>897</v>
      </c>
      <c r="D24" s="423"/>
    </row>
    <row r="25" spans="2:4">
      <c r="B25" s="257" t="s">
        <v>900</v>
      </c>
      <c r="C25" s="423" t="s">
        <v>897</v>
      </c>
      <c r="D25" s="423"/>
    </row>
    <row r="26" spans="2:4">
      <c r="B26" s="247" t="s">
        <v>901</v>
      </c>
      <c r="C26" s="423" t="s">
        <v>902</v>
      </c>
      <c r="D26" s="423"/>
    </row>
    <row r="27" spans="2:4">
      <c r="B27" s="247" t="s">
        <v>903</v>
      </c>
      <c r="C27" s="423" t="s">
        <v>902</v>
      </c>
      <c r="D27" s="423"/>
    </row>
    <row r="28" spans="2:4">
      <c r="B28" s="247" t="s">
        <v>933</v>
      </c>
      <c r="C28" s="423" t="s">
        <v>934</v>
      </c>
      <c r="D28" s="423"/>
    </row>
    <row r="29" spans="2:4">
      <c r="B29" s="247" t="s">
        <v>935</v>
      </c>
      <c r="C29" s="258">
        <v>6.48</v>
      </c>
      <c r="D29" s="258">
        <v>6.1</v>
      </c>
    </row>
    <row r="30" spans="2:4">
      <c r="B30" s="247" t="s">
        <v>936</v>
      </c>
      <c r="C30" s="424">
        <v>0</v>
      </c>
      <c r="D30" s="423"/>
    </row>
    <row r="31" spans="2:4">
      <c r="B31" s="247" t="s">
        <v>907</v>
      </c>
      <c r="C31" s="257" t="s">
        <v>934</v>
      </c>
    </row>
    <row r="32" spans="2:4">
      <c r="B32" s="247" t="s">
        <v>908</v>
      </c>
      <c r="C32" s="257" t="s">
        <v>934</v>
      </c>
    </row>
    <row r="33" spans="2:4">
      <c r="B33" s="247" t="s">
        <v>910</v>
      </c>
      <c r="C33" s="257" t="s">
        <v>938</v>
      </c>
    </row>
    <row r="34" spans="2:4">
      <c r="B34" s="247" t="s">
        <v>937</v>
      </c>
    </row>
    <row r="35" spans="2:4">
      <c r="B35" s="247" t="s">
        <v>939</v>
      </c>
      <c r="C35" s="257" t="s">
        <v>1006</v>
      </c>
    </row>
    <row r="36" spans="2:4">
      <c r="C36" s="257" t="s">
        <v>1377</v>
      </c>
    </row>
    <row r="37" spans="2:4">
      <c r="B37" s="257" t="s">
        <v>852</v>
      </c>
    </row>
    <row r="38" spans="2:4">
      <c r="B38" s="257" t="s">
        <v>940</v>
      </c>
    </row>
    <row r="39" spans="2:4">
      <c r="B39" s="257" t="s">
        <v>852</v>
      </c>
    </row>
    <row r="40" spans="2:4">
      <c r="B40" s="257" t="s">
        <v>852</v>
      </c>
    </row>
    <row r="41" spans="2:4">
      <c r="B41" s="257" t="s">
        <v>852</v>
      </c>
    </row>
    <row r="42" spans="2:4">
      <c r="B42" s="257" t="s">
        <v>852</v>
      </c>
    </row>
    <row r="43" spans="2:4">
      <c r="B43" s="257" t="s">
        <v>852</v>
      </c>
    </row>
    <row r="44" spans="2:4">
      <c r="B44" s="257" t="s">
        <v>852</v>
      </c>
    </row>
    <row r="45" spans="2:4">
      <c r="B45" s="257" t="s">
        <v>852</v>
      </c>
    </row>
    <row r="46" spans="2:4">
      <c r="B46" s="257" t="s">
        <v>852</v>
      </c>
    </row>
    <row r="47" spans="2:4">
      <c r="B47" s="257" t="s">
        <v>852</v>
      </c>
    </row>
    <row r="48" spans="2:4">
      <c r="B48" s="254" t="s">
        <v>918</v>
      </c>
      <c r="D48" s="247" t="s">
        <v>919</v>
      </c>
    </row>
    <row r="49" spans="2:2">
      <c r="B49" s="260" t="s">
        <v>852</v>
      </c>
    </row>
    <row r="50" spans="2:2">
      <c r="B50" s="254" t="s">
        <v>920</v>
      </c>
    </row>
    <row r="51" spans="2:2">
      <c r="B51" s="247" t="s">
        <v>876</v>
      </c>
    </row>
    <row r="52" spans="2:2">
      <c r="B52" s="247" t="s">
        <v>921</v>
      </c>
    </row>
    <row r="53" spans="2:2">
      <c r="B53" s="247" t="s">
        <v>852</v>
      </c>
    </row>
  </sheetData>
  <mergeCells count="11">
    <mergeCell ref="C25:D25"/>
    <mergeCell ref="C26:D26"/>
    <mergeCell ref="C27:D27"/>
    <mergeCell ref="C28:D28"/>
    <mergeCell ref="C30:D30"/>
    <mergeCell ref="C24:D24"/>
    <mergeCell ref="C19:D19"/>
    <mergeCell ref="C20:D20"/>
    <mergeCell ref="C21:D21"/>
    <mergeCell ref="C22:D22"/>
    <mergeCell ref="C23:D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5D475-43F6-41FF-8092-4F3329FEC9D3}">
  <dimension ref="B1:D46"/>
  <sheetViews>
    <sheetView topLeftCell="A25" workbookViewId="0">
      <selection activeCell="C35" sqref="C35:D35"/>
    </sheetView>
  </sheetViews>
  <sheetFormatPr defaultRowHeight="14.5"/>
  <cols>
    <col min="2" max="2" width="61.08984375" customWidth="1"/>
    <col min="3" max="3" width="20.7265625" customWidth="1"/>
    <col min="4" max="4" width="19" customWidth="1"/>
  </cols>
  <sheetData>
    <row r="1" spans="2:4">
      <c r="B1" s="248" t="s">
        <v>850</v>
      </c>
    </row>
    <row r="2" spans="2:4">
      <c r="B2" s="261" t="s">
        <v>941</v>
      </c>
    </row>
    <row r="3" spans="2:4">
      <c r="B3" s="248" t="s">
        <v>852</v>
      </c>
    </row>
    <row r="4" spans="2:4">
      <c r="B4" s="248" t="s">
        <v>942</v>
      </c>
    </row>
    <row r="5" spans="2:4">
      <c r="B5" s="248" t="s">
        <v>943</v>
      </c>
    </row>
    <row r="6" spans="2:4">
      <c r="B6" s="248" t="s">
        <v>881</v>
      </c>
    </row>
    <row r="7" spans="2:4">
      <c r="B7" s="250" t="s">
        <v>944</v>
      </c>
    </row>
    <row r="8" spans="2:4">
      <c r="B8" s="250" t="s">
        <v>852</v>
      </c>
    </row>
    <row r="9" spans="2:4">
      <c r="B9" s="250" t="s">
        <v>945</v>
      </c>
    </row>
    <row r="10" spans="2:4">
      <c r="B10" s="250" t="s">
        <v>852</v>
      </c>
    </row>
    <row r="11" spans="2:4">
      <c r="B11" s="250" t="s">
        <v>946</v>
      </c>
    </row>
    <row r="12" spans="2:4">
      <c r="B12" s="250" t="s">
        <v>852</v>
      </c>
    </row>
    <row r="13" spans="2:4">
      <c r="B13" s="250" t="s">
        <v>947</v>
      </c>
    </row>
    <row r="14" spans="2:4">
      <c r="B14" s="250" t="s">
        <v>852</v>
      </c>
    </row>
    <row r="15" spans="2:4">
      <c r="B15" s="250" t="s">
        <v>852</v>
      </c>
      <c r="C15" s="262" t="s">
        <v>883</v>
      </c>
      <c r="D15" s="262" t="s">
        <v>884</v>
      </c>
    </row>
    <row r="16" spans="2:4">
      <c r="B16" s="250" t="s">
        <v>852</v>
      </c>
      <c r="C16" s="263" t="s">
        <v>885</v>
      </c>
      <c r="D16" s="263" t="s">
        <v>886</v>
      </c>
    </row>
    <row r="17" spans="2:4">
      <c r="B17" s="427" t="s">
        <v>887</v>
      </c>
      <c r="C17" s="427"/>
      <c r="D17" s="427"/>
    </row>
    <row r="18" spans="2:4">
      <c r="B18" s="426" t="s">
        <v>926</v>
      </c>
      <c r="C18" s="426"/>
      <c r="D18" s="426"/>
    </row>
    <row r="19" spans="2:4">
      <c r="B19" s="263" t="s">
        <v>927</v>
      </c>
      <c r="C19" s="264">
        <v>9.9600000000000009</v>
      </c>
      <c r="D19" s="264">
        <v>9.9600000000000009</v>
      </c>
    </row>
    <row r="20" spans="2:4">
      <c r="B20" s="263" t="s">
        <v>928</v>
      </c>
      <c r="C20" s="264">
        <v>11.59</v>
      </c>
      <c r="D20" s="264">
        <v>11.59</v>
      </c>
    </row>
    <row r="21" spans="2:4">
      <c r="B21" s="262" t="s">
        <v>929</v>
      </c>
      <c r="C21" s="264">
        <v>0</v>
      </c>
      <c r="D21" s="264">
        <v>0</v>
      </c>
    </row>
    <row r="22" spans="2:4">
      <c r="B22" s="262" t="s">
        <v>930</v>
      </c>
      <c r="C22" s="264">
        <v>0</v>
      </c>
      <c r="D22" s="264">
        <v>0</v>
      </c>
    </row>
    <row r="23" spans="2:4">
      <c r="B23" s="426" t="s">
        <v>948</v>
      </c>
      <c r="C23" s="426"/>
      <c r="D23" s="426"/>
    </row>
    <row r="24" spans="2:4">
      <c r="B24" s="262" t="s">
        <v>932</v>
      </c>
      <c r="C24" s="322">
        <v>0.109</v>
      </c>
      <c r="D24" s="322">
        <v>0.109</v>
      </c>
    </row>
    <row r="25" spans="2:4">
      <c r="B25" s="262" t="s">
        <v>893</v>
      </c>
      <c r="C25" s="426" t="s">
        <v>894</v>
      </c>
      <c r="D25" s="426"/>
    </row>
    <row r="26" spans="2:4">
      <c r="B26" s="427" t="s">
        <v>895</v>
      </c>
      <c r="C26" s="427"/>
      <c r="D26" s="427"/>
    </row>
    <row r="27" spans="2:4">
      <c r="B27" s="263" t="s">
        <v>896</v>
      </c>
      <c r="C27" s="426" t="s">
        <v>897</v>
      </c>
      <c r="D27" s="426"/>
    </row>
    <row r="28" spans="2:4">
      <c r="B28" s="263" t="s">
        <v>898</v>
      </c>
      <c r="C28" s="426" t="s">
        <v>897</v>
      </c>
      <c r="D28" s="426"/>
    </row>
    <row r="29" spans="2:4">
      <c r="B29" s="263" t="s">
        <v>899</v>
      </c>
      <c r="C29" s="426" t="s">
        <v>897</v>
      </c>
      <c r="D29" s="426"/>
    </row>
    <row r="30" spans="2:4">
      <c r="B30" s="263" t="s">
        <v>900</v>
      </c>
      <c r="C30" s="426" t="s">
        <v>897</v>
      </c>
      <c r="D30" s="426"/>
    </row>
    <row r="31" spans="2:4">
      <c r="B31" s="262" t="s">
        <v>901</v>
      </c>
      <c r="C31" s="426" t="s">
        <v>902</v>
      </c>
      <c r="D31" s="426"/>
    </row>
    <row r="32" spans="2:4">
      <c r="B32" s="262" t="s">
        <v>903</v>
      </c>
      <c r="C32" s="426" t="s">
        <v>902</v>
      </c>
      <c r="D32" s="426"/>
    </row>
    <row r="33" spans="2:4">
      <c r="B33" s="262" t="s">
        <v>933</v>
      </c>
      <c r="C33" s="426" t="s">
        <v>934</v>
      </c>
      <c r="D33" s="426"/>
    </row>
    <row r="34" spans="2:4">
      <c r="B34" s="262" t="s">
        <v>949</v>
      </c>
      <c r="C34" s="264">
        <v>6.48</v>
      </c>
      <c r="D34" s="264">
        <v>6.1</v>
      </c>
    </row>
    <row r="35" spans="2:4">
      <c r="B35" s="262" t="s">
        <v>936</v>
      </c>
      <c r="C35" s="428">
        <v>0</v>
      </c>
      <c r="D35" s="426"/>
    </row>
    <row r="36" spans="2:4">
      <c r="B36" s="262" t="s">
        <v>950</v>
      </c>
      <c r="C36" s="263" t="s">
        <v>1379</v>
      </c>
    </row>
    <row r="37" spans="2:4">
      <c r="B37" s="262" t="s">
        <v>951</v>
      </c>
      <c r="C37" s="263" t="s">
        <v>977</v>
      </c>
    </row>
    <row r="38" spans="2:4">
      <c r="B38" s="262" t="s">
        <v>952</v>
      </c>
      <c r="C38" t="s">
        <v>1378</v>
      </c>
    </row>
    <row r="39" spans="2:4" ht="17.5">
      <c r="B39" s="265" t="s">
        <v>852</v>
      </c>
    </row>
    <row r="40" spans="2:4">
      <c r="B40" s="250" t="s">
        <v>953</v>
      </c>
    </row>
    <row r="41" spans="2:4">
      <c r="B41" s="250" t="s">
        <v>852</v>
      </c>
    </row>
    <row r="42" spans="2:4">
      <c r="B42" s="248" t="s">
        <v>954</v>
      </c>
      <c r="C42" s="248" t="s">
        <v>955</v>
      </c>
    </row>
    <row r="43" spans="2:4">
      <c r="B43" s="266" t="s">
        <v>852</v>
      </c>
    </row>
    <row r="44" spans="2:4">
      <c r="B44" s="248" t="s">
        <v>956</v>
      </c>
    </row>
    <row r="45" spans="2:4">
      <c r="B45" s="248" t="s">
        <v>957</v>
      </c>
    </row>
    <row r="46" spans="2:4">
      <c r="B46" s="248" t="s">
        <v>958</v>
      </c>
    </row>
  </sheetData>
  <mergeCells count="13">
    <mergeCell ref="C35:D35"/>
    <mergeCell ref="C28:D28"/>
    <mergeCell ref="C29:D29"/>
    <mergeCell ref="C30:D30"/>
    <mergeCell ref="C31:D31"/>
    <mergeCell ref="C32:D32"/>
    <mergeCell ref="C33:D33"/>
    <mergeCell ref="C27:D27"/>
    <mergeCell ref="B17:D17"/>
    <mergeCell ref="B18:D18"/>
    <mergeCell ref="B23:D23"/>
    <mergeCell ref="C25:D25"/>
    <mergeCell ref="B26:D2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9A05D-1325-445C-8F9D-4DC70D3C337F}">
  <dimension ref="B1:D56"/>
  <sheetViews>
    <sheetView topLeftCell="A10" workbookViewId="0">
      <selection activeCell="C36" sqref="C36"/>
    </sheetView>
  </sheetViews>
  <sheetFormatPr defaultRowHeight="14.5"/>
  <cols>
    <col min="2" max="2" width="50.36328125" customWidth="1"/>
    <col min="3" max="3" width="23" customWidth="1"/>
    <col min="4" max="4" width="18.54296875" customWidth="1"/>
  </cols>
  <sheetData>
    <row r="1" spans="2:4">
      <c r="B1" s="247" t="s">
        <v>850</v>
      </c>
    </row>
    <row r="2" spans="2:4">
      <c r="B2" s="255" t="s">
        <v>959</v>
      </c>
    </row>
    <row r="3" spans="2:4">
      <c r="B3" s="247" t="s">
        <v>960</v>
      </c>
    </row>
    <row r="4" spans="2:4">
      <c r="B4" s="247" t="s">
        <v>924</v>
      </c>
    </row>
    <row r="5" spans="2:4">
      <c r="B5" s="247" t="s">
        <v>881</v>
      </c>
    </row>
    <row r="6" spans="2:4">
      <c r="B6" s="257" t="s">
        <v>925</v>
      </c>
    </row>
    <row r="7" spans="2:4">
      <c r="B7" s="257" t="s">
        <v>852</v>
      </c>
      <c r="C7" s="247" t="s">
        <v>883</v>
      </c>
      <c r="D7" s="247" t="s">
        <v>884</v>
      </c>
    </row>
    <row r="8" spans="2:4">
      <c r="B8" s="247" t="s">
        <v>852</v>
      </c>
      <c r="C8" s="257" t="s">
        <v>885</v>
      </c>
      <c r="D8" s="257" t="s">
        <v>886</v>
      </c>
    </row>
    <row r="9" spans="2:4">
      <c r="B9" s="247" t="s">
        <v>887</v>
      </c>
      <c r="C9" s="247" t="s">
        <v>852</v>
      </c>
      <c r="D9" s="247" t="s">
        <v>852</v>
      </c>
    </row>
    <row r="10" spans="2:4">
      <c r="B10" s="257" t="s">
        <v>926</v>
      </c>
      <c r="C10" s="247" t="s">
        <v>852</v>
      </c>
      <c r="D10" s="247" t="s">
        <v>852</v>
      </c>
    </row>
    <row r="11" spans="2:4">
      <c r="B11" s="257" t="s">
        <v>927</v>
      </c>
      <c r="C11" s="258">
        <v>17.559999999999999</v>
      </c>
      <c r="D11" s="258">
        <v>17.559999999999999</v>
      </c>
    </row>
    <row r="12" spans="2:4">
      <c r="B12" s="257" t="s">
        <v>928</v>
      </c>
      <c r="C12" s="258">
        <v>19.079999999999998</v>
      </c>
      <c r="D12" s="258">
        <v>19.079999999999998</v>
      </c>
    </row>
    <row r="13" spans="2:4">
      <c r="B13" s="247" t="s">
        <v>929</v>
      </c>
      <c r="C13" s="258">
        <v>1.9</v>
      </c>
      <c r="D13" s="258">
        <v>1.49</v>
      </c>
    </row>
    <row r="14" spans="2:4">
      <c r="B14" s="247" t="s">
        <v>930</v>
      </c>
      <c r="C14" s="258">
        <v>0.47</v>
      </c>
      <c r="D14" s="258">
        <v>0.47</v>
      </c>
    </row>
    <row r="15" spans="2:4">
      <c r="B15" s="257" t="s">
        <v>961</v>
      </c>
      <c r="C15" s="257" t="s">
        <v>852</v>
      </c>
      <c r="D15" s="257" t="s">
        <v>852</v>
      </c>
    </row>
    <row r="16" spans="2:4">
      <c r="B16" s="247" t="s">
        <v>932</v>
      </c>
      <c r="C16" s="321">
        <v>4.8254999999999999E-2</v>
      </c>
      <c r="D16" s="321">
        <v>4.675E-2</v>
      </c>
    </row>
    <row r="17" spans="2:4">
      <c r="B17" s="257" t="s">
        <v>852</v>
      </c>
      <c r="C17" s="257" t="s">
        <v>852</v>
      </c>
      <c r="D17" s="257" t="s">
        <v>852</v>
      </c>
    </row>
    <row r="18" spans="2:4">
      <c r="B18" s="247" t="s">
        <v>852</v>
      </c>
      <c r="C18" s="257" t="s">
        <v>852</v>
      </c>
      <c r="D18" s="257" t="s">
        <v>852</v>
      </c>
    </row>
    <row r="19" spans="2:4">
      <c r="B19" s="247" t="s">
        <v>893</v>
      </c>
      <c r="C19" s="423" t="s">
        <v>894</v>
      </c>
      <c r="D19" s="423"/>
    </row>
    <row r="20" spans="2:4">
      <c r="B20" s="247" t="s">
        <v>852</v>
      </c>
      <c r="C20" s="422" t="s">
        <v>852</v>
      </c>
      <c r="D20" s="422"/>
    </row>
    <row r="21" spans="2:4">
      <c r="B21" s="247" t="s">
        <v>895</v>
      </c>
      <c r="C21" s="257" t="s">
        <v>852</v>
      </c>
      <c r="D21" s="247" t="s">
        <v>852</v>
      </c>
    </row>
    <row r="22" spans="2:4">
      <c r="B22" s="257" t="s">
        <v>896</v>
      </c>
      <c r="C22" s="423" t="s">
        <v>897</v>
      </c>
      <c r="D22" s="423"/>
    </row>
    <row r="23" spans="2:4">
      <c r="B23" s="257" t="s">
        <v>898</v>
      </c>
      <c r="C23" s="423" t="s">
        <v>897</v>
      </c>
      <c r="D23" s="423"/>
    </row>
    <row r="24" spans="2:4">
      <c r="B24" s="257" t="s">
        <v>899</v>
      </c>
      <c r="C24" s="423" t="s">
        <v>897</v>
      </c>
      <c r="D24" s="423"/>
    </row>
    <row r="25" spans="2:4">
      <c r="B25" s="257" t="s">
        <v>900</v>
      </c>
      <c r="C25" s="423" t="s">
        <v>897</v>
      </c>
      <c r="D25" s="423"/>
    </row>
    <row r="26" spans="2:4">
      <c r="B26" s="247" t="s">
        <v>901</v>
      </c>
      <c r="C26" s="423" t="s">
        <v>902</v>
      </c>
      <c r="D26" s="423"/>
    </row>
    <row r="27" spans="2:4">
      <c r="B27" s="247" t="s">
        <v>903</v>
      </c>
      <c r="C27" s="423" t="s">
        <v>902</v>
      </c>
      <c r="D27" s="423"/>
    </row>
    <row r="28" spans="2:4">
      <c r="B28" s="247" t="s">
        <v>933</v>
      </c>
      <c r="C28" s="423" t="s">
        <v>934</v>
      </c>
      <c r="D28" s="423"/>
    </row>
    <row r="29" spans="2:4">
      <c r="B29" s="247" t="s">
        <v>962</v>
      </c>
      <c r="C29" s="258">
        <v>3.63</v>
      </c>
      <c r="D29" s="258">
        <v>3.28</v>
      </c>
    </row>
    <row r="30" spans="2:4">
      <c r="B30" s="247" t="s">
        <v>963</v>
      </c>
    </row>
    <row r="31" spans="2:4">
      <c r="B31" s="247" t="s">
        <v>936</v>
      </c>
      <c r="C31" s="424">
        <v>0</v>
      </c>
      <c r="D31" s="423"/>
    </row>
    <row r="32" spans="2:4">
      <c r="B32" s="247" t="s">
        <v>907</v>
      </c>
      <c r="C32" s="257" t="s">
        <v>934</v>
      </c>
    </row>
    <row r="33" spans="2:3">
      <c r="B33" s="247" t="s">
        <v>908</v>
      </c>
      <c r="C33" s="257" t="s">
        <v>1380</v>
      </c>
    </row>
    <row r="34" spans="2:3">
      <c r="B34" s="247" t="s">
        <v>964</v>
      </c>
    </row>
    <row r="35" spans="2:3">
      <c r="B35" s="247" t="s">
        <v>965</v>
      </c>
      <c r="C35" s="257" t="s">
        <v>977</v>
      </c>
    </row>
    <row r="36" spans="2:3">
      <c r="B36" s="247" t="s">
        <v>1381</v>
      </c>
      <c r="C36" s="331" t="s">
        <v>1382</v>
      </c>
    </row>
    <row r="37" spans="2:3">
      <c r="B37" s="247" t="s">
        <v>966</v>
      </c>
      <c r="C37" s="247" t="s">
        <v>967</v>
      </c>
    </row>
    <row r="38" spans="2:3">
      <c r="B38" s="257" t="s">
        <v>852</v>
      </c>
    </row>
    <row r="39" spans="2:3">
      <c r="B39" s="257" t="s">
        <v>852</v>
      </c>
    </row>
    <row r="40" spans="2:3">
      <c r="B40" s="257" t="s">
        <v>968</v>
      </c>
    </row>
    <row r="41" spans="2:3" ht="15.5">
      <c r="B41" s="252" t="s">
        <v>852</v>
      </c>
    </row>
    <row r="42" spans="2:3" ht="15.5">
      <c r="B42" s="252" t="s">
        <v>852</v>
      </c>
    </row>
    <row r="43" spans="2:3" ht="15.5">
      <c r="B43" s="252" t="s">
        <v>852</v>
      </c>
    </row>
    <row r="44" spans="2:3" ht="15.5">
      <c r="B44" s="252" t="s">
        <v>852</v>
      </c>
    </row>
    <row r="45" spans="2:3" ht="15.5">
      <c r="B45" s="252" t="s">
        <v>852</v>
      </c>
    </row>
    <row r="46" spans="2:3" ht="15.5">
      <c r="B46" s="252" t="s">
        <v>852</v>
      </c>
    </row>
    <row r="47" spans="2:3" ht="15.5">
      <c r="B47" s="252" t="s">
        <v>852</v>
      </c>
    </row>
    <row r="48" spans="2:3" ht="15.5">
      <c r="B48" s="252" t="s">
        <v>852</v>
      </c>
    </row>
    <row r="49" spans="2:4" ht="15.5">
      <c r="B49" s="252" t="s">
        <v>852</v>
      </c>
    </row>
    <row r="50" spans="2:4" ht="15.5">
      <c r="B50" s="252" t="s">
        <v>852</v>
      </c>
    </row>
    <row r="51" spans="2:4">
      <c r="B51" s="254" t="s">
        <v>918</v>
      </c>
      <c r="D51" s="247" t="s">
        <v>919</v>
      </c>
    </row>
    <row r="52" spans="2:4">
      <c r="B52" s="260" t="s">
        <v>852</v>
      </c>
    </row>
    <row r="53" spans="2:4">
      <c r="B53" s="254" t="s">
        <v>920</v>
      </c>
    </row>
    <row r="54" spans="2:4">
      <c r="B54" s="247" t="s">
        <v>876</v>
      </c>
    </row>
    <row r="55" spans="2:4">
      <c r="B55" s="247" t="s">
        <v>921</v>
      </c>
    </row>
    <row r="56" spans="2:4">
      <c r="B56" s="247" t="s">
        <v>852</v>
      </c>
    </row>
  </sheetData>
  <mergeCells count="10">
    <mergeCell ref="C26:D26"/>
    <mergeCell ref="C27:D27"/>
    <mergeCell ref="C28:D28"/>
    <mergeCell ref="C31:D31"/>
    <mergeCell ref="C19:D19"/>
    <mergeCell ref="C20:D20"/>
    <mergeCell ref="C22:D22"/>
    <mergeCell ref="C23:D23"/>
    <mergeCell ref="C24:D24"/>
    <mergeCell ref="C25:D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7A6C7-CFA9-4B78-9D2C-0AAEA7D8E5A9}">
  <dimension ref="B1:E46"/>
  <sheetViews>
    <sheetView topLeftCell="A7" workbookViewId="0">
      <selection activeCell="C28" sqref="C28"/>
    </sheetView>
  </sheetViews>
  <sheetFormatPr defaultRowHeight="14.5"/>
  <cols>
    <col min="2" max="2" width="62.26953125" customWidth="1"/>
    <col min="3" max="3" width="21.453125" customWidth="1"/>
  </cols>
  <sheetData>
    <row r="1" spans="2:5">
      <c r="B1" s="247" t="s">
        <v>850</v>
      </c>
    </row>
    <row r="2" spans="2:5">
      <c r="B2" s="255" t="s">
        <v>969</v>
      </c>
    </row>
    <row r="3" spans="2:5">
      <c r="B3" s="247" t="s">
        <v>970</v>
      </c>
    </row>
    <row r="4" spans="2:5">
      <c r="B4" s="247" t="s">
        <v>971</v>
      </c>
    </row>
    <row r="5" spans="2:5">
      <c r="B5" s="247" t="s">
        <v>881</v>
      </c>
    </row>
    <row r="6" spans="2:5">
      <c r="B6" s="257" t="s">
        <v>972</v>
      </c>
    </row>
    <row r="7" spans="2:5">
      <c r="B7" s="247" t="s">
        <v>973</v>
      </c>
      <c r="C7" s="247" t="s">
        <v>852</v>
      </c>
      <c r="D7" s="422" t="s">
        <v>852</v>
      </c>
      <c r="E7" s="422"/>
    </row>
    <row r="8" spans="2:5">
      <c r="B8" s="247" t="s">
        <v>887</v>
      </c>
      <c r="C8" s="257" t="s">
        <v>852</v>
      </c>
      <c r="D8" s="423" t="s">
        <v>852</v>
      </c>
      <c r="E8" s="423"/>
    </row>
    <row r="9" spans="2:5">
      <c r="B9" s="257" t="s">
        <v>926</v>
      </c>
      <c r="C9" s="424">
        <v>193.22</v>
      </c>
      <c r="D9" s="423"/>
      <c r="E9" s="423"/>
    </row>
    <row r="10" spans="2:5">
      <c r="B10" s="247" t="s">
        <v>974</v>
      </c>
      <c r="C10" s="424">
        <v>12.44</v>
      </c>
      <c r="D10" s="423"/>
      <c r="E10" s="423"/>
    </row>
    <row r="11" spans="2:5">
      <c r="B11" s="247" t="s">
        <v>975</v>
      </c>
      <c r="C11" s="257" t="s">
        <v>852</v>
      </c>
    </row>
    <row r="12" spans="2:5">
      <c r="C12" s="258">
        <v>0.94</v>
      </c>
    </row>
    <row r="13" spans="2:5">
      <c r="B13" s="247" t="s">
        <v>893</v>
      </c>
      <c r="C13" s="423" t="s">
        <v>894</v>
      </c>
      <c r="D13" s="423"/>
      <c r="E13" s="423"/>
    </row>
    <row r="14" spans="2:5">
      <c r="B14" s="247" t="s">
        <v>895</v>
      </c>
      <c r="C14" s="423" t="s">
        <v>852</v>
      </c>
      <c r="D14" s="423"/>
      <c r="E14" s="247" t="s">
        <v>852</v>
      </c>
    </row>
    <row r="15" spans="2:5">
      <c r="B15" s="257" t="s">
        <v>896</v>
      </c>
      <c r="C15" s="423" t="s">
        <v>897</v>
      </c>
      <c r="D15" s="423"/>
      <c r="E15" s="423"/>
    </row>
    <row r="16" spans="2:5">
      <c r="B16" s="257" t="s">
        <v>898</v>
      </c>
      <c r="C16" s="423" t="s">
        <v>897</v>
      </c>
      <c r="D16" s="423"/>
      <c r="E16" s="423"/>
    </row>
    <row r="17" spans="2:5">
      <c r="B17" s="257" t="s">
        <v>899</v>
      </c>
      <c r="C17" s="423" t="s">
        <v>897</v>
      </c>
      <c r="D17" s="423"/>
      <c r="E17" s="423"/>
    </row>
    <row r="18" spans="2:5">
      <c r="B18" s="257" t="s">
        <v>900</v>
      </c>
      <c r="C18" s="423" t="s">
        <v>897</v>
      </c>
      <c r="D18" s="423"/>
      <c r="E18" s="423"/>
    </row>
    <row r="19" spans="2:5">
      <c r="B19" s="247" t="s">
        <v>901</v>
      </c>
      <c r="C19" s="423" t="s">
        <v>902</v>
      </c>
      <c r="D19" s="423"/>
      <c r="E19" s="423"/>
    </row>
    <row r="20" spans="2:5">
      <c r="B20" s="247" t="s">
        <v>903</v>
      </c>
      <c r="C20" s="423" t="s">
        <v>902</v>
      </c>
      <c r="D20" s="423"/>
      <c r="E20" s="423"/>
    </row>
    <row r="21" spans="2:5">
      <c r="B21" s="247" t="s">
        <v>933</v>
      </c>
      <c r="C21" s="257" t="s">
        <v>934</v>
      </c>
    </row>
    <row r="22" spans="2:5">
      <c r="B22" s="247" t="s">
        <v>976</v>
      </c>
      <c r="C22" s="258">
        <v>5.62</v>
      </c>
    </row>
    <row r="23" spans="2:5">
      <c r="B23" s="247" t="s">
        <v>936</v>
      </c>
      <c r="C23" s="424">
        <v>0</v>
      </c>
      <c r="D23" s="423"/>
      <c r="E23" s="423"/>
    </row>
    <row r="24" spans="2:5">
      <c r="B24" s="247" t="s">
        <v>907</v>
      </c>
      <c r="C24" s="257" t="s">
        <v>934</v>
      </c>
    </row>
    <row r="25" spans="2:5">
      <c r="B25" s="247" t="s">
        <v>908</v>
      </c>
      <c r="C25" s="257" t="s">
        <v>934</v>
      </c>
    </row>
    <row r="26" spans="2:5">
      <c r="B26" s="247" t="s">
        <v>910</v>
      </c>
      <c r="C26" s="257" t="s">
        <v>977</v>
      </c>
    </row>
    <row r="27" spans="2:5">
      <c r="B27" s="247" t="s">
        <v>952</v>
      </c>
      <c r="C27" s="257" t="s">
        <v>1378</v>
      </c>
    </row>
    <row r="28" spans="2:5">
      <c r="B28" s="247" t="s">
        <v>978</v>
      </c>
      <c r="C28" s="257" t="s">
        <v>1002</v>
      </c>
    </row>
    <row r="30" spans="2:5">
      <c r="B30" s="247" t="s">
        <v>852</v>
      </c>
    </row>
    <row r="31" spans="2:5">
      <c r="B31" s="247" t="s">
        <v>914</v>
      </c>
    </row>
    <row r="32" spans="2:5">
      <c r="B32" s="257" t="s">
        <v>915</v>
      </c>
    </row>
    <row r="33" spans="2:4">
      <c r="B33" s="259" t="s">
        <v>852</v>
      </c>
    </row>
    <row r="34" spans="2:4">
      <c r="B34" s="247" t="s">
        <v>916</v>
      </c>
    </row>
    <row r="35" spans="2:4">
      <c r="B35" s="257" t="s">
        <v>917</v>
      </c>
    </row>
    <row r="36" spans="2:4">
      <c r="B36" s="259" t="s">
        <v>852</v>
      </c>
    </row>
    <row r="37" spans="2:4">
      <c r="B37" s="247" t="s">
        <v>979</v>
      </c>
    </row>
    <row r="38" spans="2:4">
      <c r="B38" s="257" t="s">
        <v>980</v>
      </c>
    </row>
    <row r="39" spans="2:4">
      <c r="B39" s="259" t="s">
        <v>852</v>
      </c>
    </row>
    <row r="40" spans="2:4">
      <c r="B40" s="257" t="s">
        <v>981</v>
      </c>
    </row>
    <row r="41" spans="2:4" ht="15.5">
      <c r="B41" s="252" t="s">
        <v>852</v>
      </c>
    </row>
    <row r="42" spans="2:4">
      <c r="B42" s="254" t="s">
        <v>918</v>
      </c>
      <c r="D42" s="247" t="s">
        <v>919</v>
      </c>
    </row>
    <row r="43" spans="2:4">
      <c r="B43" s="260" t="s">
        <v>852</v>
      </c>
    </row>
    <row r="44" spans="2:4">
      <c r="B44" s="254" t="s">
        <v>920</v>
      </c>
    </row>
    <row r="45" spans="2:4">
      <c r="B45" s="247" t="s">
        <v>876</v>
      </c>
    </row>
    <row r="46" spans="2:4">
      <c r="B46" s="247" t="s">
        <v>921</v>
      </c>
    </row>
  </sheetData>
  <mergeCells count="13">
    <mergeCell ref="C23:E23"/>
    <mergeCell ref="C15:E15"/>
    <mergeCell ref="C16:E16"/>
    <mergeCell ref="C17:E17"/>
    <mergeCell ref="C18:E18"/>
    <mergeCell ref="C19:E19"/>
    <mergeCell ref="C20:E20"/>
    <mergeCell ref="C14:D14"/>
    <mergeCell ref="D7:E7"/>
    <mergeCell ref="D8:E8"/>
    <mergeCell ref="C9:E9"/>
    <mergeCell ref="C10:E10"/>
    <mergeCell ref="C13:E1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F7946-5BE8-419A-9068-1CE247C1585B}">
  <dimension ref="B1:I46"/>
  <sheetViews>
    <sheetView topLeftCell="A7" workbookViewId="0">
      <selection activeCell="C24" sqref="C24:C29"/>
    </sheetView>
  </sheetViews>
  <sheetFormatPr defaultRowHeight="14.5"/>
  <cols>
    <col min="2" max="2" width="41.1796875" customWidth="1"/>
    <col min="3" max="3" width="33.54296875" customWidth="1"/>
    <col min="4" max="4" width="3" customWidth="1"/>
    <col min="5" max="5" width="3.36328125" customWidth="1"/>
  </cols>
  <sheetData>
    <row r="1" spans="2:9">
      <c r="B1" s="247" t="s">
        <v>850</v>
      </c>
    </row>
    <row r="2" spans="2:9">
      <c r="B2" s="255" t="s">
        <v>982</v>
      </c>
    </row>
    <row r="3" spans="2:9">
      <c r="B3" s="247" t="s">
        <v>983</v>
      </c>
    </row>
    <row r="4" spans="2:9">
      <c r="C4" s="250" t="s">
        <v>971</v>
      </c>
    </row>
    <row r="5" spans="2:9">
      <c r="B5" s="247" t="s">
        <v>881</v>
      </c>
    </row>
    <row r="6" spans="2:9">
      <c r="B6" s="257" t="s">
        <v>972</v>
      </c>
    </row>
    <row r="7" spans="2:9">
      <c r="B7" s="247" t="s">
        <v>973</v>
      </c>
      <c r="C7" s="247" t="s">
        <v>852</v>
      </c>
      <c r="D7" s="422" t="s">
        <v>852</v>
      </c>
      <c r="E7" s="422"/>
      <c r="F7" s="422"/>
      <c r="G7" s="429" t="s">
        <v>852</v>
      </c>
      <c r="H7" s="429"/>
      <c r="I7" s="429"/>
    </row>
    <row r="8" spans="2:9">
      <c r="B8" s="247" t="s">
        <v>887</v>
      </c>
      <c r="C8" s="257" t="s">
        <v>852</v>
      </c>
      <c r="D8" s="422" t="s">
        <v>852</v>
      </c>
      <c r="E8" s="422"/>
      <c r="F8" s="422"/>
      <c r="G8" s="429" t="s">
        <v>852</v>
      </c>
      <c r="H8" s="429"/>
      <c r="I8" s="429"/>
    </row>
    <row r="9" spans="2:9">
      <c r="B9" s="257" t="s">
        <v>926</v>
      </c>
      <c r="C9" s="424">
        <v>744.15</v>
      </c>
      <c r="D9" s="423"/>
      <c r="E9" s="423"/>
      <c r="F9" s="423"/>
      <c r="G9" s="429" t="s">
        <v>852</v>
      </c>
      <c r="H9" s="429"/>
      <c r="I9" s="429"/>
    </row>
    <row r="10" spans="2:9">
      <c r="B10" s="247" t="s">
        <v>974</v>
      </c>
      <c r="C10" s="424">
        <v>9.86</v>
      </c>
      <c r="D10" s="423"/>
      <c r="E10" s="423"/>
      <c r="F10" s="423"/>
      <c r="G10" s="429" t="s">
        <v>852</v>
      </c>
      <c r="H10" s="429"/>
      <c r="I10" s="429"/>
    </row>
    <row r="11" spans="2:9">
      <c r="B11" s="247" t="s">
        <v>975</v>
      </c>
      <c r="C11" s="258">
        <v>0.74</v>
      </c>
      <c r="E11" s="257" t="s">
        <v>852</v>
      </c>
      <c r="H11" s="429" t="s">
        <v>852</v>
      </c>
      <c r="I11" s="429"/>
    </row>
    <row r="12" spans="2:9">
      <c r="C12" s="257" t="s">
        <v>984</v>
      </c>
      <c r="E12" s="257" t="s">
        <v>985</v>
      </c>
      <c r="H12" s="429"/>
      <c r="I12" s="429"/>
    </row>
    <row r="13" spans="2:9">
      <c r="B13" s="247" t="s">
        <v>893</v>
      </c>
      <c r="C13" s="423" t="s">
        <v>894</v>
      </c>
      <c r="D13" s="423"/>
      <c r="E13" s="423"/>
      <c r="F13" s="423"/>
      <c r="G13" s="429" t="s">
        <v>852</v>
      </c>
      <c r="H13" s="429"/>
      <c r="I13" s="429"/>
    </row>
    <row r="14" spans="2:9">
      <c r="B14" s="247" t="s">
        <v>895</v>
      </c>
      <c r="C14" s="257" t="s">
        <v>852</v>
      </c>
      <c r="D14" s="422" t="s">
        <v>852</v>
      </c>
      <c r="E14" s="422"/>
      <c r="F14" s="422"/>
      <c r="G14" s="429" t="s">
        <v>852</v>
      </c>
      <c r="H14" s="429"/>
      <c r="I14" s="429"/>
    </row>
    <row r="15" spans="2:9">
      <c r="B15" s="257" t="s">
        <v>896</v>
      </c>
      <c r="C15" s="423" t="s">
        <v>897</v>
      </c>
      <c r="D15" s="423"/>
      <c r="E15" s="423"/>
      <c r="F15" s="423"/>
      <c r="G15" s="429" t="s">
        <v>852</v>
      </c>
      <c r="H15" s="429"/>
      <c r="I15" s="429"/>
    </row>
    <row r="16" spans="2:9">
      <c r="B16" s="257" t="s">
        <v>898</v>
      </c>
      <c r="C16" s="423" t="s">
        <v>897</v>
      </c>
      <c r="D16" s="423"/>
      <c r="E16" s="423"/>
      <c r="F16" s="423"/>
      <c r="G16" s="429" t="s">
        <v>852</v>
      </c>
      <c r="H16" s="429"/>
      <c r="I16" s="429"/>
    </row>
    <row r="17" spans="2:9">
      <c r="B17" s="257" t="s">
        <v>899</v>
      </c>
      <c r="C17" s="423" t="s">
        <v>897</v>
      </c>
      <c r="D17" s="423"/>
      <c r="E17" s="423"/>
      <c r="F17" s="423"/>
      <c r="G17" s="429" t="s">
        <v>852</v>
      </c>
      <c r="H17" s="429"/>
      <c r="I17" s="429"/>
    </row>
    <row r="18" spans="2:9">
      <c r="B18" s="257" t="s">
        <v>900</v>
      </c>
      <c r="C18" s="423" t="s">
        <v>897</v>
      </c>
      <c r="D18" s="423"/>
      <c r="E18" s="423"/>
      <c r="F18" s="423"/>
      <c r="G18" s="429" t="s">
        <v>852</v>
      </c>
      <c r="H18" s="429"/>
      <c r="I18" s="429"/>
    </row>
    <row r="19" spans="2:9">
      <c r="B19" s="247" t="s">
        <v>901</v>
      </c>
      <c r="C19" s="423" t="s">
        <v>902</v>
      </c>
      <c r="D19" s="423"/>
      <c r="E19" s="423"/>
      <c r="F19" s="423"/>
      <c r="G19" s="429" t="s">
        <v>852</v>
      </c>
      <c r="H19" s="429"/>
      <c r="I19" s="429"/>
    </row>
    <row r="20" spans="2:9">
      <c r="B20" s="247" t="s">
        <v>903</v>
      </c>
      <c r="C20" s="423" t="s">
        <v>902</v>
      </c>
      <c r="D20" s="423"/>
      <c r="E20" s="423"/>
      <c r="F20" s="423"/>
      <c r="G20" s="429" t="s">
        <v>852</v>
      </c>
      <c r="H20" s="429"/>
      <c r="I20" s="429"/>
    </row>
    <row r="21" spans="2:9">
      <c r="B21" s="247" t="s">
        <v>933</v>
      </c>
      <c r="C21" s="423" t="s">
        <v>934</v>
      </c>
      <c r="D21" s="423"/>
      <c r="E21" s="423"/>
      <c r="F21" s="423"/>
      <c r="G21" s="429" t="s">
        <v>852</v>
      </c>
      <c r="H21" s="429"/>
      <c r="I21" s="429"/>
    </row>
    <row r="22" spans="2:9">
      <c r="B22" s="247" t="s">
        <v>986</v>
      </c>
      <c r="C22" s="424">
        <v>5.78</v>
      </c>
      <c r="D22" s="423"/>
      <c r="E22" s="423"/>
      <c r="F22" s="423" t="s">
        <v>852</v>
      </c>
      <c r="G22" s="423"/>
      <c r="H22" s="423"/>
      <c r="I22" s="250" t="s">
        <v>852</v>
      </c>
    </row>
    <row r="23" spans="2:9">
      <c r="B23" s="247" t="s">
        <v>936</v>
      </c>
      <c r="C23" s="424">
        <v>0</v>
      </c>
      <c r="D23" s="423"/>
      <c r="E23" s="423"/>
      <c r="F23" s="423"/>
      <c r="G23" s="429" t="s">
        <v>852</v>
      </c>
      <c r="H23" s="429"/>
      <c r="I23" s="429"/>
    </row>
    <row r="24" spans="2:9">
      <c r="B24" s="247" t="s">
        <v>907</v>
      </c>
      <c r="C24" s="257" t="s">
        <v>987</v>
      </c>
      <c r="G24" s="422" t="s">
        <v>852</v>
      </c>
      <c r="H24" s="422"/>
      <c r="I24" s="422"/>
    </row>
    <row r="25" spans="2:9">
      <c r="B25" s="247" t="s">
        <v>908</v>
      </c>
      <c r="C25" s="257" t="s">
        <v>987</v>
      </c>
      <c r="G25" s="422"/>
      <c r="H25" s="422"/>
      <c r="I25" s="422"/>
    </row>
    <row r="26" spans="2:9">
      <c r="B26" s="247" t="s">
        <v>910</v>
      </c>
      <c r="C26" s="257" t="s">
        <v>988</v>
      </c>
      <c r="G26" s="422"/>
      <c r="H26" s="422"/>
      <c r="I26" s="422"/>
    </row>
    <row r="27" spans="2:9">
      <c r="B27" s="247" t="s">
        <v>952</v>
      </c>
      <c r="C27" s="257" t="s">
        <v>989</v>
      </c>
      <c r="G27" s="422"/>
      <c r="H27" s="422"/>
      <c r="I27" s="422"/>
    </row>
    <row r="28" spans="2:9">
      <c r="B28" s="247" t="s">
        <v>990</v>
      </c>
      <c r="C28" s="257" t="s">
        <v>991</v>
      </c>
      <c r="G28" s="422"/>
      <c r="H28" s="422"/>
      <c r="I28" s="422"/>
    </row>
    <row r="29" spans="2:9">
      <c r="B29" s="247" t="s">
        <v>852</v>
      </c>
      <c r="C29" s="323"/>
    </row>
    <row r="30" spans="2:9">
      <c r="B30" s="247" t="s">
        <v>914</v>
      </c>
    </row>
    <row r="31" spans="2:9">
      <c r="B31" s="257" t="s">
        <v>915</v>
      </c>
    </row>
    <row r="32" spans="2:9">
      <c r="B32" s="257" t="s">
        <v>852</v>
      </c>
    </row>
    <row r="33" spans="2:4">
      <c r="B33" s="247" t="s">
        <v>916</v>
      </c>
    </row>
    <row r="34" spans="2:4">
      <c r="B34" s="257" t="s">
        <v>917</v>
      </c>
    </row>
    <row r="35" spans="2:4">
      <c r="B35" s="257" t="s">
        <v>852</v>
      </c>
    </row>
    <row r="36" spans="2:4">
      <c r="B36" s="247" t="s">
        <v>979</v>
      </c>
    </row>
    <row r="37" spans="2:4">
      <c r="B37" s="257" t="s">
        <v>980</v>
      </c>
    </row>
    <row r="38" spans="2:4">
      <c r="B38" s="257" t="s">
        <v>852</v>
      </c>
    </row>
    <row r="39" spans="2:4">
      <c r="B39" s="257" t="s">
        <v>981</v>
      </c>
    </row>
    <row r="40" spans="2:4">
      <c r="B40" s="247" t="s">
        <v>852</v>
      </c>
    </row>
    <row r="41" spans="2:4">
      <c r="B41" s="247" t="s">
        <v>852</v>
      </c>
    </row>
    <row r="42" spans="2:4">
      <c r="B42" s="254" t="s">
        <v>918</v>
      </c>
      <c r="D42" s="247" t="s">
        <v>919</v>
      </c>
    </row>
    <row r="43" spans="2:4">
      <c r="B43" s="254" t="s">
        <v>852</v>
      </c>
    </row>
    <row r="44" spans="2:4">
      <c r="B44" s="254" t="s">
        <v>920</v>
      </c>
    </row>
    <row r="45" spans="2:4">
      <c r="B45" s="247" t="s">
        <v>876</v>
      </c>
    </row>
    <row r="46" spans="2:4">
      <c r="B46" s="247" t="s">
        <v>921</v>
      </c>
    </row>
  </sheetData>
  <mergeCells count="32">
    <mergeCell ref="G24:I28"/>
    <mergeCell ref="C21:F21"/>
    <mergeCell ref="G21:I21"/>
    <mergeCell ref="C22:E22"/>
    <mergeCell ref="F22:H22"/>
    <mergeCell ref="C23:F23"/>
    <mergeCell ref="G23:I23"/>
    <mergeCell ref="C18:F18"/>
    <mergeCell ref="G18:I18"/>
    <mergeCell ref="C19:F19"/>
    <mergeCell ref="G19:I19"/>
    <mergeCell ref="C20:F20"/>
    <mergeCell ref="G20:I20"/>
    <mergeCell ref="C15:F15"/>
    <mergeCell ref="G15:I15"/>
    <mergeCell ref="C16:F16"/>
    <mergeCell ref="G16:I16"/>
    <mergeCell ref="C17:F17"/>
    <mergeCell ref="G17:I17"/>
    <mergeCell ref="D14:F14"/>
    <mergeCell ref="G14:I14"/>
    <mergeCell ref="D7:F7"/>
    <mergeCell ref="G7:I7"/>
    <mergeCell ref="D8:F8"/>
    <mergeCell ref="G8:I8"/>
    <mergeCell ref="C9:F9"/>
    <mergeCell ref="G9:I9"/>
    <mergeCell ref="C10:F10"/>
    <mergeCell ref="G10:I10"/>
    <mergeCell ref="H11:I12"/>
    <mergeCell ref="C13:F13"/>
    <mergeCell ref="G13:I1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61B03-EFEB-4EFB-B3E4-122E7AD10402}">
  <dimension ref="B1:G55"/>
  <sheetViews>
    <sheetView workbookViewId="0">
      <selection activeCell="I40" sqref="I40"/>
    </sheetView>
  </sheetViews>
  <sheetFormatPr defaultRowHeight="14.5"/>
  <cols>
    <col min="2" max="2" width="50.54296875" customWidth="1"/>
    <col min="3" max="3" width="55.453125" bestFit="1" customWidth="1"/>
  </cols>
  <sheetData>
    <row r="1" spans="2:7">
      <c r="B1" s="247" t="s">
        <v>850</v>
      </c>
    </row>
    <row r="2" spans="2:7">
      <c r="B2" s="255" t="s">
        <v>992</v>
      </c>
    </row>
    <row r="3" spans="2:7">
      <c r="B3" s="247" t="s">
        <v>993</v>
      </c>
    </row>
    <row r="4" spans="2:7">
      <c r="B4" s="247" t="s">
        <v>994</v>
      </c>
    </row>
    <row r="5" spans="2:7">
      <c r="B5" s="247" t="s">
        <v>995</v>
      </c>
    </row>
    <row r="6" spans="2:7">
      <c r="B6" s="247" t="s">
        <v>852</v>
      </c>
    </row>
    <row r="7" spans="2:7">
      <c r="B7" s="247" t="s">
        <v>881</v>
      </c>
    </row>
    <row r="8" spans="2:7">
      <c r="B8" s="257" t="s">
        <v>996</v>
      </c>
    </row>
    <row r="9" spans="2:7">
      <c r="B9" s="422" t="s">
        <v>973</v>
      </c>
      <c r="C9" s="422"/>
      <c r="D9" s="247" t="s">
        <v>852</v>
      </c>
      <c r="E9" s="422" t="s">
        <v>852</v>
      </c>
      <c r="F9" s="422"/>
      <c r="G9" s="422"/>
    </row>
    <row r="10" spans="2:7">
      <c r="B10" s="422" t="s">
        <v>887</v>
      </c>
      <c r="C10" s="422"/>
      <c r="D10" s="257" t="s">
        <v>852</v>
      </c>
      <c r="E10" s="423" t="s">
        <v>852</v>
      </c>
      <c r="F10" s="423"/>
      <c r="G10" s="423"/>
    </row>
    <row r="11" spans="2:7">
      <c r="B11" s="422" t="s">
        <v>926</v>
      </c>
      <c r="C11" s="422"/>
      <c r="D11" s="423" t="s">
        <v>852</v>
      </c>
      <c r="E11" s="423"/>
      <c r="F11" s="423"/>
      <c r="G11" s="423"/>
    </row>
    <row r="12" spans="2:7">
      <c r="B12" s="423" t="s">
        <v>997</v>
      </c>
      <c r="C12" s="423"/>
      <c r="D12" s="423" t="s">
        <v>852</v>
      </c>
      <c r="E12" s="423"/>
      <c r="F12" s="423"/>
      <c r="G12" s="423"/>
    </row>
    <row r="13" spans="2:7">
      <c r="B13" s="423" t="s">
        <v>998</v>
      </c>
      <c r="C13" s="423"/>
      <c r="D13" s="424">
        <v>131.75</v>
      </c>
      <c r="E13" s="423"/>
      <c r="F13" s="423"/>
      <c r="G13" s="423"/>
    </row>
    <row r="14" spans="2:7">
      <c r="B14" s="423" t="s">
        <v>999</v>
      </c>
      <c r="C14" s="423"/>
      <c r="D14" s="424">
        <v>4363.57</v>
      </c>
      <c r="E14" s="423"/>
      <c r="F14" s="423"/>
      <c r="G14" s="423"/>
    </row>
    <row r="15" spans="2:7">
      <c r="B15" s="423" t="s">
        <v>1000</v>
      </c>
      <c r="C15" s="423"/>
      <c r="D15" s="424">
        <v>7921.01</v>
      </c>
      <c r="E15" s="423"/>
      <c r="F15" s="423"/>
      <c r="G15" s="423"/>
    </row>
    <row r="16" spans="2:7">
      <c r="B16" s="422" t="s">
        <v>852</v>
      </c>
      <c r="C16" s="422"/>
      <c r="D16" s="423" t="s">
        <v>852</v>
      </c>
      <c r="E16" s="423"/>
      <c r="F16" s="423"/>
      <c r="G16" s="423"/>
    </row>
    <row r="17" spans="2:7">
      <c r="B17" s="422" t="s">
        <v>974</v>
      </c>
      <c r="C17" s="422"/>
      <c r="D17" s="423" t="s">
        <v>852</v>
      </c>
      <c r="E17" s="423"/>
      <c r="F17" s="423"/>
      <c r="G17" s="423"/>
    </row>
    <row r="18" spans="2:7">
      <c r="B18" s="423" t="s">
        <v>997</v>
      </c>
      <c r="C18" s="423"/>
      <c r="D18" s="423" t="s">
        <v>852</v>
      </c>
      <c r="E18" s="423"/>
      <c r="F18" s="423"/>
      <c r="G18" s="423"/>
    </row>
    <row r="19" spans="2:7">
      <c r="B19" s="423" t="s">
        <v>998</v>
      </c>
      <c r="C19" s="423"/>
      <c r="D19" s="424">
        <v>3.84</v>
      </c>
      <c r="E19" s="423"/>
      <c r="F19" s="423"/>
      <c r="G19" s="423"/>
    </row>
    <row r="20" spans="2:7">
      <c r="B20" s="423" t="s">
        <v>999</v>
      </c>
      <c r="C20" s="423"/>
      <c r="D20" s="424">
        <v>2.96</v>
      </c>
      <c r="E20" s="423"/>
      <c r="F20" s="423"/>
      <c r="G20" s="423"/>
    </row>
    <row r="21" spans="2:7">
      <c r="B21" s="423" t="s">
        <v>1000</v>
      </c>
      <c r="C21" s="423"/>
      <c r="D21" s="424">
        <v>1.5</v>
      </c>
      <c r="E21" s="423"/>
      <c r="F21" s="423"/>
      <c r="G21" s="423"/>
    </row>
    <row r="22" spans="2:7">
      <c r="B22" s="422" t="s">
        <v>852</v>
      </c>
      <c r="C22" s="422"/>
      <c r="D22" s="423" t="s">
        <v>852</v>
      </c>
      <c r="E22" s="423"/>
      <c r="F22" s="423"/>
      <c r="G22" s="423"/>
    </row>
    <row r="23" spans="2:7">
      <c r="B23" s="422" t="s">
        <v>975</v>
      </c>
      <c r="C23" s="422"/>
      <c r="D23" s="257" t="s">
        <v>852</v>
      </c>
    </row>
    <row r="24" spans="2:7">
      <c r="B24" s="422"/>
      <c r="C24" s="422"/>
      <c r="D24" s="258">
        <v>0.52</v>
      </c>
    </row>
    <row r="25" spans="2:7">
      <c r="B25" s="422" t="s">
        <v>893</v>
      </c>
      <c r="C25" s="422"/>
      <c r="D25" s="423" t="s">
        <v>894</v>
      </c>
      <c r="E25" s="423"/>
      <c r="F25" s="423"/>
      <c r="G25" s="423"/>
    </row>
    <row r="26" spans="2:7">
      <c r="B26" s="422" t="s">
        <v>852</v>
      </c>
      <c r="C26" s="422"/>
      <c r="D26" s="422" t="s">
        <v>852</v>
      </c>
      <c r="E26" s="422"/>
      <c r="F26" s="422"/>
      <c r="G26" s="422"/>
    </row>
    <row r="27" spans="2:7">
      <c r="B27" s="422" t="s">
        <v>895</v>
      </c>
      <c r="C27" s="422"/>
      <c r="D27" s="257" t="s">
        <v>852</v>
      </c>
      <c r="E27" s="422" t="s">
        <v>852</v>
      </c>
      <c r="F27" s="422"/>
      <c r="G27" s="422"/>
    </row>
    <row r="28" spans="2:7">
      <c r="B28" s="423" t="s">
        <v>896</v>
      </c>
      <c r="C28" s="423"/>
      <c r="D28" s="423" t="s">
        <v>897</v>
      </c>
      <c r="E28" s="423"/>
      <c r="F28" s="423"/>
      <c r="G28" s="423"/>
    </row>
    <row r="29" spans="2:7">
      <c r="B29" s="423" t="s">
        <v>898</v>
      </c>
      <c r="C29" s="423"/>
      <c r="D29" s="423" t="s">
        <v>897</v>
      </c>
      <c r="E29" s="423"/>
      <c r="F29" s="423"/>
      <c r="G29" s="423"/>
    </row>
    <row r="30" spans="2:7">
      <c r="B30" s="423" t="s">
        <v>899</v>
      </c>
      <c r="C30" s="423"/>
      <c r="D30" s="423" t="s">
        <v>897</v>
      </c>
      <c r="E30" s="423"/>
      <c r="F30" s="423"/>
      <c r="G30" s="423"/>
    </row>
    <row r="31" spans="2:7">
      <c r="B31" s="423" t="s">
        <v>900</v>
      </c>
      <c r="C31" s="423"/>
      <c r="D31" s="423" t="s">
        <v>897</v>
      </c>
      <c r="E31" s="423"/>
      <c r="F31" s="423"/>
      <c r="G31" s="423"/>
    </row>
    <row r="32" spans="2:7">
      <c r="B32" s="422" t="s">
        <v>901</v>
      </c>
      <c r="C32" s="422"/>
      <c r="D32" s="423" t="s">
        <v>902</v>
      </c>
      <c r="E32" s="423"/>
      <c r="F32" s="423"/>
      <c r="G32" s="423"/>
    </row>
    <row r="33" spans="2:7">
      <c r="B33" s="422" t="s">
        <v>903</v>
      </c>
      <c r="C33" s="422"/>
      <c r="D33" s="423" t="s">
        <v>902</v>
      </c>
      <c r="E33" s="423"/>
      <c r="F33" s="423"/>
      <c r="G33" s="423"/>
    </row>
    <row r="34" spans="2:7">
      <c r="B34" s="422" t="s">
        <v>933</v>
      </c>
      <c r="C34" s="422"/>
      <c r="D34" s="423" t="s">
        <v>934</v>
      </c>
      <c r="E34" s="423"/>
      <c r="F34" s="423"/>
      <c r="G34" s="423"/>
    </row>
    <row r="35" spans="2:7">
      <c r="B35" s="422" t="s">
        <v>976</v>
      </c>
      <c r="C35" s="422"/>
      <c r="D35" s="258">
        <v>6.85</v>
      </c>
      <c r="E35" s="423" t="s">
        <v>852</v>
      </c>
      <c r="F35" s="423"/>
      <c r="G35" s="423"/>
    </row>
    <row r="36" spans="2:7">
      <c r="B36" s="422" t="s">
        <v>936</v>
      </c>
      <c r="C36" s="422"/>
      <c r="D36" s="430">
        <v>0</v>
      </c>
      <c r="E36" s="431"/>
      <c r="F36" s="429" t="s">
        <v>852</v>
      </c>
      <c r="G36" s="429"/>
    </row>
    <row r="37" spans="2:7">
      <c r="B37" s="247" t="s">
        <v>907</v>
      </c>
      <c r="D37" s="257" t="s">
        <v>934</v>
      </c>
    </row>
    <row r="38" spans="2:7">
      <c r="B38" s="247" t="s">
        <v>908</v>
      </c>
      <c r="D38" s="257" t="s">
        <v>934</v>
      </c>
    </row>
    <row r="39" spans="2:7">
      <c r="B39" s="250" t="s">
        <v>852</v>
      </c>
      <c r="C39" s="247" t="s">
        <v>910</v>
      </c>
      <c r="D39" s="257" t="s">
        <v>977</v>
      </c>
      <c r="G39" s="250" t="s">
        <v>852</v>
      </c>
    </row>
    <row r="40" spans="2:7">
      <c r="C40" s="247" t="s">
        <v>952</v>
      </c>
      <c r="D40" s="257" t="s">
        <v>1006</v>
      </c>
    </row>
    <row r="41" spans="2:7">
      <c r="C41" s="247" t="s">
        <v>1001</v>
      </c>
      <c r="D41" s="257" t="s">
        <v>1002</v>
      </c>
    </row>
    <row r="42" spans="2:7">
      <c r="C42" s="247" t="s">
        <v>852</v>
      </c>
    </row>
    <row r="43" spans="2:7">
      <c r="D43" s="257" t="s">
        <v>852</v>
      </c>
    </row>
    <row r="44" spans="2:7">
      <c r="B44" s="250" t="s">
        <v>852</v>
      </c>
      <c r="C44" s="247" t="s">
        <v>852</v>
      </c>
      <c r="D44" s="423" t="s">
        <v>852</v>
      </c>
      <c r="E44" s="423"/>
      <c r="F44" s="423"/>
      <c r="G44" s="250" t="s">
        <v>852</v>
      </c>
    </row>
    <row r="45" spans="2:7">
      <c r="B45" s="247" t="s">
        <v>852</v>
      </c>
    </row>
    <row r="46" spans="2:7">
      <c r="B46" s="247" t="s">
        <v>852</v>
      </c>
    </row>
    <row r="47" spans="2:7">
      <c r="B47" s="247" t="s">
        <v>852</v>
      </c>
    </row>
    <row r="48" spans="2:7">
      <c r="B48" s="254" t="s">
        <v>918</v>
      </c>
      <c r="D48" s="247" t="s">
        <v>919</v>
      </c>
    </row>
    <row r="49" spans="2:2">
      <c r="B49" s="260" t="s">
        <v>852</v>
      </c>
    </row>
    <row r="50" spans="2:2">
      <c r="B50" s="254" t="s">
        <v>920</v>
      </c>
    </row>
    <row r="51" spans="2:2">
      <c r="B51" s="247" t="s">
        <v>876</v>
      </c>
    </row>
    <row r="52" spans="2:2">
      <c r="B52" s="247" t="s">
        <v>921</v>
      </c>
    </row>
    <row r="53" spans="2:2">
      <c r="B53" s="247" t="s">
        <v>852</v>
      </c>
    </row>
    <row r="54" spans="2:2">
      <c r="B54" s="247" t="s">
        <v>852</v>
      </c>
    </row>
    <row r="55" spans="2:2">
      <c r="B55" s="247" t="s">
        <v>852</v>
      </c>
    </row>
  </sheetData>
  <mergeCells count="55">
    <mergeCell ref="D44:F44"/>
    <mergeCell ref="B32:C32"/>
    <mergeCell ref="D32:G32"/>
    <mergeCell ref="B33:C33"/>
    <mergeCell ref="D33:G33"/>
    <mergeCell ref="B34:C34"/>
    <mergeCell ref="D34:G34"/>
    <mergeCell ref="B35:C35"/>
    <mergeCell ref="E35:G35"/>
    <mergeCell ref="B36:C36"/>
    <mergeCell ref="D36:E36"/>
    <mergeCell ref="F36:G36"/>
    <mergeCell ref="B29:C29"/>
    <mergeCell ref="D29:G29"/>
    <mergeCell ref="B30:C30"/>
    <mergeCell ref="D30:G30"/>
    <mergeCell ref="B31:C31"/>
    <mergeCell ref="D31:G31"/>
    <mergeCell ref="B26:C26"/>
    <mergeCell ref="D26:G26"/>
    <mergeCell ref="B27:C27"/>
    <mergeCell ref="E27:G27"/>
    <mergeCell ref="B28:C28"/>
    <mergeCell ref="D28:G28"/>
    <mergeCell ref="B25:C25"/>
    <mergeCell ref="D25:G25"/>
    <mergeCell ref="B18:C18"/>
    <mergeCell ref="D18:G18"/>
    <mergeCell ref="B19:C19"/>
    <mergeCell ref="D19:G19"/>
    <mergeCell ref="B20:C20"/>
    <mergeCell ref="D20:G20"/>
    <mergeCell ref="B21:C21"/>
    <mergeCell ref="D21:G21"/>
    <mergeCell ref="B22:C22"/>
    <mergeCell ref="D22:G22"/>
    <mergeCell ref="B23:C24"/>
    <mergeCell ref="B15:C15"/>
    <mergeCell ref="D15:G15"/>
    <mergeCell ref="B16:C16"/>
    <mergeCell ref="D16:G16"/>
    <mergeCell ref="B17:C17"/>
    <mergeCell ref="D17:G17"/>
    <mergeCell ref="B12:C12"/>
    <mergeCell ref="D12:G12"/>
    <mergeCell ref="B13:C13"/>
    <mergeCell ref="D13:G13"/>
    <mergeCell ref="B14:C14"/>
    <mergeCell ref="D14:G14"/>
    <mergeCell ref="B9:C9"/>
    <mergeCell ref="E9:G9"/>
    <mergeCell ref="B10:C10"/>
    <mergeCell ref="E10:G10"/>
    <mergeCell ref="B11:C11"/>
    <mergeCell ref="D11:G1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1A32D-7E3F-47FD-8764-E174C0DDA40E}">
  <dimension ref="B1:G55"/>
  <sheetViews>
    <sheetView topLeftCell="A34" workbookViewId="0">
      <selection activeCell="B37" sqref="B37"/>
    </sheetView>
  </sheetViews>
  <sheetFormatPr defaultRowHeight="14.5"/>
  <cols>
    <col min="2" max="2" width="50.453125" customWidth="1"/>
    <col min="3" max="3" width="55.453125" bestFit="1" customWidth="1"/>
  </cols>
  <sheetData>
    <row r="1" spans="2:7">
      <c r="B1" s="247" t="s">
        <v>850</v>
      </c>
    </row>
    <row r="2" spans="2:7">
      <c r="B2" s="255" t="s">
        <v>1003</v>
      </c>
    </row>
    <row r="3" spans="2:7">
      <c r="B3" s="247" t="s">
        <v>993</v>
      </c>
    </row>
    <row r="4" spans="2:7">
      <c r="B4" s="247" t="s">
        <v>994</v>
      </c>
    </row>
    <row r="5" spans="2:7">
      <c r="B5" s="247" t="s">
        <v>1004</v>
      </c>
    </row>
    <row r="6" spans="2:7">
      <c r="B6" s="257" t="s">
        <v>852</v>
      </c>
    </row>
    <row r="7" spans="2:7">
      <c r="B7" s="247" t="s">
        <v>881</v>
      </c>
    </row>
    <row r="8" spans="2:7">
      <c r="B8" s="257" t="s">
        <v>1005</v>
      </c>
    </row>
    <row r="9" spans="2:7">
      <c r="B9" s="422" t="s">
        <v>973</v>
      </c>
      <c r="C9" s="422"/>
      <c r="D9" s="247" t="s">
        <v>852</v>
      </c>
      <c r="E9" s="422" t="s">
        <v>852</v>
      </c>
      <c r="F9" s="422"/>
      <c r="G9" s="422"/>
    </row>
    <row r="10" spans="2:7">
      <c r="B10" s="422" t="s">
        <v>887</v>
      </c>
      <c r="C10" s="422"/>
      <c r="D10" s="257" t="s">
        <v>852</v>
      </c>
      <c r="E10" s="423" t="s">
        <v>852</v>
      </c>
      <c r="F10" s="423"/>
      <c r="G10" s="423"/>
    </row>
    <row r="11" spans="2:7">
      <c r="B11" s="422" t="s">
        <v>926</v>
      </c>
      <c r="C11" s="422"/>
      <c r="D11" s="423" t="s">
        <v>852</v>
      </c>
      <c r="E11" s="423"/>
      <c r="F11" s="423"/>
      <c r="G11" s="423"/>
    </row>
    <row r="12" spans="2:7">
      <c r="B12" s="423" t="s">
        <v>997</v>
      </c>
      <c r="C12" s="423"/>
      <c r="D12" s="423" t="s">
        <v>852</v>
      </c>
      <c r="E12" s="423"/>
      <c r="F12" s="423"/>
      <c r="G12" s="423"/>
    </row>
    <row r="13" spans="2:7">
      <c r="B13" s="423" t="s">
        <v>998</v>
      </c>
      <c r="C13" s="423"/>
      <c r="D13" s="424">
        <v>128.21</v>
      </c>
      <c r="E13" s="423"/>
      <c r="F13" s="423"/>
      <c r="G13" s="423"/>
    </row>
    <row r="14" spans="2:7">
      <c r="B14" s="423" t="s">
        <v>999</v>
      </c>
      <c r="C14" s="423"/>
      <c r="D14" s="424">
        <v>4246.42</v>
      </c>
      <c r="E14" s="423"/>
      <c r="F14" s="423"/>
      <c r="G14" s="423"/>
    </row>
    <row r="15" spans="2:7">
      <c r="B15" s="423" t="s">
        <v>1000</v>
      </c>
      <c r="C15" s="423"/>
      <c r="D15" s="424">
        <v>19316.150000000001</v>
      </c>
      <c r="E15" s="423"/>
      <c r="F15" s="423"/>
      <c r="G15" s="423"/>
    </row>
    <row r="16" spans="2:7">
      <c r="B16" s="423" t="s">
        <v>852</v>
      </c>
      <c r="C16" s="423"/>
      <c r="D16" s="423" t="s">
        <v>852</v>
      </c>
      <c r="E16" s="423"/>
      <c r="F16" s="423"/>
      <c r="G16" s="423"/>
    </row>
    <row r="17" spans="2:7">
      <c r="B17" s="422" t="s">
        <v>974</v>
      </c>
      <c r="C17" s="422"/>
      <c r="D17" s="423" t="s">
        <v>852</v>
      </c>
      <c r="E17" s="423"/>
      <c r="F17" s="423"/>
      <c r="G17" s="423"/>
    </row>
    <row r="18" spans="2:7">
      <c r="B18" s="423" t="s">
        <v>997</v>
      </c>
      <c r="C18" s="423"/>
      <c r="D18" s="423" t="s">
        <v>852</v>
      </c>
      <c r="E18" s="423"/>
      <c r="F18" s="423"/>
      <c r="G18" s="423"/>
    </row>
    <row r="19" spans="2:7">
      <c r="B19" s="423" t="s">
        <v>998</v>
      </c>
      <c r="C19" s="423"/>
      <c r="D19" s="424">
        <v>2.98</v>
      </c>
      <c r="E19" s="423"/>
      <c r="F19" s="423"/>
      <c r="G19" s="423"/>
    </row>
    <row r="20" spans="2:7">
      <c r="B20" s="423" t="s">
        <v>999</v>
      </c>
      <c r="C20" s="423"/>
      <c r="D20" s="424">
        <v>2.31</v>
      </c>
      <c r="E20" s="423"/>
      <c r="F20" s="423"/>
      <c r="G20" s="423"/>
    </row>
    <row r="21" spans="2:7">
      <c r="B21" s="423" t="s">
        <v>1000</v>
      </c>
      <c r="C21" s="423"/>
      <c r="D21" s="424">
        <v>0.18</v>
      </c>
      <c r="E21" s="423"/>
      <c r="F21" s="423"/>
      <c r="G21" s="423"/>
    </row>
    <row r="22" spans="2:7">
      <c r="B22" s="422" t="s">
        <v>975</v>
      </c>
      <c r="C22" s="422"/>
      <c r="D22" s="257" t="s">
        <v>852</v>
      </c>
    </row>
    <row r="23" spans="2:7">
      <c r="B23" s="422"/>
      <c r="C23" s="422"/>
      <c r="D23" s="258">
        <v>0.5</v>
      </c>
    </row>
    <row r="24" spans="2:7">
      <c r="B24" s="422" t="s">
        <v>893</v>
      </c>
      <c r="C24" s="422"/>
      <c r="D24" s="423" t="s">
        <v>894</v>
      </c>
      <c r="E24" s="423"/>
      <c r="F24" s="423"/>
      <c r="G24" s="423"/>
    </row>
    <row r="25" spans="2:7">
      <c r="B25" s="422" t="s">
        <v>852</v>
      </c>
      <c r="C25" s="422"/>
      <c r="D25" s="422" t="s">
        <v>852</v>
      </c>
      <c r="E25" s="422"/>
      <c r="F25" s="422"/>
      <c r="G25" s="422"/>
    </row>
    <row r="26" spans="2:7">
      <c r="B26" s="422" t="s">
        <v>895</v>
      </c>
      <c r="C26" s="422"/>
      <c r="D26" s="257" t="s">
        <v>852</v>
      </c>
      <c r="E26" s="422" t="s">
        <v>852</v>
      </c>
      <c r="F26" s="422"/>
      <c r="G26" s="422"/>
    </row>
    <row r="27" spans="2:7">
      <c r="B27" s="423" t="s">
        <v>896</v>
      </c>
      <c r="C27" s="423"/>
      <c r="D27" s="423" t="s">
        <v>897</v>
      </c>
      <c r="E27" s="423"/>
      <c r="F27" s="423"/>
      <c r="G27" s="423"/>
    </row>
    <row r="28" spans="2:7">
      <c r="B28" s="423" t="s">
        <v>898</v>
      </c>
      <c r="C28" s="423"/>
      <c r="D28" s="423" t="s">
        <v>897</v>
      </c>
      <c r="E28" s="423"/>
      <c r="F28" s="423"/>
      <c r="G28" s="423"/>
    </row>
    <row r="29" spans="2:7">
      <c r="B29" s="423" t="s">
        <v>899</v>
      </c>
      <c r="C29" s="423"/>
      <c r="D29" s="423" t="s">
        <v>897</v>
      </c>
      <c r="E29" s="423"/>
      <c r="F29" s="423"/>
      <c r="G29" s="423"/>
    </row>
    <row r="30" spans="2:7">
      <c r="B30" s="423" t="s">
        <v>900</v>
      </c>
      <c r="C30" s="423"/>
      <c r="D30" s="423" t="s">
        <v>897</v>
      </c>
      <c r="E30" s="423"/>
      <c r="F30" s="423"/>
      <c r="G30" s="423"/>
    </row>
    <row r="31" spans="2:7">
      <c r="B31" s="423" t="s">
        <v>901</v>
      </c>
      <c r="C31" s="423"/>
      <c r="D31" s="423" t="s">
        <v>902</v>
      </c>
      <c r="E31" s="423"/>
      <c r="F31" s="423"/>
      <c r="G31" s="423"/>
    </row>
    <row r="32" spans="2:7">
      <c r="B32" s="423" t="s">
        <v>903</v>
      </c>
      <c r="C32" s="423"/>
      <c r="D32" s="423" t="s">
        <v>902</v>
      </c>
      <c r="E32" s="423"/>
      <c r="F32" s="423"/>
      <c r="G32" s="423"/>
    </row>
    <row r="33" spans="2:7">
      <c r="B33" s="423" t="s">
        <v>933</v>
      </c>
      <c r="C33" s="423"/>
      <c r="D33" s="423" t="s">
        <v>934</v>
      </c>
      <c r="E33" s="423"/>
      <c r="F33" s="423"/>
      <c r="G33" s="423"/>
    </row>
    <row r="34" spans="2:7">
      <c r="B34" s="423" t="s">
        <v>976</v>
      </c>
      <c r="C34" s="423"/>
      <c r="D34" s="424">
        <v>3.42</v>
      </c>
      <c r="E34" s="423"/>
      <c r="F34" s="423"/>
      <c r="G34" s="423"/>
    </row>
    <row r="35" spans="2:7">
      <c r="B35" s="423" t="s">
        <v>936</v>
      </c>
      <c r="C35" s="423"/>
      <c r="D35" s="424">
        <v>0</v>
      </c>
      <c r="E35" s="423"/>
      <c r="F35" s="429" t="s">
        <v>852</v>
      </c>
      <c r="G35" s="429"/>
    </row>
    <row r="36" spans="2:7">
      <c r="B36" s="257" t="s">
        <v>907</v>
      </c>
      <c r="C36" s="323"/>
      <c r="D36" s="257" t="s">
        <v>934</v>
      </c>
    </row>
    <row r="37" spans="2:7">
      <c r="B37" s="332" t="s">
        <v>908</v>
      </c>
      <c r="D37" s="257" t="s">
        <v>934</v>
      </c>
    </row>
    <row r="38" spans="2:7">
      <c r="B38" s="250" t="s">
        <v>852</v>
      </c>
      <c r="C38" s="332" t="s">
        <v>910</v>
      </c>
      <c r="D38" s="257" t="s">
        <v>977</v>
      </c>
      <c r="G38" s="250" t="s">
        <v>852</v>
      </c>
    </row>
    <row r="39" spans="2:7">
      <c r="C39" s="332" t="s">
        <v>952</v>
      </c>
      <c r="D39" s="257" t="s">
        <v>1006</v>
      </c>
    </row>
    <row r="40" spans="2:7">
      <c r="C40" s="332" t="s">
        <v>966</v>
      </c>
      <c r="D40" s="257" t="s">
        <v>1002</v>
      </c>
    </row>
    <row r="41" spans="2:7">
      <c r="C41" s="247" t="s">
        <v>852</v>
      </c>
      <c r="D41" s="257" t="s">
        <v>852</v>
      </c>
    </row>
    <row r="42" spans="2:7">
      <c r="B42" s="257" t="s">
        <v>852</v>
      </c>
    </row>
    <row r="43" spans="2:7" ht="15.5">
      <c r="B43" s="252" t="s">
        <v>852</v>
      </c>
    </row>
    <row r="44" spans="2:7" ht="15.5">
      <c r="B44" s="252" t="s">
        <v>852</v>
      </c>
    </row>
    <row r="45" spans="2:7" ht="15.5">
      <c r="B45" s="252" t="s">
        <v>852</v>
      </c>
    </row>
    <row r="46" spans="2:7" ht="15.5">
      <c r="B46" s="252" t="s">
        <v>852</v>
      </c>
    </row>
    <row r="47" spans="2:7" ht="15.5">
      <c r="B47" s="252" t="s">
        <v>852</v>
      </c>
    </row>
    <row r="48" spans="2:7" ht="15.5">
      <c r="B48" s="252" t="s">
        <v>852</v>
      </c>
    </row>
    <row r="49" spans="2:4" ht="15.5">
      <c r="B49" s="252" t="s">
        <v>852</v>
      </c>
    </row>
    <row r="50" spans="2:4" ht="15.5">
      <c r="B50" s="252" t="s">
        <v>852</v>
      </c>
    </row>
    <row r="51" spans="2:4">
      <c r="B51" s="254" t="s">
        <v>918</v>
      </c>
      <c r="D51" s="247" t="s">
        <v>919</v>
      </c>
    </row>
    <row r="52" spans="2:4">
      <c r="B52" s="260" t="s">
        <v>852</v>
      </c>
    </row>
    <row r="53" spans="2:4">
      <c r="B53" s="254" t="s">
        <v>920</v>
      </c>
    </row>
    <row r="54" spans="2:4">
      <c r="B54" s="247" t="s">
        <v>876</v>
      </c>
    </row>
    <row r="55" spans="2:4">
      <c r="B55" s="247" t="s">
        <v>921</v>
      </c>
    </row>
  </sheetData>
  <mergeCells count="52">
    <mergeCell ref="B35:C35"/>
    <mergeCell ref="D35:E35"/>
    <mergeCell ref="F35:G35"/>
    <mergeCell ref="B32:C32"/>
    <mergeCell ref="D32:G32"/>
    <mergeCell ref="B33:C33"/>
    <mergeCell ref="D33:G33"/>
    <mergeCell ref="B34:C34"/>
    <mergeCell ref="D34:G34"/>
    <mergeCell ref="B29:C29"/>
    <mergeCell ref="D29:G29"/>
    <mergeCell ref="B30:C30"/>
    <mergeCell ref="D30:G30"/>
    <mergeCell ref="B31:C31"/>
    <mergeCell ref="D31:G31"/>
    <mergeCell ref="B26:C26"/>
    <mergeCell ref="E26:G26"/>
    <mergeCell ref="B27:C27"/>
    <mergeCell ref="D27:G27"/>
    <mergeCell ref="B28:C28"/>
    <mergeCell ref="D28:G28"/>
    <mergeCell ref="B25:C25"/>
    <mergeCell ref="D25:G25"/>
    <mergeCell ref="B18:C18"/>
    <mergeCell ref="D18:G18"/>
    <mergeCell ref="B19:C19"/>
    <mergeCell ref="D19:G19"/>
    <mergeCell ref="B20:C20"/>
    <mergeCell ref="D20:G20"/>
    <mergeCell ref="B21:C21"/>
    <mergeCell ref="D21:G21"/>
    <mergeCell ref="B22:C23"/>
    <mergeCell ref="B24:C24"/>
    <mergeCell ref="D24:G24"/>
    <mergeCell ref="B15:C15"/>
    <mergeCell ref="D15:G15"/>
    <mergeCell ref="B16:C16"/>
    <mergeCell ref="D16:G16"/>
    <mergeCell ref="B17:C17"/>
    <mergeCell ref="D17:G17"/>
    <mergeCell ref="B12:C12"/>
    <mergeCell ref="D12:G12"/>
    <mergeCell ref="B13:C13"/>
    <mergeCell ref="D13:G13"/>
    <mergeCell ref="B14:C14"/>
    <mergeCell ref="D14:G14"/>
    <mergeCell ref="B9:C9"/>
    <mergeCell ref="E9:G9"/>
    <mergeCell ref="B10:C10"/>
    <mergeCell ref="E10:G10"/>
    <mergeCell ref="B11:C11"/>
    <mergeCell ref="D11:G1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EF89E-9A3C-4656-8FF5-E6E7F3D954C3}">
  <dimension ref="B1:J53"/>
  <sheetViews>
    <sheetView topLeftCell="A19" workbookViewId="0">
      <selection activeCell="H26" sqref="H26"/>
    </sheetView>
  </sheetViews>
  <sheetFormatPr defaultRowHeight="14.5"/>
  <cols>
    <col min="2" max="2" width="38.08984375" customWidth="1"/>
    <col min="4" max="4" width="27.54296875" customWidth="1"/>
    <col min="7" max="7" width="10" bestFit="1" customWidth="1"/>
    <col min="9" max="9" width="11" bestFit="1" customWidth="1"/>
  </cols>
  <sheetData>
    <row r="1" spans="2:10">
      <c r="B1" s="247" t="s">
        <v>850</v>
      </c>
    </row>
    <row r="2" spans="2:10">
      <c r="B2" s="255" t="s">
        <v>1007</v>
      </c>
    </row>
    <row r="3" spans="2:10">
      <c r="B3" s="247" t="s">
        <v>1008</v>
      </c>
    </row>
    <row r="4" spans="2:10">
      <c r="B4" s="247" t="s">
        <v>1009</v>
      </c>
    </row>
    <row r="5" spans="2:10">
      <c r="B5" s="247" t="s">
        <v>881</v>
      </c>
    </row>
    <row r="6" spans="2:10">
      <c r="B6" s="257" t="s">
        <v>1010</v>
      </c>
    </row>
    <row r="7" spans="2:10">
      <c r="B7" s="259" t="s">
        <v>852</v>
      </c>
    </row>
    <row r="8" spans="2:10">
      <c r="B8" s="247" t="s">
        <v>1011</v>
      </c>
    </row>
    <row r="9" spans="2:10">
      <c r="B9" s="247" t="s">
        <v>852</v>
      </c>
    </row>
    <row r="10" spans="2:10">
      <c r="B10" s="247" t="s">
        <v>1012</v>
      </c>
    </row>
    <row r="11" spans="2:10">
      <c r="B11" s="257" t="s">
        <v>852</v>
      </c>
    </row>
    <row r="12" spans="2:10">
      <c r="B12" s="257" t="s">
        <v>1013</v>
      </c>
      <c r="G12" s="321">
        <v>0.16398199999999999</v>
      </c>
    </row>
    <row r="13" spans="2:10">
      <c r="B13" s="257" t="s">
        <v>1014</v>
      </c>
      <c r="G13" s="321">
        <v>0.78983899999999996</v>
      </c>
    </row>
    <row r="14" spans="2:10">
      <c r="B14" s="247" t="s">
        <v>852</v>
      </c>
    </row>
    <row r="15" spans="2:10">
      <c r="B15" s="247" t="s">
        <v>893</v>
      </c>
      <c r="F15" s="257" t="s">
        <v>894</v>
      </c>
      <c r="G15" s="323"/>
      <c r="H15" s="323"/>
      <c r="I15" s="323"/>
      <c r="J15" s="323"/>
    </row>
    <row r="16" spans="2:10">
      <c r="B16" s="247" t="s">
        <v>895</v>
      </c>
      <c r="F16" s="323"/>
      <c r="G16" s="323"/>
      <c r="H16" s="323"/>
      <c r="I16" s="323"/>
      <c r="J16" s="323"/>
    </row>
    <row r="17" spans="2:10">
      <c r="B17" s="257" t="s">
        <v>896</v>
      </c>
      <c r="F17" s="257" t="s">
        <v>897</v>
      </c>
      <c r="G17" s="323"/>
      <c r="H17" s="323"/>
      <c r="I17" s="323"/>
      <c r="J17" s="323"/>
    </row>
    <row r="18" spans="2:10">
      <c r="B18" s="257" t="s">
        <v>898</v>
      </c>
      <c r="F18" s="257" t="s">
        <v>897</v>
      </c>
      <c r="G18" s="323"/>
      <c r="H18" s="323"/>
      <c r="I18" s="323"/>
      <c r="J18" s="323"/>
    </row>
    <row r="19" spans="2:10">
      <c r="B19" s="257" t="s">
        <v>1015</v>
      </c>
      <c r="F19" s="323"/>
      <c r="G19" s="323"/>
      <c r="H19" s="323"/>
      <c r="I19" s="323"/>
      <c r="J19" s="323"/>
    </row>
    <row r="20" spans="2:10">
      <c r="B20" s="257" t="s">
        <v>900</v>
      </c>
      <c r="F20" s="257" t="s">
        <v>897</v>
      </c>
      <c r="G20" s="323"/>
      <c r="H20" s="323"/>
      <c r="I20" s="323"/>
      <c r="J20" s="323"/>
    </row>
    <row r="21" spans="2:10">
      <c r="B21" s="247" t="s">
        <v>901</v>
      </c>
      <c r="F21" s="257" t="s">
        <v>902</v>
      </c>
      <c r="G21" s="323"/>
      <c r="H21" s="323"/>
      <c r="I21" s="323"/>
      <c r="J21" s="323"/>
    </row>
    <row r="22" spans="2:10">
      <c r="B22" s="247" t="s">
        <v>903</v>
      </c>
      <c r="F22" s="257" t="s">
        <v>902</v>
      </c>
      <c r="G22" s="323"/>
      <c r="H22" s="323"/>
      <c r="I22" s="323"/>
      <c r="J22" s="323"/>
    </row>
    <row r="23" spans="2:10">
      <c r="B23" s="247" t="s">
        <v>1016</v>
      </c>
      <c r="F23" s="323"/>
      <c r="G23" s="321">
        <v>9.5639999999999996E-3</v>
      </c>
      <c r="H23" s="323"/>
      <c r="J23" s="323"/>
    </row>
    <row r="24" spans="2:10">
      <c r="B24" s="247" t="s">
        <v>936</v>
      </c>
      <c r="E24" s="324">
        <v>0</v>
      </c>
      <c r="F24" s="323"/>
      <c r="G24" s="323"/>
      <c r="H24" s="323"/>
      <c r="I24" s="323"/>
      <c r="J24" s="323"/>
    </row>
    <row r="25" spans="2:10">
      <c r="B25" s="247" t="s">
        <v>907</v>
      </c>
      <c r="F25" s="257" t="s">
        <v>934</v>
      </c>
      <c r="G25" s="323"/>
      <c r="H25" s="323"/>
      <c r="I25" s="323"/>
      <c r="J25" s="323"/>
    </row>
    <row r="26" spans="2:10">
      <c r="B26" s="247" t="s">
        <v>908</v>
      </c>
      <c r="F26" s="257" t="s">
        <v>934</v>
      </c>
      <c r="G26" s="323"/>
      <c r="H26" s="323"/>
      <c r="I26" s="323"/>
      <c r="J26" s="323"/>
    </row>
    <row r="27" spans="2:10">
      <c r="B27" s="247" t="s">
        <v>910</v>
      </c>
      <c r="C27" s="247" t="s">
        <v>1017</v>
      </c>
      <c r="F27" s="257" t="s">
        <v>977</v>
      </c>
      <c r="G27" s="323"/>
      <c r="H27" s="323"/>
      <c r="I27" s="323"/>
      <c r="J27" s="323"/>
    </row>
    <row r="28" spans="2:10">
      <c r="B28" s="247" t="s">
        <v>1376</v>
      </c>
      <c r="F28" s="323" t="s">
        <v>1006</v>
      </c>
      <c r="G28" s="323"/>
      <c r="H28" s="323"/>
      <c r="I28" s="323"/>
      <c r="J28" s="323"/>
    </row>
    <row r="29" spans="2:10">
      <c r="B29" s="256" t="s">
        <v>852</v>
      </c>
    </row>
    <row r="30" spans="2:10">
      <c r="B30" s="256" t="s">
        <v>852</v>
      </c>
    </row>
    <row r="31" spans="2:10">
      <c r="B31" s="247" t="s">
        <v>914</v>
      </c>
    </row>
    <row r="32" spans="2:10">
      <c r="B32" s="257" t="s">
        <v>915</v>
      </c>
    </row>
    <row r="33" spans="2:2">
      <c r="B33" s="259" t="s">
        <v>852</v>
      </c>
    </row>
    <row r="34" spans="2:2">
      <c r="B34" s="247" t="s">
        <v>916</v>
      </c>
    </row>
    <row r="35" spans="2:2">
      <c r="B35" s="257" t="s">
        <v>917</v>
      </c>
    </row>
    <row r="36" spans="2:2">
      <c r="B36" s="259" t="s">
        <v>852</v>
      </c>
    </row>
    <row r="37" spans="2:2">
      <c r="B37" s="247" t="s">
        <v>1018</v>
      </c>
    </row>
    <row r="38" spans="2:2">
      <c r="B38" s="257" t="s">
        <v>1019</v>
      </c>
    </row>
    <row r="39" spans="2:2">
      <c r="B39" s="257" t="s">
        <v>852</v>
      </c>
    </row>
    <row r="40" spans="2:2">
      <c r="B40" s="257" t="s">
        <v>852</v>
      </c>
    </row>
    <row r="41" spans="2:2">
      <c r="B41" s="257" t="s">
        <v>852</v>
      </c>
    </row>
    <row r="42" spans="2:2">
      <c r="B42" s="257" t="s">
        <v>852</v>
      </c>
    </row>
    <row r="43" spans="2:2">
      <c r="B43" s="257" t="s">
        <v>852</v>
      </c>
    </row>
    <row r="44" spans="2:2">
      <c r="B44" s="257" t="s">
        <v>852</v>
      </c>
    </row>
    <row r="45" spans="2:2">
      <c r="B45" s="257" t="s">
        <v>852</v>
      </c>
    </row>
    <row r="46" spans="2:2">
      <c r="B46" s="257" t="s">
        <v>852</v>
      </c>
    </row>
    <row r="47" spans="2:2">
      <c r="B47" s="257" t="s">
        <v>852</v>
      </c>
    </row>
    <row r="48" spans="2:2">
      <c r="B48" s="257" t="s">
        <v>852</v>
      </c>
    </row>
    <row r="49" spans="2:4">
      <c r="B49" s="257" t="s">
        <v>852</v>
      </c>
    </row>
    <row r="50" spans="2:4">
      <c r="B50" s="254" t="s">
        <v>918</v>
      </c>
      <c r="D50" s="247" t="s">
        <v>919</v>
      </c>
    </row>
    <row r="51" spans="2:4">
      <c r="B51" s="254" t="s">
        <v>920</v>
      </c>
    </row>
    <row r="52" spans="2:4">
      <c r="B52" s="247" t="s">
        <v>876</v>
      </c>
    </row>
    <row r="53" spans="2:4">
      <c r="B53" s="247" t="s">
        <v>921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zoomScale="106" zoomScaleNormal="106" zoomScaleSheetLayoutView="85" zoomScalePageLayoutView="70" workbookViewId="0">
      <selection activeCell="A5" sqref="A5"/>
    </sheetView>
  </sheetViews>
  <sheetFormatPr defaultColWidth="0" defaultRowHeight="13" zeroHeight="1"/>
  <cols>
    <col min="1" max="1" width="18" style="4" customWidth="1"/>
    <col min="2" max="11" width="22.453125" style="5" customWidth="1"/>
    <col min="12" max="12" width="2.54296875" style="4" customWidth="1"/>
    <col min="13" max="13" width="28.1796875" style="59" customWidth="1"/>
    <col min="14" max="14" width="26.81640625" style="5" customWidth="1"/>
    <col min="15" max="15" width="2.54296875" style="4" customWidth="1"/>
    <col min="16" max="16" width="22.453125" style="59" customWidth="1"/>
    <col min="17" max="23" width="22.453125" style="5" customWidth="1"/>
    <col min="24" max="24" width="2.54296875" style="4" customWidth="1"/>
    <col min="25" max="25" width="19" style="59" customWidth="1"/>
    <col min="26" max="26" width="19" style="236" customWidth="1"/>
    <col min="27" max="27" width="5.7265625" style="4" customWidth="1"/>
    <col min="28" max="28" width="16.54296875" style="51" customWidth="1"/>
    <col min="29" max="30" width="16" style="5" customWidth="1"/>
    <col min="31" max="32" width="8.81640625" style="5" customWidth="1"/>
    <col min="33" max="33" width="5.1796875" style="4" customWidth="1"/>
    <col min="34" max="37" width="8.81640625" style="76" customWidth="1"/>
    <col min="38" max="38" width="8.1796875" style="4" customWidth="1"/>
    <col min="39" max="16382" width="8.81640625" style="5" hidden="1"/>
    <col min="16383" max="16383" width="3.26953125" style="5" hidden="1"/>
    <col min="16384" max="16384" width="10.7265625" style="5" hidden="1"/>
  </cols>
  <sheetData>
    <row r="1" spans="1:38" ht="13.5" thickBot="1">
      <c r="A1" s="150" t="s">
        <v>4</v>
      </c>
      <c r="B1" s="52"/>
      <c r="C1" s="52"/>
      <c r="D1" s="52"/>
      <c r="E1" s="4"/>
      <c r="F1" s="4"/>
      <c r="G1" s="4"/>
      <c r="H1" s="4"/>
      <c r="I1" s="4"/>
      <c r="J1" s="4"/>
      <c r="K1" s="4"/>
      <c r="M1" s="61" t="s">
        <v>5</v>
      </c>
      <c r="N1" s="4"/>
      <c r="P1" s="61" t="s">
        <v>6</v>
      </c>
      <c r="Q1" s="61"/>
      <c r="R1" s="4"/>
      <c r="S1" s="4"/>
      <c r="T1" s="4"/>
      <c r="U1" s="4"/>
      <c r="V1" s="4"/>
      <c r="W1" s="4"/>
      <c r="Y1" s="61" t="s">
        <v>7</v>
      </c>
      <c r="Z1" s="234"/>
      <c r="AB1" s="61" t="s">
        <v>8</v>
      </c>
      <c r="AC1" s="4"/>
      <c r="AD1" s="4"/>
      <c r="AE1" s="4"/>
      <c r="AF1" s="4"/>
    </row>
    <row r="2" spans="1:38" ht="13" customHeight="1">
      <c r="A2" s="335" t="s">
        <v>9</v>
      </c>
      <c r="B2" s="336"/>
      <c r="C2" s="337"/>
      <c r="D2" s="88"/>
      <c r="E2" s="88"/>
      <c r="F2" s="88"/>
      <c r="G2" s="88"/>
      <c r="H2" s="88"/>
      <c r="I2" s="88"/>
      <c r="J2" s="88"/>
      <c r="K2" s="88"/>
      <c r="L2" s="88"/>
      <c r="M2" s="353" t="s">
        <v>10</v>
      </c>
      <c r="N2" s="354"/>
      <c r="O2" s="65"/>
      <c r="P2" s="344" t="s">
        <v>11</v>
      </c>
      <c r="Q2" s="345"/>
      <c r="R2" s="346"/>
      <c r="S2" s="4"/>
      <c r="T2" s="4"/>
      <c r="U2" s="65"/>
      <c r="V2" s="19"/>
      <c r="W2" s="19"/>
      <c r="X2" s="19"/>
      <c r="Y2" s="335" t="s">
        <v>12</v>
      </c>
      <c r="Z2" s="337"/>
      <c r="AA2" s="84"/>
      <c r="AB2" s="335" t="s">
        <v>13</v>
      </c>
      <c r="AC2" s="336"/>
      <c r="AD2" s="336"/>
      <c r="AE2" s="337"/>
      <c r="AF2" s="76"/>
      <c r="AG2" s="76"/>
      <c r="AL2" s="76"/>
    </row>
    <row r="3" spans="1:38" ht="14.5" customHeight="1" thickBot="1">
      <c r="A3" s="338"/>
      <c r="B3" s="339"/>
      <c r="C3" s="340"/>
      <c r="D3" s="53"/>
      <c r="E3" s="53"/>
      <c r="F3" s="53"/>
      <c r="G3" s="53"/>
      <c r="H3" s="53"/>
      <c r="I3" s="53"/>
      <c r="J3" s="53"/>
      <c r="K3" s="53"/>
      <c r="L3" s="53"/>
      <c r="M3" s="355"/>
      <c r="N3" s="356"/>
      <c r="O3" s="65"/>
      <c r="P3" s="347"/>
      <c r="Q3" s="348"/>
      <c r="R3" s="349"/>
      <c r="S3" s="4"/>
      <c r="T3" s="4"/>
      <c r="U3" s="65"/>
      <c r="V3" s="19"/>
      <c r="W3" s="19"/>
      <c r="X3" s="19"/>
      <c r="Y3" s="341"/>
      <c r="Z3" s="343"/>
      <c r="AA3" s="84"/>
      <c r="AB3" s="341"/>
      <c r="AC3" s="342"/>
      <c r="AD3" s="342"/>
      <c r="AE3" s="343"/>
      <c r="AF3" s="76"/>
      <c r="AG3" s="76"/>
      <c r="AL3" s="76"/>
    </row>
    <row r="4" spans="1:38" ht="14.5" customHeight="1">
      <c r="A4" s="54"/>
      <c r="B4" s="54"/>
      <c r="C4" s="54"/>
      <c r="D4" s="54"/>
      <c r="E4" s="54"/>
      <c r="F4" s="54"/>
      <c r="G4" s="54"/>
      <c r="H4" s="54"/>
      <c r="I4" s="54"/>
      <c r="J4" s="54"/>
      <c r="K4" s="54"/>
      <c r="L4" s="54"/>
      <c r="M4" s="355"/>
      <c r="N4" s="356"/>
      <c r="O4" s="65"/>
      <c r="P4" s="347"/>
      <c r="Q4" s="348"/>
      <c r="R4" s="349"/>
      <c r="S4" s="4"/>
      <c r="T4" s="4"/>
      <c r="U4" s="65"/>
      <c r="V4" s="19"/>
      <c r="W4" s="19"/>
      <c r="X4" s="19"/>
      <c r="Y4" s="341"/>
      <c r="Z4" s="343"/>
      <c r="AA4" s="84"/>
      <c r="AB4" s="341"/>
      <c r="AC4" s="342"/>
      <c r="AD4" s="342"/>
      <c r="AE4" s="343"/>
      <c r="AF4" s="76"/>
      <c r="AG4" s="76"/>
      <c r="AL4" s="76"/>
    </row>
    <row r="5" spans="1:38" ht="15" customHeight="1" thickBot="1">
      <c r="A5" s="6" t="s">
        <v>14</v>
      </c>
      <c r="B5" s="55"/>
      <c r="C5" s="55"/>
      <c r="D5" s="55"/>
      <c r="E5" s="55"/>
      <c r="F5" s="55"/>
      <c r="G5" s="55"/>
      <c r="H5" s="55"/>
      <c r="I5" s="54"/>
      <c r="J5" s="54"/>
      <c r="K5" s="54"/>
      <c r="L5" s="54"/>
      <c r="M5" s="355"/>
      <c r="N5" s="356"/>
      <c r="O5" s="65"/>
      <c r="P5" s="350"/>
      <c r="Q5" s="351"/>
      <c r="R5" s="352"/>
      <c r="S5" s="4"/>
      <c r="T5" s="4"/>
      <c r="U5" s="65"/>
      <c r="V5" s="19"/>
      <c r="W5" s="19"/>
      <c r="X5" s="19"/>
      <c r="Y5" s="341"/>
      <c r="Z5" s="343"/>
      <c r="AA5" s="84"/>
      <c r="AB5" s="338"/>
      <c r="AC5" s="339"/>
      <c r="AD5" s="339"/>
      <c r="AE5" s="340"/>
      <c r="AF5" s="76"/>
      <c r="AG5" s="76"/>
      <c r="AL5" s="76"/>
    </row>
    <row r="6" spans="1:38" ht="15" customHeight="1" thickBot="1">
      <c r="B6" s="182"/>
      <c r="C6" s="4"/>
      <c r="D6" s="4"/>
      <c r="E6" s="4"/>
      <c r="F6" s="4"/>
      <c r="G6" s="4"/>
      <c r="H6" s="4"/>
      <c r="I6" s="54"/>
      <c r="J6" s="54"/>
      <c r="K6" s="54"/>
      <c r="L6" s="54"/>
      <c r="M6" s="357"/>
      <c r="N6" s="358"/>
      <c r="O6" s="65"/>
      <c r="Q6" s="4"/>
      <c r="R6" s="9"/>
      <c r="S6" s="4"/>
      <c r="T6" s="4"/>
      <c r="U6" s="4"/>
      <c r="V6" s="9"/>
      <c r="W6" s="9"/>
      <c r="X6" s="9"/>
      <c r="Y6" s="338"/>
      <c r="Z6" s="340"/>
      <c r="AA6" s="84"/>
      <c r="AB6" s="151"/>
      <c r="AC6" s="76"/>
      <c r="AD6" s="76"/>
      <c r="AE6" s="76"/>
      <c r="AF6" s="76"/>
      <c r="AG6" s="76"/>
      <c r="AL6" s="76"/>
    </row>
    <row r="7" spans="1:38" ht="15" customHeight="1">
      <c r="C7" s="54"/>
      <c r="D7" s="54"/>
      <c r="E7" s="54"/>
      <c r="F7" s="54"/>
      <c r="G7" s="54"/>
      <c r="H7" s="54"/>
      <c r="I7" s="54"/>
      <c r="J7" s="54"/>
      <c r="K7" s="54"/>
      <c r="L7" s="54"/>
      <c r="M7" s="359" t="s">
        <v>15</v>
      </c>
      <c r="N7" s="360"/>
      <c r="O7" s="65"/>
      <c r="P7" s="51" t="s">
        <v>16</v>
      </c>
      <c r="Q7" s="4"/>
      <c r="R7" s="4"/>
      <c r="S7" s="4"/>
      <c r="T7" s="4"/>
      <c r="U7" s="4"/>
      <c r="V7" s="4"/>
      <c r="W7" s="4"/>
      <c r="Y7" s="149"/>
      <c r="Z7" s="235"/>
      <c r="AA7" s="84"/>
      <c r="AB7" s="363" t="s">
        <v>17</v>
      </c>
      <c r="AC7" s="364"/>
      <c r="AD7" s="364"/>
      <c r="AE7" s="364"/>
      <c r="AF7" s="4"/>
    </row>
    <row r="8" spans="1:38" ht="14.5" customHeight="1">
      <c r="B8" s="54"/>
      <c r="C8" s="54"/>
      <c r="D8" s="54"/>
      <c r="E8" s="54"/>
      <c r="F8" s="54"/>
      <c r="G8" s="54"/>
      <c r="H8" s="54"/>
      <c r="I8" s="54"/>
      <c r="J8" s="54"/>
      <c r="K8" s="54"/>
      <c r="L8" s="54"/>
      <c r="M8" s="361"/>
      <c r="N8" s="362"/>
      <c r="Q8" s="4"/>
      <c r="R8" s="4"/>
      <c r="S8" s="4"/>
      <c r="T8" s="4"/>
      <c r="U8" s="4"/>
      <c r="V8" s="4"/>
      <c r="W8" s="4"/>
      <c r="Y8" s="363" t="s">
        <v>18</v>
      </c>
      <c r="Z8" s="364"/>
      <c r="AA8" s="84"/>
      <c r="AB8" s="363"/>
      <c r="AC8" s="364"/>
      <c r="AD8" s="364"/>
      <c r="AE8" s="364"/>
      <c r="AF8" s="4"/>
    </row>
    <row r="9" spans="1:38">
      <c r="A9" s="54" t="s">
        <v>19</v>
      </c>
      <c r="B9" s="5" t="s">
        <v>20</v>
      </c>
      <c r="C9" s="54"/>
      <c r="D9" s="54"/>
      <c r="E9" s="54"/>
      <c r="F9" s="54"/>
      <c r="G9" s="54"/>
      <c r="H9" s="54"/>
      <c r="I9" s="54"/>
      <c r="J9" s="54"/>
      <c r="K9" s="54"/>
      <c r="L9" s="54"/>
      <c r="M9" s="92"/>
      <c r="N9" s="4"/>
      <c r="P9" s="51"/>
      <c r="Q9" s="4"/>
      <c r="R9" s="4"/>
      <c r="S9" s="4"/>
      <c r="T9" s="4"/>
      <c r="U9" s="4"/>
      <c r="V9" s="4"/>
      <c r="W9" s="4"/>
      <c r="Y9" s="363"/>
      <c r="Z9" s="364"/>
      <c r="AA9" s="84"/>
      <c r="AB9" s="363"/>
      <c r="AC9" s="364"/>
      <c r="AD9" s="364"/>
      <c r="AE9" s="364"/>
      <c r="AF9" s="4"/>
    </row>
    <row r="10" spans="1:38">
      <c r="A10" s="54"/>
      <c r="B10" s="144" t="s">
        <v>21</v>
      </c>
      <c r="C10" s="54"/>
      <c r="D10" s="54"/>
      <c r="E10" s="54"/>
      <c r="F10" s="54"/>
      <c r="G10" s="54"/>
      <c r="H10" s="54"/>
      <c r="I10" s="54"/>
      <c r="J10" s="54"/>
      <c r="K10" s="54"/>
      <c r="L10" s="54"/>
      <c r="M10" s="92"/>
      <c r="N10" s="4"/>
      <c r="P10" s="51"/>
      <c r="Q10" s="4"/>
      <c r="R10" s="4"/>
      <c r="S10" s="4"/>
      <c r="T10" s="4"/>
      <c r="U10" s="4"/>
      <c r="V10" s="4"/>
      <c r="W10" s="4"/>
      <c r="Y10" s="363"/>
      <c r="Z10" s="364"/>
      <c r="AA10" s="84"/>
      <c r="AB10" s="92" t="s">
        <v>19</v>
      </c>
      <c r="AC10" s="5" t="s">
        <v>22</v>
      </c>
      <c r="AD10" s="31"/>
      <c r="AE10" s="4"/>
      <c r="AF10" s="4"/>
    </row>
    <row r="11" spans="1:38">
      <c r="A11" s="54"/>
      <c r="B11" s="144" t="s">
        <v>23</v>
      </c>
      <c r="C11" s="54"/>
      <c r="D11" s="54"/>
      <c r="E11" s="54"/>
      <c r="F11" s="54"/>
      <c r="G11" s="54"/>
      <c r="H11" s="54"/>
      <c r="I11" s="54"/>
      <c r="J11" s="54"/>
      <c r="K11" s="54"/>
      <c r="L11" s="54"/>
      <c r="M11" s="92"/>
      <c r="N11" s="4"/>
      <c r="P11" s="51"/>
      <c r="Q11" s="4"/>
      <c r="R11" s="4"/>
      <c r="S11" s="4"/>
      <c r="T11" s="4"/>
      <c r="U11" s="4"/>
      <c r="V11" s="4"/>
      <c r="W11" s="4"/>
      <c r="Y11" s="363"/>
      <c r="Z11" s="364"/>
      <c r="AA11" s="84"/>
      <c r="AB11" s="92"/>
      <c r="AC11" s="144" t="s">
        <v>24</v>
      </c>
      <c r="AD11" s="4"/>
      <c r="AE11" s="4"/>
      <c r="AF11" s="4"/>
    </row>
    <row r="12" spans="1:38">
      <c r="A12" s="54"/>
      <c r="B12" s="144" t="s">
        <v>25</v>
      </c>
      <c r="C12" s="54"/>
      <c r="D12" s="54"/>
      <c r="E12" s="54"/>
      <c r="F12" s="54"/>
      <c r="G12" s="54"/>
      <c r="H12" s="54"/>
      <c r="I12" s="54"/>
      <c r="J12" s="54"/>
      <c r="K12" s="54"/>
      <c r="L12" s="54"/>
      <c r="M12" s="92"/>
      <c r="N12" s="4"/>
      <c r="P12" s="51"/>
      <c r="Q12" s="4"/>
      <c r="R12" s="4"/>
      <c r="S12" s="4"/>
      <c r="T12" s="4"/>
      <c r="U12" s="4"/>
      <c r="V12" s="4"/>
      <c r="W12" s="4"/>
      <c r="Y12" s="363"/>
      <c r="Z12" s="364"/>
      <c r="AA12" s="84"/>
      <c r="AB12" s="92"/>
      <c r="AC12" s="144" t="s">
        <v>26</v>
      </c>
      <c r="AD12" s="4"/>
      <c r="AE12" s="4"/>
      <c r="AF12" s="4"/>
    </row>
    <row r="13" spans="1:38">
      <c r="A13" s="54"/>
      <c r="B13" s="144" t="s">
        <v>27</v>
      </c>
      <c r="C13" s="54"/>
      <c r="D13" s="54"/>
      <c r="E13" s="54"/>
      <c r="F13" s="54"/>
      <c r="G13" s="54"/>
      <c r="H13" s="54"/>
      <c r="I13" s="54"/>
      <c r="J13" s="54"/>
      <c r="K13" s="54"/>
      <c r="L13" s="54"/>
      <c r="M13" s="92"/>
      <c r="N13" s="4"/>
      <c r="P13" s="51"/>
      <c r="Q13" s="4"/>
      <c r="R13" s="4"/>
      <c r="S13" s="4"/>
      <c r="T13" s="4"/>
      <c r="U13" s="4"/>
      <c r="V13" s="4"/>
      <c r="W13" s="4"/>
      <c r="Y13" s="51"/>
      <c r="Z13" s="235"/>
      <c r="AA13" s="84"/>
      <c r="AC13" s="5" t="s">
        <v>28</v>
      </c>
      <c r="AD13" s="4"/>
      <c r="AE13" s="4"/>
      <c r="AF13" s="4"/>
    </row>
    <row r="14" spans="1:38">
      <c r="A14" s="54"/>
      <c r="B14" s="144"/>
      <c r="C14" s="54"/>
      <c r="D14" s="54"/>
      <c r="E14" s="54"/>
      <c r="F14" s="54"/>
      <c r="G14" s="54"/>
      <c r="H14" s="54"/>
      <c r="I14" s="54"/>
      <c r="J14" s="54"/>
      <c r="K14" s="54"/>
      <c r="L14" s="54"/>
      <c r="M14" s="92"/>
      <c r="N14" s="4"/>
      <c r="P14" s="51"/>
      <c r="Q14" s="4"/>
      <c r="R14" s="4"/>
      <c r="S14" s="4"/>
      <c r="T14" s="4"/>
      <c r="U14" s="4"/>
      <c r="V14" s="4"/>
      <c r="W14" s="4"/>
      <c r="Z14" s="235"/>
      <c r="AA14" s="84"/>
      <c r="AC14" s="144" t="s">
        <v>29</v>
      </c>
      <c r="AD14" s="4"/>
      <c r="AE14" s="4"/>
      <c r="AF14" s="4"/>
    </row>
    <row r="15" spans="1:38">
      <c r="B15" s="54"/>
      <c r="C15" s="54"/>
      <c r="D15" s="54"/>
      <c r="E15" s="54"/>
      <c r="F15" s="54"/>
      <c r="G15" s="54"/>
      <c r="H15" s="54"/>
      <c r="I15" s="54"/>
      <c r="J15" s="54"/>
      <c r="K15" s="124" t="s">
        <v>30</v>
      </c>
      <c r="L15" s="54"/>
      <c r="M15" s="92"/>
      <c r="N15" s="124"/>
      <c r="P15" s="51"/>
      <c r="Q15" s="4"/>
      <c r="R15" s="4"/>
      <c r="S15" s="4"/>
      <c r="T15" s="4"/>
      <c r="U15" s="4"/>
      <c r="V15" s="4"/>
      <c r="W15" s="124" t="s">
        <v>30</v>
      </c>
      <c r="Y15" s="51"/>
      <c r="AA15" s="124"/>
      <c r="AC15" s="144" t="s">
        <v>31</v>
      </c>
      <c r="AD15" s="4"/>
      <c r="AE15" s="4"/>
      <c r="AF15" s="4"/>
    </row>
    <row r="16" spans="1:38">
      <c r="B16" s="54"/>
      <c r="C16" s="54"/>
      <c r="D16" s="54"/>
      <c r="E16" s="54"/>
      <c r="F16" s="54"/>
      <c r="G16" s="54"/>
      <c r="H16" s="54"/>
      <c r="I16" s="54"/>
      <c r="J16" s="54"/>
      <c r="K16" s="54"/>
      <c r="L16" s="54"/>
      <c r="M16" s="92"/>
      <c r="N16" s="4"/>
      <c r="P16" s="51"/>
      <c r="Q16" s="4"/>
      <c r="R16" s="4"/>
      <c r="S16" s="4"/>
      <c r="T16" s="4"/>
      <c r="U16" s="4"/>
      <c r="V16" s="4"/>
      <c r="W16" s="4"/>
      <c r="Y16" s="51"/>
      <c r="Z16" s="237"/>
      <c r="AC16" s="4"/>
      <c r="AD16" s="4"/>
      <c r="AE16" s="4"/>
      <c r="AF16" s="4"/>
    </row>
    <row r="17" spans="1:37">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5">
      <c r="A18" s="153" t="s">
        <v>33</v>
      </c>
      <c r="B18" s="4"/>
      <c r="C18" s="4"/>
      <c r="D18" s="4"/>
      <c r="E18" s="4"/>
      <c r="F18" s="4"/>
      <c r="G18" s="91" t="s">
        <v>34</v>
      </c>
      <c r="H18" s="4"/>
      <c r="I18" s="91" t="s">
        <v>34</v>
      </c>
      <c r="J18" s="4"/>
      <c r="K18" s="4"/>
      <c r="M18" s="86" t="s">
        <v>35</v>
      </c>
      <c r="N18" s="91" t="s">
        <v>34</v>
      </c>
      <c r="O18" s="89"/>
      <c r="P18" s="90" t="s">
        <v>35</v>
      </c>
      <c r="Q18" s="91" t="s">
        <v>34</v>
      </c>
      <c r="R18" s="90" t="s">
        <v>35</v>
      </c>
      <c r="S18" s="91" t="s">
        <v>34</v>
      </c>
      <c r="T18" s="90" t="s">
        <v>35</v>
      </c>
      <c r="U18" s="91" t="s">
        <v>34</v>
      </c>
      <c r="V18" s="90" t="s">
        <v>35</v>
      </c>
      <c r="W18" s="91" t="s">
        <v>34</v>
      </c>
      <c r="X18" s="89"/>
      <c r="Y18" s="51"/>
      <c r="Z18" s="237"/>
      <c r="AB18" s="145"/>
      <c r="AC18" s="4"/>
      <c r="AD18" s="4"/>
      <c r="AE18" s="4"/>
      <c r="AF18" s="4"/>
    </row>
    <row r="19" spans="1:37" ht="52">
      <c r="A19" s="56" t="s">
        <v>36</v>
      </c>
      <c r="B19" s="80" t="s">
        <v>37</v>
      </c>
      <c r="C19" s="80" t="s">
        <v>38</v>
      </c>
      <c r="D19" s="80" t="s">
        <v>39</v>
      </c>
      <c r="E19" s="80" t="s">
        <v>40</v>
      </c>
      <c r="F19" s="80" t="s">
        <v>41</v>
      </c>
      <c r="G19" s="80" t="s">
        <v>41</v>
      </c>
      <c r="H19" s="80" t="s">
        <v>42</v>
      </c>
      <c r="I19" s="80" t="s">
        <v>42</v>
      </c>
      <c r="J19" s="80" t="s">
        <v>43</v>
      </c>
      <c r="K19" s="80" t="s">
        <v>44</v>
      </c>
      <c r="L19" s="62"/>
      <c r="M19" s="69" t="s">
        <v>45</v>
      </c>
      <c r="N19" s="69" t="s">
        <v>45</v>
      </c>
      <c r="O19" s="72"/>
      <c r="P19" s="69" t="s">
        <v>46</v>
      </c>
      <c r="Q19" s="69" t="s">
        <v>46</v>
      </c>
      <c r="R19" s="69" t="s">
        <v>47</v>
      </c>
      <c r="S19" s="69" t="s">
        <v>47</v>
      </c>
      <c r="T19" s="69" t="s">
        <v>48</v>
      </c>
      <c r="U19" s="69" t="s">
        <v>48</v>
      </c>
      <c r="V19" s="69" t="s">
        <v>49</v>
      </c>
      <c r="W19" s="69" t="s">
        <v>49</v>
      </c>
      <c r="X19" s="72"/>
      <c r="Y19" s="50" t="s">
        <v>50</v>
      </c>
      <c r="Z19" s="238" t="s">
        <v>51</v>
      </c>
      <c r="AB19" s="50" t="s">
        <v>52</v>
      </c>
      <c r="AC19" s="50" t="s">
        <v>53</v>
      </c>
      <c r="AD19" s="50" t="s">
        <v>54</v>
      </c>
      <c r="AE19" s="4"/>
      <c r="AF19" s="4"/>
    </row>
    <row r="20" spans="1:37">
      <c r="A20" s="56"/>
      <c r="B20" s="11" t="s">
        <v>37</v>
      </c>
      <c r="C20" s="11"/>
      <c r="D20" s="11"/>
      <c r="E20" s="11"/>
      <c r="F20" s="11">
        <v>441103271</v>
      </c>
      <c r="G20" s="11"/>
      <c r="H20" s="11"/>
      <c r="I20" s="11"/>
      <c r="J20" s="11"/>
      <c r="K20" s="11"/>
      <c r="M20" s="11">
        <v>504040</v>
      </c>
      <c r="N20" s="71"/>
      <c r="P20" s="184">
        <f>J20/M20</f>
        <v>0</v>
      </c>
      <c r="Q20" s="11"/>
      <c r="R20" s="11"/>
      <c r="S20" s="11"/>
      <c r="T20" s="189">
        <f>F20/M20</f>
        <v>875.13544758352509</v>
      </c>
      <c r="U20" s="11"/>
      <c r="V20" s="11"/>
      <c r="W20" s="11"/>
      <c r="Y20" s="191">
        <v>44476981.18</v>
      </c>
      <c r="Z20" s="239">
        <v>64850471.869999997</v>
      </c>
      <c r="AB20" s="11"/>
      <c r="AC20" s="191">
        <v>34275052.119999997</v>
      </c>
      <c r="AD20" s="11"/>
      <c r="AE20" s="4"/>
      <c r="AF20" s="4"/>
    </row>
    <row r="21" spans="1:37">
      <c r="A21" s="56"/>
      <c r="B21" s="11"/>
      <c r="C21" s="11"/>
      <c r="D21" s="11"/>
      <c r="E21" s="11"/>
      <c r="F21" s="11"/>
      <c r="G21" s="11"/>
      <c r="H21" s="11"/>
      <c r="I21" s="11"/>
      <c r="J21" s="11"/>
      <c r="K21" s="11"/>
      <c r="M21" s="11"/>
      <c r="N21" s="71"/>
      <c r="P21" s="11"/>
      <c r="Q21" s="11"/>
      <c r="R21" s="11"/>
      <c r="S21" s="11"/>
      <c r="T21" s="11"/>
      <c r="U21" s="11"/>
      <c r="V21" s="11"/>
      <c r="W21" s="11"/>
      <c r="Y21" s="11"/>
      <c r="Z21" s="239"/>
      <c r="AB21" s="11"/>
      <c r="AC21" s="11"/>
      <c r="AD21" s="11"/>
      <c r="AE21" s="4"/>
      <c r="AF21" s="4"/>
    </row>
    <row r="22" spans="1:37">
      <c r="A22" s="56"/>
      <c r="B22" s="11"/>
      <c r="C22" s="11"/>
      <c r="D22" s="11"/>
      <c r="E22" s="11"/>
      <c r="F22" s="11"/>
      <c r="G22" s="11"/>
      <c r="H22" s="11"/>
      <c r="I22" s="11"/>
      <c r="J22" s="11"/>
      <c r="K22" s="11"/>
      <c r="M22" s="11"/>
      <c r="N22" s="71"/>
      <c r="P22" s="11"/>
      <c r="Q22" s="11"/>
      <c r="R22" s="11"/>
      <c r="S22" s="11"/>
      <c r="T22" s="11"/>
      <c r="U22" s="11"/>
      <c r="V22" s="11"/>
      <c r="W22" s="11"/>
      <c r="Y22" s="11"/>
      <c r="Z22" s="239"/>
      <c r="AB22" s="11"/>
      <c r="AC22" s="11"/>
      <c r="AD22" s="11"/>
      <c r="AE22" s="4"/>
      <c r="AF22" s="4"/>
    </row>
    <row r="23" spans="1:37">
      <c r="A23" s="56"/>
      <c r="B23" s="11"/>
      <c r="C23" s="11"/>
      <c r="D23" s="11"/>
      <c r="E23" s="11"/>
      <c r="F23" s="11"/>
      <c r="G23" s="11"/>
      <c r="H23" s="11"/>
      <c r="I23" s="11"/>
      <c r="J23" s="11"/>
      <c r="K23" s="11"/>
      <c r="M23" s="11"/>
      <c r="N23" s="71"/>
      <c r="P23" s="11"/>
      <c r="Q23" s="11"/>
      <c r="R23" s="11"/>
      <c r="S23" s="11"/>
      <c r="T23" s="11"/>
      <c r="U23" s="11"/>
      <c r="V23" s="11"/>
      <c r="W23" s="11"/>
      <c r="Y23" s="11"/>
      <c r="Z23" s="239"/>
      <c r="AB23" s="11"/>
      <c r="AC23" s="11"/>
      <c r="AD23" s="11"/>
      <c r="AE23" s="4"/>
      <c r="AF23" s="4"/>
    </row>
    <row r="24" spans="1:37">
      <c r="A24" s="56"/>
      <c r="B24" s="11"/>
      <c r="C24" s="11"/>
      <c r="D24" s="11"/>
      <c r="E24" s="11"/>
      <c r="F24" s="11"/>
      <c r="G24" s="11"/>
      <c r="H24" s="11"/>
      <c r="I24" s="11"/>
      <c r="J24" s="11"/>
      <c r="K24" s="11"/>
      <c r="M24" s="11"/>
      <c r="N24" s="71"/>
      <c r="P24" s="11"/>
      <c r="Q24" s="11"/>
      <c r="R24" s="11"/>
      <c r="S24" s="11"/>
      <c r="T24" s="11"/>
      <c r="U24" s="11"/>
      <c r="V24" s="11"/>
      <c r="W24" s="11"/>
      <c r="Y24" s="11"/>
      <c r="Z24" s="239"/>
      <c r="AB24" s="11"/>
      <c r="AC24" s="11"/>
      <c r="AD24" s="11"/>
      <c r="AE24" s="4"/>
      <c r="AF24" s="4"/>
    </row>
    <row r="25" spans="1:37">
      <c r="A25" s="56"/>
      <c r="B25" s="11"/>
      <c r="C25" s="11"/>
      <c r="D25" s="11"/>
      <c r="E25" s="11"/>
      <c r="F25" s="11"/>
      <c r="G25" s="11"/>
      <c r="H25" s="11"/>
      <c r="I25" s="11"/>
      <c r="J25" s="11"/>
      <c r="K25" s="11"/>
      <c r="M25" s="11"/>
      <c r="N25" s="71"/>
      <c r="P25" s="11"/>
      <c r="Q25" s="11"/>
      <c r="R25" s="11"/>
      <c r="S25" s="11"/>
      <c r="T25" s="11"/>
      <c r="U25" s="11"/>
      <c r="V25" s="11"/>
      <c r="W25" s="11"/>
      <c r="Y25" s="11"/>
      <c r="Z25" s="239"/>
      <c r="AB25" s="11"/>
      <c r="AC25" s="11"/>
      <c r="AD25" s="11"/>
      <c r="AE25" s="4"/>
      <c r="AF25" s="4"/>
    </row>
    <row r="26" spans="1:37">
      <c r="A26" s="56"/>
      <c r="B26" s="11"/>
      <c r="C26" s="11"/>
      <c r="D26" s="11"/>
      <c r="E26" s="11"/>
      <c r="F26" s="11"/>
      <c r="G26" s="11"/>
      <c r="H26" s="11"/>
      <c r="I26" s="11"/>
      <c r="J26" s="11"/>
      <c r="K26" s="11"/>
      <c r="M26" s="11"/>
      <c r="N26" s="71"/>
      <c r="P26" s="11"/>
      <c r="Q26" s="11"/>
      <c r="R26" s="11"/>
      <c r="S26" s="11"/>
      <c r="T26" s="11"/>
      <c r="U26" s="11"/>
      <c r="V26" s="11"/>
      <c r="W26" s="11"/>
      <c r="Y26" s="11"/>
      <c r="Z26" s="239"/>
      <c r="AB26" s="11"/>
      <c r="AC26" s="11"/>
      <c r="AD26" s="11"/>
      <c r="AE26" s="4"/>
      <c r="AF26" s="4"/>
    </row>
    <row r="27" spans="1:37" ht="13.5" thickBot="1">
      <c r="A27" s="56"/>
      <c r="B27" s="95"/>
      <c r="C27" s="95"/>
      <c r="D27" s="95"/>
      <c r="E27" s="95"/>
      <c r="F27" s="95"/>
      <c r="G27" s="95"/>
      <c r="H27" s="95"/>
      <c r="I27" s="95"/>
      <c r="J27" s="95"/>
      <c r="K27" s="95"/>
      <c r="M27" s="95"/>
      <c r="N27" s="87"/>
      <c r="P27" s="11"/>
      <c r="Q27" s="11"/>
      <c r="R27" s="11"/>
      <c r="S27" s="11"/>
      <c r="T27" s="11"/>
      <c r="U27" s="11"/>
      <c r="V27" s="11"/>
      <c r="W27" s="11"/>
      <c r="Y27" s="95"/>
      <c r="Z27" s="240"/>
      <c r="AB27" s="95"/>
      <c r="AC27" s="95"/>
      <c r="AD27" s="95"/>
      <c r="AE27" s="4"/>
      <c r="AF27" s="4"/>
    </row>
    <row r="28" spans="1:37" ht="13.5" thickBot="1">
      <c r="A28" s="56"/>
      <c r="B28" s="96" t="s">
        <v>55</v>
      </c>
      <c r="C28" s="103"/>
      <c r="D28" s="103"/>
      <c r="E28" s="103"/>
      <c r="F28" s="98">
        <f>SUM(F20:F27)</f>
        <v>441103271</v>
      </c>
      <c r="G28" s="98"/>
      <c r="H28" s="98"/>
      <c r="I28" s="98"/>
      <c r="J28" s="98"/>
      <c r="K28" s="99"/>
      <c r="M28" s="98">
        <f>SUM(M20:M27)</f>
        <v>504040</v>
      </c>
      <c r="N28" s="99"/>
      <c r="P28" s="185">
        <f>AVERAGE(P20:P27)</f>
        <v>0</v>
      </c>
      <c r="Q28" s="102" t="s">
        <v>56</v>
      </c>
      <c r="R28" s="102" t="s">
        <v>56</v>
      </c>
      <c r="S28" s="102" t="s">
        <v>56</v>
      </c>
      <c r="T28" s="190">
        <f>AVERAGE(T20:T27)</f>
        <v>875.13544758352509</v>
      </c>
      <c r="U28" s="102" t="s">
        <v>56</v>
      </c>
      <c r="V28" s="102" t="s">
        <v>56</v>
      </c>
      <c r="W28" s="104" t="s">
        <v>56</v>
      </c>
      <c r="Y28" s="196">
        <v>44476981.18</v>
      </c>
      <c r="Z28" s="241">
        <v>64841471.869999997</v>
      </c>
      <c r="AB28" s="98"/>
      <c r="AC28" s="192">
        <v>34275052.119999997</v>
      </c>
      <c r="AD28" s="99"/>
      <c r="AE28" s="4"/>
      <c r="AF28" s="4"/>
    </row>
    <row r="29" spans="1:37" s="4" customFormat="1">
      <c r="A29" s="56"/>
      <c r="M29" s="51"/>
      <c r="P29" s="186"/>
      <c r="Y29" s="51"/>
      <c r="Z29" s="237"/>
      <c r="AB29" s="51"/>
      <c r="AH29" s="76"/>
      <c r="AI29" s="76"/>
      <c r="AJ29" s="76"/>
      <c r="AK29" s="76"/>
    </row>
    <row r="30" spans="1:37" ht="52">
      <c r="A30" s="56" t="s">
        <v>57</v>
      </c>
      <c r="B30" s="80" t="s">
        <v>37</v>
      </c>
      <c r="C30" s="80" t="s">
        <v>38</v>
      </c>
      <c r="D30" s="80" t="s">
        <v>39</v>
      </c>
      <c r="E30" s="80" t="s">
        <v>40</v>
      </c>
      <c r="F30" s="80" t="s">
        <v>41</v>
      </c>
      <c r="G30" s="80" t="s">
        <v>41</v>
      </c>
      <c r="H30" s="80" t="s">
        <v>42</v>
      </c>
      <c r="I30" s="80" t="s">
        <v>42</v>
      </c>
      <c r="J30" s="80" t="s">
        <v>43</v>
      </c>
      <c r="K30" s="80" t="s">
        <v>44</v>
      </c>
      <c r="L30" s="62"/>
      <c r="M30" s="50" t="s">
        <v>45</v>
      </c>
      <c r="N30" s="49" t="s">
        <v>45</v>
      </c>
      <c r="O30" s="72"/>
      <c r="P30" s="69" t="s">
        <v>46</v>
      </c>
      <c r="Q30" s="69" t="s">
        <v>46</v>
      </c>
      <c r="R30" s="69" t="s">
        <v>47</v>
      </c>
      <c r="S30" s="69" t="s">
        <v>47</v>
      </c>
      <c r="T30" s="69" t="s">
        <v>48</v>
      </c>
      <c r="U30" s="69" t="s">
        <v>48</v>
      </c>
      <c r="V30" s="69" t="s">
        <v>49</v>
      </c>
      <c r="W30" s="69" t="s">
        <v>49</v>
      </c>
      <c r="X30" s="72"/>
      <c r="Y30" s="50" t="s">
        <v>50</v>
      </c>
      <c r="Z30" s="238" t="s">
        <v>51</v>
      </c>
      <c r="AB30" s="50" t="s">
        <v>52</v>
      </c>
      <c r="AC30" s="50" t="s">
        <v>53</v>
      </c>
      <c r="AD30" s="50" t="s">
        <v>54</v>
      </c>
      <c r="AE30" s="4"/>
      <c r="AF30" s="4"/>
    </row>
    <row r="31" spans="1:37">
      <c r="A31" s="56"/>
      <c r="B31" s="11" t="s">
        <v>37</v>
      </c>
      <c r="C31" s="11"/>
      <c r="D31" s="11"/>
      <c r="E31" s="11"/>
      <c r="F31" s="11">
        <v>456301177</v>
      </c>
      <c r="G31" s="11"/>
      <c r="H31" s="11"/>
      <c r="I31" s="11"/>
      <c r="J31" s="11"/>
      <c r="K31" s="11"/>
      <c r="M31" s="11">
        <v>501579</v>
      </c>
      <c r="N31" s="71"/>
      <c r="P31" s="184">
        <f>J31/M31</f>
        <v>0</v>
      </c>
      <c r="Q31" s="11"/>
      <c r="R31" s="11"/>
      <c r="S31" s="11"/>
      <c r="T31" s="189">
        <f>F31/M31</f>
        <v>909.72942846490787</v>
      </c>
      <c r="U31" s="11"/>
      <c r="V31" s="11"/>
      <c r="W31" s="11"/>
      <c r="Y31" s="191">
        <v>47354286.490000002</v>
      </c>
      <c r="Z31" s="239">
        <v>70889926.310000002</v>
      </c>
      <c r="AB31" s="11"/>
      <c r="AC31" s="191">
        <v>44362082.270000003</v>
      </c>
      <c r="AD31" s="11"/>
      <c r="AE31" s="4"/>
      <c r="AF31" s="4"/>
    </row>
    <row r="32" spans="1:37">
      <c r="A32" s="56"/>
      <c r="B32" s="11"/>
      <c r="C32" s="11"/>
      <c r="D32" s="11"/>
      <c r="E32" s="11"/>
      <c r="F32" s="11"/>
      <c r="G32" s="11"/>
      <c r="H32" s="11"/>
      <c r="I32" s="11"/>
      <c r="J32" s="11"/>
      <c r="K32" s="11"/>
      <c r="M32" s="11"/>
      <c r="N32" s="71"/>
      <c r="P32" s="11"/>
      <c r="Q32" s="11"/>
      <c r="R32" s="11"/>
      <c r="S32" s="11"/>
      <c r="T32" s="11"/>
      <c r="U32" s="11"/>
      <c r="V32" s="11"/>
      <c r="W32" s="11"/>
      <c r="Y32" s="11"/>
      <c r="Z32" s="239"/>
      <c r="AB32" s="11"/>
      <c r="AC32" s="11"/>
      <c r="AD32" s="11"/>
      <c r="AE32" s="4"/>
      <c r="AF32" s="4"/>
    </row>
    <row r="33" spans="1:37">
      <c r="A33" s="56"/>
      <c r="B33" s="11"/>
      <c r="C33" s="11"/>
      <c r="D33" s="11"/>
      <c r="E33" s="11"/>
      <c r="F33" s="11"/>
      <c r="G33" s="11"/>
      <c r="H33" s="11"/>
      <c r="I33" s="11"/>
      <c r="J33" s="11"/>
      <c r="K33" s="11"/>
      <c r="M33" s="11"/>
      <c r="N33" s="71"/>
      <c r="P33" s="11"/>
      <c r="Q33" s="11"/>
      <c r="R33" s="11"/>
      <c r="S33" s="11"/>
      <c r="T33" s="11"/>
      <c r="U33" s="11"/>
      <c r="V33" s="11"/>
      <c r="W33" s="11"/>
      <c r="Y33" s="11"/>
      <c r="Z33" s="239"/>
      <c r="AB33" s="11"/>
      <c r="AC33" s="11"/>
      <c r="AD33" s="11"/>
      <c r="AE33" s="4"/>
      <c r="AF33" s="4"/>
    </row>
    <row r="34" spans="1:37">
      <c r="A34" s="56"/>
      <c r="B34" s="11"/>
      <c r="C34" s="11"/>
      <c r="D34" s="11"/>
      <c r="E34" s="11"/>
      <c r="F34" s="11"/>
      <c r="G34" s="11"/>
      <c r="H34" s="11"/>
      <c r="I34" s="11"/>
      <c r="J34" s="11"/>
      <c r="K34" s="11"/>
      <c r="M34" s="11"/>
      <c r="N34" s="71"/>
      <c r="P34" s="11"/>
      <c r="Q34" s="11"/>
      <c r="R34" s="11"/>
      <c r="S34" s="11"/>
      <c r="T34" s="11"/>
      <c r="U34" s="11"/>
      <c r="V34" s="11"/>
      <c r="W34" s="11"/>
      <c r="Y34" s="11"/>
      <c r="Z34" s="239"/>
      <c r="AB34" s="11"/>
      <c r="AC34" s="11"/>
      <c r="AD34" s="11"/>
      <c r="AE34" s="4"/>
      <c r="AF34" s="4"/>
    </row>
    <row r="35" spans="1:37">
      <c r="A35" s="56"/>
      <c r="B35" s="11"/>
      <c r="C35" s="11"/>
      <c r="D35" s="11"/>
      <c r="E35" s="11"/>
      <c r="F35" s="11"/>
      <c r="G35" s="11"/>
      <c r="H35" s="11"/>
      <c r="I35" s="11"/>
      <c r="J35" s="11"/>
      <c r="K35" s="11"/>
      <c r="M35" s="11"/>
      <c r="N35" s="71"/>
      <c r="P35" s="11"/>
      <c r="Q35" s="11"/>
      <c r="R35" s="11"/>
      <c r="S35" s="11"/>
      <c r="T35" s="11"/>
      <c r="U35" s="11"/>
      <c r="V35" s="11"/>
      <c r="W35" s="11"/>
      <c r="Y35" s="11"/>
      <c r="Z35" s="239"/>
      <c r="AB35" s="11"/>
      <c r="AC35" s="11"/>
      <c r="AD35" s="11"/>
      <c r="AE35" s="4"/>
      <c r="AF35" s="4"/>
    </row>
    <row r="36" spans="1:37">
      <c r="A36" s="56"/>
      <c r="B36" s="11"/>
      <c r="C36" s="11"/>
      <c r="D36" s="11"/>
      <c r="E36" s="11"/>
      <c r="F36" s="11"/>
      <c r="G36" s="11"/>
      <c r="H36" s="11"/>
      <c r="I36" s="11"/>
      <c r="J36" s="11"/>
      <c r="K36" s="11"/>
      <c r="M36" s="11"/>
      <c r="N36" s="71"/>
      <c r="P36" s="11"/>
      <c r="Q36" s="11"/>
      <c r="R36" s="11"/>
      <c r="S36" s="11"/>
      <c r="T36" s="11"/>
      <c r="U36" s="11"/>
      <c r="V36" s="11"/>
      <c r="W36" s="11"/>
      <c r="Y36" s="11"/>
      <c r="Z36" s="239"/>
      <c r="AB36" s="11"/>
      <c r="AC36" s="11"/>
      <c r="AD36" s="11"/>
      <c r="AE36" s="4"/>
      <c r="AF36" s="4"/>
    </row>
    <row r="37" spans="1:37">
      <c r="A37" s="56"/>
      <c r="B37" s="11"/>
      <c r="C37" s="11"/>
      <c r="D37" s="11"/>
      <c r="E37" s="11"/>
      <c r="F37" s="11"/>
      <c r="G37" s="11"/>
      <c r="H37" s="11"/>
      <c r="I37" s="11"/>
      <c r="J37" s="11"/>
      <c r="K37" s="11"/>
      <c r="M37" s="11"/>
      <c r="N37" s="71"/>
      <c r="P37" s="11"/>
      <c r="Q37" s="11"/>
      <c r="R37" s="11"/>
      <c r="S37" s="11"/>
      <c r="T37" s="11"/>
      <c r="U37" s="11"/>
      <c r="V37" s="11"/>
      <c r="W37" s="11"/>
      <c r="Y37" s="11"/>
      <c r="Z37" s="239"/>
      <c r="AB37" s="11"/>
      <c r="AC37" s="11"/>
      <c r="AD37" s="11"/>
      <c r="AE37" s="4"/>
      <c r="AF37" s="4"/>
    </row>
    <row r="38" spans="1:37" ht="13.5" thickBot="1">
      <c r="A38" s="56"/>
      <c r="B38" s="11"/>
      <c r="C38" s="11"/>
      <c r="D38" s="11"/>
      <c r="E38" s="11"/>
      <c r="F38" s="11"/>
      <c r="G38" s="11"/>
      <c r="H38" s="11"/>
      <c r="I38" s="11"/>
      <c r="J38" s="11"/>
      <c r="K38" s="11"/>
      <c r="M38" s="11"/>
      <c r="N38" s="71"/>
      <c r="P38" s="11"/>
      <c r="Q38" s="11"/>
      <c r="R38" s="11"/>
      <c r="S38" s="11"/>
      <c r="T38" s="11"/>
      <c r="U38" s="11"/>
      <c r="V38" s="11"/>
      <c r="W38" s="11"/>
      <c r="Y38" s="11"/>
      <c r="Z38" s="239"/>
      <c r="AB38" s="11"/>
      <c r="AC38" s="11"/>
      <c r="AD38" s="11"/>
      <c r="AE38" s="4"/>
      <c r="AF38" s="4"/>
    </row>
    <row r="39" spans="1:37" ht="13.5" thickBot="1">
      <c r="A39" s="56"/>
      <c r="B39" s="96" t="s">
        <v>55</v>
      </c>
      <c r="C39" s="103"/>
      <c r="D39" s="103"/>
      <c r="E39" s="103"/>
      <c r="F39" s="98">
        <f>SUM(F31:F38)</f>
        <v>456301177</v>
      </c>
      <c r="G39" s="98"/>
      <c r="H39" s="98"/>
      <c r="I39" s="98"/>
      <c r="J39" s="98"/>
      <c r="K39" s="99"/>
      <c r="M39" s="98">
        <f>SUM(M31:M38)</f>
        <v>501579</v>
      </c>
      <c r="N39" s="99"/>
      <c r="P39" s="185">
        <f>AVERAGE(P31:P38)</f>
        <v>0</v>
      </c>
      <c r="Q39" s="102" t="s">
        <v>56</v>
      </c>
      <c r="R39" s="102" t="s">
        <v>56</v>
      </c>
      <c r="S39" s="102" t="s">
        <v>56</v>
      </c>
      <c r="T39" s="190">
        <f>AVERAGE(T31:T38)</f>
        <v>909.72942846490787</v>
      </c>
      <c r="U39" s="102" t="s">
        <v>56</v>
      </c>
      <c r="V39" s="102" t="s">
        <v>56</v>
      </c>
      <c r="W39" s="104" t="s">
        <v>56</v>
      </c>
      <c r="Y39" s="196">
        <v>47354286.490000002</v>
      </c>
      <c r="Z39" s="241">
        <v>70889926.310000002</v>
      </c>
      <c r="AB39" s="98"/>
      <c r="AC39" s="192">
        <v>44362082.270000003</v>
      </c>
      <c r="AD39" s="99"/>
      <c r="AE39" s="4"/>
      <c r="AF39" s="4"/>
    </row>
    <row r="40" spans="1:37" s="4" customFormat="1">
      <c r="A40" s="56"/>
      <c r="M40" s="51"/>
      <c r="P40" s="51"/>
      <c r="Y40" s="51"/>
      <c r="Z40" s="237"/>
      <c r="AB40" s="51"/>
      <c r="AH40" s="76"/>
      <c r="AI40" s="76"/>
      <c r="AJ40" s="76"/>
      <c r="AK40" s="76"/>
    </row>
    <row r="41" spans="1:37" ht="52">
      <c r="A41" s="56" t="s">
        <v>58</v>
      </c>
      <c r="B41" s="80" t="s">
        <v>37</v>
      </c>
      <c r="C41" s="80" t="s">
        <v>38</v>
      </c>
      <c r="D41" s="80" t="s">
        <v>39</v>
      </c>
      <c r="E41" s="80" t="s">
        <v>40</v>
      </c>
      <c r="F41" s="80" t="s">
        <v>41</v>
      </c>
      <c r="G41" s="80" t="s">
        <v>41</v>
      </c>
      <c r="H41" s="80" t="s">
        <v>42</v>
      </c>
      <c r="I41" s="80" t="s">
        <v>42</v>
      </c>
      <c r="J41" s="80" t="s">
        <v>43</v>
      </c>
      <c r="K41" s="80" t="s">
        <v>44</v>
      </c>
      <c r="L41" s="62"/>
      <c r="M41" s="50" t="s">
        <v>45</v>
      </c>
      <c r="N41" s="49" t="s">
        <v>45</v>
      </c>
      <c r="O41" s="72"/>
      <c r="P41" s="69" t="s">
        <v>46</v>
      </c>
      <c r="Q41" s="69" t="s">
        <v>46</v>
      </c>
      <c r="R41" s="69" t="s">
        <v>47</v>
      </c>
      <c r="S41" s="69" t="s">
        <v>47</v>
      </c>
      <c r="T41" s="69" t="s">
        <v>48</v>
      </c>
      <c r="U41" s="69" t="s">
        <v>48</v>
      </c>
      <c r="V41" s="69" t="s">
        <v>49</v>
      </c>
      <c r="W41" s="69" t="s">
        <v>49</v>
      </c>
      <c r="X41" s="72"/>
      <c r="Y41" s="50" t="s">
        <v>50</v>
      </c>
      <c r="Z41" s="238" t="s">
        <v>51</v>
      </c>
      <c r="AB41" s="50" t="s">
        <v>52</v>
      </c>
      <c r="AC41" s="50" t="s">
        <v>53</v>
      </c>
      <c r="AD41" s="50" t="s">
        <v>54</v>
      </c>
      <c r="AE41" s="4"/>
      <c r="AF41" s="4"/>
    </row>
    <row r="42" spans="1:37">
      <c r="A42" s="56"/>
      <c r="B42" s="11" t="s">
        <v>37</v>
      </c>
      <c r="C42" s="11"/>
      <c r="D42" s="11"/>
      <c r="E42" s="11"/>
      <c r="F42" s="11">
        <v>496214996</v>
      </c>
      <c r="G42" s="11"/>
      <c r="H42" s="11"/>
      <c r="I42" s="11"/>
      <c r="J42" s="11"/>
      <c r="K42" s="11"/>
      <c r="M42" s="11">
        <v>493395</v>
      </c>
      <c r="N42" s="71"/>
      <c r="P42" s="184">
        <f>J42/M42</f>
        <v>0</v>
      </c>
      <c r="Q42" s="11"/>
      <c r="R42" s="11"/>
      <c r="S42" s="11"/>
      <c r="T42" s="189">
        <f>F42/M42</f>
        <v>1005.7154936713991</v>
      </c>
      <c r="U42" s="11"/>
      <c r="V42" s="11"/>
      <c r="W42" s="11"/>
      <c r="Y42" s="191">
        <v>37451277.2099998</v>
      </c>
      <c r="Z42" s="239">
        <v>68069003.669999912</v>
      </c>
      <c r="AB42" s="11"/>
      <c r="AC42" s="191">
        <v>34341883.210000001</v>
      </c>
      <c r="AD42" s="11"/>
      <c r="AE42" s="4"/>
      <c r="AF42" s="4"/>
    </row>
    <row r="43" spans="1:37">
      <c r="A43" s="56"/>
      <c r="B43" s="11"/>
      <c r="C43" s="11"/>
      <c r="D43" s="11"/>
      <c r="E43" s="11"/>
      <c r="F43" s="11"/>
      <c r="G43" s="11"/>
      <c r="H43" s="11"/>
      <c r="I43" s="11"/>
      <c r="J43" s="11"/>
      <c r="K43" s="11"/>
      <c r="M43" s="11"/>
      <c r="N43" s="71"/>
      <c r="P43" s="11"/>
      <c r="Q43" s="11"/>
      <c r="R43" s="11"/>
      <c r="S43" s="11"/>
      <c r="T43" s="11"/>
      <c r="U43" s="11"/>
      <c r="V43" s="11"/>
      <c r="W43" s="11"/>
      <c r="Y43" s="11"/>
      <c r="Z43" s="239"/>
      <c r="AB43" s="11"/>
      <c r="AC43" s="191"/>
      <c r="AD43" s="11"/>
      <c r="AE43" s="4"/>
      <c r="AF43" s="4"/>
    </row>
    <row r="44" spans="1:37">
      <c r="A44" s="56"/>
      <c r="B44" s="11"/>
      <c r="C44" s="11"/>
      <c r="D44" s="11"/>
      <c r="E44" s="11"/>
      <c r="F44" s="11"/>
      <c r="G44" s="11"/>
      <c r="H44" s="11"/>
      <c r="I44" s="11"/>
      <c r="J44" s="11"/>
      <c r="K44" s="11"/>
      <c r="M44" s="11"/>
      <c r="N44" s="71"/>
      <c r="P44" s="11"/>
      <c r="Q44" s="11"/>
      <c r="R44" s="11"/>
      <c r="S44" s="11"/>
      <c r="T44" s="11"/>
      <c r="U44" s="11"/>
      <c r="V44" s="11"/>
      <c r="W44" s="11"/>
      <c r="Y44" s="11"/>
      <c r="Z44" s="239"/>
      <c r="AB44" s="11"/>
      <c r="AC44" s="11"/>
      <c r="AD44" s="11"/>
      <c r="AE44" s="4"/>
      <c r="AF44" s="4"/>
    </row>
    <row r="45" spans="1:37">
      <c r="A45" s="56"/>
      <c r="B45" s="11"/>
      <c r="C45" s="11"/>
      <c r="D45" s="11"/>
      <c r="E45" s="11"/>
      <c r="F45" s="11"/>
      <c r="G45" s="11"/>
      <c r="H45" s="11"/>
      <c r="I45" s="11"/>
      <c r="J45" s="11"/>
      <c r="K45" s="11"/>
      <c r="M45" s="11"/>
      <c r="N45" s="71"/>
      <c r="P45" s="11"/>
      <c r="Q45" s="11"/>
      <c r="R45" s="11"/>
      <c r="S45" s="11"/>
      <c r="T45" s="11"/>
      <c r="U45" s="11"/>
      <c r="V45" s="11"/>
      <c r="W45" s="11"/>
      <c r="Y45" s="11"/>
      <c r="Z45" s="239"/>
      <c r="AB45" s="11"/>
      <c r="AC45" s="11"/>
      <c r="AD45" s="11"/>
      <c r="AE45" s="4"/>
      <c r="AF45" s="4"/>
    </row>
    <row r="46" spans="1:37">
      <c r="A46" s="56"/>
      <c r="B46" s="11"/>
      <c r="C46" s="11"/>
      <c r="D46" s="11"/>
      <c r="E46" s="11"/>
      <c r="F46" s="11"/>
      <c r="G46" s="11"/>
      <c r="H46" s="11"/>
      <c r="I46" s="11"/>
      <c r="J46" s="11"/>
      <c r="K46" s="11"/>
      <c r="M46" s="11"/>
      <c r="N46" s="71"/>
      <c r="P46" s="11"/>
      <c r="Q46" s="11"/>
      <c r="R46" s="11"/>
      <c r="S46" s="11"/>
      <c r="T46" s="11"/>
      <c r="U46" s="11"/>
      <c r="V46" s="11"/>
      <c r="W46" s="11"/>
      <c r="Y46" s="11"/>
      <c r="Z46" s="239"/>
      <c r="AB46" s="11"/>
      <c r="AC46" s="11"/>
      <c r="AD46" s="11"/>
      <c r="AE46" s="4"/>
      <c r="AF46" s="4"/>
    </row>
    <row r="47" spans="1:37">
      <c r="A47" s="56"/>
      <c r="B47" s="11"/>
      <c r="C47" s="11"/>
      <c r="D47" s="11"/>
      <c r="E47" s="11"/>
      <c r="F47" s="11"/>
      <c r="G47" s="11"/>
      <c r="H47" s="11"/>
      <c r="I47" s="11"/>
      <c r="J47" s="11"/>
      <c r="K47" s="11"/>
      <c r="M47" s="11"/>
      <c r="N47" s="71"/>
      <c r="P47" s="11"/>
      <c r="Q47" s="11"/>
      <c r="R47" s="11"/>
      <c r="S47" s="11"/>
      <c r="T47" s="11"/>
      <c r="U47" s="11"/>
      <c r="V47" s="11"/>
      <c r="W47" s="11"/>
      <c r="Y47" s="11"/>
      <c r="Z47" s="239"/>
      <c r="AB47" s="11"/>
      <c r="AC47" s="11"/>
      <c r="AD47" s="11"/>
      <c r="AE47" s="4"/>
      <c r="AF47" s="4"/>
    </row>
    <row r="48" spans="1:37">
      <c r="A48" s="56"/>
      <c r="B48" s="11"/>
      <c r="C48" s="11"/>
      <c r="D48" s="11"/>
      <c r="E48" s="11"/>
      <c r="F48" s="11"/>
      <c r="G48" s="11"/>
      <c r="H48" s="11"/>
      <c r="I48" s="11"/>
      <c r="J48" s="11"/>
      <c r="K48" s="11"/>
      <c r="M48" s="11"/>
      <c r="N48" s="71"/>
      <c r="P48" s="11"/>
      <c r="Q48" s="11"/>
      <c r="R48" s="11"/>
      <c r="S48" s="11"/>
      <c r="T48" s="11"/>
      <c r="U48" s="11"/>
      <c r="V48" s="11"/>
      <c r="W48" s="11"/>
      <c r="Y48" s="11"/>
      <c r="Z48" s="239"/>
      <c r="AB48" s="11"/>
      <c r="AC48" s="11"/>
      <c r="AD48" s="11"/>
      <c r="AE48" s="4"/>
      <c r="AF48" s="4"/>
    </row>
    <row r="49" spans="1:37" ht="13.5" thickBot="1">
      <c r="A49" s="56"/>
      <c r="B49" s="11"/>
      <c r="C49" s="11"/>
      <c r="D49" s="11"/>
      <c r="E49" s="11"/>
      <c r="F49" s="11"/>
      <c r="G49" s="11"/>
      <c r="H49" s="11"/>
      <c r="I49" s="11"/>
      <c r="J49" s="11"/>
      <c r="K49" s="11"/>
      <c r="M49" s="11"/>
      <c r="N49" s="71"/>
      <c r="P49" s="11"/>
      <c r="Q49" s="11"/>
      <c r="R49" s="11"/>
      <c r="S49" s="11"/>
      <c r="T49" s="11"/>
      <c r="U49" s="11"/>
      <c r="V49" s="11"/>
      <c r="W49" s="11"/>
      <c r="Y49" s="11"/>
      <c r="Z49" s="239"/>
      <c r="AB49" s="11"/>
      <c r="AC49" s="11"/>
      <c r="AD49" s="11"/>
      <c r="AE49" s="4"/>
      <c r="AF49" s="4"/>
    </row>
    <row r="50" spans="1:37" ht="13.5" thickBot="1">
      <c r="A50" s="56"/>
      <c r="B50" s="96" t="s">
        <v>55</v>
      </c>
      <c r="C50" s="103"/>
      <c r="D50" s="103"/>
      <c r="E50" s="103"/>
      <c r="F50" s="98">
        <f>SUM(F42:F49)</f>
        <v>496214996</v>
      </c>
      <c r="G50" s="98"/>
      <c r="H50" s="98"/>
      <c r="I50" s="98"/>
      <c r="J50" s="98"/>
      <c r="K50" s="99"/>
      <c r="M50" s="98">
        <f>SUM(M42:M49)</f>
        <v>493395</v>
      </c>
      <c r="N50" s="99"/>
      <c r="P50" s="185">
        <f>AVERAGE(P42:P49)</f>
        <v>0</v>
      </c>
      <c r="Q50" s="102" t="s">
        <v>56</v>
      </c>
      <c r="R50" s="102" t="s">
        <v>56</v>
      </c>
      <c r="S50" s="102" t="s">
        <v>56</v>
      </c>
      <c r="T50" s="190">
        <f>AVERAGE(T42:T49)</f>
        <v>1005.7154936713991</v>
      </c>
      <c r="U50" s="102" t="s">
        <v>56</v>
      </c>
      <c r="V50" s="102" t="s">
        <v>56</v>
      </c>
      <c r="W50" s="104" t="s">
        <v>56</v>
      </c>
      <c r="Y50" s="196">
        <v>37451277.2099998</v>
      </c>
      <c r="Z50" s="241">
        <v>68069003.669999912</v>
      </c>
      <c r="AB50" s="98"/>
      <c r="AC50" s="192">
        <v>34341883.210000001</v>
      </c>
      <c r="AD50" s="99"/>
      <c r="AE50" s="4"/>
      <c r="AF50" s="4"/>
    </row>
    <row r="51" spans="1:37" s="4" customFormat="1">
      <c r="A51" s="56"/>
      <c r="M51" s="51"/>
      <c r="P51" s="51"/>
      <c r="Y51" s="51"/>
      <c r="Z51" s="237"/>
      <c r="AB51" s="51"/>
      <c r="AH51" s="76"/>
      <c r="AI51" s="76"/>
      <c r="AJ51" s="76"/>
      <c r="AK51" s="76"/>
    </row>
    <row r="52" spans="1:37" ht="52">
      <c r="A52" s="56" t="s">
        <v>36</v>
      </c>
      <c r="B52" s="57" t="s">
        <v>59</v>
      </c>
      <c r="C52" s="57" t="s">
        <v>38</v>
      </c>
      <c r="D52" s="57" t="s">
        <v>39</v>
      </c>
      <c r="E52" s="57" t="s">
        <v>40</v>
      </c>
      <c r="F52" s="58" t="s">
        <v>41</v>
      </c>
      <c r="G52" s="58" t="s">
        <v>41</v>
      </c>
      <c r="H52" s="58" t="s">
        <v>42</v>
      </c>
      <c r="I52" s="58" t="s">
        <v>42</v>
      </c>
      <c r="J52" s="58" t="s">
        <v>43</v>
      </c>
      <c r="K52" s="58" t="s">
        <v>44</v>
      </c>
      <c r="L52" s="93"/>
      <c r="M52" s="58" t="s">
        <v>45</v>
      </c>
      <c r="N52" s="73" t="s">
        <v>45</v>
      </c>
      <c r="O52" s="74"/>
      <c r="P52" s="58" t="s">
        <v>46</v>
      </c>
      <c r="Q52" s="58" t="s">
        <v>46</v>
      </c>
      <c r="R52" s="58" t="s">
        <v>47</v>
      </c>
      <c r="S52" s="58" t="s">
        <v>47</v>
      </c>
      <c r="T52" s="58" t="s">
        <v>48</v>
      </c>
      <c r="U52" s="58" t="s">
        <v>48</v>
      </c>
      <c r="V52" s="58" t="s">
        <v>49</v>
      </c>
      <c r="W52" s="58" t="s">
        <v>49</v>
      </c>
      <c r="X52" s="74"/>
      <c r="Y52" s="58" t="s">
        <v>50</v>
      </c>
      <c r="Z52" s="242" t="s">
        <v>51</v>
      </c>
      <c r="AB52" s="58" t="s">
        <v>52</v>
      </c>
      <c r="AC52" s="58" t="s">
        <v>53</v>
      </c>
      <c r="AD52" s="58" t="s">
        <v>54</v>
      </c>
      <c r="AE52" s="4"/>
      <c r="AF52" s="4"/>
    </row>
    <row r="53" spans="1:37">
      <c r="A53" s="56"/>
      <c r="B53" s="183" t="s">
        <v>60</v>
      </c>
      <c r="C53" s="11"/>
      <c r="D53" s="11"/>
      <c r="E53" s="11"/>
      <c r="F53" s="11">
        <v>120290877</v>
      </c>
      <c r="G53" s="11"/>
      <c r="H53" s="11">
        <v>521590</v>
      </c>
      <c r="I53" s="11"/>
      <c r="J53" s="11"/>
      <c r="K53" s="11"/>
      <c r="M53" s="11">
        <v>56840</v>
      </c>
      <c r="N53" s="71"/>
      <c r="P53" s="184">
        <f t="shared" ref="P53:P60" si="0">J53/M53</f>
        <v>0</v>
      </c>
      <c r="Q53" s="11"/>
      <c r="R53" s="11"/>
      <c r="S53" s="11"/>
      <c r="T53" s="191">
        <f t="shared" ref="T53:T60" si="1">F53/M53</f>
        <v>2116.3067733990147</v>
      </c>
      <c r="U53" s="11"/>
      <c r="V53" s="11"/>
      <c r="W53" s="11"/>
      <c r="Y53" s="11"/>
      <c r="Z53" s="239"/>
      <c r="AB53" s="11"/>
      <c r="AC53" s="11"/>
      <c r="AD53" s="11"/>
      <c r="AE53" s="4"/>
      <c r="AF53" s="4"/>
    </row>
    <row r="54" spans="1:37">
      <c r="A54" s="56"/>
      <c r="B54" s="183" t="s">
        <v>61</v>
      </c>
      <c r="C54" s="11"/>
      <c r="D54" s="11"/>
      <c r="E54" s="11"/>
      <c r="F54" s="11">
        <v>8025519</v>
      </c>
      <c r="G54" s="11"/>
      <c r="H54" s="11">
        <v>23718</v>
      </c>
      <c r="I54" s="11"/>
      <c r="J54" s="11"/>
      <c r="K54" s="11"/>
      <c r="M54" s="11">
        <v>181</v>
      </c>
      <c r="N54" s="71"/>
      <c r="P54" s="184">
        <f t="shared" si="0"/>
        <v>0</v>
      </c>
      <c r="Q54" s="11"/>
      <c r="R54" s="11"/>
      <c r="S54" s="11"/>
      <c r="T54" s="191">
        <f t="shared" si="1"/>
        <v>44339.88397790055</v>
      </c>
      <c r="U54" s="11"/>
      <c r="V54" s="11"/>
      <c r="W54" s="11"/>
      <c r="Y54" s="11"/>
      <c r="Z54" s="239"/>
      <c r="AB54" s="11"/>
      <c r="AC54" s="11"/>
      <c r="AD54" s="11"/>
      <c r="AE54" s="4"/>
      <c r="AF54" s="4"/>
    </row>
    <row r="55" spans="1:37">
      <c r="A55" s="56"/>
      <c r="B55" s="183" t="s">
        <v>62</v>
      </c>
      <c r="C55" s="11"/>
      <c r="D55" s="11"/>
      <c r="E55" s="11"/>
      <c r="F55" s="11">
        <v>128405901</v>
      </c>
      <c r="G55" s="11"/>
      <c r="H55" s="11">
        <v>360442</v>
      </c>
      <c r="I55" s="11"/>
      <c r="J55" s="11"/>
      <c r="K55" s="11"/>
      <c r="M55" s="11">
        <v>2833</v>
      </c>
      <c r="N55" s="71"/>
      <c r="P55" s="184">
        <f t="shared" si="0"/>
        <v>0</v>
      </c>
      <c r="Q55" s="11"/>
      <c r="R55" s="11"/>
      <c r="S55" s="11"/>
      <c r="T55" s="191">
        <f t="shared" si="1"/>
        <v>45325.062124955875</v>
      </c>
      <c r="U55" s="11"/>
      <c r="V55" s="11"/>
      <c r="W55" s="11"/>
      <c r="Y55" s="11"/>
      <c r="Z55" s="239"/>
      <c r="AB55" s="11"/>
      <c r="AC55" s="11"/>
      <c r="AD55" s="11"/>
      <c r="AE55" s="4"/>
      <c r="AF55" s="4"/>
    </row>
    <row r="56" spans="1:37">
      <c r="A56" s="56"/>
      <c r="B56" s="183" t="s">
        <v>63</v>
      </c>
      <c r="C56" s="11"/>
      <c r="D56" s="11"/>
      <c r="E56" s="11"/>
      <c r="F56" s="11">
        <v>46378609</v>
      </c>
      <c r="G56" s="11"/>
      <c r="H56" s="11">
        <v>111539</v>
      </c>
      <c r="I56" s="11"/>
      <c r="J56" s="11"/>
      <c r="K56" s="11"/>
      <c r="M56" s="11">
        <v>116</v>
      </c>
      <c r="N56" s="71"/>
      <c r="P56" s="184">
        <f t="shared" si="0"/>
        <v>0</v>
      </c>
      <c r="Q56" s="11"/>
      <c r="R56" s="11"/>
      <c r="S56" s="11"/>
      <c r="T56" s="191">
        <f t="shared" si="1"/>
        <v>399815.5948275862</v>
      </c>
      <c r="U56" s="11"/>
      <c r="V56" s="11"/>
      <c r="W56" s="11"/>
      <c r="Y56" s="11"/>
      <c r="Z56" s="239"/>
      <c r="AB56" s="11"/>
      <c r="AC56" s="11"/>
      <c r="AD56" s="11"/>
      <c r="AE56" s="4"/>
      <c r="AF56" s="4"/>
    </row>
    <row r="57" spans="1:37">
      <c r="A57" s="56"/>
      <c r="B57" s="183" t="s">
        <v>64</v>
      </c>
      <c r="C57" s="11"/>
      <c r="D57" s="11"/>
      <c r="E57" s="11"/>
      <c r="F57" s="11">
        <v>44129151</v>
      </c>
      <c r="G57" s="11"/>
      <c r="H57" s="11">
        <v>82693</v>
      </c>
      <c r="I57" s="11"/>
      <c r="J57" s="11"/>
      <c r="K57" s="11"/>
      <c r="M57" s="11">
        <v>36</v>
      </c>
      <c r="N57" s="71"/>
      <c r="P57" s="184">
        <f t="shared" si="0"/>
        <v>0</v>
      </c>
      <c r="Q57" s="11"/>
      <c r="R57" s="11"/>
      <c r="S57" s="11"/>
      <c r="T57" s="191">
        <f t="shared" si="1"/>
        <v>1225809.75</v>
      </c>
      <c r="U57" s="11"/>
      <c r="V57" s="11"/>
      <c r="W57" s="11"/>
      <c r="Y57" s="11"/>
      <c r="Z57" s="239"/>
      <c r="AB57" s="11"/>
      <c r="AC57" s="11"/>
      <c r="AD57" s="11"/>
      <c r="AE57" s="4"/>
      <c r="AF57" s="4"/>
    </row>
    <row r="58" spans="1:37">
      <c r="A58" s="56"/>
      <c r="B58" s="183" t="s">
        <v>65</v>
      </c>
      <c r="C58" s="11"/>
      <c r="D58" s="11"/>
      <c r="E58" s="11"/>
      <c r="F58" s="11">
        <v>28232401</v>
      </c>
      <c r="G58" s="11"/>
      <c r="H58" s="11">
        <v>164904</v>
      </c>
      <c r="I58" s="11"/>
      <c r="J58" s="11"/>
      <c r="K58" s="11"/>
      <c r="M58" s="11">
        <v>15</v>
      </c>
      <c r="N58" s="71"/>
      <c r="P58" s="184">
        <f t="shared" si="0"/>
        <v>0</v>
      </c>
      <c r="Q58" s="11"/>
      <c r="R58" s="11"/>
      <c r="S58" s="11"/>
      <c r="T58" s="191">
        <f t="shared" si="1"/>
        <v>1882160.0666666667</v>
      </c>
      <c r="U58" s="11"/>
      <c r="V58" s="11"/>
      <c r="W58" s="11"/>
      <c r="Y58" s="11"/>
      <c r="Z58" s="239"/>
      <c r="AB58" s="11"/>
      <c r="AC58" s="11"/>
      <c r="AD58" s="11"/>
      <c r="AE58" s="4"/>
      <c r="AF58" s="4"/>
    </row>
    <row r="59" spans="1:37">
      <c r="A59" s="56"/>
      <c r="B59" s="183" t="s">
        <v>66</v>
      </c>
      <c r="C59" s="11"/>
      <c r="D59" s="11"/>
      <c r="E59" s="11"/>
      <c r="F59" s="11">
        <v>4464993</v>
      </c>
      <c r="G59" s="11"/>
      <c r="H59" s="11">
        <v>0</v>
      </c>
      <c r="I59" s="11"/>
      <c r="J59" s="11"/>
      <c r="K59" s="11"/>
      <c r="M59" s="11">
        <v>5933</v>
      </c>
      <c r="N59" s="71"/>
      <c r="P59" s="184">
        <f t="shared" si="0"/>
        <v>0</v>
      </c>
      <c r="Q59" s="11"/>
      <c r="R59" s="11"/>
      <c r="S59" s="11"/>
      <c r="T59" s="191">
        <f t="shared" si="1"/>
        <v>752.56918928029665</v>
      </c>
      <c r="U59" s="11"/>
      <c r="V59" s="11"/>
      <c r="W59" s="11"/>
      <c r="Y59" s="11"/>
      <c r="Z59" s="239"/>
      <c r="AB59" s="11"/>
      <c r="AC59" s="11"/>
      <c r="AD59" s="11"/>
      <c r="AE59" s="4"/>
      <c r="AF59" s="4"/>
    </row>
    <row r="60" spans="1:37" ht="13.5" thickBot="1">
      <c r="A60" s="56"/>
      <c r="B60" s="183" t="s">
        <v>67</v>
      </c>
      <c r="C60" s="11"/>
      <c r="D60" s="11"/>
      <c r="E60" s="11"/>
      <c r="F60" s="11">
        <v>1278436</v>
      </c>
      <c r="G60" s="11"/>
      <c r="H60" s="11">
        <v>1828</v>
      </c>
      <c r="I60" s="11"/>
      <c r="J60" s="11"/>
      <c r="K60" s="11"/>
      <c r="M60" s="11">
        <v>1061</v>
      </c>
      <c r="N60" s="71"/>
      <c r="P60" s="184">
        <f t="shared" si="0"/>
        <v>0</v>
      </c>
      <c r="Q60" s="11"/>
      <c r="R60" s="11"/>
      <c r="S60" s="11"/>
      <c r="T60" s="191">
        <f t="shared" si="1"/>
        <v>1204.9349670122526</v>
      </c>
      <c r="U60" s="11"/>
      <c r="V60" s="11"/>
      <c r="W60" s="11"/>
      <c r="Y60" s="11"/>
      <c r="Z60" s="239"/>
      <c r="AB60" s="11"/>
      <c r="AC60" s="11"/>
      <c r="AD60" s="11"/>
      <c r="AE60" s="4"/>
      <c r="AF60" s="4"/>
    </row>
    <row r="61" spans="1:37" ht="13.5" thickBot="1">
      <c r="A61" s="56"/>
      <c r="B61" s="96" t="s">
        <v>55</v>
      </c>
      <c r="C61" s="103"/>
      <c r="D61" s="103"/>
      <c r="E61" s="103"/>
      <c r="F61" s="98">
        <f>SUM(F53:F60)</f>
        <v>381205887</v>
      </c>
      <c r="G61" s="98"/>
      <c r="H61" s="98">
        <f>SUM(H53:H60)</f>
        <v>1266714</v>
      </c>
      <c r="I61" s="98"/>
      <c r="J61" s="98">
        <f>SUM(J53:J60)</f>
        <v>0</v>
      </c>
      <c r="K61" s="99"/>
      <c r="M61" s="98">
        <f>SUM(M53:M60)</f>
        <v>67015</v>
      </c>
      <c r="N61" s="99"/>
      <c r="P61" s="185">
        <f>AVERAGE(P53:P60)</f>
        <v>0</v>
      </c>
      <c r="Q61" s="102" t="s">
        <v>56</v>
      </c>
      <c r="R61" s="102" t="s">
        <v>56</v>
      </c>
      <c r="S61" s="102" t="s">
        <v>56</v>
      </c>
      <c r="T61" s="192">
        <f>AVERAGE(T53:T60)</f>
        <v>450190.52106585004</v>
      </c>
      <c r="U61" s="102" t="s">
        <v>56</v>
      </c>
      <c r="V61" s="102" t="s">
        <v>56</v>
      </c>
      <c r="W61" s="104" t="s">
        <v>56</v>
      </c>
      <c r="Y61" s="196">
        <v>28595693.41</v>
      </c>
      <c r="Z61" s="241">
        <v>48837799.759999998</v>
      </c>
      <c r="AB61" s="98"/>
      <c r="AC61" s="192">
        <v>44643794.299999997</v>
      </c>
      <c r="AD61" s="99"/>
      <c r="AE61" s="4"/>
      <c r="AF61" s="4"/>
    </row>
    <row r="62" spans="1:37" s="4" customFormat="1">
      <c r="A62" s="56"/>
      <c r="M62" s="51"/>
      <c r="P62" s="51"/>
      <c r="Y62" s="51"/>
      <c r="Z62" s="237"/>
      <c r="AB62" s="59"/>
      <c r="AC62" s="5"/>
      <c r="AD62" s="5"/>
      <c r="AH62" s="76"/>
      <c r="AI62" s="76"/>
      <c r="AJ62" s="76"/>
      <c r="AK62" s="76"/>
    </row>
    <row r="63" spans="1:37" ht="52">
      <c r="A63" s="56" t="s">
        <v>57</v>
      </c>
      <c r="B63" s="57" t="s">
        <v>59</v>
      </c>
      <c r="C63" s="57" t="s">
        <v>38</v>
      </c>
      <c r="D63" s="57" t="s">
        <v>39</v>
      </c>
      <c r="E63" s="57" t="s">
        <v>40</v>
      </c>
      <c r="F63" s="58" t="s">
        <v>41</v>
      </c>
      <c r="G63" s="58" t="s">
        <v>41</v>
      </c>
      <c r="H63" s="58" t="s">
        <v>42</v>
      </c>
      <c r="I63" s="58" t="s">
        <v>42</v>
      </c>
      <c r="J63" s="58" t="s">
        <v>43</v>
      </c>
      <c r="K63" s="58" t="s">
        <v>44</v>
      </c>
      <c r="L63" s="93"/>
      <c r="M63" s="58" t="s">
        <v>45</v>
      </c>
      <c r="N63" s="73" t="s">
        <v>45</v>
      </c>
      <c r="O63" s="74"/>
      <c r="P63" s="58" t="s">
        <v>46</v>
      </c>
      <c r="Q63" s="58" t="s">
        <v>46</v>
      </c>
      <c r="R63" s="58" t="s">
        <v>47</v>
      </c>
      <c r="S63" s="58" t="s">
        <v>47</v>
      </c>
      <c r="T63" s="58" t="s">
        <v>48</v>
      </c>
      <c r="U63" s="58" t="s">
        <v>48</v>
      </c>
      <c r="V63" s="58" t="s">
        <v>49</v>
      </c>
      <c r="W63" s="58" t="s">
        <v>49</v>
      </c>
      <c r="X63" s="74"/>
      <c r="Y63" s="58" t="s">
        <v>50</v>
      </c>
      <c r="Z63" s="242" t="s">
        <v>51</v>
      </c>
      <c r="AB63" s="58" t="s">
        <v>52</v>
      </c>
      <c r="AC63" s="58" t="s">
        <v>53</v>
      </c>
      <c r="AD63" s="58" t="s">
        <v>54</v>
      </c>
      <c r="AE63" s="4"/>
      <c r="AF63" s="4"/>
    </row>
    <row r="64" spans="1:37">
      <c r="A64" s="56"/>
      <c r="B64" s="183" t="s">
        <v>60</v>
      </c>
      <c r="C64" s="11"/>
      <c r="D64" s="11"/>
      <c r="E64" s="11"/>
      <c r="F64" s="11">
        <v>141753724</v>
      </c>
      <c r="G64" s="11"/>
      <c r="H64" s="11">
        <v>558558</v>
      </c>
      <c r="I64" s="11"/>
      <c r="J64" s="11"/>
      <c r="K64" s="11"/>
      <c r="M64" s="11">
        <v>56692</v>
      </c>
      <c r="N64" s="71"/>
      <c r="P64" s="184">
        <f t="shared" ref="P64:P71" si="2">J64/M64</f>
        <v>0</v>
      </c>
      <c r="Q64" s="11"/>
      <c r="R64" s="11"/>
      <c r="S64" s="11"/>
      <c r="T64" s="191">
        <f t="shared" ref="T64:T71" si="3">F64/M64</f>
        <v>2500.4184717420449</v>
      </c>
      <c r="U64" s="11"/>
      <c r="V64" s="11"/>
      <c r="W64" s="11"/>
      <c r="Y64" s="11"/>
      <c r="Z64" s="239"/>
      <c r="AB64" s="11"/>
      <c r="AC64" s="11"/>
      <c r="AD64" s="11"/>
      <c r="AE64" s="4"/>
      <c r="AF64" s="4"/>
    </row>
    <row r="65" spans="1:37">
      <c r="A65" s="56"/>
      <c r="B65" s="183" t="s">
        <v>61</v>
      </c>
      <c r="C65" s="11"/>
      <c r="D65" s="11"/>
      <c r="E65" s="11"/>
      <c r="F65" s="11">
        <v>6443673</v>
      </c>
      <c r="G65" s="11"/>
      <c r="H65" s="11">
        <v>23142</v>
      </c>
      <c r="I65" s="11"/>
      <c r="J65" s="11"/>
      <c r="K65" s="11"/>
      <c r="M65" s="11">
        <v>142</v>
      </c>
      <c r="N65" s="71"/>
      <c r="P65" s="184">
        <f t="shared" si="2"/>
        <v>0</v>
      </c>
      <c r="Q65" s="11"/>
      <c r="R65" s="11"/>
      <c r="S65" s="11"/>
      <c r="T65" s="191">
        <f t="shared" si="3"/>
        <v>45377.978873239437</v>
      </c>
      <c r="U65" s="11"/>
      <c r="V65" s="11"/>
      <c r="W65" s="11"/>
      <c r="Y65" s="11"/>
      <c r="Z65" s="239"/>
      <c r="AB65" s="11"/>
      <c r="AC65" s="11"/>
      <c r="AD65" s="11"/>
      <c r="AE65" s="4"/>
      <c r="AF65" s="4"/>
    </row>
    <row r="66" spans="1:37">
      <c r="A66" s="56"/>
      <c r="B66" s="183" t="s">
        <v>62</v>
      </c>
      <c r="C66" s="11"/>
      <c r="D66" s="11"/>
      <c r="E66" s="11"/>
      <c r="F66" s="11">
        <v>149559212</v>
      </c>
      <c r="G66" s="11"/>
      <c r="H66" s="11">
        <v>400707</v>
      </c>
      <c r="I66" s="11"/>
      <c r="J66" s="11"/>
      <c r="K66" s="11"/>
      <c r="M66" s="11">
        <v>2916</v>
      </c>
      <c r="N66" s="71"/>
      <c r="P66" s="184">
        <f t="shared" si="2"/>
        <v>0</v>
      </c>
      <c r="Q66" s="11"/>
      <c r="R66" s="11"/>
      <c r="S66" s="11"/>
      <c r="T66" s="191">
        <f t="shared" si="3"/>
        <v>51289.167352537726</v>
      </c>
      <c r="U66" s="11"/>
      <c r="V66" s="11"/>
      <c r="W66" s="11"/>
      <c r="Y66" s="11"/>
      <c r="Z66" s="239"/>
      <c r="AB66" s="11"/>
      <c r="AC66" s="11"/>
      <c r="AD66" s="11"/>
      <c r="AE66" s="4"/>
      <c r="AF66" s="4"/>
    </row>
    <row r="67" spans="1:37">
      <c r="A67" s="56"/>
      <c r="B67" s="183" t="s">
        <v>63</v>
      </c>
      <c r="C67" s="11"/>
      <c r="D67" s="11"/>
      <c r="E67" s="11"/>
      <c r="F67" s="11">
        <v>45737561</v>
      </c>
      <c r="G67" s="11"/>
      <c r="H67" s="11">
        <v>106347</v>
      </c>
      <c r="I67" s="11"/>
      <c r="J67" s="11"/>
      <c r="K67" s="11"/>
      <c r="M67" s="11">
        <v>117</v>
      </c>
      <c r="N67" s="71"/>
      <c r="P67" s="184">
        <f t="shared" si="2"/>
        <v>0</v>
      </c>
      <c r="Q67" s="11"/>
      <c r="R67" s="11"/>
      <c r="S67" s="11"/>
      <c r="T67" s="191">
        <f t="shared" si="3"/>
        <v>390919.32478632481</v>
      </c>
      <c r="U67" s="11"/>
      <c r="V67" s="11"/>
      <c r="W67" s="11"/>
      <c r="Y67" s="11"/>
      <c r="Z67" s="239"/>
      <c r="AB67" s="11"/>
      <c r="AC67" s="11"/>
      <c r="AD67" s="11"/>
      <c r="AE67" s="4"/>
      <c r="AF67" s="4"/>
    </row>
    <row r="68" spans="1:37">
      <c r="A68" s="56"/>
      <c r="B68" s="183" t="s">
        <v>64</v>
      </c>
      <c r="C68" s="11"/>
      <c r="D68" s="11"/>
      <c r="E68" s="11"/>
      <c r="F68" s="11">
        <v>48542187</v>
      </c>
      <c r="G68" s="11"/>
      <c r="H68" s="11">
        <v>92403</v>
      </c>
      <c r="I68" s="11"/>
      <c r="J68" s="11"/>
      <c r="K68" s="11"/>
      <c r="M68" s="11">
        <v>37</v>
      </c>
      <c r="N68" s="71"/>
      <c r="P68" s="184">
        <f t="shared" si="2"/>
        <v>0</v>
      </c>
      <c r="Q68" s="11"/>
      <c r="R68" s="11"/>
      <c r="S68" s="11"/>
      <c r="T68" s="191">
        <f t="shared" si="3"/>
        <v>1311951</v>
      </c>
      <c r="U68" s="11"/>
      <c r="V68" s="11"/>
      <c r="W68" s="11"/>
      <c r="Y68" s="11"/>
      <c r="Z68" s="239"/>
      <c r="AB68" s="11"/>
      <c r="AC68" s="11"/>
      <c r="AD68" s="11"/>
      <c r="AE68" s="4"/>
      <c r="AF68" s="4"/>
    </row>
    <row r="69" spans="1:37">
      <c r="A69" s="56"/>
      <c r="B69" s="183" t="s">
        <v>65</v>
      </c>
      <c r="C69" s="11"/>
      <c r="D69" s="11"/>
      <c r="E69" s="11"/>
      <c r="F69" s="11">
        <v>45629658</v>
      </c>
      <c r="G69" s="11"/>
      <c r="H69" s="11">
        <v>125388</v>
      </c>
      <c r="I69" s="11"/>
      <c r="J69" s="11"/>
      <c r="K69" s="11"/>
      <c r="M69" s="11">
        <v>16</v>
      </c>
      <c r="N69" s="71"/>
      <c r="P69" s="184">
        <f t="shared" si="2"/>
        <v>0</v>
      </c>
      <c r="Q69" s="11"/>
      <c r="R69" s="11"/>
      <c r="S69" s="11"/>
      <c r="T69" s="191">
        <f t="shared" si="3"/>
        <v>2851853.625</v>
      </c>
      <c r="U69" s="11"/>
      <c r="V69" s="11"/>
      <c r="W69" s="11"/>
      <c r="Y69" s="11"/>
      <c r="Z69" s="239"/>
      <c r="AB69" s="11"/>
      <c r="AC69" s="11"/>
      <c r="AD69" s="11"/>
      <c r="AE69" s="4"/>
      <c r="AF69" s="4"/>
    </row>
    <row r="70" spans="1:37">
      <c r="A70" s="56"/>
      <c r="B70" s="183" t="s">
        <v>66</v>
      </c>
      <c r="C70" s="11"/>
      <c r="D70" s="11"/>
      <c r="E70" s="11"/>
      <c r="F70" s="11">
        <v>4440206</v>
      </c>
      <c r="G70" s="11"/>
      <c r="H70" s="11">
        <v>0</v>
      </c>
      <c r="I70" s="11"/>
      <c r="J70" s="11"/>
      <c r="K70" s="11"/>
      <c r="M70" s="11">
        <v>6040</v>
      </c>
      <c r="N70" s="71"/>
      <c r="P70" s="184">
        <f t="shared" si="2"/>
        <v>0</v>
      </c>
      <c r="Q70" s="11"/>
      <c r="R70" s="11"/>
      <c r="S70" s="11"/>
      <c r="T70" s="191">
        <f t="shared" si="3"/>
        <v>735.13344370860932</v>
      </c>
      <c r="U70" s="11"/>
      <c r="V70" s="11"/>
      <c r="W70" s="11"/>
      <c r="Y70" s="11"/>
      <c r="Z70" s="239"/>
      <c r="AB70" s="11"/>
      <c r="AC70" s="11"/>
      <c r="AD70" s="11"/>
      <c r="AE70" s="4"/>
      <c r="AF70" s="4"/>
    </row>
    <row r="71" spans="1:37" ht="13.5" thickBot="1">
      <c r="A71" s="56"/>
      <c r="B71" s="183" t="s">
        <v>67</v>
      </c>
      <c r="C71" s="11"/>
      <c r="D71" s="11"/>
      <c r="E71" s="11"/>
      <c r="F71" s="11">
        <v>1226687</v>
      </c>
      <c r="G71" s="11"/>
      <c r="H71" s="11">
        <v>1828</v>
      </c>
      <c r="I71" s="11"/>
      <c r="J71" s="11"/>
      <c r="K71" s="11"/>
      <c r="M71" s="11">
        <v>1063</v>
      </c>
      <c r="N71" s="71"/>
      <c r="P71" s="184">
        <f t="shared" si="2"/>
        <v>0</v>
      </c>
      <c r="Q71" s="11"/>
      <c r="R71" s="11"/>
      <c r="S71" s="11"/>
      <c r="T71" s="191">
        <f t="shared" si="3"/>
        <v>1153.9858889934148</v>
      </c>
      <c r="U71" s="11"/>
      <c r="V71" s="11"/>
      <c r="W71" s="11"/>
      <c r="Y71" s="11"/>
      <c r="Z71" s="239"/>
      <c r="AB71" s="11"/>
      <c r="AC71" s="11"/>
      <c r="AD71" s="11"/>
      <c r="AE71" s="4"/>
      <c r="AF71" s="4"/>
    </row>
    <row r="72" spans="1:37" ht="13.5" thickBot="1">
      <c r="A72" s="56"/>
      <c r="B72" s="96" t="s">
        <v>55</v>
      </c>
      <c r="C72" s="103"/>
      <c r="D72" s="103"/>
      <c r="E72" s="103"/>
      <c r="F72" s="98">
        <f>SUM(F64:F71)</f>
        <v>443332908</v>
      </c>
      <c r="G72" s="98"/>
      <c r="H72" s="98">
        <f>SUM(H64:H71)</f>
        <v>1308373</v>
      </c>
      <c r="I72" s="98"/>
      <c r="J72" s="98">
        <f>SUM(J64:J71)</f>
        <v>0</v>
      </c>
      <c r="K72" s="99"/>
      <c r="M72" s="98">
        <f>SUM(M64:M71)</f>
        <v>67023</v>
      </c>
      <c r="N72" s="99"/>
      <c r="P72" s="185">
        <f>AVERAGE(P64:P71)</f>
        <v>0</v>
      </c>
      <c r="Q72" s="102" t="s">
        <v>56</v>
      </c>
      <c r="R72" s="102" t="s">
        <v>56</v>
      </c>
      <c r="S72" s="102" t="s">
        <v>56</v>
      </c>
      <c r="T72" s="192">
        <f>AVERAGE(T64:T71)</f>
        <v>581972.57922706823</v>
      </c>
      <c r="U72" s="102" t="s">
        <v>56</v>
      </c>
      <c r="V72" s="102" t="s">
        <v>56</v>
      </c>
      <c r="W72" s="104" t="s">
        <v>56</v>
      </c>
      <c r="Y72" s="196">
        <v>34133679.729999997</v>
      </c>
      <c r="Z72" s="241">
        <v>52809448.399999999</v>
      </c>
      <c r="AB72" s="98"/>
      <c r="AC72" s="192">
        <v>29285620.800000001</v>
      </c>
      <c r="AD72" s="99"/>
      <c r="AE72" s="4"/>
      <c r="AF72" s="4"/>
    </row>
    <row r="73" spans="1:37" s="4" customFormat="1">
      <c r="A73" s="56"/>
      <c r="M73" s="51"/>
      <c r="P73" s="51"/>
      <c r="Y73" s="51"/>
      <c r="Z73" s="237"/>
      <c r="AB73" s="59"/>
      <c r="AC73" s="5"/>
      <c r="AD73" s="5"/>
      <c r="AH73" s="76"/>
      <c r="AI73" s="76"/>
      <c r="AJ73" s="76"/>
      <c r="AK73" s="76"/>
    </row>
    <row r="74" spans="1:37" ht="52">
      <c r="A74" s="56" t="s">
        <v>58</v>
      </c>
      <c r="B74" s="57" t="s">
        <v>59</v>
      </c>
      <c r="C74" s="57" t="s">
        <v>38</v>
      </c>
      <c r="D74" s="57" t="s">
        <v>39</v>
      </c>
      <c r="E74" s="57" t="s">
        <v>40</v>
      </c>
      <c r="F74" s="58" t="s">
        <v>41</v>
      </c>
      <c r="G74" s="58" t="s">
        <v>41</v>
      </c>
      <c r="H74" s="58" t="s">
        <v>42</v>
      </c>
      <c r="I74" s="58" t="s">
        <v>42</v>
      </c>
      <c r="J74" s="58" t="s">
        <v>43</v>
      </c>
      <c r="K74" s="58" t="s">
        <v>44</v>
      </c>
      <c r="L74" s="93"/>
      <c r="M74" s="58" t="s">
        <v>45</v>
      </c>
      <c r="N74" s="73" t="s">
        <v>45</v>
      </c>
      <c r="O74" s="74"/>
      <c r="P74" s="58" t="s">
        <v>46</v>
      </c>
      <c r="Q74" s="58" t="s">
        <v>46</v>
      </c>
      <c r="R74" s="58" t="s">
        <v>47</v>
      </c>
      <c r="S74" s="58" t="s">
        <v>47</v>
      </c>
      <c r="T74" s="58" t="s">
        <v>48</v>
      </c>
      <c r="U74" s="58" t="s">
        <v>48</v>
      </c>
      <c r="V74" s="58" t="s">
        <v>49</v>
      </c>
      <c r="W74" s="58" t="s">
        <v>49</v>
      </c>
      <c r="X74" s="74"/>
      <c r="Y74" s="58" t="s">
        <v>50</v>
      </c>
      <c r="Z74" s="242" t="s">
        <v>51</v>
      </c>
      <c r="AB74" s="58" t="s">
        <v>52</v>
      </c>
      <c r="AC74" s="58" t="s">
        <v>53</v>
      </c>
      <c r="AD74" s="58" t="s">
        <v>54</v>
      </c>
      <c r="AE74" s="4"/>
      <c r="AF74" s="4"/>
    </row>
    <row r="75" spans="1:37">
      <c r="A75" s="56"/>
      <c r="B75" s="183" t="s">
        <v>60</v>
      </c>
      <c r="C75" s="11"/>
      <c r="D75" s="11"/>
      <c r="E75" s="11"/>
      <c r="F75" s="11">
        <v>136946395</v>
      </c>
      <c r="G75" s="11"/>
      <c r="H75" s="11">
        <v>566268</v>
      </c>
      <c r="I75" s="11"/>
      <c r="J75" s="11"/>
      <c r="K75" s="11"/>
      <c r="M75" s="11">
        <v>55589</v>
      </c>
      <c r="N75" s="71"/>
      <c r="P75" s="184">
        <f t="shared" ref="P75:P82" si="4">J75/M75</f>
        <v>0</v>
      </c>
      <c r="Q75" s="11"/>
      <c r="R75" s="11"/>
      <c r="S75" s="11"/>
      <c r="T75" s="191">
        <f t="shared" ref="T75:T82" si="5">F75/M75</f>
        <v>2463.5520516648976</v>
      </c>
      <c r="U75" s="11"/>
      <c r="V75" s="11"/>
      <c r="W75" s="11"/>
      <c r="Y75" s="11"/>
      <c r="Z75" s="239"/>
      <c r="AB75" s="11"/>
      <c r="AC75" s="11"/>
      <c r="AD75" s="11"/>
      <c r="AE75" s="4"/>
      <c r="AF75" s="4"/>
    </row>
    <row r="76" spans="1:37">
      <c r="A76" s="56"/>
      <c r="B76" s="183" t="s">
        <v>61</v>
      </c>
      <c r="C76" s="11"/>
      <c r="D76" s="11"/>
      <c r="E76" s="11"/>
      <c r="F76" s="11">
        <v>3005593</v>
      </c>
      <c r="G76" s="11"/>
      <c r="H76" s="11">
        <v>16215</v>
      </c>
      <c r="I76" s="11"/>
      <c r="J76" s="11"/>
      <c r="K76" s="11"/>
      <c r="M76" s="11">
        <v>118</v>
      </c>
      <c r="N76" s="71"/>
      <c r="P76" s="184">
        <f t="shared" si="4"/>
        <v>0</v>
      </c>
      <c r="Q76" s="11"/>
      <c r="R76" s="11"/>
      <c r="S76" s="11"/>
      <c r="T76" s="191">
        <f t="shared" si="5"/>
        <v>25471.127118644068</v>
      </c>
      <c r="U76" s="11"/>
      <c r="V76" s="11"/>
      <c r="W76" s="11"/>
      <c r="Y76" s="11"/>
      <c r="Z76" s="239"/>
      <c r="AB76" s="11"/>
      <c r="AC76" s="11"/>
      <c r="AD76" s="11"/>
      <c r="AE76" s="4"/>
      <c r="AF76" s="4"/>
    </row>
    <row r="77" spans="1:37">
      <c r="A77" s="56"/>
      <c r="B77" s="183" t="s">
        <v>62</v>
      </c>
      <c r="C77" s="11"/>
      <c r="D77" s="11"/>
      <c r="E77" s="11"/>
      <c r="F77" s="11">
        <v>165012960</v>
      </c>
      <c r="G77" s="11"/>
      <c r="H77" s="11">
        <v>449644</v>
      </c>
      <c r="I77" s="11"/>
      <c r="J77" s="11"/>
      <c r="K77" s="11"/>
      <c r="M77" s="11">
        <v>3278</v>
      </c>
      <c r="N77" s="71"/>
      <c r="P77" s="184">
        <f t="shared" si="4"/>
        <v>0</v>
      </c>
      <c r="Q77" s="11"/>
      <c r="R77" s="11"/>
      <c r="S77" s="11"/>
      <c r="T77" s="191">
        <f t="shared" si="5"/>
        <v>50339.524100061011</v>
      </c>
      <c r="U77" s="11"/>
      <c r="V77" s="11"/>
      <c r="W77" s="11"/>
      <c r="Y77" s="11"/>
      <c r="Z77" s="239"/>
      <c r="AB77" s="11"/>
      <c r="AC77" s="11"/>
      <c r="AD77" s="11"/>
      <c r="AE77" s="4"/>
      <c r="AF77" s="4"/>
    </row>
    <row r="78" spans="1:37">
      <c r="A78" s="56"/>
      <c r="B78" s="183" t="s">
        <v>63</v>
      </c>
      <c r="C78" s="11"/>
      <c r="D78" s="11"/>
      <c r="E78" s="11"/>
      <c r="F78" s="11">
        <v>56175640</v>
      </c>
      <c r="G78" s="11"/>
      <c r="H78" s="11">
        <v>121062</v>
      </c>
      <c r="I78" s="11"/>
      <c r="J78" s="11"/>
      <c r="K78" s="11"/>
      <c r="M78" s="11">
        <v>127</v>
      </c>
      <c r="N78" s="71"/>
      <c r="P78" s="184">
        <f t="shared" si="4"/>
        <v>0</v>
      </c>
      <c r="Q78" s="11"/>
      <c r="R78" s="11"/>
      <c r="S78" s="11"/>
      <c r="T78" s="191">
        <f t="shared" si="5"/>
        <v>442327.87401574804</v>
      </c>
      <c r="U78" s="11"/>
      <c r="V78" s="11"/>
      <c r="W78" s="11"/>
      <c r="Y78" s="11"/>
      <c r="Z78" s="239"/>
      <c r="AB78" s="11"/>
      <c r="AC78" s="11"/>
      <c r="AD78" s="11"/>
      <c r="AE78" s="4"/>
      <c r="AF78" s="4"/>
    </row>
    <row r="79" spans="1:37">
      <c r="A79" s="56"/>
      <c r="B79" s="183" t="s">
        <v>64</v>
      </c>
      <c r="C79" s="11"/>
      <c r="D79" s="11"/>
      <c r="E79" s="11"/>
      <c r="F79" s="11">
        <v>52719823</v>
      </c>
      <c r="G79" s="11"/>
      <c r="H79" s="11">
        <v>99967</v>
      </c>
      <c r="I79" s="11"/>
      <c r="J79" s="11"/>
      <c r="K79" s="11"/>
      <c r="M79" s="11">
        <v>37</v>
      </c>
      <c r="N79" s="71"/>
      <c r="P79" s="184">
        <f t="shared" si="4"/>
        <v>0</v>
      </c>
      <c r="Q79" s="11"/>
      <c r="R79" s="11"/>
      <c r="S79" s="11"/>
      <c r="T79" s="191">
        <f t="shared" si="5"/>
        <v>1424860.0810810812</v>
      </c>
      <c r="U79" s="11"/>
      <c r="V79" s="11"/>
      <c r="W79" s="11"/>
      <c r="Y79" s="11"/>
      <c r="Z79" s="239"/>
      <c r="AB79" s="11"/>
      <c r="AC79" s="11"/>
      <c r="AD79" s="11"/>
      <c r="AE79" s="4"/>
      <c r="AF79" s="4"/>
    </row>
    <row r="80" spans="1:37">
      <c r="A80" s="56"/>
      <c r="B80" s="183" t="s">
        <v>65</v>
      </c>
      <c r="C80" s="11"/>
      <c r="D80" s="11"/>
      <c r="E80" s="11"/>
      <c r="F80" s="11">
        <v>39435099</v>
      </c>
      <c r="G80" s="11"/>
      <c r="H80" s="11">
        <v>139153</v>
      </c>
      <c r="I80" s="11"/>
      <c r="J80" s="11"/>
      <c r="K80" s="11"/>
      <c r="M80" s="11">
        <v>16</v>
      </c>
      <c r="N80" s="71"/>
      <c r="P80" s="184">
        <f t="shared" si="4"/>
        <v>0</v>
      </c>
      <c r="Q80" s="11"/>
      <c r="R80" s="11"/>
      <c r="S80" s="11"/>
      <c r="T80" s="191">
        <f t="shared" si="5"/>
        <v>2464693.6875</v>
      </c>
      <c r="U80" s="11"/>
      <c r="V80" s="11"/>
      <c r="W80" s="11"/>
      <c r="Y80" s="11"/>
      <c r="Z80" s="239"/>
      <c r="AB80" s="11"/>
      <c r="AC80" s="11"/>
      <c r="AD80" s="11"/>
      <c r="AE80" s="4"/>
      <c r="AF80" s="4"/>
    </row>
    <row r="81" spans="1:37">
      <c r="A81" s="56"/>
      <c r="B81" s="183" t="s">
        <v>66</v>
      </c>
      <c r="C81" s="11"/>
      <c r="D81" s="11"/>
      <c r="E81" s="11"/>
      <c r="F81" s="11">
        <v>4733338</v>
      </c>
      <c r="G81" s="11"/>
      <c r="H81" s="11">
        <v>0</v>
      </c>
      <c r="I81" s="11"/>
      <c r="J81" s="11"/>
      <c r="K81" s="11"/>
      <c r="M81" s="11">
        <v>6421</v>
      </c>
      <c r="N81" s="71"/>
      <c r="P81" s="184">
        <f t="shared" si="4"/>
        <v>0</v>
      </c>
      <c r="Q81" s="11"/>
      <c r="R81" s="11"/>
      <c r="S81" s="11"/>
      <c r="T81" s="191">
        <f t="shared" si="5"/>
        <v>737.1652390593365</v>
      </c>
      <c r="U81" s="11"/>
      <c r="V81" s="11"/>
      <c r="W81" s="11"/>
      <c r="Y81" s="11"/>
      <c r="Z81" s="239"/>
      <c r="AB81" s="11"/>
      <c r="AC81" s="11"/>
      <c r="AD81" s="11"/>
      <c r="AE81" s="4"/>
      <c r="AF81" s="4"/>
    </row>
    <row r="82" spans="1:37" ht="13.5" thickBot="1">
      <c r="A82" s="56"/>
      <c r="B82" s="183" t="s">
        <v>67</v>
      </c>
      <c r="C82" s="11"/>
      <c r="D82" s="11"/>
      <c r="E82" s="11"/>
      <c r="F82" s="11">
        <v>1226263</v>
      </c>
      <c r="G82" s="11"/>
      <c r="H82" s="11">
        <v>1801</v>
      </c>
      <c r="I82" s="11"/>
      <c r="J82" s="11"/>
      <c r="K82" s="11"/>
      <c r="M82" s="11">
        <v>1007</v>
      </c>
      <c r="N82" s="71"/>
      <c r="P82" s="184">
        <f t="shared" si="4"/>
        <v>0</v>
      </c>
      <c r="Q82" s="11"/>
      <c r="R82" s="11"/>
      <c r="S82" s="11"/>
      <c r="T82" s="191">
        <f t="shared" si="5"/>
        <v>1217.738828202582</v>
      </c>
      <c r="U82" s="11"/>
      <c r="V82" s="11"/>
      <c r="W82" s="11"/>
      <c r="Y82" s="11"/>
      <c r="Z82" s="239"/>
      <c r="AB82" s="11"/>
      <c r="AC82" s="11"/>
      <c r="AD82" s="11"/>
      <c r="AE82" s="4"/>
      <c r="AF82" s="4"/>
    </row>
    <row r="83" spans="1:37" ht="13.5" thickBot="1">
      <c r="A83" s="56"/>
      <c r="B83" s="96" t="s">
        <v>55</v>
      </c>
      <c r="C83" s="103"/>
      <c r="D83" s="103"/>
      <c r="E83" s="103"/>
      <c r="F83" s="98">
        <f>SUM(F75:F82)</f>
        <v>459255111</v>
      </c>
      <c r="G83" s="98"/>
      <c r="H83" s="98">
        <f>SUM(H75:H82)</f>
        <v>1394110</v>
      </c>
      <c r="I83" s="98"/>
      <c r="J83" s="98">
        <f>SUM(J75:J82)</f>
        <v>0</v>
      </c>
      <c r="K83" s="99"/>
      <c r="M83" s="98">
        <f>SUM(M75:M82)</f>
        <v>66593</v>
      </c>
      <c r="N83" s="99"/>
      <c r="P83" s="185">
        <f>AVERAGE(P75:P82)</f>
        <v>0</v>
      </c>
      <c r="Q83" s="102" t="s">
        <v>56</v>
      </c>
      <c r="R83" s="102" t="s">
        <v>56</v>
      </c>
      <c r="S83" s="102" t="s">
        <v>56</v>
      </c>
      <c r="T83" s="192">
        <f>AVERAGE(T75:T82)</f>
        <v>551513.84374180762</v>
      </c>
      <c r="U83" s="102" t="s">
        <v>56</v>
      </c>
      <c r="V83" s="102" t="s">
        <v>56</v>
      </c>
      <c r="W83" s="104" t="s">
        <v>56</v>
      </c>
      <c r="Y83" s="197">
        <v>25220842</v>
      </c>
      <c r="Z83" s="243">
        <v>49872326.419999897</v>
      </c>
      <c r="AB83" s="138"/>
      <c r="AC83" s="198">
        <v>23624134.98</v>
      </c>
      <c r="AD83" s="99"/>
      <c r="AE83" s="4"/>
      <c r="AF83" s="4"/>
    </row>
    <row r="84" spans="1:37" s="4" customFormat="1">
      <c r="A84" s="56"/>
      <c r="Z84" s="237"/>
      <c r="AB84" s="5"/>
      <c r="AC84" s="5"/>
      <c r="AD84" s="5"/>
      <c r="AH84" s="76"/>
      <c r="AI84" s="76"/>
      <c r="AJ84" s="76"/>
      <c r="AK84" s="76"/>
    </row>
    <row r="85" spans="1:37" s="4" customFormat="1" hidden="1">
      <c r="M85" s="51"/>
      <c r="P85" s="51"/>
      <c r="Y85" s="51"/>
      <c r="Z85" s="237"/>
      <c r="AB85" s="51"/>
      <c r="AH85" s="76"/>
      <c r="AI85" s="76"/>
      <c r="AJ85" s="76"/>
      <c r="AK85" s="76"/>
    </row>
    <row r="86" spans="1:37" s="4" customFormat="1" hidden="1">
      <c r="M86" s="51"/>
      <c r="P86" s="51"/>
      <c r="Y86" s="51"/>
      <c r="Z86" s="237"/>
      <c r="AB86" s="51"/>
      <c r="AH86" s="76"/>
      <c r="AI86" s="76"/>
      <c r="AJ86" s="76"/>
      <c r="AK86" s="76"/>
    </row>
    <row r="87" spans="1:37" s="4" customFormat="1" hidden="1">
      <c r="M87" s="51"/>
      <c r="P87" s="51"/>
      <c r="Y87" s="51"/>
      <c r="Z87" s="237"/>
      <c r="AB87" s="51"/>
      <c r="AH87" s="76"/>
      <c r="AI87" s="76"/>
      <c r="AJ87" s="76"/>
      <c r="AK87" s="76"/>
    </row>
    <row r="88" spans="1:37" s="4" customFormat="1" hidden="1">
      <c r="M88" s="51"/>
      <c r="P88" s="51"/>
      <c r="Y88" s="51"/>
      <c r="Z88" s="237"/>
      <c r="AB88" s="51"/>
      <c r="AH88" s="76"/>
      <c r="AI88" s="76"/>
      <c r="AJ88" s="76"/>
      <c r="AK88"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F4420-0378-4746-8CF1-EFDD866D80C5}">
  <dimension ref="B1:G230"/>
  <sheetViews>
    <sheetView topLeftCell="A193" workbookViewId="0">
      <selection activeCell="C32" sqref="C32"/>
    </sheetView>
  </sheetViews>
  <sheetFormatPr defaultRowHeight="14.5"/>
  <cols>
    <col min="2" max="2" width="48.54296875" customWidth="1"/>
    <col min="3" max="3" width="44.36328125" customWidth="1"/>
    <col min="4" max="4" width="34.26953125" customWidth="1"/>
  </cols>
  <sheetData>
    <row r="1" spans="2:3">
      <c r="B1" s="247" t="s">
        <v>850</v>
      </c>
    </row>
    <row r="2" spans="2:3">
      <c r="B2" s="261" t="s">
        <v>1020</v>
      </c>
    </row>
    <row r="3" spans="2:3">
      <c r="B3" s="248" t="s">
        <v>852</v>
      </c>
    </row>
    <row r="4" spans="2:3">
      <c r="B4" s="248" t="s">
        <v>1021</v>
      </c>
    </row>
    <row r="5" spans="2:3">
      <c r="B5" s="248" t="s">
        <v>1022</v>
      </c>
    </row>
    <row r="6" spans="2:3">
      <c r="B6" s="248" t="s">
        <v>852</v>
      </c>
    </row>
    <row r="7" spans="2:3">
      <c r="B7" s="248" t="s">
        <v>1023</v>
      </c>
    </row>
    <row r="8" spans="2:3">
      <c r="B8" s="250" t="s">
        <v>852</v>
      </c>
    </row>
    <row r="9" spans="2:3">
      <c r="C9" s="250" t="s">
        <v>1024</v>
      </c>
    </row>
    <row r="10" spans="2:3">
      <c r="B10" s="250" t="s">
        <v>852</v>
      </c>
    </row>
    <row r="11" spans="2:3">
      <c r="C11" s="250" t="s">
        <v>1025</v>
      </c>
    </row>
    <row r="12" spans="2:3">
      <c r="B12" s="250" t="s">
        <v>852</v>
      </c>
    </row>
    <row r="13" spans="2:3">
      <c r="B13" s="250" t="s">
        <v>852</v>
      </c>
    </row>
    <row r="14" spans="2:3">
      <c r="B14" s="250" t="s">
        <v>852</v>
      </c>
    </row>
    <row r="15" spans="2:3">
      <c r="B15" s="250" t="s">
        <v>1026</v>
      </c>
    </row>
    <row r="16" spans="2:3">
      <c r="B16" s="250" t="s">
        <v>852</v>
      </c>
    </row>
    <row r="17" spans="2:3">
      <c r="B17" s="250" t="s">
        <v>1027</v>
      </c>
    </row>
    <row r="18" spans="2:3">
      <c r="B18" s="250" t="s">
        <v>852</v>
      </c>
    </row>
    <row r="19" spans="2:3">
      <c r="B19" s="248" t="s">
        <v>852</v>
      </c>
      <c r="C19" s="250" t="s">
        <v>852</v>
      </c>
    </row>
    <row r="20" spans="2:3">
      <c r="B20" s="248" t="s">
        <v>852</v>
      </c>
      <c r="C20" s="250" t="s">
        <v>852</v>
      </c>
    </row>
    <row r="21" spans="2:3">
      <c r="B21" s="248" t="s">
        <v>852</v>
      </c>
      <c r="C21" s="250" t="s">
        <v>852</v>
      </c>
    </row>
    <row r="22" spans="2:3">
      <c r="B22" s="248" t="s">
        <v>893</v>
      </c>
      <c r="C22" s="250" t="s">
        <v>894</v>
      </c>
    </row>
    <row r="23" spans="2:3">
      <c r="B23" s="248" t="s">
        <v>852</v>
      </c>
      <c r="C23" s="250" t="s">
        <v>852</v>
      </c>
    </row>
    <row r="24" spans="2:3">
      <c r="B24" s="248" t="s">
        <v>895</v>
      </c>
      <c r="C24" s="250" t="s">
        <v>852</v>
      </c>
    </row>
    <row r="25" spans="2:3">
      <c r="B25" s="250" t="s">
        <v>896</v>
      </c>
      <c r="C25" s="250" t="s">
        <v>897</v>
      </c>
    </row>
    <row r="26" spans="2:3">
      <c r="B26" s="250" t="s">
        <v>898</v>
      </c>
      <c r="C26" s="250" t="s">
        <v>897</v>
      </c>
    </row>
    <row r="27" spans="2:3">
      <c r="B27" s="250" t="s">
        <v>899</v>
      </c>
      <c r="C27" s="250" t="s">
        <v>897</v>
      </c>
    </row>
    <row r="28" spans="2:3">
      <c r="B28" s="250" t="s">
        <v>900</v>
      </c>
      <c r="C28" s="250" t="s">
        <v>897</v>
      </c>
    </row>
    <row r="29" spans="2:3">
      <c r="B29" s="248" t="s">
        <v>1028</v>
      </c>
      <c r="C29" s="250" t="s">
        <v>1029</v>
      </c>
    </row>
    <row r="30" spans="2:3">
      <c r="B30" s="248" t="s">
        <v>901</v>
      </c>
      <c r="C30" s="250" t="s">
        <v>902</v>
      </c>
    </row>
    <row r="31" spans="2:3">
      <c r="B31" s="248" t="s">
        <v>903</v>
      </c>
      <c r="C31" s="250" t="s">
        <v>902</v>
      </c>
    </row>
    <row r="32" spans="2:3">
      <c r="B32" s="248" t="s">
        <v>1016</v>
      </c>
      <c r="C32" s="258">
        <v>0</v>
      </c>
    </row>
    <row r="33" spans="2:3">
      <c r="B33" s="248" t="s">
        <v>936</v>
      </c>
      <c r="C33" s="251">
        <v>0</v>
      </c>
    </row>
    <row r="34" spans="2:3">
      <c r="B34" s="248" t="s">
        <v>907</v>
      </c>
      <c r="C34" s="250" t="s">
        <v>934</v>
      </c>
    </row>
    <row r="35" spans="2:3">
      <c r="B35" s="248" t="s">
        <v>908</v>
      </c>
      <c r="C35" s="250" t="s">
        <v>934</v>
      </c>
    </row>
    <row r="36" spans="2:3">
      <c r="B36" s="248" t="s">
        <v>964</v>
      </c>
    </row>
    <row r="37" spans="2:3">
      <c r="B37" s="248" t="s">
        <v>965</v>
      </c>
      <c r="C37" s="248" t="s">
        <v>1030</v>
      </c>
    </row>
    <row r="38" spans="2:3">
      <c r="B38" s="248" t="s">
        <v>1031</v>
      </c>
    </row>
    <row r="39" spans="2:3">
      <c r="B39" s="250" t="s">
        <v>852</v>
      </c>
    </row>
    <row r="40" spans="2:3">
      <c r="B40" s="250" t="s">
        <v>852</v>
      </c>
    </row>
    <row r="41" spans="2:3">
      <c r="B41" s="250" t="s">
        <v>852</v>
      </c>
    </row>
    <row r="42" spans="2:3">
      <c r="B42" s="250" t="s">
        <v>852</v>
      </c>
    </row>
    <row r="43" spans="2:3">
      <c r="B43" s="250" t="s">
        <v>852</v>
      </c>
    </row>
    <row r="44" spans="2:3">
      <c r="B44" s="250" t="s">
        <v>852</v>
      </c>
    </row>
    <row r="45" spans="2:3">
      <c r="B45" s="250" t="s">
        <v>852</v>
      </c>
    </row>
    <row r="46" spans="2:3">
      <c r="B46" s="250" t="s">
        <v>852</v>
      </c>
    </row>
    <row r="47" spans="2:3">
      <c r="B47" s="250" t="s">
        <v>852</v>
      </c>
    </row>
    <row r="48" spans="2:3">
      <c r="B48" s="248" t="s">
        <v>852</v>
      </c>
    </row>
    <row r="49" spans="2:7">
      <c r="B49" s="249" t="s">
        <v>1032</v>
      </c>
      <c r="D49" s="248" t="s">
        <v>1033</v>
      </c>
    </row>
    <row r="50" spans="2:7">
      <c r="B50" s="253" t="s">
        <v>852</v>
      </c>
    </row>
    <row r="51" spans="2:7">
      <c r="B51" s="254" t="s">
        <v>875</v>
      </c>
    </row>
    <row r="52" spans="2:7">
      <c r="B52" s="247" t="s">
        <v>876</v>
      </c>
    </row>
    <row r="53" spans="2:7">
      <c r="B53" s="247" t="s">
        <v>1034</v>
      </c>
    </row>
    <row r="55" spans="2:7">
      <c r="B55" s="247" t="s">
        <v>852</v>
      </c>
    </row>
    <row r="56" spans="2:7">
      <c r="B56" s="247" t="s">
        <v>850</v>
      </c>
    </row>
    <row r="57" spans="2:7">
      <c r="B57" s="255" t="s">
        <v>1035</v>
      </c>
    </row>
    <row r="58" spans="2:7">
      <c r="B58" s="247" t="s">
        <v>1036</v>
      </c>
    </row>
    <row r="59" spans="2:7">
      <c r="B59" s="247" t="s">
        <v>1022</v>
      </c>
    </row>
    <row r="60" spans="2:7">
      <c r="B60" s="267" t="s">
        <v>1037</v>
      </c>
    </row>
    <row r="61" spans="2:7">
      <c r="B61" s="256" t="s">
        <v>852</v>
      </c>
    </row>
    <row r="62" spans="2:7">
      <c r="B62" s="268"/>
      <c r="C62" s="269" t="s">
        <v>1038</v>
      </c>
      <c r="D62" s="269" t="s">
        <v>1039</v>
      </c>
      <c r="E62" s="269" t="s">
        <v>1040</v>
      </c>
      <c r="F62" s="433" t="s">
        <v>1041</v>
      </c>
      <c r="G62" s="433"/>
    </row>
    <row r="63" spans="2:7">
      <c r="B63" s="270" t="s">
        <v>1042</v>
      </c>
      <c r="C63" s="268"/>
      <c r="D63" s="268"/>
      <c r="E63" s="268"/>
      <c r="F63" s="434"/>
      <c r="G63" s="434"/>
    </row>
    <row r="64" spans="2:7">
      <c r="B64" s="259" t="s">
        <v>1043</v>
      </c>
      <c r="C64" s="259">
        <v>103</v>
      </c>
      <c r="D64" s="271">
        <v>1000</v>
      </c>
      <c r="E64" s="272">
        <v>8.33</v>
      </c>
      <c r="F64" s="259" t="s">
        <v>1044</v>
      </c>
      <c r="G64" s="273" t="s">
        <v>852</v>
      </c>
    </row>
    <row r="65" spans="2:7">
      <c r="B65" s="259" t="s">
        <v>1043</v>
      </c>
      <c r="C65" s="259">
        <v>202</v>
      </c>
      <c r="D65" s="271">
        <v>2500</v>
      </c>
      <c r="E65" s="272">
        <v>14.35</v>
      </c>
      <c r="F65" s="259" t="s">
        <v>1044</v>
      </c>
      <c r="G65" s="273" t="s">
        <v>852</v>
      </c>
    </row>
    <row r="66" spans="2:7">
      <c r="B66" s="259" t="s">
        <v>1043</v>
      </c>
      <c r="C66" s="259">
        <v>327</v>
      </c>
      <c r="D66" s="271">
        <v>4000</v>
      </c>
      <c r="E66" s="272">
        <v>19.89</v>
      </c>
      <c r="F66" s="259" t="s">
        <v>1044</v>
      </c>
      <c r="G66" s="273" t="s">
        <v>852</v>
      </c>
    </row>
    <row r="67" spans="2:7">
      <c r="B67" s="259" t="s">
        <v>1043</v>
      </c>
      <c r="C67" s="259">
        <v>448</v>
      </c>
      <c r="D67" s="271">
        <v>6000</v>
      </c>
      <c r="E67" s="272">
        <v>26.57</v>
      </c>
      <c r="F67" s="259" t="s">
        <v>1044</v>
      </c>
      <c r="G67" s="273" t="s">
        <v>852</v>
      </c>
    </row>
    <row r="68" spans="2:7">
      <c r="B68" s="270" t="s">
        <v>1045</v>
      </c>
      <c r="C68" s="268"/>
      <c r="D68" s="268"/>
      <c r="E68" s="268"/>
      <c r="F68" s="434"/>
      <c r="G68" s="434"/>
    </row>
    <row r="69" spans="2:7">
      <c r="B69" s="259" t="s">
        <v>1043</v>
      </c>
      <c r="C69" s="259">
        <v>100</v>
      </c>
      <c r="D69" s="271">
        <v>3500</v>
      </c>
      <c r="E69" s="272">
        <v>13.89</v>
      </c>
      <c r="F69" s="432" t="s">
        <v>1044</v>
      </c>
      <c r="G69" s="432"/>
    </row>
    <row r="70" spans="2:7">
      <c r="B70" s="259" t="s">
        <v>1043</v>
      </c>
      <c r="C70" s="259">
        <v>175</v>
      </c>
      <c r="D70" s="271">
        <v>6800</v>
      </c>
      <c r="E70" s="272">
        <v>18.489999999999998</v>
      </c>
      <c r="F70" s="432" t="s">
        <v>1044</v>
      </c>
      <c r="G70" s="432"/>
    </row>
    <row r="71" spans="2:7">
      <c r="B71" s="259" t="s">
        <v>1043</v>
      </c>
      <c r="C71" s="259">
        <v>250</v>
      </c>
      <c r="D71" s="271">
        <v>11000</v>
      </c>
      <c r="E71" s="272">
        <v>23.4</v>
      </c>
      <c r="F71" s="432" t="s">
        <v>1044</v>
      </c>
      <c r="G71" s="432"/>
    </row>
    <row r="72" spans="2:7">
      <c r="B72" s="259" t="s">
        <v>1043</v>
      </c>
      <c r="C72" s="259">
        <v>400</v>
      </c>
      <c r="D72" s="271">
        <v>20000</v>
      </c>
      <c r="E72" s="272">
        <v>33.64</v>
      </c>
      <c r="F72" s="432" t="s">
        <v>1044</v>
      </c>
      <c r="G72" s="432"/>
    </row>
    <row r="73" spans="2:7">
      <c r="B73" s="259" t="s">
        <v>1043</v>
      </c>
      <c r="C73" s="259">
        <v>700</v>
      </c>
      <c r="D73" s="271">
        <v>35000</v>
      </c>
      <c r="E73" s="272">
        <v>53.61</v>
      </c>
      <c r="F73" s="432" t="s">
        <v>1044</v>
      </c>
      <c r="G73" s="432"/>
    </row>
    <row r="74" spans="2:7">
      <c r="B74" s="259" t="s">
        <v>1043</v>
      </c>
      <c r="C74" s="271">
        <v>1000</v>
      </c>
      <c r="D74" s="271">
        <v>55000</v>
      </c>
      <c r="E74" s="272">
        <v>92.48</v>
      </c>
      <c r="F74" s="432" t="s">
        <v>1044</v>
      </c>
      <c r="G74" s="432"/>
    </row>
    <row r="75" spans="2:7">
      <c r="B75" s="270" t="s">
        <v>1046</v>
      </c>
      <c r="C75" s="268"/>
      <c r="D75" s="268"/>
      <c r="E75" s="268"/>
      <c r="F75" s="434"/>
      <c r="G75" s="434"/>
    </row>
    <row r="76" spans="2:7">
      <c r="B76" s="259" t="s">
        <v>1047</v>
      </c>
      <c r="C76" s="259">
        <v>150</v>
      </c>
      <c r="D76" s="271">
        <v>11000</v>
      </c>
      <c r="E76" s="272">
        <v>16.95</v>
      </c>
      <c r="F76" s="432" t="s">
        <v>1044</v>
      </c>
      <c r="G76" s="432"/>
    </row>
    <row r="77" spans="2:7">
      <c r="B77" s="259" t="s">
        <v>1047</v>
      </c>
      <c r="C77" s="259">
        <v>360</v>
      </c>
      <c r="D77" s="271">
        <v>30000</v>
      </c>
      <c r="E77" s="272">
        <v>31.47</v>
      </c>
      <c r="F77" s="432" t="s">
        <v>1044</v>
      </c>
      <c r="G77" s="432"/>
    </row>
    <row r="78" spans="2:7">
      <c r="B78" s="259" t="s">
        <v>852</v>
      </c>
      <c r="C78" s="259" t="s">
        <v>852</v>
      </c>
      <c r="D78" s="259" t="s">
        <v>852</v>
      </c>
      <c r="E78" s="259" t="s">
        <v>852</v>
      </c>
      <c r="F78" s="432" t="s">
        <v>852</v>
      </c>
      <c r="G78" s="432"/>
    </row>
    <row r="79" spans="2:7">
      <c r="B79" s="268"/>
      <c r="C79" s="268"/>
      <c r="D79" s="259" t="s">
        <v>1048</v>
      </c>
      <c r="E79" s="268"/>
      <c r="F79" s="434"/>
      <c r="G79" s="434"/>
    </row>
    <row r="80" spans="2:7">
      <c r="B80" s="268"/>
      <c r="C80" s="269" t="s">
        <v>1038</v>
      </c>
      <c r="D80" s="269" t="s">
        <v>1039</v>
      </c>
      <c r="E80" s="269" t="s">
        <v>1040</v>
      </c>
      <c r="F80" s="433" t="s">
        <v>1041</v>
      </c>
      <c r="G80" s="433"/>
    </row>
    <row r="81" spans="2:7">
      <c r="B81" s="270" t="s">
        <v>1046</v>
      </c>
      <c r="C81" s="268"/>
      <c r="D81" s="268"/>
      <c r="E81" s="268"/>
      <c r="F81" s="434"/>
      <c r="G81" s="434"/>
    </row>
    <row r="82" spans="2:7">
      <c r="B82" s="259" t="s">
        <v>1049</v>
      </c>
      <c r="C82" s="259">
        <v>50</v>
      </c>
      <c r="D82" s="271">
        <v>3600</v>
      </c>
      <c r="E82" s="272">
        <v>15.13</v>
      </c>
      <c r="F82" s="432" t="s">
        <v>1050</v>
      </c>
      <c r="G82" s="432"/>
    </row>
    <row r="83" spans="2:7">
      <c r="B83" s="259" t="s">
        <v>1049</v>
      </c>
      <c r="C83" s="259">
        <v>70</v>
      </c>
      <c r="D83" s="271">
        <v>5500</v>
      </c>
      <c r="E83" s="272">
        <v>15.68</v>
      </c>
      <c r="F83" s="432" t="s">
        <v>1050</v>
      </c>
      <c r="G83" s="432"/>
    </row>
    <row r="84" spans="2:7">
      <c r="B84" s="259" t="s">
        <v>1049</v>
      </c>
      <c r="C84" s="259">
        <v>100</v>
      </c>
      <c r="D84" s="271">
        <v>8500</v>
      </c>
      <c r="E84" s="272">
        <v>16.5</v>
      </c>
      <c r="F84" s="432" t="s">
        <v>1050</v>
      </c>
      <c r="G84" s="432"/>
    </row>
    <row r="85" spans="2:7">
      <c r="B85" s="259" t="s">
        <v>1049</v>
      </c>
      <c r="C85" s="259">
        <v>150</v>
      </c>
      <c r="D85" s="271">
        <v>14000</v>
      </c>
      <c r="E85" s="272">
        <v>17.940000000000001</v>
      </c>
      <c r="F85" s="432" t="s">
        <v>1050</v>
      </c>
      <c r="G85" s="432"/>
    </row>
    <row r="86" spans="2:7">
      <c r="B86" s="259" t="s">
        <v>1049</v>
      </c>
      <c r="C86" s="259">
        <v>250</v>
      </c>
      <c r="D86" s="271">
        <v>24750</v>
      </c>
      <c r="E86" s="272">
        <v>25.38</v>
      </c>
      <c r="F86" s="432" t="s">
        <v>1050</v>
      </c>
      <c r="G86" s="432"/>
    </row>
    <row r="87" spans="2:7">
      <c r="B87" s="259" t="s">
        <v>1049</v>
      </c>
      <c r="C87" s="259">
        <v>400</v>
      </c>
      <c r="D87" s="271">
        <v>45000</v>
      </c>
      <c r="E87" s="272">
        <v>29.35</v>
      </c>
      <c r="F87" s="432" t="s">
        <v>1050</v>
      </c>
      <c r="G87" s="432"/>
    </row>
    <row r="88" spans="2:7">
      <c r="B88" s="259" t="s">
        <v>1051</v>
      </c>
      <c r="C88" s="259">
        <v>150</v>
      </c>
      <c r="D88" s="271">
        <v>14000</v>
      </c>
      <c r="E88" s="272">
        <v>21.83</v>
      </c>
      <c r="F88" s="432" t="s">
        <v>1050</v>
      </c>
      <c r="G88" s="432"/>
    </row>
    <row r="89" spans="2:7">
      <c r="B89" s="259" t="s">
        <v>1051</v>
      </c>
      <c r="C89" s="259">
        <v>250</v>
      </c>
      <c r="D89" s="271">
        <v>24750</v>
      </c>
      <c r="E89" s="272">
        <v>28.3</v>
      </c>
      <c r="F89" s="432" t="s">
        <v>1050</v>
      </c>
      <c r="G89" s="432"/>
    </row>
    <row r="90" spans="2:7">
      <c r="B90" s="259" t="s">
        <v>1051</v>
      </c>
      <c r="C90" s="259">
        <v>400</v>
      </c>
      <c r="D90" s="271">
        <v>45000</v>
      </c>
      <c r="E90" s="272">
        <v>32.68</v>
      </c>
      <c r="F90" s="432" t="s">
        <v>1050</v>
      </c>
      <c r="G90" s="432"/>
    </row>
    <row r="91" spans="2:7">
      <c r="B91" s="259" t="s">
        <v>1052</v>
      </c>
      <c r="C91" s="259">
        <v>50</v>
      </c>
      <c r="D91" s="271">
        <v>3600</v>
      </c>
      <c r="E91" s="272">
        <v>16.79</v>
      </c>
      <c r="F91" s="432" t="s">
        <v>1050</v>
      </c>
      <c r="G91" s="432"/>
    </row>
    <row r="92" spans="2:7">
      <c r="B92" s="259" t="s">
        <v>1052</v>
      </c>
      <c r="C92" s="259">
        <v>100</v>
      </c>
      <c r="D92" s="271">
        <v>8500</v>
      </c>
      <c r="E92" s="272">
        <v>18.29</v>
      </c>
      <c r="F92" s="432" t="s">
        <v>1050</v>
      </c>
      <c r="G92" s="432"/>
    </row>
    <row r="93" spans="2:7">
      <c r="B93" s="259" t="s">
        <v>1052</v>
      </c>
      <c r="C93" s="259">
        <v>150</v>
      </c>
      <c r="D93" s="271">
        <v>14000</v>
      </c>
      <c r="E93" s="272">
        <v>21.49</v>
      </c>
      <c r="F93" s="432" t="s">
        <v>1050</v>
      </c>
      <c r="G93" s="432"/>
    </row>
    <row r="94" spans="2:7">
      <c r="B94" s="259" t="s">
        <v>1053</v>
      </c>
      <c r="C94" s="259">
        <v>150</v>
      </c>
      <c r="D94" s="271">
        <v>14000</v>
      </c>
      <c r="E94" s="272">
        <v>17.579999999999998</v>
      </c>
      <c r="F94" s="432" t="s">
        <v>1050</v>
      </c>
      <c r="G94" s="432"/>
    </row>
    <row r="95" spans="2:7">
      <c r="B95" s="259" t="s">
        <v>1053</v>
      </c>
      <c r="C95" s="259">
        <v>250</v>
      </c>
      <c r="D95" s="271">
        <v>24750</v>
      </c>
      <c r="E95" s="272">
        <v>22.17</v>
      </c>
      <c r="F95" s="432" t="s">
        <v>1050</v>
      </c>
      <c r="G95" s="432"/>
    </row>
    <row r="96" spans="2:7">
      <c r="B96" s="259" t="s">
        <v>1053</v>
      </c>
      <c r="C96" s="259">
        <v>400</v>
      </c>
      <c r="D96" s="271">
        <v>45000</v>
      </c>
      <c r="E96" s="272">
        <v>28.31</v>
      </c>
      <c r="F96" s="432" t="s">
        <v>1050</v>
      </c>
      <c r="G96" s="432"/>
    </row>
    <row r="97" spans="2:7">
      <c r="B97" s="259" t="s">
        <v>1054</v>
      </c>
      <c r="C97" s="259">
        <v>50</v>
      </c>
      <c r="D97" s="268"/>
      <c r="E97" s="272">
        <v>20.57</v>
      </c>
      <c r="F97" s="432" t="s">
        <v>1050</v>
      </c>
      <c r="G97" s="432"/>
    </row>
    <row r="98" spans="2:7">
      <c r="B98" s="259" t="s">
        <v>1054</v>
      </c>
      <c r="C98" s="259">
        <v>70</v>
      </c>
      <c r="D98" s="268"/>
      <c r="E98" s="272">
        <v>20.57</v>
      </c>
      <c r="F98" s="432" t="s">
        <v>1050</v>
      </c>
      <c r="G98" s="432"/>
    </row>
    <row r="99" spans="2:7">
      <c r="B99" s="259" t="s">
        <v>1054</v>
      </c>
      <c r="C99" s="259">
        <v>100</v>
      </c>
      <c r="D99" s="268"/>
      <c r="E99" s="272">
        <v>23.16</v>
      </c>
      <c r="F99" s="432" t="s">
        <v>1050</v>
      </c>
      <c r="G99" s="432"/>
    </row>
    <row r="100" spans="2:7">
      <c r="B100" s="259" t="s">
        <v>1054</v>
      </c>
      <c r="C100" s="259">
        <v>150</v>
      </c>
      <c r="D100" s="268"/>
      <c r="E100" s="272">
        <v>25.52</v>
      </c>
      <c r="F100" s="432" t="s">
        <v>1050</v>
      </c>
      <c r="G100" s="432"/>
    </row>
    <row r="101" spans="2:7">
      <c r="B101" s="268"/>
      <c r="C101" s="268"/>
      <c r="D101" s="268"/>
      <c r="E101" s="268"/>
      <c r="F101" s="434"/>
      <c r="G101" s="434"/>
    </row>
    <row r="102" spans="2:7">
      <c r="B102" s="270" t="s">
        <v>1055</v>
      </c>
      <c r="C102" s="268"/>
      <c r="D102" s="268"/>
      <c r="E102" s="268"/>
      <c r="F102" s="434"/>
      <c r="G102" s="434"/>
    </row>
    <row r="103" spans="2:7">
      <c r="B103" s="259" t="s">
        <v>1053</v>
      </c>
      <c r="C103" s="259">
        <v>400</v>
      </c>
      <c r="D103" s="271">
        <v>31000</v>
      </c>
      <c r="E103" s="272">
        <v>34.78</v>
      </c>
      <c r="F103" s="432" t="s">
        <v>1050</v>
      </c>
      <c r="G103" s="432"/>
    </row>
    <row r="104" spans="2:7">
      <c r="B104" s="259" t="s">
        <v>1053</v>
      </c>
      <c r="C104" s="271">
        <v>1000</v>
      </c>
      <c r="D104" s="271">
        <v>96000</v>
      </c>
      <c r="E104" s="272">
        <v>59.22</v>
      </c>
      <c r="F104" s="432" t="s">
        <v>1050</v>
      </c>
      <c r="G104" s="432"/>
    </row>
    <row r="105" spans="2:7">
      <c r="B105" s="247" t="s">
        <v>852</v>
      </c>
    </row>
    <row r="106" spans="2:7">
      <c r="B106" s="254" t="s">
        <v>918</v>
      </c>
      <c r="D106" s="247" t="s">
        <v>919</v>
      </c>
    </row>
    <row r="107" spans="2:7">
      <c r="B107" s="260" t="s">
        <v>852</v>
      </c>
    </row>
    <row r="108" spans="2:7">
      <c r="B108" s="254" t="s">
        <v>920</v>
      </c>
    </row>
    <row r="109" spans="2:7">
      <c r="B109" s="247" t="s">
        <v>876</v>
      </c>
    </row>
    <row r="110" spans="2:7">
      <c r="B110" s="247" t="s">
        <v>921</v>
      </c>
    </row>
    <row r="111" spans="2:7">
      <c r="B111" s="255" t="s">
        <v>850</v>
      </c>
    </row>
    <row r="112" spans="2:7">
      <c r="B112" s="255" t="s">
        <v>1056</v>
      </c>
    </row>
    <row r="113" spans="2:6">
      <c r="B113" s="247" t="s">
        <v>852</v>
      </c>
    </row>
    <row r="114" spans="2:6">
      <c r="B114" s="247" t="s">
        <v>1036</v>
      </c>
    </row>
    <row r="115" spans="2:6">
      <c r="B115" s="247" t="s">
        <v>1022</v>
      </c>
    </row>
    <row r="116" spans="2:6">
      <c r="B116" s="247" t="s">
        <v>1057</v>
      </c>
    </row>
    <row r="117" spans="2:6">
      <c r="B117" s="247" t="s">
        <v>852</v>
      </c>
    </row>
    <row r="118" spans="2:6">
      <c r="B118" s="247" t="s">
        <v>852</v>
      </c>
    </row>
    <row r="119" spans="2:6">
      <c r="B119" s="268"/>
      <c r="C119" s="267" t="s">
        <v>1038</v>
      </c>
      <c r="D119" s="267" t="s">
        <v>1039</v>
      </c>
      <c r="E119" s="267" t="s">
        <v>1040</v>
      </c>
      <c r="F119" s="267" t="s">
        <v>1041</v>
      </c>
    </row>
    <row r="120" spans="2:6">
      <c r="B120" s="274" t="s">
        <v>1046</v>
      </c>
      <c r="C120" s="268"/>
      <c r="D120" s="268"/>
      <c r="E120" s="268"/>
      <c r="F120" s="268"/>
    </row>
    <row r="121" spans="2:6">
      <c r="B121" s="275" t="s">
        <v>1049</v>
      </c>
      <c r="C121" s="275">
        <v>50</v>
      </c>
      <c r="D121" s="276">
        <v>3600</v>
      </c>
      <c r="E121" s="277">
        <v>23.21</v>
      </c>
      <c r="F121" s="275" t="s">
        <v>1050</v>
      </c>
    </row>
    <row r="122" spans="2:6">
      <c r="B122" s="275" t="s">
        <v>1049</v>
      </c>
      <c r="C122" s="275">
        <v>70</v>
      </c>
      <c r="D122" s="276">
        <v>5500</v>
      </c>
      <c r="E122" s="277">
        <v>23.72</v>
      </c>
      <c r="F122" s="275" t="s">
        <v>1050</v>
      </c>
    </row>
    <row r="123" spans="2:6">
      <c r="B123" s="275" t="s">
        <v>1049</v>
      </c>
      <c r="C123" s="275">
        <v>100</v>
      </c>
      <c r="D123" s="276">
        <v>8500</v>
      </c>
      <c r="E123" s="277">
        <v>24.48</v>
      </c>
      <c r="F123" s="275" t="s">
        <v>1050</v>
      </c>
    </row>
    <row r="124" spans="2:6">
      <c r="B124" s="275" t="s">
        <v>1049</v>
      </c>
      <c r="C124" s="275">
        <v>150</v>
      </c>
      <c r="D124" s="276">
        <v>14000</v>
      </c>
      <c r="E124" s="277">
        <v>26.01</v>
      </c>
      <c r="F124" s="275" t="s">
        <v>1050</v>
      </c>
    </row>
    <row r="125" spans="2:6">
      <c r="B125" s="275" t="s">
        <v>1049</v>
      </c>
      <c r="C125" s="275">
        <v>250</v>
      </c>
      <c r="D125" s="276">
        <v>24750</v>
      </c>
      <c r="E125" s="277">
        <v>31.44</v>
      </c>
      <c r="F125" s="275" t="s">
        <v>1050</v>
      </c>
    </row>
    <row r="126" spans="2:6">
      <c r="B126" s="275" t="s">
        <v>1049</v>
      </c>
      <c r="C126" s="275">
        <v>400</v>
      </c>
      <c r="D126" s="276">
        <v>45000</v>
      </c>
      <c r="E126" s="277">
        <v>35.4</v>
      </c>
      <c r="F126" s="275" t="s">
        <v>1050</v>
      </c>
    </row>
    <row r="127" spans="2:6">
      <c r="B127" s="275" t="s">
        <v>1051</v>
      </c>
      <c r="C127" s="275">
        <v>150</v>
      </c>
      <c r="D127" s="276">
        <v>14000</v>
      </c>
      <c r="E127" s="277">
        <v>29.92</v>
      </c>
      <c r="F127" s="275" t="s">
        <v>1050</v>
      </c>
    </row>
    <row r="128" spans="2:6">
      <c r="B128" s="275" t="s">
        <v>1051</v>
      </c>
      <c r="C128" s="275">
        <v>250</v>
      </c>
      <c r="D128" s="276">
        <v>24750</v>
      </c>
      <c r="E128" s="277">
        <v>36.33</v>
      </c>
      <c r="F128" s="275" t="s">
        <v>1050</v>
      </c>
    </row>
    <row r="129" spans="2:6">
      <c r="B129" s="275" t="s">
        <v>1051</v>
      </c>
      <c r="C129" s="275">
        <v>400</v>
      </c>
      <c r="D129" s="276">
        <v>45000</v>
      </c>
      <c r="E129" s="277">
        <v>40.74</v>
      </c>
      <c r="F129" s="275" t="s">
        <v>1050</v>
      </c>
    </row>
    <row r="130" spans="2:6">
      <c r="B130" s="275" t="s">
        <v>1052</v>
      </c>
      <c r="C130" s="275">
        <v>50</v>
      </c>
      <c r="D130" s="276">
        <v>3600</v>
      </c>
      <c r="E130" s="277">
        <v>20.55</v>
      </c>
      <c r="F130" s="275" t="s">
        <v>1050</v>
      </c>
    </row>
    <row r="131" spans="2:6">
      <c r="B131" s="275" t="s">
        <v>1052</v>
      </c>
      <c r="C131" s="275">
        <v>100</v>
      </c>
      <c r="D131" s="276">
        <v>8500</v>
      </c>
      <c r="E131" s="277">
        <v>22.02</v>
      </c>
      <c r="F131" s="275" t="s">
        <v>1050</v>
      </c>
    </row>
    <row r="132" spans="2:6">
      <c r="B132" s="275" t="s">
        <v>1052</v>
      </c>
      <c r="C132" s="275">
        <v>150</v>
      </c>
      <c r="D132" s="276">
        <v>14000</v>
      </c>
      <c r="E132" s="277">
        <v>30.01</v>
      </c>
      <c r="F132" s="275" t="s">
        <v>1050</v>
      </c>
    </row>
    <row r="133" spans="2:6">
      <c r="B133" s="275" t="s">
        <v>1053</v>
      </c>
      <c r="C133" s="275">
        <v>150</v>
      </c>
      <c r="D133" s="276">
        <v>14000</v>
      </c>
      <c r="E133" s="277">
        <v>27.41</v>
      </c>
      <c r="F133" s="275" t="s">
        <v>1050</v>
      </c>
    </row>
    <row r="134" spans="2:6">
      <c r="B134" s="275" t="s">
        <v>1053</v>
      </c>
      <c r="C134" s="275">
        <v>250</v>
      </c>
      <c r="D134" s="276">
        <v>24750</v>
      </c>
      <c r="E134" s="277">
        <v>31.99</v>
      </c>
      <c r="F134" s="275" t="s">
        <v>1050</v>
      </c>
    </row>
    <row r="135" spans="2:6">
      <c r="B135" s="275" t="s">
        <v>1053</v>
      </c>
      <c r="C135" s="275">
        <v>400</v>
      </c>
      <c r="D135" s="276">
        <v>45000</v>
      </c>
      <c r="E135" s="277">
        <v>36.4</v>
      </c>
      <c r="F135" s="275" t="s">
        <v>1050</v>
      </c>
    </row>
    <row r="136" spans="2:6">
      <c r="B136" s="275" t="s">
        <v>1053</v>
      </c>
      <c r="C136" s="275">
        <v>400</v>
      </c>
      <c r="D136" s="276">
        <v>31000</v>
      </c>
      <c r="E136" s="277">
        <v>43.03</v>
      </c>
      <c r="F136" s="275" t="s">
        <v>1050</v>
      </c>
    </row>
    <row r="137" spans="2:6">
      <c r="B137" s="275" t="s">
        <v>1053</v>
      </c>
      <c r="C137" s="275">
        <v>1000</v>
      </c>
      <c r="D137" s="276">
        <v>96000</v>
      </c>
      <c r="E137" s="277">
        <v>67.44</v>
      </c>
      <c r="F137" s="275" t="s">
        <v>1050</v>
      </c>
    </row>
    <row r="138" spans="2:6">
      <c r="B138" s="275" t="s">
        <v>1054</v>
      </c>
      <c r="C138" s="275">
        <v>50</v>
      </c>
      <c r="D138" s="268"/>
      <c r="E138" s="277">
        <v>27.37</v>
      </c>
      <c r="F138" s="275" t="s">
        <v>1050</v>
      </c>
    </row>
    <row r="139" spans="2:6">
      <c r="B139" s="275" t="s">
        <v>1054</v>
      </c>
      <c r="C139" s="275">
        <v>70</v>
      </c>
      <c r="D139" s="268"/>
      <c r="E139" s="277">
        <v>27.37</v>
      </c>
      <c r="F139" s="275" t="s">
        <v>1050</v>
      </c>
    </row>
    <row r="140" spans="2:6">
      <c r="B140" s="275" t="s">
        <v>1054</v>
      </c>
      <c r="C140" s="275">
        <v>100</v>
      </c>
      <c r="D140" s="268"/>
      <c r="E140" s="277">
        <v>29.92</v>
      </c>
      <c r="F140" s="275" t="s">
        <v>1050</v>
      </c>
    </row>
    <row r="141" spans="2:6">
      <c r="B141" s="275" t="s">
        <v>1054</v>
      </c>
      <c r="C141" s="275">
        <v>150</v>
      </c>
      <c r="D141" s="268"/>
      <c r="E141" s="277">
        <v>39.1</v>
      </c>
      <c r="F141" s="275" t="s">
        <v>1050</v>
      </c>
    </row>
    <row r="142" spans="2:6">
      <c r="B142" s="257" t="s">
        <v>852</v>
      </c>
    </row>
    <row r="143" spans="2:6">
      <c r="B143" s="257" t="s">
        <v>852</v>
      </c>
    </row>
    <row r="144" spans="2:6">
      <c r="B144" s="257" t="s">
        <v>852</v>
      </c>
    </row>
    <row r="145" spans="2:4">
      <c r="B145" s="257" t="s">
        <v>852</v>
      </c>
    </row>
    <row r="146" spans="2:4">
      <c r="B146" s="257" t="s">
        <v>852</v>
      </c>
    </row>
    <row r="147" spans="2:4">
      <c r="B147" s="257" t="s">
        <v>852</v>
      </c>
    </row>
    <row r="148" spans="2:4">
      <c r="B148" s="257" t="s">
        <v>852</v>
      </c>
    </row>
    <row r="149" spans="2:4">
      <c r="B149" s="257" t="s">
        <v>852</v>
      </c>
    </row>
    <row r="150" spans="2:4">
      <c r="B150" s="257" t="s">
        <v>852</v>
      </c>
    </row>
    <row r="151" spans="2:4">
      <c r="B151" s="257" t="s">
        <v>852</v>
      </c>
    </row>
    <row r="152" spans="2:4">
      <c r="B152" s="257" t="s">
        <v>852</v>
      </c>
    </row>
    <row r="153" spans="2:4">
      <c r="B153" s="257" t="s">
        <v>852</v>
      </c>
    </row>
    <row r="154" spans="2:4">
      <c r="B154" s="257" t="s">
        <v>852</v>
      </c>
    </row>
    <row r="155" spans="2:4">
      <c r="B155" s="247" t="s">
        <v>852</v>
      </c>
    </row>
    <row r="156" spans="2:4">
      <c r="B156" s="254" t="s">
        <v>918</v>
      </c>
      <c r="D156" s="247" t="s">
        <v>919</v>
      </c>
    </row>
    <row r="157" spans="2:4">
      <c r="B157" s="260" t="s">
        <v>852</v>
      </c>
    </row>
    <row r="158" spans="2:4">
      <c r="B158" s="254" t="s">
        <v>920</v>
      </c>
    </row>
    <row r="159" spans="2:4">
      <c r="B159" s="247" t="s">
        <v>876</v>
      </c>
    </row>
    <row r="160" spans="2:4">
      <c r="B160" s="247" t="s">
        <v>921</v>
      </c>
    </row>
    <row r="161" spans="2:6">
      <c r="B161" s="247" t="s">
        <v>852</v>
      </c>
    </row>
    <row r="162" spans="2:6">
      <c r="B162" s="247" t="s">
        <v>852</v>
      </c>
    </row>
    <row r="163" spans="2:6">
      <c r="B163" s="247" t="s">
        <v>852</v>
      </c>
    </row>
    <row r="164" spans="2:6">
      <c r="B164" s="247" t="s">
        <v>852</v>
      </c>
    </row>
    <row r="165" spans="2:6">
      <c r="B165" s="247" t="s">
        <v>852</v>
      </c>
    </row>
    <row r="166" spans="2:6">
      <c r="B166" s="247" t="s">
        <v>850</v>
      </c>
    </row>
    <row r="167" spans="2:6">
      <c r="B167" s="255" t="s">
        <v>1058</v>
      </c>
    </row>
    <row r="168" spans="2:6">
      <c r="B168" s="256" t="s">
        <v>1036</v>
      </c>
    </row>
    <row r="169" spans="2:6">
      <c r="B169" s="256" t="s">
        <v>1022</v>
      </c>
    </row>
    <row r="170" spans="2:6">
      <c r="B170" s="259" t="s">
        <v>1059</v>
      </c>
    </row>
    <row r="171" spans="2:6">
      <c r="B171" s="259" t="s">
        <v>1060</v>
      </c>
    </row>
    <row r="172" spans="2:6">
      <c r="B172" s="268"/>
      <c r="C172" s="269" t="s">
        <v>1038</v>
      </c>
      <c r="D172" s="269" t="s">
        <v>1039</v>
      </c>
      <c r="E172" s="269" t="s">
        <v>1040</v>
      </c>
      <c r="F172" s="269" t="s">
        <v>1041</v>
      </c>
    </row>
    <row r="173" spans="2:6">
      <c r="B173" s="270" t="s">
        <v>1061</v>
      </c>
      <c r="C173" s="268"/>
      <c r="D173" s="268"/>
      <c r="E173" s="268"/>
      <c r="F173" s="268"/>
    </row>
    <row r="174" spans="2:6">
      <c r="B174" s="259" t="s">
        <v>1049</v>
      </c>
      <c r="C174" s="259">
        <v>50</v>
      </c>
      <c r="D174" s="271">
        <v>3000</v>
      </c>
      <c r="E174" s="272">
        <v>8.9</v>
      </c>
      <c r="F174" s="259" t="s">
        <v>1050</v>
      </c>
    </row>
    <row r="175" spans="2:6">
      <c r="B175" s="259" t="s">
        <v>1049</v>
      </c>
      <c r="C175" s="259">
        <v>70</v>
      </c>
      <c r="D175" s="271">
        <v>4000</v>
      </c>
      <c r="E175" s="272">
        <v>9.1999999999999993</v>
      </c>
      <c r="F175" s="259" t="s">
        <v>1050</v>
      </c>
    </row>
    <row r="176" spans="2:6">
      <c r="B176" s="259" t="s">
        <v>1049</v>
      </c>
      <c r="C176" s="259">
        <v>100</v>
      </c>
      <c r="D176" s="271">
        <v>7000</v>
      </c>
      <c r="E176" s="272">
        <v>9.43</v>
      </c>
      <c r="F176" s="259" t="s">
        <v>1050</v>
      </c>
    </row>
    <row r="177" spans="2:6">
      <c r="B177" s="259" t="s">
        <v>1049</v>
      </c>
      <c r="C177" s="259">
        <v>150</v>
      </c>
      <c r="D177" s="271">
        <v>10000</v>
      </c>
      <c r="E177" s="272">
        <v>9.9700000000000006</v>
      </c>
      <c r="F177" s="259" t="s">
        <v>1050</v>
      </c>
    </row>
    <row r="178" spans="2:6">
      <c r="B178" s="259" t="s">
        <v>1049</v>
      </c>
      <c r="C178" s="259">
        <v>250</v>
      </c>
      <c r="D178" s="271">
        <v>17000</v>
      </c>
      <c r="E178" s="272">
        <v>11.35</v>
      </c>
      <c r="F178" s="259" t="s">
        <v>1050</v>
      </c>
    </row>
    <row r="179" spans="2:6">
      <c r="B179" s="259" t="s">
        <v>1049</v>
      </c>
      <c r="C179" s="259">
        <v>400</v>
      </c>
      <c r="D179" s="271">
        <v>28000</v>
      </c>
      <c r="E179" s="272">
        <v>15.4</v>
      </c>
      <c r="F179" s="259" t="s">
        <v>1050</v>
      </c>
    </row>
    <row r="180" spans="2:6">
      <c r="B180" s="259" t="s">
        <v>1054</v>
      </c>
      <c r="C180" s="259">
        <v>150</v>
      </c>
      <c r="D180" s="271">
        <v>10000</v>
      </c>
      <c r="E180" s="272">
        <v>20.65</v>
      </c>
      <c r="F180" s="259" t="s">
        <v>1050</v>
      </c>
    </row>
    <row r="181" spans="2:6">
      <c r="B181" s="259" t="s">
        <v>1062</v>
      </c>
      <c r="C181" s="259">
        <v>250</v>
      </c>
      <c r="D181" s="271">
        <v>15000</v>
      </c>
      <c r="E181" s="272">
        <v>18.97</v>
      </c>
      <c r="F181" s="259" t="s">
        <v>1050</v>
      </c>
    </row>
    <row r="182" spans="2:6">
      <c r="B182" s="259" t="s">
        <v>1062</v>
      </c>
      <c r="C182" s="259">
        <v>400</v>
      </c>
      <c r="D182" s="271">
        <v>17000</v>
      </c>
      <c r="E182" s="272">
        <v>21.01</v>
      </c>
      <c r="F182" s="259" t="s">
        <v>1050</v>
      </c>
    </row>
    <row r="183" spans="2:6">
      <c r="B183" s="259" t="s">
        <v>1063</v>
      </c>
      <c r="C183" s="259">
        <v>70</v>
      </c>
      <c r="D183" s="271">
        <v>7000</v>
      </c>
      <c r="E183" s="272">
        <v>23.68</v>
      </c>
      <c r="F183" s="259" t="s">
        <v>1050</v>
      </c>
    </row>
    <row r="184" spans="2:6">
      <c r="B184" s="259" t="s">
        <v>1063</v>
      </c>
      <c r="C184" s="259">
        <v>100</v>
      </c>
      <c r="D184" s="271">
        <v>8000</v>
      </c>
      <c r="E184" s="272">
        <v>23.68</v>
      </c>
      <c r="F184" s="259" t="s">
        <v>1050</v>
      </c>
    </row>
    <row r="185" spans="2:6">
      <c r="B185" s="259" t="s">
        <v>1063</v>
      </c>
      <c r="C185" s="259">
        <v>150</v>
      </c>
      <c r="D185" s="271">
        <v>10000</v>
      </c>
      <c r="E185" s="272">
        <v>23.68</v>
      </c>
      <c r="F185" s="259" t="s">
        <v>1050</v>
      </c>
    </row>
    <row r="186" spans="2:6">
      <c r="B186" s="259" t="s">
        <v>1052</v>
      </c>
      <c r="C186" s="259">
        <v>70</v>
      </c>
      <c r="D186" s="271">
        <v>4000</v>
      </c>
      <c r="E186" s="272">
        <v>11.61</v>
      </c>
      <c r="F186" s="259" t="s">
        <v>1050</v>
      </c>
    </row>
    <row r="187" spans="2:6">
      <c r="B187" s="259" t="s">
        <v>1052</v>
      </c>
      <c r="C187" s="259">
        <v>100</v>
      </c>
      <c r="D187" s="271">
        <v>7000</v>
      </c>
      <c r="E187" s="272">
        <v>12.15</v>
      </c>
      <c r="F187" s="259" t="s">
        <v>1050</v>
      </c>
    </row>
    <row r="188" spans="2:6">
      <c r="B188" s="259" t="s">
        <v>1051</v>
      </c>
      <c r="C188" s="259">
        <v>100</v>
      </c>
      <c r="D188" s="271">
        <v>7000</v>
      </c>
      <c r="E188" s="272">
        <v>10.34</v>
      </c>
      <c r="F188" s="259" t="s">
        <v>1050</v>
      </c>
    </row>
    <row r="189" spans="2:6">
      <c r="B189" s="259" t="s">
        <v>1051</v>
      </c>
      <c r="C189" s="259">
        <v>150</v>
      </c>
      <c r="D189" s="271">
        <v>10000</v>
      </c>
      <c r="E189" s="272">
        <v>11.24</v>
      </c>
      <c r="F189" s="259" t="s">
        <v>1050</v>
      </c>
    </row>
    <row r="190" spans="2:6">
      <c r="B190" s="259" t="s">
        <v>1051</v>
      </c>
      <c r="C190" s="259">
        <v>250</v>
      </c>
      <c r="D190" s="271">
        <v>17000</v>
      </c>
      <c r="E190" s="272">
        <v>11.73</v>
      </c>
      <c r="F190" s="259" t="s">
        <v>1050</v>
      </c>
    </row>
    <row r="191" spans="2:6">
      <c r="B191" s="259" t="s">
        <v>1064</v>
      </c>
      <c r="C191" s="259">
        <v>100</v>
      </c>
      <c r="D191" s="271">
        <v>7000</v>
      </c>
      <c r="E191" s="272">
        <v>19.100000000000001</v>
      </c>
      <c r="F191" s="259" t="s">
        <v>1050</v>
      </c>
    </row>
    <row r="192" spans="2:6">
      <c r="B192" s="259" t="s">
        <v>1064</v>
      </c>
      <c r="C192" s="259">
        <v>150</v>
      </c>
      <c r="D192" s="271">
        <v>10000</v>
      </c>
      <c r="E192" s="272">
        <v>19.100000000000001</v>
      </c>
      <c r="F192" s="259" t="s">
        <v>1050</v>
      </c>
    </row>
    <row r="193" spans="2:6">
      <c r="B193" s="259" t="s">
        <v>1065</v>
      </c>
      <c r="C193" s="259">
        <v>150</v>
      </c>
      <c r="D193" s="268"/>
      <c r="E193" s="272">
        <v>17.03</v>
      </c>
      <c r="F193" s="259" t="s">
        <v>1050</v>
      </c>
    </row>
    <row r="194" spans="2:6">
      <c r="B194" s="259" t="s">
        <v>1065</v>
      </c>
      <c r="C194" s="259">
        <v>250</v>
      </c>
      <c r="D194" s="259" t="s">
        <v>852</v>
      </c>
      <c r="E194" s="272">
        <v>17.73</v>
      </c>
      <c r="F194" s="259" t="s">
        <v>1050</v>
      </c>
    </row>
    <row r="195" spans="2:6">
      <c r="B195" s="259" t="s">
        <v>1065</v>
      </c>
      <c r="C195" s="259">
        <v>400</v>
      </c>
      <c r="D195" s="259" t="s">
        <v>852</v>
      </c>
      <c r="E195" s="272">
        <v>20.38</v>
      </c>
      <c r="F195" s="259" t="s">
        <v>1050</v>
      </c>
    </row>
    <row r="196" spans="2:6">
      <c r="B196" s="259" t="s">
        <v>1065</v>
      </c>
      <c r="C196" s="259">
        <v>1000</v>
      </c>
      <c r="D196" s="259" t="s">
        <v>852</v>
      </c>
      <c r="E196" s="272">
        <v>21.21</v>
      </c>
      <c r="F196" s="259" t="s">
        <v>1050</v>
      </c>
    </row>
    <row r="197" spans="2:6">
      <c r="B197" s="268"/>
      <c r="C197" s="268"/>
      <c r="D197" s="268"/>
      <c r="E197" s="268"/>
      <c r="F197" s="268"/>
    </row>
    <row r="198" spans="2:6">
      <c r="B198" s="270" t="s">
        <v>1066</v>
      </c>
      <c r="C198" s="268"/>
      <c r="D198" s="268"/>
      <c r="E198" s="268"/>
      <c r="F198" s="268"/>
    </row>
    <row r="199" spans="2:6">
      <c r="B199" s="259" t="s">
        <v>1049</v>
      </c>
      <c r="C199" s="259">
        <v>50</v>
      </c>
      <c r="D199" s="271">
        <v>3000</v>
      </c>
      <c r="E199" s="272">
        <v>16.670000000000002</v>
      </c>
      <c r="F199" s="259" t="s">
        <v>1050</v>
      </c>
    </row>
    <row r="200" spans="2:6">
      <c r="B200" s="259" t="s">
        <v>1049</v>
      </c>
      <c r="C200" s="259">
        <v>70</v>
      </c>
      <c r="D200" s="271">
        <v>4000</v>
      </c>
      <c r="E200" s="272">
        <v>16.97</v>
      </c>
      <c r="F200" s="259" t="s">
        <v>1050</v>
      </c>
    </row>
    <row r="201" spans="2:6">
      <c r="B201" s="259" t="s">
        <v>1049</v>
      </c>
      <c r="C201" s="259">
        <v>100</v>
      </c>
      <c r="D201" s="271">
        <v>7000</v>
      </c>
      <c r="E201" s="272">
        <v>17.2</v>
      </c>
      <c r="F201" s="259" t="s">
        <v>1050</v>
      </c>
    </row>
    <row r="202" spans="2:6">
      <c r="B202" s="259" t="s">
        <v>1049</v>
      </c>
      <c r="C202" s="259">
        <v>150</v>
      </c>
      <c r="D202" s="271">
        <v>10000</v>
      </c>
      <c r="E202" s="272">
        <v>17.739999999999998</v>
      </c>
      <c r="F202" s="259" t="s">
        <v>1050</v>
      </c>
    </row>
    <row r="203" spans="2:6">
      <c r="B203" s="259" t="s">
        <v>1049</v>
      </c>
      <c r="C203" s="259">
        <v>250</v>
      </c>
      <c r="D203" s="271">
        <v>17000</v>
      </c>
      <c r="E203" s="272">
        <v>19.12</v>
      </c>
      <c r="F203" s="259" t="s">
        <v>1050</v>
      </c>
    </row>
    <row r="204" spans="2:6">
      <c r="B204" s="259" t="s">
        <v>1049</v>
      </c>
      <c r="C204" s="259">
        <v>400</v>
      </c>
      <c r="D204" s="271">
        <v>28000</v>
      </c>
      <c r="E204" s="272">
        <v>20.02</v>
      </c>
      <c r="F204" s="259" t="s">
        <v>1050</v>
      </c>
    </row>
    <row r="205" spans="2:6">
      <c r="B205" s="259" t="s">
        <v>1054</v>
      </c>
      <c r="C205" s="259">
        <v>150</v>
      </c>
      <c r="D205" s="271">
        <v>10000</v>
      </c>
      <c r="E205" s="272">
        <v>28.43</v>
      </c>
      <c r="F205" s="259" t="s">
        <v>1050</v>
      </c>
    </row>
    <row r="206" spans="2:6">
      <c r="B206" s="259" t="s">
        <v>1062</v>
      </c>
      <c r="C206" s="259">
        <v>250</v>
      </c>
      <c r="D206" s="271">
        <v>15000</v>
      </c>
      <c r="E206" s="272">
        <v>23.61</v>
      </c>
      <c r="F206" s="259" t="s">
        <v>1050</v>
      </c>
    </row>
    <row r="207" spans="2:6">
      <c r="B207" s="259" t="s">
        <v>1062</v>
      </c>
      <c r="C207" s="259">
        <v>400</v>
      </c>
      <c r="D207" s="271">
        <v>17000</v>
      </c>
      <c r="E207" s="272">
        <v>25.63</v>
      </c>
      <c r="F207" s="259" t="s">
        <v>1050</v>
      </c>
    </row>
    <row r="208" spans="2:6">
      <c r="B208" s="259" t="s">
        <v>1063</v>
      </c>
      <c r="C208" s="259">
        <v>70</v>
      </c>
      <c r="D208" s="271">
        <v>7000</v>
      </c>
      <c r="E208" s="272">
        <v>28.3</v>
      </c>
      <c r="F208" s="259" t="s">
        <v>1050</v>
      </c>
    </row>
    <row r="209" spans="2:6">
      <c r="B209" s="259" t="s">
        <v>1063</v>
      </c>
      <c r="C209" s="259">
        <v>100</v>
      </c>
      <c r="D209" s="271">
        <v>8000</v>
      </c>
      <c r="E209" s="272">
        <v>28.3</v>
      </c>
      <c r="F209" s="259" t="s">
        <v>1050</v>
      </c>
    </row>
    <row r="210" spans="2:6">
      <c r="B210" s="259" t="s">
        <v>1063</v>
      </c>
      <c r="C210" s="259">
        <v>150</v>
      </c>
      <c r="D210" s="271">
        <v>10000</v>
      </c>
      <c r="E210" s="272">
        <v>28.3</v>
      </c>
      <c r="F210" s="259" t="s">
        <v>1050</v>
      </c>
    </row>
    <row r="211" spans="2:6">
      <c r="B211" s="259" t="s">
        <v>1052</v>
      </c>
      <c r="C211" s="259">
        <v>70</v>
      </c>
      <c r="D211" s="271">
        <v>4000</v>
      </c>
      <c r="E211" s="272">
        <v>19.38</v>
      </c>
      <c r="F211" s="259" t="s">
        <v>1050</v>
      </c>
    </row>
    <row r="212" spans="2:6">
      <c r="B212" s="259" t="s">
        <v>1052</v>
      </c>
      <c r="C212" s="259">
        <v>100</v>
      </c>
      <c r="D212" s="271">
        <v>7000</v>
      </c>
      <c r="E212" s="272">
        <v>19.920000000000002</v>
      </c>
      <c r="F212" s="259" t="s">
        <v>1050</v>
      </c>
    </row>
    <row r="213" spans="2:6">
      <c r="B213" s="259" t="s">
        <v>1051</v>
      </c>
      <c r="C213" s="259">
        <v>100</v>
      </c>
      <c r="D213" s="271">
        <v>7000</v>
      </c>
      <c r="E213" s="272">
        <v>18.11</v>
      </c>
      <c r="F213" s="259" t="s">
        <v>1050</v>
      </c>
    </row>
    <row r="214" spans="2:6">
      <c r="B214" s="259" t="s">
        <v>1051</v>
      </c>
      <c r="C214" s="259">
        <v>150</v>
      </c>
      <c r="D214" s="271">
        <v>10000</v>
      </c>
      <c r="E214" s="272">
        <v>19.010000000000002</v>
      </c>
      <c r="F214" s="259" t="s">
        <v>1050</v>
      </c>
    </row>
    <row r="215" spans="2:6">
      <c r="B215" s="259" t="s">
        <v>1051</v>
      </c>
      <c r="C215" s="259">
        <v>250</v>
      </c>
      <c r="D215" s="271">
        <v>17000</v>
      </c>
      <c r="E215" s="272">
        <v>19.5</v>
      </c>
      <c r="F215" s="259" t="s">
        <v>1050</v>
      </c>
    </row>
    <row r="216" spans="2:6">
      <c r="B216" s="259" t="s">
        <v>1064</v>
      </c>
      <c r="C216" s="259">
        <v>100</v>
      </c>
      <c r="D216" s="271">
        <v>7000</v>
      </c>
      <c r="E216" s="272">
        <v>26.85</v>
      </c>
      <c r="F216" s="259" t="s">
        <v>1050</v>
      </c>
    </row>
    <row r="217" spans="2:6">
      <c r="B217" s="259" t="s">
        <v>1064</v>
      </c>
      <c r="C217" s="259">
        <v>150</v>
      </c>
      <c r="D217" s="271">
        <v>10000</v>
      </c>
      <c r="E217" s="272">
        <v>26.85</v>
      </c>
      <c r="F217" s="259" t="s">
        <v>1050</v>
      </c>
    </row>
    <row r="218" spans="2:6">
      <c r="B218" s="259" t="s">
        <v>1065</v>
      </c>
      <c r="C218" s="259">
        <v>150</v>
      </c>
      <c r="D218" s="268"/>
      <c r="E218" s="272">
        <v>24.79</v>
      </c>
      <c r="F218" s="259" t="s">
        <v>1050</v>
      </c>
    </row>
    <row r="219" spans="2:6">
      <c r="B219" s="259" t="s">
        <v>1065</v>
      </c>
      <c r="C219" s="259">
        <v>250</v>
      </c>
      <c r="D219" s="259" t="s">
        <v>852</v>
      </c>
      <c r="E219" s="272">
        <v>25.49</v>
      </c>
      <c r="F219" s="259" t="s">
        <v>1050</v>
      </c>
    </row>
    <row r="220" spans="2:6">
      <c r="B220" s="259" t="s">
        <v>1065</v>
      </c>
      <c r="C220" s="259">
        <v>400</v>
      </c>
      <c r="D220" s="259" t="s">
        <v>852</v>
      </c>
      <c r="E220" s="272">
        <v>28.16</v>
      </c>
      <c r="F220" s="259" t="s">
        <v>1050</v>
      </c>
    </row>
    <row r="221" spans="2:6">
      <c r="B221" s="259" t="s">
        <v>1065</v>
      </c>
      <c r="C221" s="259">
        <v>1000</v>
      </c>
      <c r="D221" s="259" t="s">
        <v>852</v>
      </c>
      <c r="E221" s="272">
        <v>28.98</v>
      </c>
      <c r="F221" s="259" t="s">
        <v>1050</v>
      </c>
    </row>
    <row r="222" spans="2:6">
      <c r="B222" s="259" t="s">
        <v>852</v>
      </c>
      <c r="C222" s="259" t="s">
        <v>852</v>
      </c>
      <c r="D222" s="259" t="s">
        <v>852</v>
      </c>
      <c r="E222" s="259" t="s">
        <v>852</v>
      </c>
      <c r="F222" s="259" t="s">
        <v>852</v>
      </c>
    </row>
    <row r="223" spans="2:6">
      <c r="B223" s="247" t="s">
        <v>852</v>
      </c>
    </row>
    <row r="224" spans="2:6">
      <c r="B224" s="247" t="s">
        <v>852</v>
      </c>
    </row>
    <row r="225" spans="2:4">
      <c r="B225" s="247" t="s">
        <v>852</v>
      </c>
    </row>
    <row r="226" spans="2:4">
      <c r="B226" s="247" t="s">
        <v>852</v>
      </c>
    </row>
    <row r="227" spans="2:4">
      <c r="B227" s="254" t="s">
        <v>918</v>
      </c>
      <c r="D227" s="247" t="s">
        <v>919</v>
      </c>
    </row>
    <row r="228" spans="2:4">
      <c r="B228" s="254" t="s">
        <v>920</v>
      </c>
    </row>
    <row r="229" spans="2:4">
      <c r="B229" s="247" t="s">
        <v>876</v>
      </c>
    </row>
    <row r="230" spans="2:4">
      <c r="B230" s="262" t="s">
        <v>921</v>
      </c>
    </row>
  </sheetData>
  <mergeCells count="39">
    <mergeCell ref="F102:G102"/>
    <mergeCell ref="F103:G103"/>
    <mergeCell ref="F104:G104"/>
    <mergeCell ref="F96:G96"/>
    <mergeCell ref="F97:G97"/>
    <mergeCell ref="F98:G98"/>
    <mergeCell ref="F99:G99"/>
    <mergeCell ref="F100:G100"/>
    <mergeCell ref="F101:G101"/>
    <mergeCell ref="F95:G95"/>
    <mergeCell ref="F84:G84"/>
    <mergeCell ref="F85:G85"/>
    <mergeCell ref="F86:G86"/>
    <mergeCell ref="F87:G87"/>
    <mergeCell ref="F88:G88"/>
    <mergeCell ref="F89:G89"/>
    <mergeCell ref="F90:G90"/>
    <mergeCell ref="F91:G91"/>
    <mergeCell ref="F92:G92"/>
    <mergeCell ref="F93:G93"/>
    <mergeCell ref="F94:G94"/>
    <mergeCell ref="F83:G83"/>
    <mergeCell ref="F72:G72"/>
    <mergeCell ref="F73:G73"/>
    <mergeCell ref="F74:G74"/>
    <mergeCell ref="F75:G75"/>
    <mergeCell ref="F76:G76"/>
    <mergeCell ref="F77:G77"/>
    <mergeCell ref="F78:G78"/>
    <mergeCell ref="F79:G79"/>
    <mergeCell ref="F80:G80"/>
    <mergeCell ref="F81:G81"/>
    <mergeCell ref="F82:G82"/>
    <mergeCell ref="F71:G71"/>
    <mergeCell ref="F62:G62"/>
    <mergeCell ref="F63:G63"/>
    <mergeCell ref="F68:G68"/>
    <mergeCell ref="F69:G69"/>
    <mergeCell ref="F70:G7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031BC-B93D-48CF-83B7-05FF34558131}">
  <dimension ref="B1:F103"/>
  <sheetViews>
    <sheetView workbookViewId="0">
      <selection activeCell="C27" sqref="C27"/>
    </sheetView>
  </sheetViews>
  <sheetFormatPr defaultRowHeight="14.5"/>
  <cols>
    <col min="2" max="2" width="45.81640625" customWidth="1"/>
    <col min="3" max="3" width="40.90625" customWidth="1"/>
    <col min="4" max="4" width="19.6328125" customWidth="1"/>
  </cols>
  <sheetData>
    <row r="1" spans="2:3">
      <c r="B1" s="247" t="s">
        <v>850</v>
      </c>
    </row>
    <row r="2" spans="2:3">
      <c r="B2" s="261" t="s">
        <v>1067</v>
      </c>
      <c r="C2" s="248" t="s">
        <v>1068</v>
      </c>
    </row>
    <row r="3" spans="2:3">
      <c r="B3" s="248" t="s">
        <v>1069</v>
      </c>
    </row>
    <row r="4" spans="2:3">
      <c r="B4" s="248" t="s">
        <v>1070</v>
      </c>
    </row>
    <row r="5" spans="2:3">
      <c r="B5" s="248" t="s">
        <v>881</v>
      </c>
    </row>
    <row r="6" spans="2:3">
      <c r="B6" s="250" t="s">
        <v>1071</v>
      </c>
    </row>
    <row r="7" spans="2:3">
      <c r="B7" s="250" t="s">
        <v>1072</v>
      </c>
    </row>
    <row r="8" spans="2:3">
      <c r="B8" s="278" t="s">
        <v>852</v>
      </c>
    </row>
    <row r="9" spans="2:3">
      <c r="B9" s="250" t="s">
        <v>1073</v>
      </c>
    </row>
    <row r="10" spans="2:3">
      <c r="B10" s="279" t="s">
        <v>852</v>
      </c>
    </row>
    <row r="11" spans="2:3">
      <c r="B11" s="250" t="s">
        <v>1074</v>
      </c>
    </row>
    <row r="12" spans="2:3">
      <c r="B12" s="250" t="s">
        <v>1075</v>
      </c>
      <c r="C12" s="250" t="s">
        <v>852</v>
      </c>
    </row>
    <row r="13" spans="2:3">
      <c r="B13" s="248" t="s">
        <v>893</v>
      </c>
      <c r="C13" s="250" t="s">
        <v>894</v>
      </c>
    </row>
    <row r="14" spans="2:3">
      <c r="B14" s="248" t="s">
        <v>852</v>
      </c>
      <c r="C14" s="250" t="s">
        <v>852</v>
      </c>
    </row>
    <row r="15" spans="2:3">
      <c r="B15" s="248" t="s">
        <v>895</v>
      </c>
      <c r="C15" s="250" t="s">
        <v>852</v>
      </c>
    </row>
    <row r="16" spans="2:3">
      <c r="B16" s="250" t="s">
        <v>896</v>
      </c>
      <c r="C16" s="250" t="s">
        <v>897</v>
      </c>
    </row>
    <row r="17" spans="2:3">
      <c r="B17" s="250" t="s">
        <v>898</v>
      </c>
      <c r="C17" s="250" t="s">
        <v>897</v>
      </c>
    </row>
    <row r="18" spans="2:3">
      <c r="B18" s="250" t="s">
        <v>899</v>
      </c>
      <c r="C18" s="250" t="s">
        <v>897</v>
      </c>
    </row>
    <row r="19" spans="2:3">
      <c r="B19" s="250" t="s">
        <v>900</v>
      </c>
      <c r="C19" s="250" t="s">
        <v>897</v>
      </c>
    </row>
    <row r="20" spans="2:3">
      <c r="B20" s="248" t="s">
        <v>901</v>
      </c>
      <c r="C20" s="250" t="s">
        <v>902</v>
      </c>
    </row>
    <row r="21" spans="2:3">
      <c r="B21" s="248" t="s">
        <v>903</v>
      </c>
      <c r="C21" s="250" t="s">
        <v>902</v>
      </c>
    </row>
    <row r="22" spans="2:3">
      <c r="B22" s="248" t="s">
        <v>1016</v>
      </c>
      <c r="C22" s="258">
        <v>0</v>
      </c>
    </row>
    <row r="23" spans="2:3">
      <c r="B23" s="248" t="s">
        <v>936</v>
      </c>
      <c r="C23" s="251">
        <v>0</v>
      </c>
    </row>
    <row r="24" spans="2:3">
      <c r="B24" s="248" t="s">
        <v>907</v>
      </c>
      <c r="C24" s="250" t="s">
        <v>1076</v>
      </c>
    </row>
    <row r="25" spans="2:3">
      <c r="B25" s="248" t="s">
        <v>1077</v>
      </c>
    </row>
    <row r="26" spans="2:3">
      <c r="B26" s="248" t="s">
        <v>964</v>
      </c>
    </row>
    <row r="27" spans="2:3">
      <c r="B27" s="248" t="s">
        <v>965</v>
      </c>
      <c r="C27" s="248" t="s">
        <v>1078</v>
      </c>
    </row>
    <row r="28" spans="2:3">
      <c r="B28" s="248" t="s">
        <v>952</v>
      </c>
      <c r="C28" s="248" t="s">
        <v>1079</v>
      </c>
    </row>
    <row r="29" spans="2:3">
      <c r="B29" s="279" t="s">
        <v>852</v>
      </c>
    </row>
    <row r="30" spans="2:3">
      <c r="B30" s="248" t="s">
        <v>914</v>
      </c>
    </row>
    <row r="31" spans="2:3">
      <c r="B31" s="250" t="s">
        <v>915</v>
      </c>
    </row>
    <row r="32" spans="2:3">
      <c r="B32" s="279" t="s">
        <v>852</v>
      </c>
    </row>
    <row r="33" spans="2:4">
      <c r="B33" s="248" t="s">
        <v>916</v>
      </c>
    </row>
    <row r="34" spans="2:4">
      <c r="B34" s="250" t="s">
        <v>917</v>
      </c>
    </row>
    <row r="35" spans="2:4">
      <c r="B35" s="250" t="s">
        <v>852</v>
      </c>
    </row>
    <row r="36" spans="2:4">
      <c r="B36" s="248" t="s">
        <v>1080</v>
      </c>
    </row>
    <row r="37" spans="2:4">
      <c r="B37" s="250" t="s">
        <v>1081</v>
      </c>
    </row>
    <row r="38" spans="2:4">
      <c r="B38" s="250" t="s">
        <v>852</v>
      </c>
    </row>
    <row r="39" spans="2:4">
      <c r="B39" s="250" t="s">
        <v>852</v>
      </c>
    </row>
    <row r="40" spans="2:4">
      <c r="B40" s="247" t="s">
        <v>852</v>
      </c>
    </row>
    <row r="41" spans="2:4">
      <c r="B41" s="247" t="s">
        <v>852</v>
      </c>
    </row>
    <row r="42" spans="2:4">
      <c r="B42" s="247" t="s">
        <v>852</v>
      </c>
    </row>
    <row r="43" spans="2:4">
      <c r="B43" s="248" t="s">
        <v>852</v>
      </c>
    </row>
    <row r="44" spans="2:4">
      <c r="B44" s="249" t="s">
        <v>1082</v>
      </c>
      <c r="D44" s="248" t="s">
        <v>1083</v>
      </c>
    </row>
    <row r="45" spans="2:4">
      <c r="B45" s="253" t="s">
        <v>852</v>
      </c>
    </row>
    <row r="46" spans="2:4">
      <c r="B46" s="254" t="s">
        <v>875</v>
      </c>
    </row>
    <row r="47" spans="2:4">
      <c r="B47" s="247" t="s">
        <v>876</v>
      </c>
    </row>
    <row r="48" spans="2:4">
      <c r="B48" s="247" t="s">
        <v>1034</v>
      </c>
    </row>
    <row r="49" spans="2:6">
      <c r="B49" s="247" t="s">
        <v>852</v>
      </c>
    </row>
    <row r="50" spans="2:6">
      <c r="B50" s="247" t="s">
        <v>850</v>
      </c>
    </row>
    <row r="51" spans="2:6">
      <c r="B51" s="255" t="s">
        <v>1084</v>
      </c>
    </row>
    <row r="52" spans="2:6">
      <c r="B52" s="247" t="s">
        <v>1085</v>
      </c>
    </row>
    <row r="53" spans="2:6">
      <c r="B53" s="247" t="s">
        <v>1070</v>
      </c>
    </row>
    <row r="54" spans="2:6">
      <c r="B54" s="268"/>
      <c r="C54" s="269" t="s">
        <v>1038</v>
      </c>
      <c r="D54" s="269" t="s">
        <v>1039</v>
      </c>
      <c r="E54" s="269" t="s">
        <v>1040</v>
      </c>
      <c r="F54" s="269" t="s">
        <v>1041</v>
      </c>
    </row>
    <row r="55" spans="2:6">
      <c r="B55" s="270" t="s">
        <v>1046</v>
      </c>
      <c r="C55" s="268"/>
      <c r="D55" s="268"/>
      <c r="E55" s="268"/>
      <c r="F55" s="268"/>
    </row>
    <row r="56" spans="2:6">
      <c r="B56" s="259" t="s">
        <v>1086</v>
      </c>
      <c r="C56" s="259">
        <v>50</v>
      </c>
      <c r="D56" s="271">
        <v>3600</v>
      </c>
      <c r="E56" s="272">
        <v>6.67</v>
      </c>
      <c r="F56" s="259" t="s">
        <v>1050</v>
      </c>
    </row>
    <row r="57" spans="2:6">
      <c r="B57" s="259" t="s">
        <v>1086</v>
      </c>
      <c r="C57" s="259">
        <v>70</v>
      </c>
      <c r="D57" s="271">
        <v>5500</v>
      </c>
      <c r="E57" s="272">
        <v>7.23</v>
      </c>
      <c r="F57" s="259" t="s">
        <v>1050</v>
      </c>
    </row>
    <row r="58" spans="2:6">
      <c r="B58" s="259" t="s">
        <v>1086</v>
      </c>
      <c r="C58" s="259">
        <v>100</v>
      </c>
      <c r="D58" s="271">
        <v>8500</v>
      </c>
      <c r="E58" s="272">
        <v>8.09</v>
      </c>
      <c r="F58" s="259" t="s">
        <v>1050</v>
      </c>
    </row>
    <row r="59" spans="2:6">
      <c r="B59" s="259" t="s">
        <v>1086</v>
      </c>
      <c r="C59" s="259">
        <v>150</v>
      </c>
      <c r="D59" s="271">
        <v>14000</v>
      </c>
      <c r="E59" s="272">
        <v>9.59</v>
      </c>
      <c r="F59" s="259" t="s">
        <v>1050</v>
      </c>
    </row>
    <row r="60" spans="2:6">
      <c r="B60" s="259" t="s">
        <v>1086</v>
      </c>
      <c r="C60" s="259">
        <v>250</v>
      </c>
      <c r="D60" s="271">
        <v>24750</v>
      </c>
      <c r="E60" s="272">
        <v>13.02</v>
      </c>
      <c r="F60" s="259" t="s">
        <v>1050</v>
      </c>
    </row>
    <row r="61" spans="2:6">
      <c r="B61" s="259" t="s">
        <v>1086</v>
      </c>
      <c r="C61" s="259">
        <v>400</v>
      </c>
      <c r="D61" s="271">
        <v>45000</v>
      </c>
      <c r="E61" s="272">
        <v>17.170000000000002</v>
      </c>
      <c r="F61" s="259" t="s">
        <v>1050</v>
      </c>
    </row>
    <row r="62" spans="2:6">
      <c r="B62" s="270" t="s">
        <v>1055</v>
      </c>
      <c r="C62" s="268"/>
      <c r="D62" s="268"/>
      <c r="E62" s="268"/>
      <c r="F62" s="268"/>
    </row>
    <row r="63" spans="2:6">
      <c r="B63" s="259" t="s">
        <v>1065</v>
      </c>
      <c r="C63" s="259">
        <v>1000</v>
      </c>
      <c r="D63" s="268"/>
      <c r="E63" s="272">
        <v>13.02</v>
      </c>
      <c r="F63" s="259" t="s">
        <v>1050</v>
      </c>
    </row>
    <row r="64" spans="2:6">
      <c r="B64" s="259" t="s">
        <v>1065</v>
      </c>
      <c r="C64" s="259">
        <v>175</v>
      </c>
      <c r="D64" s="268"/>
      <c r="E64" s="272">
        <v>12.3</v>
      </c>
      <c r="F64" s="259" t="s">
        <v>1050</v>
      </c>
    </row>
    <row r="65" spans="2:6">
      <c r="B65" s="259" t="s">
        <v>1087</v>
      </c>
      <c r="C65" s="259">
        <v>175</v>
      </c>
      <c r="D65" s="268"/>
      <c r="E65" s="272">
        <v>41.25</v>
      </c>
      <c r="F65" s="259" t="s">
        <v>1050</v>
      </c>
    </row>
    <row r="66" spans="2:6">
      <c r="B66" s="259" t="s">
        <v>1054</v>
      </c>
      <c r="C66" s="259">
        <v>175</v>
      </c>
      <c r="D66" s="268"/>
      <c r="E66" s="272">
        <v>29.17</v>
      </c>
      <c r="F66" s="259" t="s">
        <v>1050</v>
      </c>
    </row>
    <row r="67" spans="2:6">
      <c r="B67" s="268"/>
      <c r="C67" s="268"/>
      <c r="D67" s="268"/>
      <c r="E67" s="268"/>
      <c r="F67" s="268"/>
    </row>
    <row r="68" spans="2:6">
      <c r="B68" s="268"/>
      <c r="C68" s="267" t="s">
        <v>1038</v>
      </c>
      <c r="D68" s="267" t="s">
        <v>1039</v>
      </c>
      <c r="E68" s="267" t="s">
        <v>1040</v>
      </c>
      <c r="F68" s="267" t="s">
        <v>1041</v>
      </c>
    </row>
    <row r="69" spans="2:6">
      <c r="B69" s="270" t="s">
        <v>1059</v>
      </c>
      <c r="C69" s="268"/>
      <c r="D69" s="268"/>
      <c r="E69" s="268"/>
      <c r="F69" s="268"/>
    </row>
    <row r="70" spans="2:6">
      <c r="B70" s="270" t="s">
        <v>1060</v>
      </c>
      <c r="C70" s="268"/>
      <c r="D70" s="268"/>
      <c r="E70" s="268"/>
      <c r="F70" s="268"/>
    </row>
    <row r="71" spans="2:6">
      <c r="B71" s="259" t="s">
        <v>1049</v>
      </c>
      <c r="C71" s="259">
        <v>50</v>
      </c>
      <c r="D71" s="271">
        <v>3000</v>
      </c>
      <c r="E71" s="272">
        <v>3.51</v>
      </c>
      <c r="F71" s="259" t="s">
        <v>1050</v>
      </c>
    </row>
    <row r="72" spans="2:6">
      <c r="B72" s="259" t="s">
        <v>1049</v>
      </c>
      <c r="C72" s="259">
        <v>70</v>
      </c>
      <c r="D72" s="271">
        <v>4000</v>
      </c>
      <c r="E72" s="272">
        <v>3.51</v>
      </c>
      <c r="F72" s="259" t="s">
        <v>1050</v>
      </c>
    </row>
    <row r="73" spans="2:6">
      <c r="B73" s="259" t="s">
        <v>1049</v>
      </c>
      <c r="C73" s="259">
        <v>100</v>
      </c>
      <c r="D73" s="271">
        <v>7000</v>
      </c>
      <c r="E73" s="272">
        <v>3.51</v>
      </c>
      <c r="F73" s="259" t="s">
        <v>1050</v>
      </c>
    </row>
    <row r="74" spans="2:6">
      <c r="B74" s="259" t="s">
        <v>1049</v>
      </c>
      <c r="C74" s="259">
        <v>150</v>
      </c>
      <c r="D74" s="271">
        <v>10000</v>
      </c>
      <c r="E74" s="272">
        <v>3.51</v>
      </c>
      <c r="F74" s="259" t="s">
        <v>1050</v>
      </c>
    </row>
    <row r="75" spans="2:6">
      <c r="B75" s="259" t="s">
        <v>1049</v>
      </c>
      <c r="C75" s="259">
        <v>250</v>
      </c>
      <c r="D75" s="271">
        <v>17000</v>
      </c>
      <c r="E75" s="272">
        <v>3.51</v>
      </c>
      <c r="F75" s="259" t="s">
        <v>1050</v>
      </c>
    </row>
    <row r="76" spans="2:6">
      <c r="B76" s="259" t="s">
        <v>1049</v>
      </c>
      <c r="C76" s="259">
        <v>400</v>
      </c>
      <c r="D76" s="271">
        <v>28000</v>
      </c>
      <c r="E76" s="272">
        <v>3.51</v>
      </c>
      <c r="F76" s="259" t="s">
        <v>1050</v>
      </c>
    </row>
    <row r="77" spans="2:6">
      <c r="B77" s="259" t="s">
        <v>1052</v>
      </c>
      <c r="C77" s="259">
        <v>150</v>
      </c>
      <c r="D77" s="271">
        <v>10000</v>
      </c>
      <c r="E77" s="272">
        <v>3.51</v>
      </c>
      <c r="F77" s="259" t="s">
        <v>1050</v>
      </c>
    </row>
    <row r="78" spans="2:6">
      <c r="B78" s="259" t="s">
        <v>1088</v>
      </c>
      <c r="C78" s="259">
        <v>70</v>
      </c>
      <c r="D78" s="271">
        <v>4000</v>
      </c>
      <c r="E78" s="272">
        <v>3.51</v>
      </c>
      <c r="F78" s="259" t="s">
        <v>1050</v>
      </c>
    </row>
    <row r="79" spans="2:6">
      <c r="B79" s="259" t="s">
        <v>1088</v>
      </c>
      <c r="C79" s="259">
        <v>100</v>
      </c>
      <c r="D79" s="271">
        <v>7000</v>
      </c>
      <c r="E79" s="272">
        <v>3.51</v>
      </c>
      <c r="F79" s="259" t="s">
        <v>1050</v>
      </c>
    </row>
    <row r="80" spans="2:6">
      <c r="B80" s="259" t="s">
        <v>1062</v>
      </c>
      <c r="C80" s="259">
        <v>250</v>
      </c>
      <c r="D80" s="271">
        <v>15000</v>
      </c>
      <c r="E80" s="272">
        <v>3.51</v>
      </c>
      <c r="F80" s="259" t="s">
        <v>1050</v>
      </c>
    </row>
    <row r="81" spans="2:6">
      <c r="B81" s="259" t="s">
        <v>1062</v>
      </c>
      <c r="C81" s="259">
        <v>400</v>
      </c>
      <c r="D81" s="271">
        <v>17000</v>
      </c>
      <c r="E81" s="272">
        <v>3.51</v>
      </c>
      <c r="F81" s="259" t="s">
        <v>1050</v>
      </c>
    </row>
    <row r="82" spans="2:6">
      <c r="B82" s="259" t="s">
        <v>1063</v>
      </c>
      <c r="C82" s="259">
        <v>70</v>
      </c>
      <c r="D82" s="271">
        <v>7000</v>
      </c>
      <c r="E82" s="272">
        <v>3.51</v>
      </c>
      <c r="F82" s="259" t="s">
        <v>1050</v>
      </c>
    </row>
    <row r="83" spans="2:6">
      <c r="B83" s="259" t="s">
        <v>1063</v>
      </c>
      <c r="C83" s="259">
        <v>100</v>
      </c>
      <c r="D83" s="271">
        <v>8000</v>
      </c>
      <c r="E83" s="272">
        <v>3.51</v>
      </c>
      <c r="F83" s="259" t="s">
        <v>1050</v>
      </c>
    </row>
    <row r="84" spans="2:6">
      <c r="B84" s="259" t="s">
        <v>1063</v>
      </c>
      <c r="C84" s="259">
        <v>150</v>
      </c>
      <c r="D84" s="271">
        <v>10000</v>
      </c>
      <c r="E84" s="272">
        <v>3.51</v>
      </c>
      <c r="F84" s="259" t="s">
        <v>1050</v>
      </c>
    </row>
    <row r="85" spans="2:6">
      <c r="B85" s="259" t="s">
        <v>1051</v>
      </c>
      <c r="C85" s="259">
        <v>100</v>
      </c>
      <c r="D85" s="271">
        <v>7000</v>
      </c>
      <c r="E85" s="272">
        <v>3.51</v>
      </c>
      <c r="F85" s="259" t="s">
        <v>1050</v>
      </c>
    </row>
    <row r="86" spans="2:6">
      <c r="B86" s="259" t="s">
        <v>1051</v>
      </c>
      <c r="C86" s="259">
        <v>150</v>
      </c>
      <c r="D86" s="271">
        <v>10000</v>
      </c>
      <c r="E86" s="272">
        <v>3.51</v>
      </c>
      <c r="F86" s="259" t="s">
        <v>1050</v>
      </c>
    </row>
    <row r="87" spans="2:6">
      <c r="B87" s="259" t="s">
        <v>1051</v>
      </c>
      <c r="C87" s="259">
        <v>250</v>
      </c>
      <c r="D87" s="271">
        <v>17000</v>
      </c>
      <c r="E87" s="272">
        <v>3.51</v>
      </c>
      <c r="F87" s="259" t="s">
        <v>1050</v>
      </c>
    </row>
    <row r="88" spans="2:6">
      <c r="B88" s="259" t="s">
        <v>1064</v>
      </c>
      <c r="C88" s="259">
        <v>100</v>
      </c>
      <c r="D88" s="271">
        <v>7000</v>
      </c>
      <c r="E88" s="272">
        <v>3.51</v>
      </c>
      <c r="F88" s="259" t="s">
        <v>1050</v>
      </c>
    </row>
    <row r="89" spans="2:6">
      <c r="B89" s="259" t="s">
        <v>1064</v>
      </c>
      <c r="C89" s="259">
        <v>150</v>
      </c>
      <c r="D89" s="271">
        <v>10000</v>
      </c>
      <c r="E89" s="272">
        <v>3.51</v>
      </c>
      <c r="F89" s="259" t="s">
        <v>1050</v>
      </c>
    </row>
    <row r="90" spans="2:6">
      <c r="B90" s="259" t="s">
        <v>1065</v>
      </c>
      <c r="C90" s="259">
        <v>150</v>
      </c>
      <c r="D90" s="259" t="s">
        <v>852</v>
      </c>
      <c r="E90" s="272">
        <v>3.51</v>
      </c>
      <c r="F90" s="259" t="s">
        <v>1050</v>
      </c>
    </row>
    <row r="91" spans="2:6">
      <c r="B91" s="259" t="s">
        <v>1065</v>
      </c>
      <c r="C91" s="259">
        <v>250</v>
      </c>
      <c r="D91" s="268"/>
      <c r="E91" s="272">
        <v>3.51</v>
      </c>
      <c r="F91" s="259" t="s">
        <v>1050</v>
      </c>
    </row>
    <row r="92" spans="2:6">
      <c r="B92" s="259" t="s">
        <v>1065</v>
      </c>
      <c r="C92" s="259">
        <v>400</v>
      </c>
      <c r="D92" s="268"/>
      <c r="E92" s="272">
        <v>3.51</v>
      </c>
      <c r="F92" s="259" t="s">
        <v>1050</v>
      </c>
    </row>
    <row r="93" spans="2:6">
      <c r="B93" s="259" t="s">
        <v>1065</v>
      </c>
      <c r="C93" s="259">
        <v>1000</v>
      </c>
      <c r="D93" s="268"/>
      <c r="E93" s="272">
        <v>3.51</v>
      </c>
      <c r="F93" s="259" t="s">
        <v>1050</v>
      </c>
    </row>
    <row r="94" spans="2:6">
      <c r="B94" s="259" t="s">
        <v>852</v>
      </c>
      <c r="C94" s="259" t="s">
        <v>852</v>
      </c>
      <c r="D94" s="259" t="s">
        <v>852</v>
      </c>
      <c r="E94" s="259" t="s">
        <v>852</v>
      </c>
      <c r="F94" s="259" t="s">
        <v>852</v>
      </c>
    </row>
    <row r="95" spans="2:6">
      <c r="B95" s="259" t="s">
        <v>1089</v>
      </c>
    </row>
    <row r="96" spans="2:6">
      <c r="B96" s="259" t="s">
        <v>852</v>
      </c>
    </row>
    <row r="97" spans="2:4">
      <c r="C97" s="250" t="s">
        <v>1090</v>
      </c>
    </row>
    <row r="98" spans="2:4">
      <c r="C98" s="250" t="s">
        <v>1091</v>
      </c>
    </row>
    <row r="99" spans="2:4">
      <c r="B99" s="247" t="s">
        <v>852</v>
      </c>
    </row>
    <row r="100" spans="2:4">
      <c r="B100" s="254" t="s">
        <v>918</v>
      </c>
      <c r="D100" s="247" t="s">
        <v>919</v>
      </c>
    </row>
    <row r="101" spans="2:4">
      <c r="B101" s="254" t="s">
        <v>920</v>
      </c>
    </row>
    <row r="102" spans="2:4">
      <c r="B102" s="247" t="s">
        <v>876</v>
      </c>
    </row>
    <row r="103" spans="2:4">
      <c r="B103" s="247" t="s">
        <v>921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1099C-9601-401D-8083-8B33E3049837}">
  <dimension ref="B1:J573"/>
  <sheetViews>
    <sheetView workbookViewId="0">
      <selection activeCell="E69" sqref="E69"/>
    </sheetView>
  </sheetViews>
  <sheetFormatPr defaultRowHeight="14.5"/>
  <cols>
    <col min="2" max="2" width="46.36328125" customWidth="1"/>
    <col min="3" max="3" width="25.90625" customWidth="1"/>
    <col min="4" max="4" width="32.36328125" customWidth="1"/>
    <col min="5" max="5" width="16.54296875" customWidth="1"/>
    <col min="6" max="6" width="14.36328125" customWidth="1"/>
    <col min="7" max="7" width="11.36328125" customWidth="1"/>
    <col min="8" max="8" width="12.7265625" customWidth="1"/>
    <col min="9" max="9" width="9.54296875" bestFit="1" customWidth="1"/>
  </cols>
  <sheetData>
    <row r="1" spans="2:2">
      <c r="B1" s="247" t="s">
        <v>850</v>
      </c>
    </row>
    <row r="2" spans="2:2">
      <c r="B2" s="255" t="s">
        <v>1092</v>
      </c>
    </row>
    <row r="3" spans="2:2">
      <c r="B3" s="247" t="s">
        <v>1093</v>
      </c>
    </row>
    <row r="4" spans="2:2">
      <c r="B4" s="247" t="s">
        <v>1094</v>
      </c>
    </row>
    <row r="5" spans="2:2">
      <c r="B5" s="247" t="s">
        <v>881</v>
      </c>
    </row>
    <row r="6" spans="2:2">
      <c r="B6" s="257" t="s">
        <v>1095</v>
      </c>
    </row>
    <row r="7" spans="2:2">
      <c r="B7" s="257" t="s">
        <v>852</v>
      </c>
    </row>
    <row r="8" spans="2:2">
      <c r="B8" s="247" t="s">
        <v>1096</v>
      </c>
    </row>
    <row r="9" spans="2:2">
      <c r="B9" s="257" t="s">
        <v>852</v>
      </c>
    </row>
    <row r="10" spans="2:2">
      <c r="B10" s="274" t="s">
        <v>1097</v>
      </c>
    </row>
    <row r="11" spans="2:2">
      <c r="B11" s="257" t="s">
        <v>1098</v>
      </c>
    </row>
    <row r="12" spans="2:2">
      <c r="B12" s="257" t="s">
        <v>852</v>
      </c>
    </row>
    <row r="13" spans="2:2">
      <c r="B13" s="274" t="s">
        <v>1099</v>
      </c>
    </row>
    <row r="14" spans="2:2">
      <c r="B14" s="257" t="s">
        <v>1100</v>
      </c>
    </row>
    <row r="15" spans="2:2">
      <c r="B15" s="257" t="s">
        <v>852</v>
      </c>
    </row>
    <row r="16" spans="2:2">
      <c r="B16" s="274" t="s">
        <v>1101</v>
      </c>
    </row>
    <row r="17" spans="2:4">
      <c r="B17" s="257" t="s">
        <v>1102</v>
      </c>
    </row>
    <row r="18" spans="2:4">
      <c r="B18" s="257" t="s">
        <v>852</v>
      </c>
    </row>
    <row r="19" spans="2:4">
      <c r="B19" s="247" t="s">
        <v>1103</v>
      </c>
    </row>
    <row r="20" spans="2:4">
      <c r="B20" s="257" t="s">
        <v>1104</v>
      </c>
    </row>
    <row r="21" spans="2:4">
      <c r="B21" s="257" t="s">
        <v>852</v>
      </c>
    </row>
    <row r="22" spans="2:4">
      <c r="B22" s="257" t="s">
        <v>1105</v>
      </c>
    </row>
    <row r="23" spans="2:4">
      <c r="B23" s="257" t="s">
        <v>852</v>
      </c>
    </row>
    <row r="24" spans="2:4">
      <c r="B24" s="257" t="s">
        <v>1106</v>
      </c>
    </row>
    <row r="25" spans="2:4">
      <c r="B25" s="257" t="s">
        <v>852</v>
      </c>
    </row>
    <row r="26" spans="2:4">
      <c r="B26" s="247" t="s">
        <v>1107</v>
      </c>
    </row>
    <row r="27" spans="2:4">
      <c r="B27" s="247" t="s">
        <v>1108</v>
      </c>
    </row>
    <row r="28" spans="2:4">
      <c r="B28" s="247" t="s">
        <v>852</v>
      </c>
    </row>
    <row r="29" spans="2:4">
      <c r="B29" s="274" t="s">
        <v>1109</v>
      </c>
      <c r="C29" s="274" t="s">
        <v>1110</v>
      </c>
      <c r="D29" s="274" t="s">
        <v>1111</v>
      </c>
    </row>
    <row r="30" spans="2:4">
      <c r="B30" s="257" t="s">
        <v>1112</v>
      </c>
      <c r="C30" s="258">
        <v>0.66</v>
      </c>
      <c r="D30" s="258">
        <v>0.18</v>
      </c>
    </row>
    <row r="31" spans="2:4">
      <c r="B31" s="257" t="s">
        <v>1113</v>
      </c>
      <c r="C31" s="258">
        <v>0.37</v>
      </c>
      <c r="D31" s="258">
        <v>0.16</v>
      </c>
    </row>
    <row r="32" spans="2:4">
      <c r="B32" s="257" t="s">
        <v>1114</v>
      </c>
      <c r="C32" s="258">
        <v>0.56999999999999995</v>
      </c>
      <c r="D32" s="258">
        <v>1.26</v>
      </c>
    </row>
    <row r="33" spans="2:4">
      <c r="B33" s="257" t="s">
        <v>1115</v>
      </c>
      <c r="C33" s="258">
        <v>0.59</v>
      </c>
      <c r="D33" s="258">
        <v>1</v>
      </c>
    </row>
    <row r="34" spans="2:4">
      <c r="B34" s="257" t="s">
        <v>1116</v>
      </c>
      <c r="C34" s="258">
        <v>0.35</v>
      </c>
      <c r="D34" s="258">
        <v>0</v>
      </c>
    </row>
    <row r="35" spans="2:4">
      <c r="B35" s="257" t="s">
        <v>1117</v>
      </c>
      <c r="C35" s="258">
        <v>0.35</v>
      </c>
      <c r="D35" s="258">
        <v>0</v>
      </c>
    </row>
    <row r="36" spans="2:4" ht="15.5">
      <c r="B36" s="252" t="s">
        <v>852</v>
      </c>
    </row>
    <row r="37" spans="2:4" ht="15.5">
      <c r="B37" s="252" t="s">
        <v>852</v>
      </c>
    </row>
    <row r="38" spans="2:4" ht="15.5">
      <c r="B38" s="252" t="s">
        <v>852</v>
      </c>
    </row>
    <row r="39" spans="2:4">
      <c r="B39" s="247" t="s">
        <v>852</v>
      </c>
    </row>
    <row r="40" spans="2:4">
      <c r="B40" s="254" t="s">
        <v>918</v>
      </c>
      <c r="D40" s="247" t="s">
        <v>919</v>
      </c>
    </row>
    <row r="41" spans="2:4">
      <c r="B41" s="260" t="s">
        <v>852</v>
      </c>
    </row>
    <row r="42" spans="2:4">
      <c r="B42" s="254" t="s">
        <v>920</v>
      </c>
    </row>
    <row r="43" spans="2:4">
      <c r="B43" s="247" t="s">
        <v>876</v>
      </c>
    </row>
    <row r="44" spans="2:4">
      <c r="B44" s="247" t="s">
        <v>921</v>
      </c>
    </row>
    <row r="47" spans="2:4">
      <c r="B47" s="247" t="s">
        <v>850</v>
      </c>
    </row>
    <row r="48" spans="2:4">
      <c r="B48" s="261" t="s">
        <v>1118</v>
      </c>
    </row>
    <row r="49" spans="2:2">
      <c r="B49" s="248" t="s">
        <v>1119</v>
      </c>
    </row>
    <row r="50" spans="2:2">
      <c r="B50" s="248" t="s">
        <v>1120</v>
      </c>
    </row>
    <row r="51" spans="2:2">
      <c r="B51" s="248" t="s">
        <v>852</v>
      </c>
    </row>
    <row r="52" spans="2:2">
      <c r="B52" s="250" t="s">
        <v>1121</v>
      </c>
    </row>
    <row r="53" spans="2:2">
      <c r="B53" s="250" t="s">
        <v>852</v>
      </c>
    </row>
    <row r="54" spans="2:2">
      <c r="B54" s="250" t="s">
        <v>1122</v>
      </c>
    </row>
    <row r="55" spans="2:2">
      <c r="B55" s="250" t="s">
        <v>852</v>
      </c>
    </row>
    <row r="56" spans="2:2">
      <c r="B56" s="250" t="s">
        <v>1123</v>
      </c>
    </row>
    <row r="57" spans="2:2">
      <c r="B57" s="250" t="s">
        <v>852</v>
      </c>
    </row>
    <row r="58" spans="2:2">
      <c r="B58" s="250" t="s">
        <v>1124</v>
      </c>
    </row>
    <row r="59" spans="2:2">
      <c r="B59" s="250" t="s">
        <v>852</v>
      </c>
    </row>
    <row r="60" spans="2:2">
      <c r="B60" s="250" t="s">
        <v>1125</v>
      </c>
    </row>
    <row r="61" spans="2:2">
      <c r="B61" s="250" t="s">
        <v>852</v>
      </c>
    </row>
    <row r="62" spans="2:2">
      <c r="B62" s="250" t="s">
        <v>852</v>
      </c>
    </row>
    <row r="63" spans="2:2">
      <c r="B63" s="250" t="s">
        <v>1126</v>
      </c>
    </row>
    <row r="64" spans="2:2">
      <c r="B64" s="250" t="s">
        <v>852</v>
      </c>
    </row>
    <row r="65" spans="2:5">
      <c r="B65" s="280" t="s">
        <v>852</v>
      </c>
      <c r="C65" s="281" t="s">
        <v>852</v>
      </c>
      <c r="D65" s="281" t="s">
        <v>852</v>
      </c>
      <c r="E65" s="282" t="s">
        <v>852</v>
      </c>
    </row>
    <row r="66" spans="2:5">
      <c r="B66" s="283" t="s">
        <v>852</v>
      </c>
      <c r="C66" s="284"/>
      <c r="D66" s="285" t="s">
        <v>852</v>
      </c>
      <c r="E66" s="286"/>
    </row>
    <row r="67" spans="2:5">
      <c r="B67" s="283" t="s">
        <v>852</v>
      </c>
      <c r="C67" s="284"/>
      <c r="D67" s="287" t="s">
        <v>1127</v>
      </c>
      <c r="E67" s="286"/>
    </row>
    <row r="68" spans="2:5">
      <c r="B68" s="288" t="s">
        <v>1128</v>
      </c>
      <c r="C68" s="284"/>
      <c r="D68" s="289" t="s">
        <v>1129</v>
      </c>
      <c r="E68" s="286"/>
    </row>
    <row r="69" spans="2:5">
      <c r="B69" s="290" t="s">
        <v>1130</v>
      </c>
      <c r="C69" s="285" t="s">
        <v>852</v>
      </c>
      <c r="D69" s="325">
        <v>9.8270000000000007E-3</v>
      </c>
      <c r="E69" s="291" t="s">
        <v>852</v>
      </c>
    </row>
    <row r="70" spans="2:5">
      <c r="B70" s="290" t="s">
        <v>1131</v>
      </c>
      <c r="C70" s="285" t="s">
        <v>852</v>
      </c>
      <c r="D70" s="325">
        <v>9.8270000000000007E-3</v>
      </c>
      <c r="E70" s="291" t="s">
        <v>852</v>
      </c>
    </row>
    <row r="71" spans="2:5">
      <c r="B71" s="290" t="s">
        <v>1113</v>
      </c>
      <c r="C71" s="285" t="s">
        <v>852</v>
      </c>
      <c r="D71" s="325">
        <v>9.5689999999999994E-3</v>
      </c>
      <c r="E71" s="291" t="s">
        <v>852</v>
      </c>
    </row>
    <row r="72" spans="2:5">
      <c r="B72" s="290" t="s">
        <v>1114</v>
      </c>
      <c r="C72" s="285" t="s">
        <v>852</v>
      </c>
      <c r="D72" s="325">
        <v>9.8270000000000007E-3</v>
      </c>
      <c r="E72" s="291" t="s">
        <v>852</v>
      </c>
    </row>
    <row r="73" spans="2:5">
      <c r="B73" s="290" t="s">
        <v>1115</v>
      </c>
      <c r="C73" s="285" t="s">
        <v>852</v>
      </c>
      <c r="D73" s="325">
        <v>9.5689999999999994E-3</v>
      </c>
      <c r="E73" s="291" t="s">
        <v>852</v>
      </c>
    </row>
    <row r="74" spans="2:5">
      <c r="B74" s="290" t="s">
        <v>65</v>
      </c>
      <c r="C74" s="285" t="s">
        <v>852</v>
      </c>
      <c r="D74" s="325">
        <v>9.3679999999999996E-3</v>
      </c>
      <c r="E74" s="291" t="s">
        <v>852</v>
      </c>
    </row>
    <row r="75" spans="2:5">
      <c r="B75" s="290" t="s">
        <v>66</v>
      </c>
      <c r="C75" s="285" t="s">
        <v>852</v>
      </c>
      <c r="D75" s="325">
        <v>9.8270000000000007E-3</v>
      </c>
      <c r="E75" s="291" t="s">
        <v>852</v>
      </c>
    </row>
    <row r="76" spans="2:5">
      <c r="B76" s="290" t="s">
        <v>67</v>
      </c>
      <c r="C76" s="285" t="s">
        <v>852</v>
      </c>
      <c r="D76" s="325">
        <v>9.8270000000000007E-3</v>
      </c>
      <c r="E76" s="291" t="s">
        <v>852</v>
      </c>
    </row>
    <row r="77" spans="2:5">
      <c r="B77" s="283" t="s">
        <v>852</v>
      </c>
      <c r="E77" s="292"/>
    </row>
    <row r="78" spans="2:5">
      <c r="B78" s="293" t="s">
        <v>852</v>
      </c>
      <c r="C78" s="294"/>
      <c r="D78" s="294"/>
      <c r="E78" s="295"/>
    </row>
    <row r="79" spans="2:5">
      <c r="B79" s="250" t="s">
        <v>852</v>
      </c>
    </row>
    <row r="80" spans="2:5">
      <c r="B80" s="250" t="s">
        <v>852</v>
      </c>
    </row>
    <row r="81" spans="2:4">
      <c r="B81" s="250" t="s">
        <v>852</v>
      </c>
    </row>
    <row r="82" spans="2:4">
      <c r="B82" s="250" t="s">
        <v>852</v>
      </c>
    </row>
    <row r="83" spans="2:4">
      <c r="B83" s="250" t="s">
        <v>852</v>
      </c>
    </row>
    <row r="84" spans="2:4">
      <c r="B84" s="250" t="s">
        <v>852</v>
      </c>
    </row>
    <row r="85" spans="2:4">
      <c r="B85" s="250" t="s">
        <v>852</v>
      </c>
    </row>
    <row r="86" spans="2:4">
      <c r="B86" s="249" t="s">
        <v>1132</v>
      </c>
      <c r="D86" s="248" t="s">
        <v>1133</v>
      </c>
    </row>
    <row r="87" spans="2:4">
      <c r="B87" s="253" t="s">
        <v>852</v>
      </c>
    </row>
    <row r="88" spans="2:4">
      <c r="B88" s="254" t="s">
        <v>1134</v>
      </c>
    </row>
    <row r="89" spans="2:4">
      <c r="B89" s="247" t="s">
        <v>876</v>
      </c>
    </row>
    <row r="90" spans="2:4">
      <c r="B90" s="247" t="s">
        <v>1135</v>
      </c>
    </row>
    <row r="93" spans="2:4">
      <c r="B93" s="248" t="s">
        <v>850</v>
      </c>
    </row>
    <row r="94" spans="2:4">
      <c r="B94" s="261" t="s">
        <v>1136</v>
      </c>
    </row>
    <row r="95" spans="2:4">
      <c r="B95" s="248" t="s">
        <v>852</v>
      </c>
    </row>
    <row r="96" spans="2:4">
      <c r="B96" s="248" t="s">
        <v>1137</v>
      </c>
    </row>
    <row r="97" spans="2:7">
      <c r="B97" s="248" t="s">
        <v>1138</v>
      </c>
    </row>
    <row r="98" spans="2:7">
      <c r="B98" s="248" t="s">
        <v>852</v>
      </c>
    </row>
    <row r="99" spans="2:7">
      <c r="B99" s="250" t="s">
        <v>1139</v>
      </c>
    </row>
    <row r="100" spans="2:7">
      <c r="B100" s="250" t="s">
        <v>852</v>
      </c>
    </row>
    <row r="101" spans="2:7">
      <c r="B101" s="250" t="s">
        <v>1140</v>
      </c>
    </row>
    <row r="102" spans="2:7">
      <c r="B102" s="250" t="s">
        <v>852</v>
      </c>
    </row>
    <row r="103" spans="2:7">
      <c r="B103" s="296" t="s">
        <v>1141</v>
      </c>
    </row>
    <row r="104" spans="2:7">
      <c r="B104" s="296" t="s">
        <v>1142</v>
      </c>
    </row>
    <row r="105" spans="2:7">
      <c r="B105" s="296" t="s">
        <v>1143</v>
      </c>
    </row>
    <row r="106" spans="2:7">
      <c r="B106" s="296" t="s">
        <v>1144</v>
      </c>
    </row>
    <row r="107" spans="2:7">
      <c r="B107" s="250" t="s">
        <v>852</v>
      </c>
    </row>
    <row r="108" spans="2:7">
      <c r="C108" s="250" t="s">
        <v>1145</v>
      </c>
    </row>
    <row r="109" spans="2:7">
      <c r="B109" s="250" t="s">
        <v>852</v>
      </c>
    </row>
    <row r="110" spans="2:7">
      <c r="B110" s="250" t="s">
        <v>852</v>
      </c>
    </row>
    <row r="111" spans="2:7">
      <c r="B111" s="250" t="s">
        <v>852</v>
      </c>
    </row>
    <row r="112" spans="2:7">
      <c r="C112" s="326" t="s">
        <v>896</v>
      </c>
      <c r="G112" s="250" t="s">
        <v>1146</v>
      </c>
    </row>
    <row r="113" spans="2:7">
      <c r="C113" s="250" t="s">
        <v>900</v>
      </c>
      <c r="G113" s="250" t="s">
        <v>1147</v>
      </c>
    </row>
    <row r="114" spans="2:7">
      <c r="C114" s="250" t="s">
        <v>898</v>
      </c>
      <c r="G114" s="250" t="s">
        <v>1148</v>
      </c>
    </row>
    <row r="115" spans="2:7">
      <c r="C115" s="250" t="s">
        <v>899</v>
      </c>
      <c r="G115" s="250" t="s">
        <v>1149</v>
      </c>
    </row>
    <row r="117" spans="2:7">
      <c r="B117" s="250" t="s">
        <v>852</v>
      </c>
    </row>
    <row r="118" spans="2:7">
      <c r="B118" s="250" t="s">
        <v>852</v>
      </c>
    </row>
    <row r="119" spans="2:7">
      <c r="B119" s="250" t="s">
        <v>852</v>
      </c>
    </row>
    <row r="120" spans="2:7">
      <c r="B120" s="250" t="s">
        <v>852</v>
      </c>
    </row>
    <row r="121" spans="2:7">
      <c r="B121" s="250" t="s">
        <v>852</v>
      </c>
    </row>
    <row r="122" spans="2:7">
      <c r="B122" s="250" t="s">
        <v>852</v>
      </c>
    </row>
    <row r="123" spans="2:7">
      <c r="B123" s="250" t="s">
        <v>852</v>
      </c>
    </row>
    <row r="124" spans="2:7">
      <c r="B124" s="250" t="s">
        <v>852</v>
      </c>
    </row>
    <row r="125" spans="2:7">
      <c r="B125" s="250" t="s">
        <v>852</v>
      </c>
    </row>
    <row r="126" spans="2:7">
      <c r="B126" s="250" t="s">
        <v>852</v>
      </c>
    </row>
    <row r="127" spans="2:7">
      <c r="B127" s="250" t="s">
        <v>852</v>
      </c>
    </row>
    <row r="128" spans="2:7">
      <c r="B128" s="250" t="s">
        <v>852</v>
      </c>
    </row>
    <row r="129" spans="2:4">
      <c r="B129" s="249" t="s">
        <v>1150</v>
      </c>
      <c r="D129" s="248" t="s">
        <v>919</v>
      </c>
    </row>
    <row r="130" spans="2:4">
      <c r="B130" s="249" t="s">
        <v>852</v>
      </c>
    </row>
    <row r="131" spans="2:4">
      <c r="B131" s="254" t="s">
        <v>1134</v>
      </c>
    </row>
    <row r="132" spans="2:4">
      <c r="B132" s="247" t="s">
        <v>876</v>
      </c>
    </row>
    <row r="133" spans="2:4">
      <c r="B133" s="247" t="s">
        <v>1151</v>
      </c>
    </row>
    <row r="134" spans="2:4">
      <c r="B134" s="248" t="s">
        <v>852</v>
      </c>
    </row>
    <row r="136" spans="2:4">
      <c r="B136" s="248" t="s">
        <v>850</v>
      </c>
    </row>
    <row r="137" spans="2:4">
      <c r="B137" s="261" t="s">
        <v>1152</v>
      </c>
    </row>
    <row r="138" spans="2:4">
      <c r="B138" s="248" t="s">
        <v>1153</v>
      </c>
    </row>
    <row r="139" spans="2:4">
      <c r="B139" s="248" t="s">
        <v>1154</v>
      </c>
    </row>
    <row r="140" spans="2:4">
      <c r="B140" s="250" t="s">
        <v>1155</v>
      </c>
    </row>
    <row r="141" spans="2:4">
      <c r="B141" s="250" t="s">
        <v>852</v>
      </c>
    </row>
    <row r="142" spans="2:4">
      <c r="B142" s="250" t="s">
        <v>1156</v>
      </c>
    </row>
    <row r="143" spans="2:4">
      <c r="B143" s="250" t="s">
        <v>852</v>
      </c>
    </row>
    <row r="144" spans="2:4">
      <c r="B144" s="250" t="s">
        <v>1157</v>
      </c>
    </row>
    <row r="145" spans="2:4">
      <c r="B145" s="250" t="s">
        <v>852</v>
      </c>
    </row>
    <row r="146" spans="2:4">
      <c r="B146" s="250" t="s">
        <v>1158</v>
      </c>
    </row>
    <row r="147" spans="2:4">
      <c r="B147" s="250" t="s">
        <v>852</v>
      </c>
    </row>
    <row r="148" spans="2:4">
      <c r="B148" s="248" t="s">
        <v>1159</v>
      </c>
      <c r="C148" s="250" t="s">
        <v>883</v>
      </c>
      <c r="D148" s="250" t="s">
        <v>884</v>
      </c>
    </row>
    <row r="149" spans="2:4">
      <c r="B149" s="250" t="s">
        <v>1128</v>
      </c>
      <c r="C149" s="250" t="s">
        <v>885</v>
      </c>
      <c r="D149" s="250" t="s">
        <v>886</v>
      </c>
    </row>
    <row r="150" spans="2:4">
      <c r="B150" s="250" t="s">
        <v>1130</v>
      </c>
      <c r="C150" s="250" t="s">
        <v>852</v>
      </c>
      <c r="D150" s="325">
        <v>8.2857E-2</v>
      </c>
    </row>
    <row r="151" spans="2:4">
      <c r="B151" s="250" t="s">
        <v>1160</v>
      </c>
      <c r="C151" s="325">
        <v>7.7762999999999999E-2</v>
      </c>
      <c r="D151" s="325" t="s">
        <v>852</v>
      </c>
    </row>
    <row r="152" spans="2:4">
      <c r="B152" s="250" t="s">
        <v>1161</v>
      </c>
      <c r="C152" s="325">
        <v>8.7526000000000007E-2</v>
      </c>
      <c r="D152" s="325" t="s">
        <v>852</v>
      </c>
    </row>
    <row r="153" spans="2:4">
      <c r="B153" s="250" t="s">
        <v>1162</v>
      </c>
      <c r="C153" s="325" t="s">
        <v>852</v>
      </c>
      <c r="D153" s="325" t="s">
        <v>852</v>
      </c>
    </row>
    <row r="154" spans="2:4">
      <c r="B154" s="250" t="s">
        <v>1163</v>
      </c>
      <c r="C154" s="325">
        <v>9.7364000000000006E-2</v>
      </c>
      <c r="D154" s="325">
        <v>9.7748000000000002E-2</v>
      </c>
    </row>
    <row r="155" spans="2:4">
      <c r="B155" s="250" t="s">
        <v>1164</v>
      </c>
      <c r="C155" s="325">
        <v>6.6524E-2</v>
      </c>
      <c r="D155" s="325">
        <v>7.0472999999999994E-2</v>
      </c>
    </row>
    <row r="156" spans="2:4">
      <c r="B156" s="250" t="s">
        <v>1112</v>
      </c>
      <c r="C156" s="325">
        <v>8.1056000000000003E-2</v>
      </c>
      <c r="D156" s="325">
        <v>7.8656000000000004E-2</v>
      </c>
    </row>
    <row r="157" spans="2:4">
      <c r="B157" s="250" t="s">
        <v>1165</v>
      </c>
      <c r="C157" s="325">
        <v>7.5728000000000004E-2</v>
      </c>
      <c r="D157" s="325">
        <v>7.3568999999999996E-2</v>
      </c>
    </row>
    <row r="158" spans="2:4">
      <c r="B158" s="250" t="s">
        <v>1166</v>
      </c>
      <c r="C158" s="325">
        <v>7.9280000000000003E-2</v>
      </c>
      <c r="D158" s="325">
        <v>7.7181E-2</v>
      </c>
    </row>
    <row r="159" spans="2:4">
      <c r="B159" s="250" t="s">
        <v>1167</v>
      </c>
      <c r="C159" s="325">
        <v>7.5324000000000002E-2</v>
      </c>
      <c r="D159" s="325">
        <v>7.4159000000000003E-2</v>
      </c>
    </row>
    <row r="160" spans="2:4">
      <c r="B160" s="250" t="s">
        <v>67</v>
      </c>
      <c r="C160" s="325">
        <v>7.6697000000000001E-2</v>
      </c>
      <c r="D160" s="325">
        <v>7.4748999999999996E-2</v>
      </c>
    </row>
    <row r="161" spans="2:4">
      <c r="B161" s="250" t="s">
        <v>66</v>
      </c>
      <c r="C161" s="325">
        <v>6.9027000000000005E-2</v>
      </c>
      <c r="D161" s="325">
        <v>7.1652999999999994E-2</v>
      </c>
    </row>
    <row r="162" spans="2:4">
      <c r="B162" s="250" t="s">
        <v>1168</v>
      </c>
    </row>
    <row r="163" spans="2:4">
      <c r="B163" s="250" t="s">
        <v>852</v>
      </c>
    </row>
    <row r="164" spans="2:4">
      <c r="B164" s="250" t="s">
        <v>1169</v>
      </c>
    </row>
    <row r="165" spans="2:4">
      <c r="B165" s="250" t="s">
        <v>852</v>
      </c>
    </row>
    <row r="166" spans="2:4">
      <c r="B166" s="250" t="s">
        <v>852</v>
      </c>
    </row>
    <row r="167" spans="2:4">
      <c r="B167" s="250" t="s">
        <v>852</v>
      </c>
    </row>
    <row r="168" spans="2:4">
      <c r="B168" s="250" t="s">
        <v>852</v>
      </c>
    </row>
    <row r="169" spans="2:4">
      <c r="B169" s="250" t="s">
        <v>852</v>
      </c>
    </row>
    <row r="170" spans="2:4">
      <c r="B170" s="254" t="s">
        <v>1170</v>
      </c>
      <c r="C170" s="247" t="s">
        <v>1171</v>
      </c>
    </row>
    <row r="171" spans="2:4">
      <c r="B171" s="254" t="s">
        <v>852</v>
      </c>
    </row>
    <row r="172" spans="2:4">
      <c r="B172" s="254" t="s">
        <v>1172</v>
      </c>
    </row>
    <row r="173" spans="2:4">
      <c r="B173" s="247" t="s">
        <v>876</v>
      </c>
    </row>
    <row r="174" spans="2:4">
      <c r="B174" s="247" t="s">
        <v>1173</v>
      </c>
    </row>
    <row r="175" spans="2:4">
      <c r="B175" s="247" t="s">
        <v>852</v>
      </c>
    </row>
    <row r="176" spans="2:4">
      <c r="B176" s="247" t="s">
        <v>852</v>
      </c>
    </row>
    <row r="178" spans="2:3">
      <c r="B178" s="247" t="s">
        <v>852</v>
      </c>
    </row>
    <row r="179" spans="2:3">
      <c r="B179" s="248" t="s">
        <v>850</v>
      </c>
    </row>
    <row r="180" spans="2:3">
      <c r="B180" s="261" t="s">
        <v>1174</v>
      </c>
    </row>
    <row r="181" spans="2:3">
      <c r="B181" s="248" t="s">
        <v>1175</v>
      </c>
    </row>
    <row r="182" spans="2:3">
      <c r="B182" s="248" t="s">
        <v>1154</v>
      </c>
    </row>
    <row r="183" spans="2:3">
      <c r="B183" s="248" t="s">
        <v>1176</v>
      </c>
    </row>
    <row r="184" spans="2:3">
      <c r="B184" s="250" t="s">
        <v>1177</v>
      </c>
    </row>
    <row r="185" spans="2:3">
      <c r="B185" s="250" t="s">
        <v>1128</v>
      </c>
      <c r="C185" s="250" t="s">
        <v>1178</v>
      </c>
    </row>
    <row r="186" spans="2:3">
      <c r="B186" s="250" t="s">
        <v>1130</v>
      </c>
      <c r="C186" s="327">
        <v>-4.888E-3</v>
      </c>
    </row>
    <row r="187" spans="2:3">
      <c r="B187" s="250" t="s">
        <v>1179</v>
      </c>
      <c r="C187" s="327">
        <v>-4.888E-3</v>
      </c>
    </row>
    <row r="188" spans="2:3">
      <c r="B188" s="250" t="s">
        <v>1180</v>
      </c>
      <c r="C188" s="327">
        <v>-4.7600000000000003E-3</v>
      </c>
    </row>
    <row r="189" spans="2:3">
      <c r="B189" s="248" t="s">
        <v>1181</v>
      </c>
    </row>
    <row r="190" spans="2:3">
      <c r="B190" s="248" t="s">
        <v>852</v>
      </c>
    </row>
    <row r="191" spans="2:3">
      <c r="B191" s="248" t="s">
        <v>1182</v>
      </c>
    </row>
    <row r="192" spans="2:3">
      <c r="B192" s="250" t="s">
        <v>1183</v>
      </c>
    </row>
    <row r="193" spans="2:4">
      <c r="B193" s="248" t="s">
        <v>1184</v>
      </c>
    </row>
    <row r="194" spans="2:4">
      <c r="B194" s="250" t="s">
        <v>852</v>
      </c>
      <c r="C194" s="257" t="s">
        <v>1185</v>
      </c>
      <c r="D194" s="257" t="s">
        <v>1186</v>
      </c>
    </row>
    <row r="195" spans="2:4">
      <c r="B195" s="250" t="s">
        <v>1187</v>
      </c>
      <c r="C195" s="258">
        <v>0.34132000000000001</v>
      </c>
      <c r="D195" s="258">
        <v>0.34132000000000001</v>
      </c>
    </row>
    <row r="196" spans="2:4">
      <c r="B196" s="250" t="s">
        <v>852</v>
      </c>
    </row>
    <row r="197" spans="2:4">
      <c r="B197" s="250" t="s">
        <v>1188</v>
      </c>
    </row>
    <row r="198" spans="2:4">
      <c r="B198" s="250" t="s">
        <v>1189</v>
      </c>
    </row>
    <row r="199" spans="2:4">
      <c r="B199" s="248" t="s">
        <v>1190</v>
      </c>
    </row>
    <row r="200" spans="2:4">
      <c r="B200" s="250" t="s">
        <v>852</v>
      </c>
      <c r="C200" s="250" t="s">
        <v>1191</v>
      </c>
    </row>
    <row r="201" spans="2:4">
      <c r="C201" s="250" t="s">
        <v>1192</v>
      </c>
    </row>
    <row r="202" spans="2:4">
      <c r="B202" s="250" t="s">
        <v>1193</v>
      </c>
      <c r="C202" s="325">
        <v>6.7549999999999997E-3</v>
      </c>
    </row>
    <row r="203" spans="2:4">
      <c r="B203" s="250" t="s">
        <v>1194</v>
      </c>
      <c r="C203" s="325">
        <v>6.5770000000000004E-3</v>
      </c>
    </row>
    <row r="204" spans="2:4">
      <c r="B204" s="250" t="s">
        <v>1195</v>
      </c>
      <c r="C204" s="325">
        <v>6.5030000000000001E-3</v>
      </c>
    </row>
    <row r="205" spans="2:4">
      <c r="B205" s="250" t="s">
        <v>1196</v>
      </c>
      <c r="C205" s="325">
        <v>6.4390000000000003E-3</v>
      </c>
    </row>
    <row r="206" spans="2:4">
      <c r="B206" s="250" t="s">
        <v>852</v>
      </c>
    </row>
    <row r="207" spans="2:4">
      <c r="B207" s="250" t="s">
        <v>1197</v>
      </c>
    </row>
    <row r="208" spans="2:4">
      <c r="B208" s="248" t="s">
        <v>1198</v>
      </c>
    </row>
    <row r="209" spans="2:4">
      <c r="B209" s="250" t="s">
        <v>852</v>
      </c>
      <c r="C209" s="250" t="s">
        <v>1191</v>
      </c>
    </row>
    <row r="210" spans="2:4">
      <c r="C210" s="250" t="s">
        <v>1199</v>
      </c>
    </row>
    <row r="211" spans="2:4">
      <c r="B211" s="250" t="s">
        <v>1193</v>
      </c>
      <c r="C211" s="327">
        <v>-3.0443000000000001E-2</v>
      </c>
    </row>
    <row r="212" spans="2:4">
      <c r="B212" s="250" t="s">
        <v>1194</v>
      </c>
      <c r="C212" s="327">
        <v>-2.9645999999999999E-2</v>
      </c>
    </row>
    <row r="213" spans="2:4">
      <c r="B213" s="250" t="s">
        <v>1195</v>
      </c>
      <c r="C213" s="327">
        <v>-2.9309999999999999E-2</v>
      </c>
    </row>
    <row r="214" spans="2:4">
      <c r="B214" s="250" t="s">
        <v>1196</v>
      </c>
      <c r="C214" s="327">
        <v>-2.9023E-2</v>
      </c>
    </row>
    <row r="215" spans="2:4">
      <c r="B215" s="250" t="s">
        <v>852</v>
      </c>
    </row>
    <row r="216" spans="2:4">
      <c r="B216" s="250" t="s">
        <v>1200</v>
      </c>
    </row>
    <row r="217" spans="2:4">
      <c r="B217" s="248" t="s">
        <v>852</v>
      </c>
    </row>
    <row r="218" spans="2:4">
      <c r="B218" s="249" t="s">
        <v>1201</v>
      </c>
      <c r="D218" s="248" t="s">
        <v>1202</v>
      </c>
    </row>
    <row r="219" spans="2:4">
      <c r="B219" s="249" t="s">
        <v>852</v>
      </c>
    </row>
    <row r="220" spans="2:4">
      <c r="B220" s="254" t="s">
        <v>1172</v>
      </c>
    </row>
    <row r="221" spans="2:4">
      <c r="B221" s="247" t="s">
        <v>876</v>
      </c>
    </row>
    <row r="222" spans="2:4">
      <c r="B222" s="247" t="s">
        <v>1203</v>
      </c>
    </row>
    <row r="223" spans="2:4">
      <c r="B223" s="248" t="s">
        <v>852</v>
      </c>
    </row>
    <row r="224" spans="2:4">
      <c r="B224" s="248" t="s">
        <v>852</v>
      </c>
    </row>
    <row r="226" spans="2:10">
      <c r="B226" s="248" t="s">
        <v>852</v>
      </c>
    </row>
    <row r="227" spans="2:10">
      <c r="B227" s="248" t="s">
        <v>850</v>
      </c>
    </row>
    <row r="228" spans="2:10">
      <c r="B228" s="261" t="s">
        <v>1204</v>
      </c>
    </row>
    <row r="229" spans="2:10">
      <c r="B229" s="248" t="s">
        <v>1175</v>
      </c>
    </row>
    <row r="230" spans="2:10">
      <c r="B230" s="248" t="s">
        <v>1154</v>
      </c>
    </row>
    <row r="231" spans="2:10">
      <c r="B231" s="297" t="s">
        <v>852</v>
      </c>
    </row>
    <row r="232" spans="2:10">
      <c r="B232" s="248" t="s">
        <v>1205</v>
      </c>
      <c r="E232" s="248" t="s">
        <v>1206</v>
      </c>
    </row>
    <row r="233" spans="2:10">
      <c r="B233" s="298" t="s">
        <v>1207</v>
      </c>
    </row>
    <row r="234" spans="2:10">
      <c r="B234" s="247" t="s">
        <v>1208</v>
      </c>
    </row>
    <row r="235" spans="2:10">
      <c r="B235" s="275" t="s">
        <v>1209</v>
      </c>
    </row>
    <row r="236" spans="2:10">
      <c r="B236" s="299" t="s">
        <v>1210</v>
      </c>
    </row>
    <row r="237" spans="2:10">
      <c r="B237" s="259" t="s">
        <v>1211</v>
      </c>
    </row>
    <row r="238" spans="2:10">
      <c r="B238" s="257" t="s">
        <v>852</v>
      </c>
      <c r="C238" s="300" t="s">
        <v>1212</v>
      </c>
      <c r="D238" s="300" t="s">
        <v>1213</v>
      </c>
      <c r="E238" s="300" t="s">
        <v>1214</v>
      </c>
      <c r="F238" s="300" t="s">
        <v>1215</v>
      </c>
      <c r="G238" s="300" t="s">
        <v>1216</v>
      </c>
      <c r="H238" s="300" t="s">
        <v>1217</v>
      </c>
      <c r="I238" s="300" t="s">
        <v>1218</v>
      </c>
      <c r="J238" s="300" t="s">
        <v>1219</v>
      </c>
    </row>
    <row r="239" spans="2:10">
      <c r="D239" s="300" t="s">
        <v>1220</v>
      </c>
      <c r="I239" s="300" t="s">
        <v>1221</v>
      </c>
    </row>
    <row r="240" spans="2:10">
      <c r="D240" s="300" t="s">
        <v>1222</v>
      </c>
    </row>
    <row r="241" spans="2:10">
      <c r="B241" s="275" t="s">
        <v>1223</v>
      </c>
      <c r="C241" s="298">
        <v>3.2299999999999999E-4</v>
      </c>
      <c r="D241" s="298">
        <v>2.2499999999999999E-4</v>
      </c>
      <c r="E241" s="298">
        <v>1.54E-4</v>
      </c>
      <c r="F241" s="298">
        <v>1.6200000000000001E-4</v>
      </c>
      <c r="G241" s="298">
        <v>1.3200000000000001E-4</v>
      </c>
      <c r="H241" s="298">
        <v>1.2400000000000001E-4</v>
      </c>
      <c r="I241" s="301" t="s">
        <v>1224</v>
      </c>
      <c r="J241" s="298">
        <v>9.7E-5</v>
      </c>
    </row>
    <row r="242" spans="2:10">
      <c r="B242" s="275" t="s">
        <v>1225</v>
      </c>
      <c r="C242" s="298" t="s">
        <v>852</v>
      </c>
      <c r="D242" s="298" t="s">
        <v>852</v>
      </c>
      <c r="E242" s="298" t="s">
        <v>852</v>
      </c>
      <c r="F242" s="298" t="s">
        <v>852</v>
      </c>
      <c r="G242" s="298" t="s">
        <v>852</v>
      </c>
      <c r="H242" s="298" t="s">
        <v>852</v>
      </c>
      <c r="I242" s="301" t="s">
        <v>1224</v>
      </c>
      <c r="J242" s="298" t="s">
        <v>852</v>
      </c>
    </row>
    <row r="243" spans="2:10">
      <c r="C243" s="298">
        <v>2.7500000000000002E-4</v>
      </c>
      <c r="D243" s="298">
        <v>1.92E-4</v>
      </c>
      <c r="E243" s="298">
        <v>1.3100000000000001E-4</v>
      </c>
      <c r="F243" s="298">
        <v>1.3799999999999999E-4</v>
      </c>
      <c r="G243" s="298">
        <v>1.13E-4</v>
      </c>
      <c r="H243" s="298">
        <v>1.0399999999999999E-4</v>
      </c>
      <c r="J243" s="298">
        <v>8.2000000000000001E-5</v>
      </c>
    </row>
    <row r="244" spans="2:10">
      <c r="B244" s="275" t="s">
        <v>1226</v>
      </c>
      <c r="C244" s="298">
        <v>2.8110000000000001E-3</v>
      </c>
      <c r="D244" s="298">
        <v>1.9610000000000001E-3</v>
      </c>
      <c r="E244" s="298">
        <v>1.3450000000000001E-3</v>
      </c>
      <c r="F244" s="298">
        <v>1.415E-3</v>
      </c>
      <c r="G244" s="298">
        <v>1.157E-3</v>
      </c>
      <c r="H244" s="298">
        <v>1.078E-3</v>
      </c>
      <c r="I244" s="301" t="s">
        <v>1224</v>
      </c>
      <c r="J244" s="298">
        <v>8.4599999999999996E-4</v>
      </c>
    </row>
    <row r="245" spans="2:10">
      <c r="B245" s="275" t="s">
        <v>1227</v>
      </c>
      <c r="C245" s="298">
        <v>3.0000000000000001E-6</v>
      </c>
      <c r="D245" s="298">
        <v>1.9999999999999999E-6</v>
      </c>
      <c r="E245" s="298">
        <v>9.9999999999999995E-7</v>
      </c>
      <c r="F245" s="298">
        <v>9.9999999999999995E-7</v>
      </c>
      <c r="G245" s="298">
        <v>9.9999999999999995E-7</v>
      </c>
      <c r="H245" s="298">
        <v>9.9999999999999995E-7</v>
      </c>
      <c r="I245" s="301" t="s">
        <v>1224</v>
      </c>
      <c r="J245" s="298">
        <v>9.9999999999999995E-7</v>
      </c>
    </row>
    <row r="246" spans="2:10">
      <c r="B246" s="275" t="s">
        <v>1228</v>
      </c>
      <c r="C246" s="302">
        <v>9.5000000000000005E-5</v>
      </c>
      <c r="D246" s="302">
        <v>6.6000000000000005E-5</v>
      </c>
      <c r="E246" s="302">
        <v>4.6E-5</v>
      </c>
      <c r="F246" s="302" t="s">
        <v>852</v>
      </c>
      <c r="G246" s="302">
        <v>3.8999999999999999E-5</v>
      </c>
      <c r="H246" s="302">
        <v>3.6000000000000001E-5</v>
      </c>
      <c r="I246" s="303" t="s">
        <v>1224</v>
      </c>
      <c r="J246" s="302">
        <v>2.9E-5</v>
      </c>
    </row>
    <row r="247" spans="2:10">
      <c r="C247" s="284"/>
      <c r="D247" s="284"/>
      <c r="E247" s="284"/>
      <c r="F247" s="302">
        <v>4.8000000000000001E-5</v>
      </c>
      <c r="G247" s="284"/>
      <c r="H247" s="284"/>
      <c r="I247" s="284"/>
      <c r="J247" s="284"/>
    </row>
    <row r="248" spans="2:10">
      <c r="B248" s="275" t="s">
        <v>852</v>
      </c>
      <c r="C248" s="302">
        <v>2.1599999999999999E-4</v>
      </c>
      <c r="D248" s="302">
        <v>1.4999999999999999E-4</v>
      </c>
      <c r="E248" s="302">
        <v>1.03E-4</v>
      </c>
      <c r="F248" s="302" t="s">
        <v>852</v>
      </c>
      <c r="G248" s="302">
        <v>8.7999999999999998E-5</v>
      </c>
      <c r="H248" s="302">
        <v>8.2999999999999998E-5</v>
      </c>
      <c r="I248" s="303" t="s">
        <v>1224</v>
      </c>
      <c r="J248" s="302">
        <v>6.4999999999999994E-5</v>
      </c>
    </row>
    <row r="249" spans="2:10">
      <c r="B249" s="275" t="s">
        <v>1229</v>
      </c>
      <c r="C249" s="284"/>
      <c r="D249" s="284"/>
      <c r="E249" s="284"/>
      <c r="F249" s="302">
        <v>1.0900000000000001E-4</v>
      </c>
      <c r="G249" s="284"/>
      <c r="H249" s="284"/>
      <c r="I249" s="284"/>
      <c r="J249" s="284"/>
    </row>
    <row r="250" spans="2:10">
      <c r="B250" s="275" t="s">
        <v>1230</v>
      </c>
      <c r="C250" s="302">
        <v>2.1999999999999999E-5</v>
      </c>
      <c r="D250" s="302">
        <v>1.5999999999999999E-5</v>
      </c>
      <c r="E250" s="302">
        <v>1.1E-5</v>
      </c>
      <c r="F250" s="302" t="s">
        <v>852</v>
      </c>
      <c r="G250" s="302">
        <v>1.0000000000000001E-5</v>
      </c>
      <c r="H250" s="302">
        <v>9.0000000000000002E-6</v>
      </c>
      <c r="I250" s="303" t="s">
        <v>1224</v>
      </c>
      <c r="J250" s="302">
        <v>6.0000000000000002E-6</v>
      </c>
    </row>
    <row r="251" spans="2:10">
      <c r="C251" s="284"/>
      <c r="D251" s="284"/>
      <c r="E251" s="284"/>
      <c r="F251" s="302">
        <v>1.2E-5</v>
      </c>
      <c r="G251" s="284"/>
      <c r="H251" s="284"/>
      <c r="I251" s="284"/>
      <c r="J251" s="284"/>
    </row>
    <row r="252" spans="2:10">
      <c r="B252" s="275" t="s">
        <v>852</v>
      </c>
      <c r="C252" s="298">
        <v>3.1000000000000001E-5</v>
      </c>
      <c r="D252" s="298">
        <v>2.0999999999999999E-5</v>
      </c>
      <c r="E252" s="298">
        <v>1.5E-5</v>
      </c>
      <c r="F252" s="298">
        <v>1.5E-5</v>
      </c>
      <c r="G252" s="298">
        <v>1.2999999999999999E-5</v>
      </c>
      <c r="H252" s="298">
        <v>1.2E-5</v>
      </c>
      <c r="I252" s="301" t="s">
        <v>1224</v>
      </c>
      <c r="J252" s="298">
        <v>1.0000000000000001E-5</v>
      </c>
    </row>
    <row r="253" spans="2:10">
      <c r="B253" s="275" t="s">
        <v>1231</v>
      </c>
    </row>
    <row r="254" spans="2:10">
      <c r="B254" s="275" t="s">
        <v>852</v>
      </c>
      <c r="C254" s="298">
        <v>3.0000000000000001E-6</v>
      </c>
      <c r="D254" s="298">
        <v>1.9999999999999999E-6</v>
      </c>
      <c r="E254" s="298">
        <v>9.9999999999999995E-7</v>
      </c>
      <c r="F254" s="298">
        <v>9.9999999999999995E-7</v>
      </c>
      <c r="G254" s="298">
        <v>9.9999999999999995E-7</v>
      </c>
      <c r="H254" s="298">
        <v>9.9999999999999995E-7</v>
      </c>
      <c r="I254" s="301" t="s">
        <v>1224</v>
      </c>
      <c r="J254" s="298">
        <v>9.9999999999999995E-7</v>
      </c>
    </row>
    <row r="255" spans="2:10">
      <c r="B255" s="275" t="s">
        <v>1232</v>
      </c>
    </row>
    <row r="256" spans="2:10">
      <c r="B256" s="304" t="s">
        <v>852</v>
      </c>
      <c r="C256" s="302" t="s">
        <v>852</v>
      </c>
      <c r="D256" s="302" t="s">
        <v>852</v>
      </c>
      <c r="E256" s="302" t="s">
        <v>852</v>
      </c>
      <c r="F256" s="302" t="s">
        <v>852</v>
      </c>
      <c r="G256" s="302" t="s">
        <v>852</v>
      </c>
      <c r="H256" s="302" t="s">
        <v>852</v>
      </c>
      <c r="I256" s="302" t="s">
        <v>852</v>
      </c>
      <c r="J256" s="302" t="s">
        <v>852</v>
      </c>
    </row>
    <row r="257" spans="2:10">
      <c r="B257" s="302" t="s">
        <v>1233</v>
      </c>
      <c r="C257" s="302">
        <v>1.9000000000000001E-5</v>
      </c>
      <c r="D257" s="302">
        <v>1.2999999999999999E-5</v>
      </c>
      <c r="E257" s="302">
        <v>9.0000000000000002E-6</v>
      </c>
      <c r="F257" s="302">
        <v>1.0000000000000001E-5</v>
      </c>
      <c r="G257" s="302">
        <v>6.9999999999999999E-6</v>
      </c>
      <c r="H257" s="302">
        <v>6.9999999999999999E-6</v>
      </c>
      <c r="I257" s="303" t="s">
        <v>1224</v>
      </c>
      <c r="J257" s="302">
        <v>5.0000000000000004E-6</v>
      </c>
    </row>
    <row r="258" spans="2:10">
      <c r="B258" s="304" t="s">
        <v>852</v>
      </c>
      <c r="C258" s="302" t="s">
        <v>852</v>
      </c>
      <c r="D258" s="302" t="s">
        <v>852</v>
      </c>
      <c r="E258" s="302" t="s">
        <v>852</v>
      </c>
      <c r="F258" s="302" t="s">
        <v>852</v>
      </c>
      <c r="G258" s="302" t="s">
        <v>852</v>
      </c>
      <c r="H258" s="302" t="s">
        <v>852</v>
      </c>
      <c r="I258" s="302" t="s">
        <v>852</v>
      </c>
      <c r="J258" s="302" t="s">
        <v>852</v>
      </c>
    </row>
    <row r="259" spans="2:10">
      <c r="B259" s="302" t="s">
        <v>1234</v>
      </c>
      <c r="C259" s="302">
        <v>1.0000000000000001E-5</v>
      </c>
      <c r="D259" s="302">
        <v>6.0000000000000002E-6</v>
      </c>
      <c r="E259" s="302">
        <v>3.9999999999999998E-6</v>
      </c>
      <c r="F259" s="302">
        <v>3.9999999999999998E-6</v>
      </c>
      <c r="G259" s="302">
        <v>3.9999999999999998E-6</v>
      </c>
      <c r="H259" s="302">
        <v>3.0000000000000001E-6</v>
      </c>
      <c r="I259" s="303" t="s">
        <v>1224</v>
      </c>
      <c r="J259" s="302">
        <v>3.0000000000000001E-6</v>
      </c>
    </row>
    <row r="260" spans="2:10">
      <c r="B260" s="304" t="s">
        <v>852</v>
      </c>
      <c r="C260" s="302" t="s">
        <v>852</v>
      </c>
      <c r="D260" s="302" t="s">
        <v>852</v>
      </c>
      <c r="E260" s="302" t="s">
        <v>852</v>
      </c>
      <c r="F260" s="302" t="s">
        <v>852</v>
      </c>
      <c r="G260" s="302" t="s">
        <v>852</v>
      </c>
      <c r="H260" s="302" t="s">
        <v>852</v>
      </c>
      <c r="I260" s="302" t="s">
        <v>852</v>
      </c>
      <c r="J260" s="302" t="s">
        <v>852</v>
      </c>
    </row>
    <row r="261" spans="2:10">
      <c r="B261" s="302" t="s">
        <v>1235</v>
      </c>
      <c r="C261" s="302">
        <v>4.1E-5</v>
      </c>
      <c r="D261" s="302">
        <v>2.8E-5</v>
      </c>
      <c r="E261" s="302">
        <v>1.9000000000000001E-5</v>
      </c>
      <c r="F261" s="302">
        <v>2.0000000000000002E-5</v>
      </c>
      <c r="G261" s="302">
        <v>1.7E-5</v>
      </c>
      <c r="H261" s="302">
        <v>1.5E-5</v>
      </c>
      <c r="I261" s="303" t="s">
        <v>1224</v>
      </c>
      <c r="J261" s="302">
        <v>1.2E-5</v>
      </c>
    </row>
    <row r="262" spans="2:10">
      <c r="B262" s="304" t="s">
        <v>852</v>
      </c>
      <c r="C262" s="302" t="s">
        <v>852</v>
      </c>
      <c r="D262" s="302" t="s">
        <v>852</v>
      </c>
      <c r="E262" s="302" t="s">
        <v>852</v>
      </c>
      <c r="F262" s="302" t="s">
        <v>852</v>
      </c>
      <c r="G262" s="302" t="s">
        <v>852</v>
      </c>
      <c r="H262" s="302" t="s">
        <v>852</v>
      </c>
      <c r="I262" s="302" t="s">
        <v>852</v>
      </c>
      <c r="J262" s="302" t="s">
        <v>852</v>
      </c>
    </row>
    <row r="263" spans="2:10">
      <c r="B263" s="302" t="s">
        <v>1236</v>
      </c>
      <c r="C263" s="302">
        <v>7.4999999999999993E-5</v>
      </c>
      <c r="D263" s="302">
        <v>5.1999999999999997E-5</v>
      </c>
      <c r="E263" s="302">
        <v>3.4999999999999997E-5</v>
      </c>
      <c r="F263" s="302">
        <v>3.6999999999999998E-5</v>
      </c>
      <c r="G263" s="302">
        <v>3.1000000000000001E-5</v>
      </c>
      <c r="H263" s="302">
        <v>2.9E-5</v>
      </c>
      <c r="I263" s="303" t="s">
        <v>1224</v>
      </c>
      <c r="J263" s="302">
        <v>2.1999999999999999E-5</v>
      </c>
    </row>
    <row r="264" spans="2:10">
      <c r="B264" s="304" t="s">
        <v>852</v>
      </c>
      <c r="C264" s="302" t="s">
        <v>852</v>
      </c>
      <c r="D264" s="302" t="s">
        <v>852</v>
      </c>
      <c r="E264" s="302" t="s">
        <v>852</v>
      </c>
      <c r="F264" s="302" t="s">
        <v>852</v>
      </c>
      <c r="G264" s="302" t="s">
        <v>852</v>
      </c>
      <c r="H264" s="302" t="s">
        <v>852</v>
      </c>
      <c r="I264" s="302" t="s">
        <v>852</v>
      </c>
      <c r="J264" s="302" t="s">
        <v>852</v>
      </c>
    </row>
    <row r="265" spans="2:10">
      <c r="B265" s="302" t="s">
        <v>1237</v>
      </c>
      <c r="C265" s="302">
        <v>3.2899999999999997E-4</v>
      </c>
      <c r="D265" s="302">
        <v>2.3000000000000001E-4</v>
      </c>
      <c r="E265" s="302">
        <v>1.5699999999999999E-4</v>
      </c>
      <c r="F265" s="302">
        <v>1.65E-4</v>
      </c>
      <c r="G265" s="302">
        <v>1.35E-4</v>
      </c>
      <c r="H265" s="302">
        <v>1.26E-4</v>
      </c>
      <c r="I265" s="303" t="s">
        <v>1224</v>
      </c>
      <c r="J265" s="302">
        <v>9.8999999999999994E-5</v>
      </c>
    </row>
    <row r="266" spans="2:10">
      <c r="B266" s="304" t="s">
        <v>852</v>
      </c>
      <c r="C266" s="302">
        <v>3.0000000000000001E-6</v>
      </c>
      <c r="D266" s="302">
        <v>1.9999999999999999E-6</v>
      </c>
      <c r="E266" s="302">
        <v>9.9999999999999995E-7</v>
      </c>
      <c r="F266" s="302">
        <v>9.9999999999999995E-7</v>
      </c>
      <c r="G266" s="302">
        <v>9.9999999999999995E-7</v>
      </c>
      <c r="H266" s="302">
        <v>9.9999999999999995E-7</v>
      </c>
      <c r="I266" s="303" t="s">
        <v>1224</v>
      </c>
      <c r="J266" s="302">
        <v>9.9999999999999995E-7</v>
      </c>
    </row>
    <row r="267" spans="2:10">
      <c r="B267" s="302" t="s">
        <v>1238</v>
      </c>
      <c r="C267" s="284"/>
      <c r="D267" s="284"/>
      <c r="E267" s="284"/>
      <c r="F267" s="284"/>
      <c r="G267" s="284"/>
      <c r="H267" s="284"/>
      <c r="I267" s="284"/>
      <c r="J267" s="284"/>
    </row>
    <row r="268" spans="2:10">
      <c r="B268" s="304" t="s">
        <v>852</v>
      </c>
      <c r="C268" s="284"/>
      <c r="D268" s="284"/>
      <c r="E268" s="284"/>
      <c r="F268" s="284"/>
      <c r="G268" s="284"/>
      <c r="H268" s="284"/>
      <c r="I268" s="284"/>
      <c r="J268" s="284"/>
    </row>
    <row r="269" spans="2:10">
      <c r="B269" s="302" t="s">
        <v>1239</v>
      </c>
      <c r="C269" s="303" t="s">
        <v>1224</v>
      </c>
      <c r="D269" s="303" t="s">
        <v>1224</v>
      </c>
      <c r="E269" s="303" t="s">
        <v>1224</v>
      </c>
      <c r="F269" s="303" t="s">
        <v>1224</v>
      </c>
      <c r="G269" s="303" t="s">
        <v>1224</v>
      </c>
      <c r="H269" s="303" t="s">
        <v>1224</v>
      </c>
      <c r="I269" s="303" t="s">
        <v>1224</v>
      </c>
      <c r="J269" s="303" t="s">
        <v>1224</v>
      </c>
    </row>
    <row r="270" spans="2:10">
      <c r="B270" s="305" t="s">
        <v>852</v>
      </c>
      <c r="C270" s="302" t="s">
        <v>852</v>
      </c>
      <c r="D270" s="302" t="s">
        <v>852</v>
      </c>
      <c r="E270" s="302" t="s">
        <v>852</v>
      </c>
      <c r="F270" s="302" t="s">
        <v>852</v>
      </c>
      <c r="G270" s="302" t="s">
        <v>852</v>
      </c>
      <c r="H270" s="302" t="s">
        <v>852</v>
      </c>
      <c r="I270" s="302" t="s">
        <v>852</v>
      </c>
      <c r="J270" s="302" t="s">
        <v>852</v>
      </c>
    </row>
    <row r="271" spans="2:10">
      <c r="B271" s="302" t="s">
        <v>1240</v>
      </c>
      <c r="C271" s="303" t="s">
        <v>1224</v>
      </c>
      <c r="D271" s="303" t="s">
        <v>1224</v>
      </c>
      <c r="E271" s="303" t="s">
        <v>1224</v>
      </c>
      <c r="F271" s="303" t="s">
        <v>1224</v>
      </c>
      <c r="G271" s="303" t="s">
        <v>1224</v>
      </c>
      <c r="H271" s="303" t="s">
        <v>1224</v>
      </c>
      <c r="I271" s="303" t="s">
        <v>1224</v>
      </c>
      <c r="J271" s="303" t="s">
        <v>1224</v>
      </c>
    </row>
    <row r="272" spans="2:10">
      <c r="B272" s="304" t="s">
        <v>852</v>
      </c>
      <c r="C272" s="302" t="s">
        <v>852</v>
      </c>
      <c r="D272" s="302" t="s">
        <v>852</v>
      </c>
      <c r="E272" s="302" t="s">
        <v>852</v>
      </c>
      <c r="F272" s="302" t="s">
        <v>852</v>
      </c>
      <c r="G272" s="302" t="s">
        <v>852</v>
      </c>
      <c r="H272" s="302" t="s">
        <v>852</v>
      </c>
      <c r="I272" s="302" t="s">
        <v>852</v>
      </c>
      <c r="J272" s="302" t="s">
        <v>852</v>
      </c>
    </row>
    <row r="273" spans="2:10">
      <c r="B273" s="302" t="s">
        <v>1241</v>
      </c>
      <c r="C273" s="302">
        <v>3.9999999999999998E-6</v>
      </c>
      <c r="D273" s="302">
        <v>3.0000000000000001E-6</v>
      </c>
      <c r="E273" s="302">
        <v>1.9999999999999999E-6</v>
      </c>
      <c r="F273" s="302">
        <v>1.9999999999999999E-6</v>
      </c>
      <c r="G273" s="302">
        <v>1.9999999999999999E-6</v>
      </c>
      <c r="H273" s="302">
        <v>9.9999999999999995E-7</v>
      </c>
      <c r="I273" s="303" t="s">
        <v>1224</v>
      </c>
      <c r="J273" s="302">
        <v>9.9999999999999995E-7</v>
      </c>
    </row>
    <row r="274" spans="2:10">
      <c r="B274" s="302" t="s">
        <v>1242</v>
      </c>
      <c r="C274" s="306">
        <v>1.9999999999999999E-6</v>
      </c>
      <c r="D274" s="302">
        <v>9.9999999999999995E-7</v>
      </c>
      <c r="E274" s="302">
        <v>9.9999999999999995E-7</v>
      </c>
      <c r="F274" s="302">
        <v>9.9999999999999995E-7</v>
      </c>
      <c r="G274" s="302">
        <v>9.9999999999999995E-7</v>
      </c>
      <c r="H274" s="302">
        <v>9.9999999999999995E-7</v>
      </c>
      <c r="I274" s="303" t="s">
        <v>1243</v>
      </c>
      <c r="J274" s="302">
        <v>9.9999999999999995E-7</v>
      </c>
    </row>
    <row r="275" spans="2:10">
      <c r="B275" s="306" t="s">
        <v>1244</v>
      </c>
      <c r="C275" s="307">
        <v>4.2620000000000002E-3</v>
      </c>
      <c r="D275" s="307">
        <v>2.97E-3</v>
      </c>
      <c r="E275" s="307">
        <v>2.0349999999999999E-3</v>
      </c>
      <c r="F275" s="307">
        <v>2.1410000000000001E-3</v>
      </c>
      <c r="G275" s="307">
        <v>1.7520000000000001E-3</v>
      </c>
      <c r="H275" s="307">
        <v>1.6310000000000001E-3</v>
      </c>
      <c r="I275" s="308" t="s">
        <v>1224</v>
      </c>
      <c r="J275" s="307">
        <v>1.281E-3</v>
      </c>
    </row>
    <row r="276" spans="2:10">
      <c r="B276" s="249" t="s">
        <v>1245</v>
      </c>
      <c r="D276" s="248" t="s">
        <v>1202</v>
      </c>
    </row>
    <row r="277" spans="2:10">
      <c r="B277" s="254" t="s">
        <v>852</v>
      </c>
    </row>
    <row r="278" spans="2:10">
      <c r="B278" s="254" t="s">
        <v>1172</v>
      </c>
    </row>
    <row r="279" spans="2:10">
      <c r="B279" s="247" t="s">
        <v>1246</v>
      </c>
    </row>
    <row r="280" spans="2:10">
      <c r="B280" s="247" t="s">
        <v>852</v>
      </c>
    </row>
    <row r="282" spans="2:10">
      <c r="B282" s="248" t="s">
        <v>850</v>
      </c>
    </row>
    <row r="283" spans="2:10">
      <c r="B283" s="261" t="s">
        <v>1247</v>
      </c>
    </row>
    <row r="284" spans="2:10">
      <c r="B284" s="248" t="s">
        <v>852</v>
      </c>
    </row>
    <row r="285" spans="2:10">
      <c r="B285" s="248" t="s">
        <v>1248</v>
      </c>
    </row>
    <row r="286" spans="2:10">
      <c r="B286" s="248" t="s">
        <v>852</v>
      </c>
    </row>
    <row r="287" spans="2:10">
      <c r="B287" s="248" t="s">
        <v>1249</v>
      </c>
    </row>
    <row r="288" spans="2:10">
      <c r="B288" s="250" t="s">
        <v>852</v>
      </c>
    </row>
    <row r="289" spans="2:5">
      <c r="B289" s="250" t="s">
        <v>1250</v>
      </c>
    </row>
    <row r="290" spans="2:5">
      <c r="B290" s="250" t="s">
        <v>852</v>
      </c>
    </row>
    <row r="291" spans="2:5">
      <c r="B291" s="250" t="s">
        <v>852</v>
      </c>
    </row>
    <row r="292" spans="2:5">
      <c r="B292" s="250" t="s">
        <v>1251</v>
      </c>
    </row>
    <row r="293" spans="2:5">
      <c r="B293" s="250" t="s">
        <v>852</v>
      </c>
    </row>
    <row r="294" spans="2:5">
      <c r="B294" s="250" t="s">
        <v>852</v>
      </c>
    </row>
    <row r="295" spans="2:5">
      <c r="B295" s="309" t="s">
        <v>1252</v>
      </c>
    </row>
    <row r="296" spans="2:5">
      <c r="B296" s="257" t="s">
        <v>852</v>
      </c>
    </row>
    <row r="297" spans="2:5">
      <c r="B297" s="250" t="s">
        <v>852</v>
      </c>
    </row>
    <row r="298" spans="2:5">
      <c r="B298" s="250" t="s">
        <v>1253</v>
      </c>
      <c r="E298" s="327">
        <v>-1.21E-4</v>
      </c>
    </row>
    <row r="299" spans="2:5">
      <c r="B299" s="250" t="s">
        <v>1254</v>
      </c>
    </row>
    <row r="300" spans="2:5">
      <c r="B300" s="250" t="s">
        <v>852</v>
      </c>
    </row>
    <row r="301" spans="2:5">
      <c r="B301" s="257" t="s">
        <v>1255</v>
      </c>
      <c r="E301" s="321">
        <v>0</v>
      </c>
    </row>
    <row r="302" spans="2:5">
      <c r="B302" s="257" t="s">
        <v>1256</v>
      </c>
    </row>
    <row r="303" spans="2:5">
      <c r="B303" s="257" t="s">
        <v>1257</v>
      </c>
    </row>
    <row r="304" spans="2:5">
      <c r="B304" s="257" t="s">
        <v>852</v>
      </c>
    </row>
    <row r="305" spans="2:5">
      <c r="B305" s="257" t="s">
        <v>1258</v>
      </c>
    </row>
    <row r="306" spans="2:5">
      <c r="B306" s="257" t="s">
        <v>1259</v>
      </c>
    </row>
    <row r="307" spans="2:5">
      <c r="B307" s="250" t="s">
        <v>852</v>
      </c>
    </row>
    <row r="308" spans="2:5">
      <c r="B308" s="250" t="s">
        <v>1260</v>
      </c>
    </row>
    <row r="309" spans="2:5">
      <c r="B309" s="250" t="s">
        <v>1261</v>
      </c>
    </row>
    <row r="310" spans="2:5">
      <c r="B310" s="250" t="s">
        <v>852</v>
      </c>
    </row>
    <row r="311" spans="2:5">
      <c r="B311" s="250" t="s">
        <v>1262</v>
      </c>
      <c r="C311" s="251">
        <v>5.8999999999999998E-5</v>
      </c>
    </row>
    <row r="312" spans="2:5">
      <c r="B312" s="250" t="s">
        <v>1263</v>
      </c>
    </row>
    <row r="313" spans="2:5">
      <c r="B313" s="250" t="s">
        <v>852</v>
      </c>
    </row>
    <row r="314" spans="2:5">
      <c r="B314" s="250" t="s">
        <v>1264</v>
      </c>
      <c r="E314" s="325">
        <v>0</v>
      </c>
    </row>
    <row r="315" spans="2:5">
      <c r="B315" s="250" t="s">
        <v>1265</v>
      </c>
    </row>
    <row r="316" spans="2:5">
      <c r="B316" s="250" t="s">
        <v>852</v>
      </c>
    </row>
    <row r="317" spans="2:5">
      <c r="B317" s="261" t="s">
        <v>852</v>
      </c>
    </row>
    <row r="318" spans="2:5">
      <c r="B318" s="250" t="s">
        <v>852</v>
      </c>
    </row>
    <row r="319" spans="2:5">
      <c r="B319" s="250" t="s">
        <v>1266</v>
      </c>
      <c r="E319" s="325">
        <v>3.2009999999999999E-3</v>
      </c>
    </row>
    <row r="320" spans="2:5">
      <c r="B320" s="250" t="s">
        <v>852</v>
      </c>
    </row>
    <row r="321" spans="2:4">
      <c r="B321" s="250" t="s">
        <v>852</v>
      </c>
    </row>
    <row r="322" spans="2:4">
      <c r="B322" s="250" t="s">
        <v>852</v>
      </c>
    </row>
    <row r="323" spans="2:4">
      <c r="B323" s="250" t="s">
        <v>852</v>
      </c>
    </row>
    <row r="324" spans="2:4">
      <c r="B324" s="250" t="s">
        <v>852</v>
      </c>
    </row>
    <row r="325" spans="2:4">
      <c r="B325" s="250" t="s">
        <v>852</v>
      </c>
    </row>
    <row r="326" spans="2:4">
      <c r="B326" s="248" t="s">
        <v>852</v>
      </c>
    </row>
    <row r="327" spans="2:4">
      <c r="B327" s="248" t="s">
        <v>852</v>
      </c>
    </row>
    <row r="328" spans="2:4">
      <c r="B328" s="248" t="s">
        <v>852</v>
      </c>
    </row>
    <row r="329" spans="2:4">
      <c r="B329" s="248" t="s">
        <v>852</v>
      </c>
    </row>
    <row r="330" spans="2:4">
      <c r="B330" s="248" t="s">
        <v>852</v>
      </c>
    </row>
    <row r="331" spans="2:4">
      <c r="B331" s="248" t="s">
        <v>852</v>
      </c>
    </row>
    <row r="332" spans="2:4">
      <c r="B332" s="248" t="s">
        <v>852</v>
      </c>
    </row>
    <row r="333" spans="2:4">
      <c r="B333" s="249" t="s">
        <v>1267</v>
      </c>
      <c r="D333" s="248" t="s">
        <v>1268</v>
      </c>
    </row>
    <row r="334" spans="2:4">
      <c r="B334" s="253" t="s">
        <v>852</v>
      </c>
    </row>
    <row r="335" spans="2:4">
      <c r="B335" s="254" t="s">
        <v>1134</v>
      </c>
    </row>
    <row r="336" spans="2:4">
      <c r="B336" s="247" t="s">
        <v>876</v>
      </c>
    </row>
    <row r="337" spans="2:2">
      <c r="B337" s="247" t="s">
        <v>1269</v>
      </c>
    </row>
    <row r="338" spans="2:2">
      <c r="B338" s="247" t="s">
        <v>852</v>
      </c>
    </row>
    <row r="340" spans="2:2">
      <c r="B340" s="247" t="s">
        <v>850</v>
      </c>
    </row>
    <row r="341" spans="2:2">
      <c r="B341" s="261" t="s">
        <v>1270</v>
      </c>
    </row>
    <row r="342" spans="2:2">
      <c r="B342" s="248" t="s">
        <v>852</v>
      </c>
    </row>
    <row r="343" spans="2:2">
      <c r="B343" s="248" t="s">
        <v>1271</v>
      </c>
    </row>
    <row r="344" spans="2:2">
      <c r="B344" s="248" t="s">
        <v>852</v>
      </c>
    </row>
    <row r="345" spans="2:2">
      <c r="B345" s="248" t="s">
        <v>1272</v>
      </c>
    </row>
    <row r="346" spans="2:2">
      <c r="B346" s="250" t="s">
        <v>852</v>
      </c>
    </row>
    <row r="347" spans="2:2">
      <c r="B347" s="257" t="s">
        <v>852</v>
      </c>
    </row>
    <row r="348" spans="2:2">
      <c r="B348" s="257" t="s">
        <v>852</v>
      </c>
    </row>
    <row r="349" spans="2:2">
      <c r="B349" s="247" t="s">
        <v>1273</v>
      </c>
    </row>
    <row r="350" spans="2:2">
      <c r="B350" s="250" t="s">
        <v>1274</v>
      </c>
    </row>
    <row r="351" spans="2:2">
      <c r="B351" s="250" t="s">
        <v>852</v>
      </c>
    </row>
    <row r="352" spans="2:2">
      <c r="B352" s="250" t="s">
        <v>1275</v>
      </c>
    </row>
    <row r="353" spans="2:5">
      <c r="B353" s="250" t="s">
        <v>852</v>
      </c>
    </row>
    <row r="354" spans="2:5">
      <c r="B354" s="250" t="s">
        <v>1276</v>
      </c>
    </row>
    <row r="355" spans="2:5">
      <c r="B355" s="250" t="s">
        <v>852</v>
      </c>
    </row>
    <row r="356" spans="2:5">
      <c r="B356" s="250" t="s">
        <v>852</v>
      </c>
    </row>
    <row r="357" spans="2:5">
      <c r="B357" s="274" t="s">
        <v>1210</v>
      </c>
      <c r="C357" s="257" t="s">
        <v>852</v>
      </c>
      <c r="D357" s="274" t="s">
        <v>1277</v>
      </c>
      <c r="E357" s="257" t="s">
        <v>852</v>
      </c>
    </row>
    <row r="358" spans="2:5">
      <c r="B358" s="257" t="s">
        <v>1130</v>
      </c>
      <c r="C358" s="250" t="s">
        <v>852</v>
      </c>
      <c r="D358" s="327">
        <v>0</v>
      </c>
      <c r="E358" s="250" t="s">
        <v>1278</v>
      </c>
    </row>
    <row r="359" spans="2:5">
      <c r="B359" s="257" t="s">
        <v>1279</v>
      </c>
      <c r="C359" s="250" t="s">
        <v>852</v>
      </c>
      <c r="D359" s="327">
        <v>0</v>
      </c>
      <c r="E359" s="250" t="s">
        <v>1278</v>
      </c>
    </row>
    <row r="360" spans="2:5">
      <c r="B360" s="257" t="s">
        <v>1113</v>
      </c>
      <c r="C360" s="250" t="s">
        <v>852</v>
      </c>
      <c r="D360" s="327">
        <v>0</v>
      </c>
      <c r="E360" s="250" t="s">
        <v>1278</v>
      </c>
    </row>
    <row r="361" spans="2:5">
      <c r="B361" s="257" t="s">
        <v>1114</v>
      </c>
      <c r="C361" s="250" t="s">
        <v>852</v>
      </c>
      <c r="D361" s="327">
        <v>-2.7850000000000001E-3</v>
      </c>
      <c r="E361" s="250" t="s">
        <v>1278</v>
      </c>
    </row>
    <row r="362" spans="2:5">
      <c r="B362" s="257" t="s">
        <v>1115</v>
      </c>
      <c r="C362" s="250" t="s">
        <v>852</v>
      </c>
      <c r="D362" s="327">
        <v>-1.621E-3</v>
      </c>
      <c r="E362" s="250" t="s">
        <v>1278</v>
      </c>
    </row>
    <row r="363" spans="2:5">
      <c r="B363" s="257" t="s">
        <v>1280</v>
      </c>
      <c r="C363" s="250" t="s">
        <v>852</v>
      </c>
      <c r="D363" s="327">
        <v>0</v>
      </c>
      <c r="E363" s="250" t="s">
        <v>1278</v>
      </c>
    </row>
    <row r="364" spans="2:5">
      <c r="B364" s="257" t="s">
        <v>1117</v>
      </c>
      <c r="C364" s="250" t="s">
        <v>852</v>
      </c>
      <c r="D364" s="327">
        <v>0</v>
      </c>
      <c r="E364" s="250" t="s">
        <v>1278</v>
      </c>
    </row>
    <row r="365" spans="2:5">
      <c r="B365" s="257" t="s">
        <v>66</v>
      </c>
      <c r="C365" s="250" t="s">
        <v>852</v>
      </c>
      <c r="D365" s="327">
        <v>0</v>
      </c>
      <c r="E365" s="250" t="s">
        <v>1278</v>
      </c>
    </row>
    <row r="366" spans="2:5">
      <c r="B366" s="257" t="s">
        <v>67</v>
      </c>
      <c r="C366" s="250" t="s">
        <v>852</v>
      </c>
      <c r="D366" s="327">
        <v>0</v>
      </c>
      <c r="E366" s="250" t="s">
        <v>1278</v>
      </c>
    </row>
    <row r="367" spans="2:5" ht="15.5">
      <c r="B367" s="310" t="s">
        <v>852</v>
      </c>
    </row>
    <row r="368" spans="2:5" ht="15.5">
      <c r="B368" s="310" t="s">
        <v>852</v>
      </c>
    </row>
    <row r="369" spans="2:4" ht="15.5">
      <c r="B369" s="310" t="s">
        <v>852</v>
      </c>
    </row>
    <row r="370" spans="2:4" ht="15.5">
      <c r="B370" s="310" t="s">
        <v>852</v>
      </c>
    </row>
    <row r="371" spans="2:4" ht="15.5">
      <c r="B371" s="310" t="s">
        <v>852</v>
      </c>
    </row>
    <row r="372" spans="2:4" ht="15.5">
      <c r="B372" s="310" t="s">
        <v>852</v>
      </c>
    </row>
    <row r="373" spans="2:4" ht="15.5">
      <c r="B373" s="310" t="s">
        <v>852</v>
      </c>
    </row>
    <row r="374" spans="2:4" ht="15.5">
      <c r="B374" s="310" t="s">
        <v>852</v>
      </c>
    </row>
    <row r="375" spans="2:4" ht="15.5">
      <c r="B375" s="310" t="s">
        <v>852</v>
      </c>
    </row>
    <row r="376" spans="2:4" ht="15.5">
      <c r="B376" s="310" t="s">
        <v>852</v>
      </c>
    </row>
    <row r="377" spans="2:4" ht="15.5">
      <c r="B377" s="310" t="s">
        <v>852</v>
      </c>
    </row>
    <row r="378" spans="2:4">
      <c r="B378" s="249" t="s">
        <v>1281</v>
      </c>
      <c r="D378" s="248" t="s">
        <v>1282</v>
      </c>
    </row>
    <row r="379" spans="2:4">
      <c r="B379" s="253" t="s">
        <v>852</v>
      </c>
    </row>
    <row r="380" spans="2:4">
      <c r="B380" s="254" t="s">
        <v>1134</v>
      </c>
    </row>
    <row r="381" spans="2:4">
      <c r="B381" s="247" t="s">
        <v>876</v>
      </c>
    </row>
    <row r="382" spans="2:4">
      <c r="B382" s="247" t="s">
        <v>1283</v>
      </c>
    </row>
    <row r="385" spans="2:4">
      <c r="B385" s="248" t="s">
        <v>850</v>
      </c>
    </row>
    <row r="386" spans="2:4">
      <c r="B386" s="261" t="s">
        <v>1284</v>
      </c>
    </row>
    <row r="387" spans="2:4">
      <c r="B387" s="257" t="s">
        <v>852</v>
      </c>
    </row>
    <row r="388" spans="2:4">
      <c r="B388" s="247" t="s">
        <v>1285</v>
      </c>
    </row>
    <row r="389" spans="2:4">
      <c r="B389" s="247" t="s">
        <v>1286</v>
      </c>
    </row>
    <row r="390" spans="2:4">
      <c r="B390" s="257" t="s">
        <v>852</v>
      </c>
    </row>
    <row r="391" spans="2:4">
      <c r="B391" s="311" t="s">
        <v>1287</v>
      </c>
    </row>
    <row r="392" spans="2:4">
      <c r="B392" s="312" t="s">
        <v>852</v>
      </c>
    </row>
    <row r="393" spans="2:4">
      <c r="B393" s="257" t="s">
        <v>1288</v>
      </c>
    </row>
    <row r="394" spans="2:4">
      <c r="B394" s="257" t="s">
        <v>852</v>
      </c>
    </row>
    <row r="395" spans="2:4">
      <c r="B395" s="257" t="s">
        <v>852</v>
      </c>
      <c r="C395" s="274" t="s">
        <v>1289</v>
      </c>
      <c r="D395" s="274" t="s">
        <v>1290</v>
      </c>
    </row>
    <row r="396" spans="2:4">
      <c r="B396" s="257" t="s">
        <v>1291</v>
      </c>
      <c r="C396" s="321">
        <v>4.0000000000000001E-3</v>
      </c>
      <c r="D396" s="321">
        <v>4.2649999999999997E-3</v>
      </c>
    </row>
    <row r="397" spans="2:4">
      <c r="B397" s="257" t="s">
        <v>1292</v>
      </c>
      <c r="C397" s="321">
        <v>0</v>
      </c>
      <c r="D397" s="321">
        <v>0</v>
      </c>
    </row>
    <row r="398" spans="2:4">
      <c r="B398" s="257" t="s">
        <v>1293</v>
      </c>
      <c r="C398" s="321">
        <v>4.0000000000000001E-3</v>
      </c>
      <c r="D398" s="321">
        <v>4.2649999999999997E-3</v>
      </c>
    </row>
    <row r="399" spans="2:4">
      <c r="B399" s="312" t="s">
        <v>852</v>
      </c>
    </row>
    <row r="400" spans="2:4">
      <c r="B400" s="257" t="s">
        <v>852</v>
      </c>
    </row>
    <row r="401" spans="2:2">
      <c r="B401" s="312" t="s">
        <v>1294</v>
      </c>
    </row>
    <row r="402" spans="2:2">
      <c r="B402" s="257" t="s">
        <v>852</v>
      </c>
    </row>
    <row r="403" spans="2:2">
      <c r="B403" s="257" t="s">
        <v>1295</v>
      </c>
    </row>
    <row r="404" spans="2:2">
      <c r="B404" s="257" t="s">
        <v>852</v>
      </c>
    </row>
    <row r="405" spans="2:2">
      <c r="B405" s="257" t="s">
        <v>1296</v>
      </c>
    </row>
    <row r="406" spans="2:2">
      <c r="B406" s="257" t="s">
        <v>852</v>
      </c>
    </row>
    <row r="407" spans="2:2">
      <c r="B407" s="257" t="s">
        <v>852</v>
      </c>
    </row>
    <row r="408" spans="2:2">
      <c r="B408" s="257" t="s">
        <v>852</v>
      </c>
    </row>
    <row r="409" spans="2:2">
      <c r="B409" s="257" t="s">
        <v>852</v>
      </c>
    </row>
    <row r="410" spans="2:2">
      <c r="B410" s="257" t="s">
        <v>852</v>
      </c>
    </row>
    <row r="411" spans="2:2">
      <c r="B411" s="257" t="s">
        <v>852</v>
      </c>
    </row>
    <row r="412" spans="2:2">
      <c r="B412" s="257" t="s">
        <v>852</v>
      </c>
    </row>
    <row r="413" spans="2:2">
      <c r="B413" s="257" t="s">
        <v>852</v>
      </c>
    </row>
    <row r="414" spans="2:2">
      <c r="B414" s="257" t="s">
        <v>852</v>
      </c>
    </row>
    <row r="415" spans="2:2">
      <c r="B415" s="257" t="s">
        <v>852</v>
      </c>
    </row>
    <row r="416" spans="2:2">
      <c r="B416" s="257" t="s">
        <v>852</v>
      </c>
    </row>
    <row r="417" spans="2:3">
      <c r="B417" s="257" t="s">
        <v>852</v>
      </c>
    </row>
    <row r="418" spans="2:3">
      <c r="B418" s="250" t="s">
        <v>852</v>
      </c>
    </row>
    <row r="419" spans="2:3">
      <c r="B419" s="254" t="s">
        <v>1297</v>
      </c>
      <c r="C419" s="247" t="s">
        <v>1298</v>
      </c>
    </row>
    <row r="420" spans="2:3">
      <c r="B420" s="254" t="s">
        <v>852</v>
      </c>
    </row>
    <row r="421" spans="2:3">
      <c r="B421" s="254" t="s">
        <v>920</v>
      </c>
    </row>
    <row r="422" spans="2:3">
      <c r="B422" s="254" t="s">
        <v>1299</v>
      </c>
    </row>
    <row r="423" spans="2:3">
      <c r="B423" s="254" t="s">
        <v>852</v>
      </c>
    </row>
    <row r="424" spans="2:3">
      <c r="B424" s="254" t="s">
        <v>852</v>
      </c>
    </row>
    <row r="425" spans="2:3">
      <c r="B425" s="254" t="s">
        <v>852</v>
      </c>
    </row>
    <row r="426" spans="2:3">
      <c r="B426" s="248" t="s">
        <v>852</v>
      </c>
    </row>
    <row r="427" spans="2:3">
      <c r="B427" s="248" t="s">
        <v>850</v>
      </c>
    </row>
    <row r="428" spans="2:3">
      <c r="B428" s="261" t="s">
        <v>1300</v>
      </c>
    </row>
    <row r="429" spans="2:3">
      <c r="B429" s="248" t="s">
        <v>1301</v>
      </c>
    </row>
    <row r="430" spans="2:3">
      <c r="B430" s="248" t="s">
        <v>1302</v>
      </c>
    </row>
    <row r="431" spans="2:3">
      <c r="B431" s="248" t="s">
        <v>852</v>
      </c>
    </row>
    <row r="432" spans="2:3">
      <c r="B432" s="248" t="s">
        <v>1303</v>
      </c>
    </row>
    <row r="433" spans="2:5">
      <c r="B433" s="250" t="s">
        <v>852</v>
      </c>
    </row>
    <row r="434" spans="2:5">
      <c r="B434" s="250" t="s">
        <v>1304</v>
      </c>
    </row>
    <row r="435" spans="2:5">
      <c r="B435" s="250" t="s">
        <v>852</v>
      </c>
    </row>
    <row r="436" spans="2:5">
      <c r="B436" s="250" t="s">
        <v>1305</v>
      </c>
    </row>
    <row r="437" spans="2:5">
      <c r="B437" s="250" t="s">
        <v>852</v>
      </c>
    </row>
    <row r="438" spans="2:5">
      <c r="B438" s="250" t="s">
        <v>1306</v>
      </c>
    </row>
    <row r="439" spans="2:5">
      <c r="C439" s="250" t="s">
        <v>1307</v>
      </c>
    </row>
    <row r="440" spans="2:5">
      <c r="B440" s="248" t="s">
        <v>1308</v>
      </c>
      <c r="C440" s="248" t="s">
        <v>1309</v>
      </c>
    </row>
    <row r="441" spans="2:5">
      <c r="B441" s="313" t="s">
        <v>1310</v>
      </c>
      <c r="C441" s="313" t="s">
        <v>1311</v>
      </c>
      <c r="D441" s="313" t="s">
        <v>1312</v>
      </c>
      <c r="E441" s="313" t="s">
        <v>1313</v>
      </c>
    </row>
    <row r="442" spans="2:5">
      <c r="B442" s="250" t="s">
        <v>852</v>
      </c>
    </row>
    <row r="443" spans="2:5">
      <c r="B443" s="250" t="s">
        <v>1130</v>
      </c>
      <c r="D443" s="325">
        <v>1.2819999999999999E-3</v>
      </c>
      <c r="E443" s="325" t="s">
        <v>1314</v>
      </c>
    </row>
    <row r="444" spans="2:5">
      <c r="B444" s="250" t="s">
        <v>852</v>
      </c>
      <c r="D444" s="328"/>
      <c r="E444" s="328"/>
    </row>
    <row r="445" spans="2:5">
      <c r="B445" s="250" t="s">
        <v>1279</v>
      </c>
      <c r="D445" s="325">
        <v>0.04</v>
      </c>
      <c r="E445" s="325" t="s">
        <v>1315</v>
      </c>
    </row>
    <row r="446" spans="2:5">
      <c r="D446" s="325">
        <v>1.0950000000000001E-3</v>
      </c>
      <c r="E446" s="325" t="s">
        <v>1314</v>
      </c>
    </row>
    <row r="447" spans="2:5">
      <c r="B447" s="250" t="s">
        <v>852</v>
      </c>
      <c r="D447" s="328"/>
      <c r="E447" s="328"/>
    </row>
    <row r="448" spans="2:5">
      <c r="B448" s="250" t="s">
        <v>1113</v>
      </c>
      <c r="D448" s="325">
        <v>0.03</v>
      </c>
      <c r="E448" s="250" t="s">
        <v>1315</v>
      </c>
    </row>
    <row r="449" spans="2:5">
      <c r="D449" s="325">
        <v>7.5799999999999999E-4</v>
      </c>
      <c r="E449" s="325" t="s">
        <v>1314</v>
      </c>
    </row>
    <row r="450" spans="2:5">
      <c r="B450" s="250" t="s">
        <v>852</v>
      </c>
      <c r="D450" s="328"/>
      <c r="E450" s="328"/>
    </row>
    <row r="451" spans="2:5">
      <c r="B451" s="250" t="s">
        <v>1114</v>
      </c>
      <c r="D451" s="251">
        <v>0.24</v>
      </c>
      <c r="E451" s="250" t="s">
        <v>1315</v>
      </c>
    </row>
    <row r="452" spans="2:5">
      <c r="B452" s="250" t="s">
        <v>852</v>
      </c>
      <c r="D452" s="329"/>
    </row>
    <row r="453" spans="2:5">
      <c r="B453" s="250" t="s">
        <v>1115</v>
      </c>
      <c r="D453" s="251">
        <v>0.17</v>
      </c>
      <c r="E453" s="250" t="s">
        <v>1315</v>
      </c>
    </row>
    <row r="454" spans="2:5">
      <c r="B454" s="250" t="s">
        <v>852</v>
      </c>
      <c r="D454" s="328"/>
      <c r="E454" s="328"/>
    </row>
    <row r="455" spans="2:5">
      <c r="B455" s="250" t="s">
        <v>1116</v>
      </c>
      <c r="C455" s="251">
        <v>0.06</v>
      </c>
      <c r="D455" s="328"/>
      <c r="E455" s="325" t="s">
        <v>1315</v>
      </c>
    </row>
    <row r="456" spans="2:5">
      <c r="B456" s="250" t="s">
        <v>852</v>
      </c>
      <c r="D456" s="328"/>
      <c r="E456" s="328"/>
    </row>
    <row r="457" spans="2:5">
      <c r="B457" s="250" t="s">
        <v>1117</v>
      </c>
      <c r="D457" s="251">
        <v>0.04</v>
      </c>
      <c r="E457" s="250" t="s">
        <v>1315</v>
      </c>
    </row>
    <row r="458" spans="2:5">
      <c r="B458" s="250" t="s">
        <v>852</v>
      </c>
      <c r="D458" s="329"/>
      <c r="E458" s="328"/>
    </row>
    <row r="459" spans="2:5">
      <c r="B459" s="250" t="s">
        <v>66</v>
      </c>
      <c r="D459" s="251">
        <v>0.27</v>
      </c>
      <c r="E459" s="250" t="s">
        <v>1316</v>
      </c>
    </row>
    <row r="460" spans="2:5">
      <c r="B460" s="250" t="s">
        <v>852</v>
      </c>
      <c r="D460" s="328"/>
      <c r="E460" s="328"/>
    </row>
    <row r="461" spans="2:5">
      <c r="B461" s="250" t="s">
        <v>67</v>
      </c>
      <c r="D461" s="328"/>
      <c r="E461" s="328"/>
    </row>
    <row r="462" spans="2:5">
      <c r="B462" s="250" t="s">
        <v>1013</v>
      </c>
      <c r="C462" s="325">
        <v>2.7750000000000001E-3</v>
      </c>
      <c r="D462" s="328"/>
      <c r="E462" s="328"/>
    </row>
    <row r="463" spans="2:5">
      <c r="B463" s="250" t="s">
        <v>1014</v>
      </c>
      <c r="C463" s="325">
        <v>1.3367E-2</v>
      </c>
      <c r="D463" s="328"/>
      <c r="E463" s="328"/>
    </row>
    <row r="464" spans="2:5">
      <c r="B464" s="250" t="s">
        <v>852</v>
      </c>
      <c r="C464" s="328"/>
      <c r="D464" s="328"/>
      <c r="E464" s="328"/>
    </row>
    <row r="465" spans="2:5">
      <c r="B465" s="250" t="s">
        <v>1317</v>
      </c>
      <c r="C465" s="328"/>
      <c r="D465" s="328"/>
      <c r="E465" s="328"/>
    </row>
    <row r="466" spans="2:5">
      <c r="B466" s="250" t="s">
        <v>1279</v>
      </c>
      <c r="C466" s="328"/>
      <c r="D466" s="251">
        <v>0</v>
      </c>
      <c r="E466" s="250" t="s">
        <v>1315</v>
      </c>
    </row>
    <row r="467" spans="2:5">
      <c r="B467" s="250" t="s">
        <v>1113</v>
      </c>
      <c r="C467" s="328"/>
      <c r="D467" s="251">
        <v>0</v>
      </c>
      <c r="E467" s="250" t="s">
        <v>1315</v>
      </c>
    </row>
    <row r="468" spans="2:5">
      <c r="B468" s="250" t="s">
        <v>1114</v>
      </c>
      <c r="C468" s="328"/>
      <c r="D468" s="251">
        <v>0.02</v>
      </c>
      <c r="E468" s="325" t="s">
        <v>1315</v>
      </c>
    </row>
    <row r="469" spans="2:5">
      <c r="B469" s="250" t="s">
        <v>1115</v>
      </c>
      <c r="C469" s="328"/>
      <c r="D469" s="251">
        <v>0.02</v>
      </c>
      <c r="E469" s="250" t="s">
        <v>1315</v>
      </c>
    </row>
    <row r="470" spans="2:5">
      <c r="B470" s="250" t="s">
        <v>1318</v>
      </c>
      <c r="C470" s="251">
        <v>0</v>
      </c>
      <c r="E470" s="250" t="s">
        <v>1315</v>
      </c>
    </row>
    <row r="471" spans="2:5">
      <c r="B471" s="250" t="s">
        <v>1319</v>
      </c>
      <c r="C471" s="251">
        <v>0</v>
      </c>
      <c r="E471" s="250" t="s">
        <v>1315</v>
      </c>
    </row>
    <row r="472" spans="2:5">
      <c r="B472" s="250" t="s">
        <v>852</v>
      </c>
    </row>
    <row r="473" spans="2:5">
      <c r="B473" s="250" t="s">
        <v>852</v>
      </c>
    </row>
    <row r="474" spans="2:5">
      <c r="B474" s="250" t="s">
        <v>852</v>
      </c>
    </row>
    <row r="475" spans="2:5">
      <c r="B475" s="248" t="s">
        <v>852</v>
      </c>
    </row>
    <row r="476" spans="2:5">
      <c r="B476" s="249" t="s">
        <v>1320</v>
      </c>
      <c r="D476" s="248" t="s">
        <v>1321</v>
      </c>
    </row>
    <row r="477" spans="2:5">
      <c r="B477" s="254" t="s">
        <v>852</v>
      </c>
    </row>
    <row r="478" spans="2:5">
      <c r="B478" s="254" t="s">
        <v>1172</v>
      </c>
    </row>
    <row r="479" spans="2:5">
      <c r="B479" s="247" t="s">
        <v>876</v>
      </c>
    </row>
    <row r="480" spans="2:5">
      <c r="B480" s="247" t="s">
        <v>1322</v>
      </c>
    </row>
    <row r="481" spans="2:4">
      <c r="B481" s="247" t="s">
        <v>852</v>
      </c>
    </row>
    <row r="482" spans="2:4">
      <c r="B482" s="247" t="s">
        <v>852</v>
      </c>
    </row>
    <row r="483" spans="2:4">
      <c r="B483" s="248" t="s">
        <v>852</v>
      </c>
    </row>
    <row r="484" spans="2:4">
      <c r="B484" s="248" t="s">
        <v>850</v>
      </c>
    </row>
    <row r="485" spans="2:4">
      <c r="B485" s="248" t="s">
        <v>1323</v>
      </c>
    </row>
    <row r="487" spans="2:4">
      <c r="B487" s="248" t="s">
        <v>1324</v>
      </c>
    </row>
    <row r="488" spans="2:4">
      <c r="B488" s="248" t="s">
        <v>1325</v>
      </c>
    </row>
    <row r="489" spans="2:4">
      <c r="B489" s="248" t="s">
        <v>1303</v>
      </c>
    </row>
    <row r="490" spans="2:4">
      <c r="B490" s="248" t="s">
        <v>852</v>
      </c>
    </row>
    <row r="491" spans="2:4">
      <c r="B491" s="250" t="s">
        <v>1326</v>
      </c>
    </row>
    <row r="492" spans="2:4">
      <c r="B492" s="250" t="s">
        <v>852</v>
      </c>
    </row>
    <row r="493" spans="2:4">
      <c r="B493" s="250" t="s">
        <v>1327</v>
      </c>
    </row>
    <row r="494" spans="2:4">
      <c r="B494" s="250" t="s">
        <v>852</v>
      </c>
    </row>
    <row r="495" spans="2:4">
      <c r="B495" s="262" t="s">
        <v>1128</v>
      </c>
      <c r="C495" s="262" t="s">
        <v>1328</v>
      </c>
      <c r="D495" s="314" t="s">
        <v>852</v>
      </c>
    </row>
    <row r="496" spans="2:4">
      <c r="B496" s="263" t="s">
        <v>625</v>
      </c>
      <c r="C496" s="330">
        <v>-3.5399999999999999E-4</v>
      </c>
      <c r="D496" s="263" t="s">
        <v>1329</v>
      </c>
    </row>
    <row r="497" spans="2:4">
      <c r="B497" s="263" t="s">
        <v>1279</v>
      </c>
      <c r="C497" s="330">
        <v>-8.5260000000000006E-3</v>
      </c>
      <c r="D497" s="263" t="s">
        <v>1329</v>
      </c>
    </row>
    <row r="498" spans="2:4">
      <c r="B498" s="263" t="s">
        <v>1113</v>
      </c>
      <c r="C498" s="330">
        <v>-3.2301999999999997E-2</v>
      </c>
      <c r="D498" s="263" t="s">
        <v>1329</v>
      </c>
    </row>
    <row r="499" spans="2:4">
      <c r="B499" s="263" t="s">
        <v>1114</v>
      </c>
      <c r="C499" s="330">
        <v>0.04</v>
      </c>
      <c r="D499" s="263" t="s">
        <v>1330</v>
      </c>
    </row>
    <row r="500" spans="2:4">
      <c r="B500" s="263" t="s">
        <v>1115</v>
      </c>
      <c r="C500" s="330">
        <v>-0.13</v>
      </c>
      <c r="D500" s="263" t="s">
        <v>1330</v>
      </c>
    </row>
    <row r="501" spans="2:4">
      <c r="B501" s="263" t="s">
        <v>1116</v>
      </c>
      <c r="C501" s="330">
        <v>-0.17</v>
      </c>
      <c r="D501" s="263" t="s">
        <v>1330</v>
      </c>
    </row>
    <row r="502" spans="2:4">
      <c r="B502" s="263" t="s">
        <v>1117</v>
      </c>
      <c r="C502" s="330">
        <v>0.05</v>
      </c>
      <c r="D502" s="263" t="s">
        <v>1330</v>
      </c>
    </row>
    <row r="503" spans="2:4">
      <c r="B503" s="298" t="s">
        <v>852</v>
      </c>
    </row>
    <row r="504" spans="2:4">
      <c r="B504" s="262" t="s">
        <v>1331</v>
      </c>
    </row>
    <row r="505" spans="2:4">
      <c r="B505" s="315" t="s">
        <v>852</v>
      </c>
    </row>
    <row r="506" spans="2:4">
      <c r="B506" s="262" t="s">
        <v>1332</v>
      </c>
    </row>
    <row r="507" spans="2:4">
      <c r="B507" s="316" t="s">
        <v>1333</v>
      </c>
    </row>
    <row r="508" spans="2:4">
      <c r="B508" s="317" t="s">
        <v>852</v>
      </c>
    </row>
    <row r="509" spans="2:4">
      <c r="B509" s="262" t="s">
        <v>1334</v>
      </c>
    </row>
    <row r="510" spans="2:4">
      <c r="B510" s="263" t="s">
        <v>1335</v>
      </c>
    </row>
    <row r="511" spans="2:4">
      <c r="B511" s="250" t="s">
        <v>852</v>
      </c>
    </row>
    <row r="512" spans="2:4">
      <c r="B512" s="262" t="s">
        <v>1336</v>
      </c>
    </row>
    <row r="513" spans="2:4">
      <c r="B513" s="263" t="s">
        <v>1337</v>
      </c>
    </row>
    <row r="514" spans="2:4">
      <c r="B514" s="250" t="s">
        <v>852</v>
      </c>
    </row>
    <row r="515" spans="2:4">
      <c r="B515" s="262" t="s">
        <v>1338</v>
      </c>
    </row>
    <row r="516" spans="2:4">
      <c r="B516" s="263" t="s">
        <v>1339</v>
      </c>
    </row>
    <row r="517" spans="2:4">
      <c r="B517" s="317" t="s">
        <v>852</v>
      </c>
    </row>
    <row r="518" spans="2:4">
      <c r="B518" s="262" t="s">
        <v>1340</v>
      </c>
    </row>
    <row r="519" spans="2:4">
      <c r="B519" s="263" t="s">
        <v>1341</v>
      </c>
    </row>
    <row r="520" spans="2:4">
      <c r="B520" s="263" t="s">
        <v>852</v>
      </c>
    </row>
    <row r="521" spans="2:4">
      <c r="B521" s="249" t="s">
        <v>1342</v>
      </c>
      <c r="D521" s="248" t="s">
        <v>1343</v>
      </c>
    </row>
    <row r="522" spans="2:4">
      <c r="B522" s="249" t="s">
        <v>852</v>
      </c>
    </row>
    <row r="523" spans="2:4">
      <c r="B523" s="254" t="s">
        <v>1344</v>
      </c>
    </row>
    <row r="524" spans="2:4">
      <c r="B524" s="247" t="s">
        <v>1345</v>
      </c>
    </row>
    <row r="525" spans="2:4">
      <c r="B525" s="248" t="s">
        <v>852</v>
      </c>
    </row>
    <row r="526" spans="2:4">
      <c r="B526" s="248" t="s">
        <v>852</v>
      </c>
    </row>
    <row r="527" spans="2:4">
      <c r="B527" s="247" t="s">
        <v>850</v>
      </c>
    </row>
    <row r="528" spans="2:4">
      <c r="B528" s="247" t="s">
        <v>1346</v>
      </c>
    </row>
    <row r="530" spans="2:9">
      <c r="B530" s="247" t="s">
        <v>1347</v>
      </c>
    </row>
    <row r="531" spans="2:9">
      <c r="B531" s="247" t="s">
        <v>1325</v>
      </c>
    </row>
    <row r="532" spans="2:9">
      <c r="B532" s="318" t="s">
        <v>852</v>
      </c>
    </row>
    <row r="533" spans="2:9">
      <c r="B533" s="247" t="s">
        <v>1348</v>
      </c>
    </row>
    <row r="534" spans="2:9">
      <c r="B534" s="257" t="s">
        <v>1349</v>
      </c>
    </row>
    <row r="535" spans="2:9">
      <c r="B535" s="257" t="s">
        <v>852</v>
      </c>
    </row>
    <row r="536" spans="2:9">
      <c r="B536" s="257" t="s">
        <v>1350</v>
      </c>
    </row>
    <row r="537" spans="2:9">
      <c r="B537" s="257" t="s">
        <v>852</v>
      </c>
    </row>
    <row r="538" spans="2:9">
      <c r="B538" s="257" t="s">
        <v>1351</v>
      </c>
    </row>
    <row r="539" spans="2:9" ht="16">
      <c r="B539" s="319" t="s">
        <v>852</v>
      </c>
    </row>
    <row r="540" spans="2:9">
      <c r="B540" s="275" t="s">
        <v>852</v>
      </c>
      <c r="C540" s="274" t="s">
        <v>1130</v>
      </c>
      <c r="D540" s="274" t="s">
        <v>60</v>
      </c>
      <c r="E540" s="274" t="s">
        <v>61</v>
      </c>
      <c r="F540" s="274" t="s">
        <v>62</v>
      </c>
      <c r="G540" s="274" t="s">
        <v>63</v>
      </c>
      <c r="H540" s="274" t="s">
        <v>1352</v>
      </c>
      <c r="I540" s="274" t="s">
        <v>65</v>
      </c>
    </row>
    <row r="541" spans="2:9">
      <c r="B541" s="257" t="s">
        <v>1353</v>
      </c>
      <c r="C541" s="258">
        <v>46.56</v>
      </c>
      <c r="D541" s="258">
        <v>127.67</v>
      </c>
      <c r="E541" s="258">
        <v>1321.7</v>
      </c>
      <c r="F541" s="258">
        <v>1693.56</v>
      </c>
      <c r="G541" s="258">
        <v>10202.91</v>
      </c>
      <c r="H541" s="258">
        <v>7067</v>
      </c>
      <c r="I541" s="258">
        <v>6053.22</v>
      </c>
    </row>
    <row r="542" spans="2:9">
      <c r="B542" s="257" t="s">
        <v>1354</v>
      </c>
      <c r="C542" s="258">
        <v>37.6</v>
      </c>
      <c r="D542" s="258">
        <v>108.77</v>
      </c>
      <c r="E542" s="258">
        <v>885.59</v>
      </c>
      <c r="F542" s="258">
        <v>1491.22</v>
      </c>
      <c r="G542" s="258">
        <v>7154.14</v>
      </c>
      <c r="H542" s="258">
        <v>7162.54</v>
      </c>
      <c r="I542" s="258">
        <v>6182</v>
      </c>
    </row>
    <row r="543" spans="2:9">
      <c r="B543" s="257" t="s">
        <v>1355</v>
      </c>
      <c r="C543" s="258">
        <v>34.200000000000003</v>
      </c>
      <c r="D543" s="258">
        <v>105.79</v>
      </c>
      <c r="E543" s="258">
        <v>1515.35</v>
      </c>
      <c r="F543" s="258">
        <v>1458.77</v>
      </c>
      <c r="G543" s="258">
        <v>8534.6299999999992</v>
      </c>
      <c r="H543" s="258">
        <v>6674.35</v>
      </c>
      <c r="I543" s="258">
        <v>6790.34</v>
      </c>
    </row>
    <row r="544" spans="2:9">
      <c r="B544" s="257" t="s">
        <v>1356</v>
      </c>
      <c r="C544" s="258">
        <v>33.270000000000003</v>
      </c>
      <c r="D544" s="258">
        <v>97.21</v>
      </c>
      <c r="E544" s="258">
        <v>1395.76</v>
      </c>
      <c r="F544" s="258">
        <v>1688.45</v>
      </c>
      <c r="G544" s="258">
        <v>9241.27</v>
      </c>
      <c r="H544" s="258">
        <v>7236.19</v>
      </c>
      <c r="I544" s="258">
        <v>5436.86</v>
      </c>
    </row>
    <row r="545" spans="2:9">
      <c r="B545" s="257" t="s">
        <v>1357</v>
      </c>
      <c r="C545" s="258">
        <v>28.88</v>
      </c>
      <c r="D545" s="258">
        <v>82.3</v>
      </c>
      <c r="E545" s="258">
        <v>893.95</v>
      </c>
      <c r="F545" s="258">
        <v>1440.98</v>
      </c>
      <c r="G545" s="258">
        <v>7845.17</v>
      </c>
      <c r="H545" s="258">
        <v>6347.33</v>
      </c>
      <c r="I545" s="258">
        <v>4867.3500000000004</v>
      </c>
    </row>
    <row r="546" spans="2:9">
      <c r="B546" s="257" t="s">
        <v>1358</v>
      </c>
      <c r="C546" s="258">
        <v>40.6</v>
      </c>
      <c r="D546" s="258">
        <v>105.37</v>
      </c>
      <c r="E546" s="258">
        <v>512.13</v>
      </c>
      <c r="F546" s="258">
        <v>1374.18</v>
      </c>
      <c r="G546" s="258">
        <v>7384.28</v>
      </c>
      <c r="H546" s="258">
        <v>6619.16</v>
      </c>
      <c r="I546" s="258">
        <v>5263.43</v>
      </c>
    </row>
    <row r="547" spans="2:9">
      <c r="B547" s="257" t="s">
        <v>1359</v>
      </c>
      <c r="C547" s="258">
        <v>76.19</v>
      </c>
      <c r="D547" s="258">
        <v>160.91999999999999</v>
      </c>
      <c r="E547" s="258">
        <v>1483.91</v>
      </c>
      <c r="F547" s="258">
        <v>1810.38</v>
      </c>
      <c r="G547" s="258">
        <v>9968.5499999999993</v>
      </c>
      <c r="H547" s="258">
        <v>6045.33</v>
      </c>
      <c r="I547" s="258">
        <v>3282.03</v>
      </c>
    </row>
    <row r="548" spans="2:9">
      <c r="B548" s="257" t="s">
        <v>1360</v>
      </c>
      <c r="C548" s="258">
        <v>85.64</v>
      </c>
      <c r="D548" s="258">
        <v>175.07</v>
      </c>
      <c r="E548" s="258">
        <v>1637.3</v>
      </c>
      <c r="F548" s="258">
        <v>1616.51</v>
      </c>
      <c r="G548" s="258">
        <v>10101.5</v>
      </c>
      <c r="H548" s="258">
        <v>7447.82</v>
      </c>
      <c r="I548" s="258">
        <v>6705.79</v>
      </c>
    </row>
    <row r="549" spans="2:9">
      <c r="B549" s="257" t="s">
        <v>1361</v>
      </c>
      <c r="C549" s="258">
        <v>68.959999999999994</v>
      </c>
      <c r="D549" s="258">
        <v>163.13</v>
      </c>
      <c r="E549" s="258">
        <v>1350.12</v>
      </c>
      <c r="F549" s="258">
        <v>1664.97</v>
      </c>
      <c r="G549" s="258">
        <v>8994.0300000000007</v>
      </c>
      <c r="H549" s="258">
        <v>8399.49</v>
      </c>
      <c r="I549" s="258">
        <v>6212.86</v>
      </c>
    </row>
    <row r="550" spans="2:9">
      <c r="B550" s="257" t="s">
        <v>1362</v>
      </c>
      <c r="C550" s="258">
        <v>38.18</v>
      </c>
      <c r="D550" s="258">
        <v>124.82</v>
      </c>
      <c r="E550" s="258">
        <v>962.18</v>
      </c>
      <c r="F550" s="258">
        <v>1323.06</v>
      </c>
      <c r="G550" s="258">
        <v>7217.56</v>
      </c>
      <c r="H550" s="258">
        <v>6716.53</v>
      </c>
      <c r="I550" s="258">
        <v>5197.6499999999996</v>
      </c>
    </row>
    <row r="551" spans="2:9">
      <c r="B551" s="257" t="s">
        <v>1363</v>
      </c>
      <c r="C551" s="258">
        <v>30.77</v>
      </c>
      <c r="D551" s="258">
        <v>102.39</v>
      </c>
      <c r="E551" s="258">
        <v>1816.55</v>
      </c>
      <c r="F551" s="258">
        <v>1612.46</v>
      </c>
      <c r="G551" s="258">
        <v>8203.84</v>
      </c>
      <c r="H551" s="258">
        <v>6217.44</v>
      </c>
      <c r="I551" s="258">
        <v>6269.77</v>
      </c>
    </row>
    <row r="552" spans="2:9">
      <c r="B552" s="257" t="s">
        <v>1364</v>
      </c>
      <c r="C552" s="258">
        <v>38.75</v>
      </c>
      <c r="D552" s="258">
        <v>106.02</v>
      </c>
      <c r="E552" s="258">
        <v>1256.0999999999999</v>
      </c>
      <c r="F552" s="258">
        <v>1492.37</v>
      </c>
      <c r="G552" s="258">
        <v>9190.84</v>
      </c>
      <c r="H552" s="258">
        <v>3103.75</v>
      </c>
      <c r="I552" s="258">
        <v>5746.35</v>
      </c>
    </row>
    <row r="553" spans="2:9">
      <c r="B553" s="257" t="s">
        <v>852</v>
      </c>
    </row>
    <row r="554" spans="2:9">
      <c r="B554" s="275" t="s">
        <v>852</v>
      </c>
    </row>
    <row r="555" spans="2:9">
      <c r="B555" s="247" t="s">
        <v>1365</v>
      </c>
    </row>
    <row r="556" spans="2:9">
      <c r="B556" s="257" t="s">
        <v>1366</v>
      </c>
    </row>
    <row r="558" spans="2:9">
      <c r="B558" s="247" t="s">
        <v>1367</v>
      </c>
    </row>
    <row r="559" spans="2:9">
      <c r="B559" s="320" t="s">
        <v>1368</v>
      </c>
    </row>
    <row r="560" spans="2:9">
      <c r="B560" s="257" t="s">
        <v>852</v>
      </c>
    </row>
    <row r="561" spans="2:4">
      <c r="B561" s="247" t="s">
        <v>1369</v>
      </c>
    </row>
    <row r="562" spans="2:4">
      <c r="B562" s="320" t="s">
        <v>1370</v>
      </c>
    </row>
    <row r="563" spans="2:4">
      <c r="B563" s="318" t="s">
        <v>852</v>
      </c>
    </row>
    <row r="564" spans="2:4">
      <c r="B564" s="247" t="s">
        <v>1371</v>
      </c>
    </row>
    <row r="565" spans="2:4">
      <c r="B565" s="320" t="s">
        <v>1372</v>
      </c>
    </row>
    <row r="566" spans="2:4">
      <c r="B566" s="257" t="s">
        <v>852</v>
      </c>
    </row>
    <row r="567" spans="2:4">
      <c r="B567" s="254" t="s">
        <v>1373</v>
      </c>
      <c r="D567" s="247" t="s">
        <v>1374</v>
      </c>
    </row>
    <row r="568" spans="2:4">
      <c r="B568" s="260" t="s">
        <v>852</v>
      </c>
    </row>
    <row r="569" spans="2:4">
      <c r="B569" s="254" t="s">
        <v>920</v>
      </c>
    </row>
    <row r="570" spans="2:4">
      <c r="B570" s="247" t="s">
        <v>1375</v>
      </c>
    </row>
    <row r="571" spans="2:4">
      <c r="B571" s="247" t="s">
        <v>852</v>
      </c>
    </row>
    <row r="573" spans="2:4">
      <c r="B573" s="248" t="s">
        <v>852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739"/>
  <sheetViews>
    <sheetView zoomScale="70" zoomScaleNormal="70" zoomScalePageLayoutView="40" workbookViewId="0">
      <selection activeCell="A9" sqref="A9"/>
    </sheetView>
  </sheetViews>
  <sheetFormatPr defaultColWidth="0" defaultRowHeight="14.5" zeroHeight="1"/>
  <cols>
    <col min="1" max="1" width="18" style="4" customWidth="1"/>
    <col min="2" max="2" width="22.453125" style="5" customWidth="1"/>
    <col min="3" max="3" width="25.26953125" style="5" bestFit="1" customWidth="1"/>
    <col min="4" max="4" width="24.54296875" style="5" customWidth="1"/>
    <col min="5" max="9" width="22.453125" style="5" customWidth="1"/>
    <col min="10" max="10" width="2.54296875" style="4" customWidth="1"/>
    <col min="11" max="11" width="22.453125" style="59" customWidth="1"/>
    <col min="12" max="13" width="22.453125" style="5" customWidth="1"/>
    <col min="14" max="14" width="2.54296875" style="4" customWidth="1"/>
    <col min="15" max="15" width="20.54296875" style="59"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c r="A1" s="88" t="s">
        <v>68</v>
      </c>
      <c r="B1" s="52"/>
      <c r="C1" s="52"/>
      <c r="D1" s="52"/>
      <c r="E1" s="4"/>
      <c r="F1" s="4"/>
      <c r="G1" s="4"/>
      <c r="H1" s="4"/>
      <c r="I1" s="4"/>
      <c r="K1" s="61" t="s">
        <v>69</v>
      </c>
      <c r="L1" s="4"/>
      <c r="M1" s="4"/>
      <c r="O1" s="150" t="s">
        <v>70</v>
      </c>
    </row>
    <row r="2" spans="1:20" ht="13" customHeight="1">
      <c r="A2" s="125" t="s">
        <v>71</v>
      </c>
      <c r="B2" s="126"/>
      <c r="C2" s="126"/>
      <c r="D2" s="127"/>
      <c r="E2" s="4"/>
      <c r="F2" s="4"/>
      <c r="G2" s="4"/>
      <c r="H2" s="4"/>
      <c r="I2" s="4"/>
      <c r="K2" s="381" t="s">
        <v>72</v>
      </c>
      <c r="L2" s="382"/>
      <c r="M2" s="9"/>
      <c r="N2" s="9"/>
      <c r="O2" s="381" t="s">
        <v>73</v>
      </c>
      <c r="P2" s="390"/>
      <c r="Q2" s="382"/>
      <c r="R2" s="9"/>
      <c r="S2" s="9"/>
      <c r="T2" s="9"/>
    </row>
    <row r="3" spans="1:20">
      <c r="A3" s="128" t="s">
        <v>74</v>
      </c>
      <c r="B3" s="53"/>
      <c r="C3" s="53"/>
      <c r="D3" s="129"/>
      <c r="E3" s="4"/>
      <c r="F3" s="4"/>
      <c r="G3" s="4"/>
      <c r="H3" s="9"/>
      <c r="I3" s="4"/>
      <c r="K3" s="383"/>
      <c r="L3" s="384"/>
      <c r="M3" s="9"/>
      <c r="N3" s="9"/>
      <c r="O3" s="383"/>
      <c r="P3" s="391"/>
      <c r="Q3" s="384"/>
      <c r="R3" s="9"/>
      <c r="S3" s="9"/>
      <c r="T3" s="9"/>
    </row>
    <row r="4" spans="1:20">
      <c r="A4" s="130" t="s">
        <v>75</v>
      </c>
      <c r="B4" s="54"/>
      <c r="C4" s="54"/>
      <c r="D4" s="131"/>
      <c r="E4" s="4"/>
      <c r="F4" s="4"/>
      <c r="G4" s="4"/>
      <c r="H4" s="9"/>
      <c r="I4" s="4"/>
      <c r="K4" s="383"/>
      <c r="L4" s="384"/>
      <c r="M4" s="9"/>
      <c r="N4" s="9"/>
      <c r="O4" s="383"/>
      <c r="P4" s="391"/>
      <c r="Q4" s="384"/>
      <c r="R4" s="9"/>
      <c r="S4" s="9"/>
      <c r="T4" s="9"/>
    </row>
    <row r="5" spans="1:20" ht="15" thickBot="1">
      <c r="A5" s="130" t="s">
        <v>76</v>
      </c>
      <c r="B5" s="54"/>
      <c r="C5" s="54"/>
      <c r="D5" s="131"/>
      <c r="E5" s="4"/>
      <c r="F5" s="54"/>
      <c r="G5" s="4"/>
      <c r="H5" s="9"/>
      <c r="I5" s="4"/>
      <c r="K5" s="385"/>
      <c r="L5" s="386"/>
      <c r="M5" s="9"/>
      <c r="N5" s="9"/>
      <c r="O5" s="383"/>
      <c r="P5" s="391"/>
      <c r="Q5" s="384"/>
      <c r="R5" s="9"/>
      <c r="S5" s="9"/>
      <c r="T5" s="9"/>
    </row>
    <row r="6" spans="1:20" ht="15" thickBot="1">
      <c r="A6" s="130" t="s">
        <v>77</v>
      </c>
      <c r="B6" s="54"/>
      <c r="C6" s="54"/>
      <c r="D6" s="131"/>
      <c r="E6" s="4"/>
      <c r="F6" s="54"/>
      <c r="G6" s="4"/>
      <c r="H6" s="9"/>
      <c r="I6" s="9"/>
      <c r="J6" s="9"/>
      <c r="L6" s="9"/>
      <c r="M6" s="9"/>
      <c r="N6" s="9"/>
      <c r="O6" s="385"/>
      <c r="P6" s="392"/>
      <c r="Q6" s="386"/>
      <c r="R6" s="9"/>
    </row>
    <row r="7" spans="1:20" ht="15" thickBot="1">
      <c r="A7" s="132" t="s">
        <v>78</v>
      </c>
      <c r="B7" s="133"/>
      <c r="C7" s="133"/>
      <c r="D7" s="134"/>
      <c r="E7" s="4"/>
      <c r="F7" s="54"/>
      <c r="G7" s="4"/>
      <c r="H7" s="4"/>
      <c r="I7" s="4"/>
      <c r="K7" s="51"/>
      <c r="L7" s="4"/>
      <c r="M7" s="4"/>
      <c r="O7" s="152"/>
      <c r="P7" s="9"/>
      <c r="Q7" s="9"/>
      <c r="R7" s="9"/>
    </row>
    <row r="8" spans="1:20">
      <c r="A8" s="54"/>
      <c r="B8" s="54"/>
      <c r="C8" s="54"/>
      <c r="D8" s="54"/>
      <c r="E8" s="4"/>
      <c r="F8" s="54"/>
      <c r="G8" s="4"/>
      <c r="H8" s="4"/>
      <c r="I8" s="4"/>
      <c r="K8" s="334" t="s">
        <v>1384</v>
      </c>
      <c r="L8" s="4"/>
      <c r="M8" s="4"/>
      <c r="O8" s="51" t="s">
        <v>1385</v>
      </c>
      <c r="P8" s="9"/>
      <c r="Q8" s="9"/>
      <c r="R8" s="9"/>
    </row>
    <row r="9" spans="1:20">
      <c r="A9" s="6" t="s">
        <v>14</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79</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ht="9.75" customHeight="1">
      <c r="B14" s="54"/>
      <c r="C14" s="54"/>
      <c r="D14" s="54"/>
      <c r="E14" s="54"/>
      <c r="F14" s="54"/>
      <c r="G14" s="4"/>
      <c r="H14" s="4"/>
      <c r="I14" s="124" t="s">
        <v>30</v>
      </c>
      <c r="K14" s="51"/>
      <c r="L14" s="4"/>
      <c r="M14" s="124"/>
    </row>
    <row r="15" spans="1:20" hidden="1">
      <c r="A15" s="54" t="s">
        <v>33</v>
      </c>
      <c r="B15" s="4"/>
      <c r="C15" s="4"/>
      <c r="D15" s="4"/>
      <c r="E15" s="4"/>
      <c r="F15" s="4"/>
      <c r="G15" s="4"/>
      <c r="H15" s="4"/>
      <c r="I15" s="4"/>
      <c r="K15" s="51"/>
      <c r="L15" s="4"/>
      <c r="M15" s="4"/>
      <c r="O15" s="51"/>
    </row>
    <row r="16" spans="1:20" ht="79.5" customHeight="1">
      <c r="A16" s="56" t="s">
        <v>36</v>
      </c>
      <c r="B16" s="3" t="s">
        <v>37</v>
      </c>
      <c r="C16" s="3" t="s">
        <v>38</v>
      </c>
      <c r="D16" s="3" t="s">
        <v>39</v>
      </c>
      <c r="E16" s="3" t="s">
        <v>40</v>
      </c>
      <c r="F16" s="2" t="s">
        <v>80</v>
      </c>
      <c r="G16" s="2" t="s">
        <v>81</v>
      </c>
      <c r="H16" s="2" t="s">
        <v>82</v>
      </c>
      <c r="I16" s="2" t="s">
        <v>83</v>
      </c>
      <c r="J16" s="72"/>
      <c r="K16" s="50" t="s">
        <v>84</v>
      </c>
      <c r="L16" s="94" t="s">
        <v>85</v>
      </c>
      <c r="M16" s="101" t="s">
        <v>86</v>
      </c>
      <c r="N16" s="72"/>
      <c r="O16" s="387" t="s">
        <v>87</v>
      </c>
      <c r="P16" s="388"/>
      <c r="Q16" s="388"/>
      <c r="R16" s="389"/>
    </row>
    <row r="17" spans="1:22" s="5" customFormat="1" ht="12.5">
      <c r="A17" s="56"/>
      <c r="B17" s="11"/>
      <c r="C17" s="11" t="s">
        <v>88</v>
      </c>
      <c r="D17" s="11"/>
      <c r="E17" s="11" t="s">
        <v>89</v>
      </c>
      <c r="F17" s="11">
        <v>199</v>
      </c>
      <c r="G17" s="11">
        <v>2</v>
      </c>
      <c r="H17" s="11">
        <v>0</v>
      </c>
      <c r="I17" s="11"/>
      <c r="J17" s="4"/>
      <c r="K17" s="11"/>
      <c r="L17" s="11"/>
      <c r="M17" s="11"/>
      <c r="N17" s="4"/>
      <c r="O17" s="368"/>
      <c r="P17" s="369"/>
      <c r="Q17" s="369"/>
      <c r="R17" s="370"/>
      <c r="S17" s="4"/>
      <c r="T17" s="4"/>
      <c r="U17" s="4"/>
      <c r="V17" s="4"/>
    </row>
    <row r="18" spans="1:22" s="5" customFormat="1" ht="12.5">
      <c r="A18" s="56"/>
      <c r="B18" s="11"/>
      <c r="C18" s="11" t="s">
        <v>88</v>
      </c>
      <c r="D18" s="11"/>
      <c r="E18" s="11" t="s">
        <v>90</v>
      </c>
      <c r="F18" s="11">
        <v>202</v>
      </c>
      <c r="G18" s="11">
        <v>2</v>
      </c>
      <c r="H18" s="11">
        <v>1</v>
      </c>
      <c r="I18" s="11">
        <v>0</v>
      </c>
      <c r="J18" s="4"/>
      <c r="K18" s="11"/>
      <c r="L18" s="11"/>
      <c r="M18" s="11"/>
      <c r="N18" s="4"/>
      <c r="O18" s="193"/>
      <c r="P18" s="194"/>
      <c r="Q18" s="194"/>
      <c r="R18" s="195"/>
      <c r="S18" s="4"/>
      <c r="T18" s="4"/>
      <c r="U18" s="4"/>
      <c r="V18" s="4"/>
    </row>
    <row r="19" spans="1:22" s="5" customFormat="1" ht="12.5">
      <c r="A19" s="56"/>
      <c r="B19" s="11"/>
      <c r="C19" s="11" t="s">
        <v>91</v>
      </c>
      <c r="D19" s="11"/>
      <c r="E19" s="11" t="s">
        <v>92</v>
      </c>
      <c r="F19" s="11">
        <v>23</v>
      </c>
      <c r="G19" s="11"/>
      <c r="H19" s="11">
        <v>0</v>
      </c>
      <c r="I19" s="11"/>
      <c r="J19" s="4"/>
      <c r="K19" s="11"/>
      <c r="L19" s="11"/>
      <c r="M19" s="11"/>
      <c r="N19" s="4"/>
      <c r="O19" s="193"/>
      <c r="P19" s="194"/>
      <c r="Q19" s="194"/>
      <c r="R19" s="195"/>
      <c r="S19" s="4"/>
      <c r="T19" s="4"/>
      <c r="U19" s="4"/>
      <c r="V19" s="4"/>
    </row>
    <row r="20" spans="1:22" s="5" customFormat="1" ht="12.5">
      <c r="A20" s="56"/>
      <c r="B20" s="11"/>
      <c r="C20" s="11" t="s">
        <v>93</v>
      </c>
      <c r="D20" s="11"/>
      <c r="E20" s="11" t="s">
        <v>94</v>
      </c>
      <c r="F20" s="11">
        <v>37</v>
      </c>
      <c r="G20" s="11">
        <v>2</v>
      </c>
      <c r="H20" s="11">
        <v>2</v>
      </c>
      <c r="I20" s="11">
        <v>0.5</v>
      </c>
      <c r="J20" s="4"/>
      <c r="K20" s="11"/>
      <c r="L20" s="11"/>
      <c r="M20" s="11"/>
      <c r="N20" s="4"/>
      <c r="O20" s="193"/>
      <c r="P20" s="194"/>
      <c r="Q20" s="194"/>
      <c r="R20" s="195"/>
      <c r="S20" s="4"/>
      <c r="T20" s="4"/>
      <c r="U20" s="4"/>
      <c r="V20" s="4"/>
    </row>
    <row r="21" spans="1:22" s="5" customFormat="1" ht="12.5">
      <c r="A21" s="56"/>
      <c r="B21" s="11"/>
      <c r="C21" s="11" t="s">
        <v>95</v>
      </c>
      <c r="D21" s="11"/>
      <c r="E21" s="11" t="s">
        <v>96</v>
      </c>
      <c r="F21" s="11">
        <v>2</v>
      </c>
      <c r="G21" s="11"/>
      <c r="H21" s="11"/>
      <c r="I21" s="11"/>
      <c r="J21" s="4"/>
      <c r="K21" s="11"/>
      <c r="L21" s="11"/>
      <c r="M21" s="11"/>
      <c r="N21" s="4"/>
      <c r="O21" s="193"/>
      <c r="P21" s="194"/>
      <c r="Q21" s="194"/>
      <c r="R21" s="195"/>
      <c r="S21" s="4"/>
      <c r="T21" s="4"/>
      <c r="U21" s="4"/>
      <c r="V21" s="4"/>
    </row>
    <row r="22" spans="1:22" s="5" customFormat="1" ht="12.5">
      <c r="A22" s="56"/>
      <c r="B22" s="11"/>
      <c r="C22" s="11" t="s">
        <v>97</v>
      </c>
      <c r="D22" s="11"/>
      <c r="E22" s="11" t="s">
        <v>98</v>
      </c>
      <c r="F22" s="11">
        <v>198</v>
      </c>
      <c r="G22" s="11">
        <v>1</v>
      </c>
      <c r="H22" s="11">
        <v>1</v>
      </c>
      <c r="I22" s="11">
        <v>0</v>
      </c>
      <c r="J22" s="4"/>
      <c r="K22" s="11"/>
      <c r="L22" s="11"/>
      <c r="M22" s="11"/>
      <c r="N22" s="4"/>
      <c r="O22" s="193"/>
      <c r="P22" s="194"/>
      <c r="Q22" s="194"/>
      <c r="R22" s="195"/>
      <c r="S22" s="4"/>
      <c r="T22" s="4"/>
      <c r="U22" s="4"/>
      <c r="V22" s="4"/>
    </row>
    <row r="23" spans="1:22" s="5" customFormat="1" ht="12.5">
      <c r="A23" s="56"/>
      <c r="B23" s="11"/>
      <c r="C23" s="11" t="s">
        <v>99</v>
      </c>
      <c r="D23" s="11"/>
      <c r="E23" s="11" t="s">
        <v>100</v>
      </c>
      <c r="F23" s="11">
        <v>3</v>
      </c>
      <c r="G23" s="11"/>
      <c r="H23" s="11"/>
      <c r="I23" s="11"/>
      <c r="J23" s="4"/>
      <c r="K23" s="11"/>
      <c r="L23" s="11"/>
      <c r="M23" s="11"/>
      <c r="N23" s="4"/>
      <c r="O23" s="193"/>
      <c r="P23" s="194"/>
      <c r="Q23" s="194"/>
      <c r="R23" s="195"/>
      <c r="S23" s="4"/>
      <c r="T23" s="4"/>
      <c r="U23" s="4"/>
      <c r="V23" s="4"/>
    </row>
    <row r="24" spans="1:22" s="5" customFormat="1" ht="12.5">
      <c r="A24" s="56"/>
      <c r="B24" s="11"/>
      <c r="C24" s="11" t="s">
        <v>99</v>
      </c>
      <c r="D24" s="11"/>
      <c r="E24" s="11" t="s">
        <v>101</v>
      </c>
      <c r="F24" s="11">
        <v>1595</v>
      </c>
      <c r="G24" s="11">
        <v>12</v>
      </c>
      <c r="H24" s="11">
        <v>12</v>
      </c>
      <c r="I24" s="11">
        <v>0.5</v>
      </c>
      <c r="J24" s="4"/>
      <c r="K24" s="11"/>
      <c r="L24" s="11"/>
      <c r="M24" s="11"/>
      <c r="N24" s="4"/>
      <c r="O24" s="193"/>
      <c r="P24" s="194"/>
      <c r="Q24" s="194"/>
      <c r="R24" s="195"/>
      <c r="S24" s="4"/>
      <c r="T24" s="4"/>
      <c r="U24" s="4"/>
      <c r="V24" s="4"/>
    </row>
    <row r="25" spans="1:22" s="5" customFormat="1" ht="12.5">
      <c r="A25" s="56"/>
      <c r="B25" s="11"/>
      <c r="C25" s="11" t="s">
        <v>102</v>
      </c>
      <c r="D25" s="11"/>
      <c r="E25" s="11" t="s">
        <v>103</v>
      </c>
      <c r="F25" s="11">
        <v>2</v>
      </c>
      <c r="G25" s="11"/>
      <c r="H25" s="11"/>
      <c r="I25" s="11"/>
      <c r="J25" s="4"/>
      <c r="K25" s="11"/>
      <c r="L25" s="11"/>
      <c r="M25" s="11"/>
      <c r="N25" s="4"/>
      <c r="O25" s="193"/>
      <c r="P25" s="194"/>
      <c r="Q25" s="194"/>
      <c r="R25" s="195"/>
      <c r="S25" s="4"/>
      <c r="T25" s="4"/>
      <c r="U25" s="4"/>
      <c r="V25" s="4"/>
    </row>
    <row r="26" spans="1:22" s="5" customFormat="1" ht="12.5">
      <c r="A26" s="56"/>
      <c r="B26" s="11"/>
      <c r="C26" s="11" t="s">
        <v>104</v>
      </c>
      <c r="D26" s="11"/>
      <c r="E26" s="11" t="s">
        <v>105</v>
      </c>
      <c r="F26" s="11">
        <v>5</v>
      </c>
      <c r="G26" s="11">
        <v>1</v>
      </c>
      <c r="H26" s="11">
        <v>1</v>
      </c>
      <c r="I26" s="11">
        <v>1</v>
      </c>
      <c r="J26" s="4"/>
      <c r="K26" s="11"/>
      <c r="L26" s="11"/>
      <c r="M26" s="11"/>
      <c r="N26" s="4"/>
      <c r="O26" s="193"/>
      <c r="P26" s="194"/>
      <c r="Q26" s="194"/>
      <c r="R26" s="195"/>
      <c r="S26" s="4"/>
      <c r="T26" s="4"/>
      <c r="U26" s="4"/>
      <c r="V26" s="4"/>
    </row>
    <row r="27" spans="1:22" s="5" customFormat="1" ht="12.5">
      <c r="A27" s="56"/>
      <c r="B27" s="11"/>
      <c r="C27" s="11" t="s">
        <v>106</v>
      </c>
      <c r="D27" s="11"/>
      <c r="E27" s="11" t="s">
        <v>107</v>
      </c>
      <c r="F27" s="11">
        <v>20</v>
      </c>
      <c r="G27" s="11"/>
      <c r="H27" s="11">
        <v>0</v>
      </c>
      <c r="I27" s="11"/>
      <c r="J27" s="4"/>
      <c r="K27" s="11"/>
      <c r="L27" s="11"/>
      <c r="M27" s="11"/>
      <c r="N27" s="4"/>
      <c r="O27" s="193"/>
      <c r="P27" s="194"/>
      <c r="Q27" s="194"/>
      <c r="R27" s="195"/>
      <c r="S27" s="4"/>
      <c r="T27" s="4"/>
      <c r="U27" s="4"/>
      <c r="V27" s="4"/>
    </row>
    <row r="28" spans="1:22" s="5" customFormat="1" ht="12.5">
      <c r="A28" s="56"/>
      <c r="B28" s="11"/>
      <c r="C28" s="11" t="s">
        <v>108</v>
      </c>
      <c r="D28" s="11"/>
      <c r="E28" s="11" t="s">
        <v>109</v>
      </c>
      <c r="F28" s="11">
        <v>124</v>
      </c>
      <c r="G28" s="11">
        <v>1</v>
      </c>
      <c r="H28" s="11">
        <v>1</v>
      </c>
      <c r="I28" s="11">
        <v>0</v>
      </c>
      <c r="J28" s="4"/>
      <c r="K28" s="11"/>
      <c r="L28" s="11"/>
      <c r="M28" s="11"/>
      <c r="N28" s="4"/>
      <c r="O28" s="193"/>
      <c r="P28" s="194"/>
      <c r="Q28" s="194"/>
      <c r="R28" s="195"/>
      <c r="S28" s="4"/>
      <c r="T28" s="4"/>
      <c r="U28" s="4"/>
      <c r="V28" s="4"/>
    </row>
    <row r="29" spans="1:22" s="5" customFormat="1" ht="12.5">
      <c r="A29" s="56"/>
      <c r="B29" s="11"/>
      <c r="C29" s="11" t="s">
        <v>110</v>
      </c>
      <c r="D29" s="11"/>
      <c r="E29" s="11" t="s">
        <v>111</v>
      </c>
      <c r="F29" s="11">
        <v>36</v>
      </c>
      <c r="G29" s="11">
        <v>1</v>
      </c>
      <c r="H29" s="11">
        <v>0</v>
      </c>
      <c r="I29" s="11"/>
      <c r="J29" s="4"/>
      <c r="K29" s="11"/>
      <c r="L29" s="11"/>
      <c r="M29" s="11"/>
      <c r="N29" s="4"/>
      <c r="O29" s="193"/>
      <c r="P29" s="194"/>
      <c r="Q29" s="194"/>
      <c r="R29" s="195"/>
      <c r="S29" s="4"/>
      <c r="T29" s="4"/>
      <c r="U29" s="4"/>
      <c r="V29" s="4"/>
    </row>
    <row r="30" spans="1:22" s="5" customFormat="1" ht="12.5">
      <c r="A30" s="56"/>
      <c r="B30" s="11"/>
      <c r="C30" s="11" t="s">
        <v>110</v>
      </c>
      <c r="D30" s="11"/>
      <c r="E30" s="11" t="s">
        <v>112</v>
      </c>
      <c r="F30" s="11">
        <v>5</v>
      </c>
      <c r="G30" s="11"/>
      <c r="H30" s="11"/>
      <c r="I30" s="11"/>
      <c r="J30" s="4"/>
      <c r="K30" s="11"/>
      <c r="L30" s="11"/>
      <c r="M30" s="11"/>
      <c r="N30" s="4"/>
      <c r="O30" s="193"/>
      <c r="P30" s="194"/>
      <c r="Q30" s="194"/>
      <c r="R30" s="195"/>
      <c r="S30" s="4"/>
      <c r="T30" s="4"/>
      <c r="U30" s="4"/>
      <c r="V30" s="4"/>
    </row>
    <row r="31" spans="1:22" s="5" customFormat="1" ht="12.5">
      <c r="A31" s="56"/>
      <c r="B31" s="11"/>
      <c r="C31" s="11" t="s">
        <v>113</v>
      </c>
      <c r="D31" s="11"/>
      <c r="E31" s="11" t="s">
        <v>114</v>
      </c>
      <c r="F31" s="11">
        <v>11</v>
      </c>
      <c r="G31" s="11"/>
      <c r="H31" s="11"/>
      <c r="I31" s="11"/>
      <c r="J31" s="4"/>
      <c r="K31" s="11"/>
      <c r="L31" s="11"/>
      <c r="M31" s="11"/>
      <c r="N31" s="4"/>
      <c r="O31" s="193"/>
      <c r="P31" s="194"/>
      <c r="Q31" s="194"/>
      <c r="R31" s="195"/>
      <c r="S31" s="4"/>
      <c r="T31" s="4"/>
      <c r="U31" s="4"/>
      <c r="V31" s="4"/>
    </row>
    <row r="32" spans="1:22" s="5" customFormat="1" ht="12.5">
      <c r="A32" s="56"/>
      <c r="B32" s="11"/>
      <c r="C32" s="11" t="s">
        <v>115</v>
      </c>
      <c r="D32" s="11"/>
      <c r="E32" s="11" t="s">
        <v>116</v>
      </c>
      <c r="F32" s="11">
        <v>25</v>
      </c>
      <c r="G32" s="11"/>
      <c r="H32" s="11">
        <v>0</v>
      </c>
      <c r="I32" s="11"/>
      <c r="J32" s="4"/>
      <c r="K32" s="11"/>
      <c r="L32" s="11"/>
      <c r="M32" s="11"/>
      <c r="N32" s="4"/>
      <c r="O32" s="193"/>
      <c r="P32" s="194"/>
      <c r="Q32" s="194"/>
      <c r="R32" s="195"/>
      <c r="S32" s="4"/>
      <c r="T32" s="4"/>
      <c r="U32" s="4"/>
      <c r="V32" s="4"/>
    </row>
    <row r="33" spans="1:22" s="5" customFormat="1" ht="12.5">
      <c r="A33" s="56"/>
      <c r="B33" s="11"/>
      <c r="C33" s="11" t="s">
        <v>115</v>
      </c>
      <c r="D33" s="11"/>
      <c r="E33" s="11" t="s">
        <v>117</v>
      </c>
      <c r="F33" s="11">
        <v>3</v>
      </c>
      <c r="G33" s="11"/>
      <c r="H33" s="11"/>
      <c r="I33" s="11"/>
      <c r="J33" s="4"/>
      <c r="K33" s="11"/>
      <c r="L33" s="11"/>
      <c r="M33" s="11"/>
      <c r="N33" s="4"/>
      <c r="O33" s="193"/>
      <c r="P33" s="194"/>
      <c r="Q33" s="194"/>
      <c r="R33" s="195"/>
      <c r="S33" s="4"/>
      <c r="T33" s="4"/>
      <c r="U33" s="4"/>
      <c r="V33" s="4"/>
    </row>
    <row r="34" spans="1:22" s="5" customFormat="1" ht="12.5">
      <c r="A34" s="56"/>
      <c r="B34" s="11"/>
      <c r="C34" s="11" t="s">
        <v>118</v>
      </c>
      <c r="D34" s="11"/>
      <c r="E34" s="11" t="s">
        <v>119</v>
      </c>
      <c r="F34" s="11">
        <v>1</v>
      </c>
      <c r="G34" s="11"/>
      <c r="H34" s="11"/>
      <c r="I34" s="11"/>
      <c r="J34" s="4"/>
      <c r="K34" s="11"/>
      <c r="L34" s="11"/>
      <c r="M34" s="11"/>
      <c r="N34" s="4"/>
      <c r="O34" s="193"/>
      <c r="P34" s="194"/>
      <c r="Q34" s="194"/>
      <c r="R34" s="195"/>
      <c r="S34" s="4"/>
      <c r="T34" s="4"/>
      <c r="U34" s="4"/>
      <c r="V34" s="4"/>
    </row>
    <row r="35" spans="1:22" s="5" customFormat="1" ht="12.5">
      <c r="A35" s="56"/>
      <c r="B35" s="11"/>
      <c r="C35" s="11" t="s">
        <v>120</v>
      </c>
      <c r="D35" s="11"/>
      <c r="E35" s="11" t="s">
        <v>121</v>
      </c>
      <c r="F35" s="11">
        <v>15</v>
      </c>
      <c r="G35" s="11"/>
      <c r="H35" s="11">
        <v>0</v>
      </c>
      <c r="I35" s="11"/>
      <c r="J35" s="4"/>
      <c r="K35" s="11"/>
      <c r="L35" s="11"/>
      <c r="M35" s="11"/>
      <c r="N35" s="4"/>
      <c r="O35" s="193"/>
      <c r="P35" s="194"/>
      <c r="Q35" s="194"/>
      <c r="R35" s="195"/>
      <c r="S35" s="4"/>
      <c r="T35" s="4"/>
      <c r="U35" s="4"/>
      <c r="V35" s="4"/>
    </row>
    <row r="36" spans="1:22" s="5" customFormat="1" ht="12.5">
      <c r="A36" s="56"/>
      <c r="B36" s="11"/>
      <c r="C36" s="11" t="s">
        <v>122</v>
      </c>
      <c r="D36" s="11"/>
      <c r="E36" s="11" t="s">
        <v>123</v>
      </c>
      <c r="F36" s="11">
        <v>13</v>
      </c>
      <c r="G36" s="11"/>
      <c r="H36" s="11"/>
      <c r="I36" s="11"/>
      <c r="J36" s="4"/>
      <c r="K36" s="11"/>
      <c r="L36" s="11"/>
      <c r="M36" s="11"/>
      <c r="N36" s="4"/>
      <c r="O36" s="193"/>
      <c r="P36" s="194"/>
      <c r="Q36" s="194"/>
      <c r="R36" s="195"/>
      <c r="S36" s="4"/>
      <c r="T36" s="4"/>
      <c r="U36" s="4"/>
      <c r="V36" s="4"/>
    </row>
    <row r="37" spans="1:22" s="5" customFormat="1" ht="12.5">
      <c r="A37" s="56"/>
      <c r="B37" s="11"/>
      <c r="C37" s="11" t="s">
        <v>124</v>
      </c>
      <c r="D37" s="11"/>
      <c r="E37" s="11" t="s">
        <v>92</v>
      </c>
      <c r="F37" s="11">
        <v>183</v>
      </c>
      <c r="G37" s="11">
        <v>1</v>
      </c>
      <c r="H37" s="11">
        <v>1</v>
      </c>
      <c r="I37" s="11">
        <v>1</v>
      </c>
      <c r="J37" s="4"/>
      <c r="K37" s="11"/>
      <c r="L37" s="11"/>
      <c r="M37" s="11"/>
      <c r="N37" s="4"/>
      <c r="O37" s="193"/>
      <c r="P37" s="194"/>
      <c r="Q37" s="194"/>
      <c r="R37" s="195"/>
      <c r="S37" s="4"/>
      <c r="T37" s="4"/>
      <c r="U37" s="4"/>
      <c r="V37" s="4"/>
    </row>
    <row r="38" spans="1:22" s="5" customFormat="1" ht="12.5">
      <c r="A38" s="56"/>
      <c r="B38" s="11"/>
      <c r="C38" s="11" t="s">
        <v>125</v>
      </c>
      <c r="D38" s="11"/>
      <c r="E38" s="11" t="s">
        <v>126</v>
      </c>
      <c r="F38" s="11">
        <v>126</v>
      </c>
      <c r="G38" s="11"/>
      <c r="H38" s="11">
        <v>0</v>
      </c>
      <c r="I38" s="11"/>
      <c r="J38" s="4"/>
      <c r="K38" s="11"/>
      <c r="L38" s="11"/>
      <c r="M38" s="11"/>
      <c r="N38" s="4"/>
      <c r="O38" s="193"/>
      <c r="P38" s="194"/>
      <c r="Q38" s="194"/>
      <c r="R38" s="195"/>
      <c r="S38" s="4"/>
      <c r="T38" s="4"/>
      <c r="U38" s="4"/>
      <c r="V38" s="4"/>
    </row>
    <row r="39" spans="1:22" s="5" customFormat="1" ht="12.5">
      <c r="A39" s="56"/>
      <c r="B39" s="11"/>
      <c r="C39" s="11" t="s">
        <v>127</v>
      </c>
      <c r="D39" s="11"/>
      <c r="E39" s="11" t="s">
        <v>96</v>
      </c>
      <c r="F39" s="11">
        <v>14</v>
      </c>
      <c r="G39" s="11"/>
      <c r="H39" s="11">
        <v>0</v>
      </c>
      <c r="I39" s="11"/>
      <c r="J39" s="4"/>
      <c r="K39" s="11"/>
      <c r="L39" s="11"/>
      <c r="M39" s="11"/>
      <c r="N39" s="4"/>
      <c r="O39" s="193"/>
      <c r="P39" s="194"/>
      <c r="Q39" s="194"/>
      <c r="R39" s="195"/>
      <c r="S39" s="4"/>
      <c r="T39" s="4"/>
      <c r="U39" s="4"/>
      <c r="V39" s="4"/>
    </row>
    <row r="40" spans="1:22" s="5" customFormat="1" ht="12.5">
      <c r="A40" s="56"/>
      <c r="B40" s="11"/>
      <c r="C40" s="11" t="s">
        <v>128</v>
      </c>
      <c r="D40" s="11"/>
      <c r="E40" s="11" t="s">
        <v>96</v>
      </c>
      <c r="F40" s="11">
        <v>9</v>
      </c>
      <c r="G40" s="11"/>
      <c r="H40" s="11"/>
      <c r="I40" s="11"/>
      <c r="J40" s="4"/>
      <c r="K40" s="11"/>
      <c r="L40" s="11"/>
      <c r="M40" s="11"/>
      <c r="N40" s="4"/>
      <c r="O40" s="193"/>
      <c r="P40" s="194"/>
      <c r="Q40" s="194"/>
      <c r="R40" s="195"/>
      <c r="S40" s="4"/>
      <c r="T40" s="4"/>
      <c r="U40" s="4"/>
      <c r="V40" s="4"/>
    </row>
    <row r="41" spans="1:22" s="5" customFormat="1" ht="12.5">
      <c r="A41" s="56"/>
      <c r="B41" s="11"/>
      <c r="C41" s="11" t="s">
        <v>129</v>
      </c>
      <c r="D41" s="11"/>
      <c r="E41" s="11" t="s">
        <v>130</v>
      </c>
      <c r="F41" s="11">
        <v>1</v>
      </c>
      <c r="G41" s="11"/>
      <c r="H41" s="11"/>
      <c r="I41" s="11"/>
      <c r="J41" s="4"/>
      <c r="K41" s="11"/>
      <c r="L41" s="11"/>
      <c r="M41" s="11"/>
      <c r="N41" s="4"/>
      <c r="O41" s="193"/>
      <c r="P41" s="194"/>
      <c r="Q41" s="194"/>
      <c r="R41" s="195"/>
      <c r="S41" s="4"/>
      <c r="T41" s="4"/>
      <c r="U41" s="4"/>
      <c r="V41" s="4"/>
    </row>
    <row r="42" spans="1:22" s="5" customFormat="1" ht="12.5">
      <c r="A42" s="56"/>
      <c r="B42" s="11"/>
      <c r="C42" s="11" t="s">
        <v>131</v>
      </c>
      <c r="D42" s="11"/>
      <c r="E42" s="11" t="s">
        <v>116</v>
      </c>
      <c r="F42" s="11">
        <v>3</v>
      </c>
      <c r="G42" s="11">
        <v>1</v>
      </c>
      <c r="H42" s="11">
        <v>0</v>
      </c>
      <c r="I42" s="11"/>
      <c r="J42" s="4"/>
      <c r="K42" s="11"/>
      <c r="L42" s="11"/>
      <c r="M42" s="11"/>
      <c r="N42" s="4"/>
      <c r="O42" s="193"/>
      <c r="P42" s="194"/>
      <c r="Q42" s="194"/>
      <c r="R42" s="195"/>
      <c r="S42" s="4"/>
      <c r="T42" s="4"/>
      <c r="U42" s="4"/>
      <c r="V42" s="4"/>
    </row>
    <row r="43" spans="1:22" s="5" customFormat="1" ht="12.5">
      <c r="A43" s="56"/>
      <c r="B43" s="11"/>
      <c r="C43" s="11" t="s">
        <v>132</v>
      </c>
      <c r="D43" s="11"/>
      <c r="E43" s="11" t="s">
        <v>133</v>
      </c>
      <c r="F43" s="11">
        <v>11</v>
      </c>
      <c r="G43" s="11"/>
      <c r="H43" s="11"/>
      <c r="I43" s="11"/>
      <c r="J43" s="4"/>
      <c r="K43" s="11"/>
      <c r="L43" s="11"/>
      <c r="M43" s="11"/>
      <c r="N43" s="4"/>
      <c r="O43" s="193"/>
      <c r="P43" s="194"/>
      <c r="Q43" s="194"/>
      <c r="R43" s="195"/>
      <c r="S43" s="4"/>
      <c r="T43" s="4"/>
      <c r="U43" s="4"/>
      <c r="V43" s="4"/>
    </row>
    <row r="44" spans="1:22" s="5" customFormat="1" ht="12.5">
      <c r="A44" s="56"/>
      <c r="B44" s="11"/>
      <c r="C44" s="11" t="s">
        <v>134</v>
      </c>
      <c r="D44" s="11"/>
      <c r="E44" s="11" t="s">
        <v>135</v>
      </c>
      <c r="F44" s="11">
        <v>844</v>
      </c>
      <c r="G44" s="11">
        <v>9</v>
      </c>
      <c r="H44" s="11">
        <v>7</v>
      </c>
      <c r="I44" s="11">
        <v>0.57142857142857095</v>
      </c>
      <c r="J44" s="4"/>
      <c r="K44" s="11"/>
      <c r="L44" s="11"/>
      <c r="M44" s="11"/>
      <c r="N44" s="4"/>
      <c r="O44" s="193"/>
      <c r="P44" s="194"/>
      <c r="Q44" s="194"/>
      <c r="R44" s="195"/>
      <c r="S44" s="4"/>
      <c r="T44" s="4"/>
      <c r="U44" s="4"/>
      <c r="V44" s="4"/>
    </row>
    <row r="45" spans="1:22" s="5" customFormat="1" ht="12.5">
      <c r="A45" s="56"/>
      <c r="B45" s="11"/>
      <c r="C45" s="11" t="s">
        <v>136</v>
      </c>
      <c r="D45" s="11"/>
      <c r="E45" s="11" t="s">
        <v>137</v>
      </c>
      <c r="F45" s="11">
        <v>76</v>
      </c>
      <c r="G45" s="11"/>
      <c r="H45" s="11"/>
      <c r="I45" s="11"/>
      <c r="J45" s="4"/>
      <c r="K45" s="11"/>
      <c r="L45" s="11"/>
      <c r="M45" s="11"/>
      <c r="N45" s="4"/>
      <c r="O45" s="193"/>
      <c r="P45" s="194"/>
      <c r="Q45" s="194"/>
      <c r="R45" s="195"/>
      <c r="S45" s="4"/>
      <c r="T45" s="4"/>
      <c r="U45" s="4"/>
      <c r="V45" s="4"/>
    </row>
    <row r="46" spans="1:22" s="5" customFormat="1" ht="12.5">
      <c r="A46" s="56"/>
      <c r="B46" s="11"/>
      <c r="C46" s="11" t="s">
        <v>138</v>
      </c>
      <c r="D46" s="11"/>
      <c r="E46" s="11" t="s">
        <v>139</v>
      </c>
      <c r="F46" s="11">
        <v>38</v>
      </c>
      <c r="G46" s="11"/>
      <c r="H46" s="11">
        <v>0</v>
      </c>
      <c r="I46" s="11"/>
      <c r="J46" s="4"/>
      <c r="K46" s="11"/>
      <c r="L46" s="11"/>
      <c r="M46" s="11"/>
      <c r="N46" s="4"/>
      <c r="O46" s="193"/>
      <c r="P46" s="194"/>
      <c r="Q46" s="194"/>
      <c r="R46" s="195"/>
      <c r="S46" s="4"/>
      <c r="T46" s="4"/>
      <c r="U46" s="4"/>
      <c r="V46" s="4"/>
    </row>
    <row r="47" spans="1:22" s="5" customFormat="1" ht="12.5">
      <c r="A47" s="56"/>
      <c r="B47" s="11"/>
      <c r="C47" s="11" t="s">
        <v>140</v>
      </c>
      <c r="D47" s="11"/>
      <c r="E47" s="11" t="s">
        <v>141</v>
      </c>
      <c r="F47" s="11">
        <v>14</v>
      </c>
      <c r="G47" s="11"/>
      <c r="H47" s="11">
        <v>0</v>
      </c>
      <c r="I47" s="11"/>
      <c r="J47" s="4"/>
      <c r="K47" s="11"/>
      <c r="L47" s="11"/>
      <c r="M47" s="11"/>
      <c r="N47" s="4"/>
      <c r="O47" s="193"/>
      <c r="P47" s="194"/>
      <c r="Q47" s="194"/>
      <c r="R47" s="195"/>
      <c r="S47" s="4"/>
      <c r="T47" s="4"/>
      <c r="U47" s="4"/>
      <c r="V47" s="4"/>
    </row>
    <row r="48" spans="1:22" s="5" customFormat="1" ht="12.5">
      <c r="A48" s="56"/>
      <c r="B48" s="11"/>
      <c r="C48" s="11" t="s">
        <v>142</v>
      </c>
      <c r="D48" s="11"/>
      <c r="E48" s="11" t="s">
        <v>143</v>
      </c>
      <c r="F48" s="11">
        <v>45</v>
      </c>
      <c r="G48" s="11"/>
      <c r="H48" s="11">
        <v>0</v>
      </c>
      <c r="I48" s="11"/>
      <c r="J48" s="4"/>
      <c r="K48" s="11"/>
      <c r="L48" s="11"/>
      <c r="M48" s="11"/>
      <c r="N48" s="4"/>
      <c r="O48" s="193"/>
      <c r="P48" s="194"/>
      <c r="Q48" s="194"/>
      <c r="R48" s="195"/>
      <c r="S48" s="4"/>
      <c r="T48" s="4"/>
      <c r="U48" s="4"/>
      <c r="V48" s="4"/>
    </row>
    <row r="49" spans="1:22" s="5" customFormat="1" ht="12.5">
      <c r="A49" s="56"/>
      <c r="B49" s="11"/>
      <c r="C49" s="11" t="s">
        <v>144</v>
      </c>
      <c r="D49" s="11"/>
      <c r="E49" s="11" t="s">
        <v>141</v>
      </c>
      <c r="F49" s="11">
        <v>70</v>
      </c>
      <c r="G49" s="11">
        <v>1</v>
      </c>
      <c r="H49" s="11">
        <v>1</v>
      </c>
      <c r="I49" s="11">
        <v>14</v>
      </c>
      <c r="J49" s="4"/>
      <c r="K49" s="11"/>
      <c r="L49" s="11"/>
      <c r="M49" s="11"/>
      <c r="N49" s="4"/>
      <c r="O49" s="193"/>
      <c r="P49" s="194"/>
      <c r="Q49" s="194"/>
      <c r="R49" s="195"/>
      <c r="S49" s="4"/>
      <c r="T49" s="4"/>
      <c r="U49" s="4"/>
      <c r="V49" s="4"/>
    </row>
    <row r="50" spans="1:22" s="5" customFormat="1" ht="12.5">
      <c r="A50" s="56"/>
      <c r="B50" s="11"/>
      <c r="C50" s="11" t="s">
        <v>145</v>
      </c>
      <c r="D50" s="11"/>
      <c r="E50" s="11" t="s">
        <v>100</v>
      </c>
      <c r="F50" s="11">
        <v>9</v>
      </c>
      <c r="G50" s="11"/>
      <c r="H50" s="11"/>
      <c r="I50" s="11"/>
      <c r="J50" s="4"/>
      <c r="K50" s="11"/>
      <c r="L50" s="11"/>
      <c r="M50" s="11"/>
      <c r="N50" s="4"/>
      <c r="O50" s="193"/>
      <c r="P50" s="194"/>
      <c r="Q50" s="194"/>
      <c r="R50" s="195"/>
      <c r="S50" s="4"/>
      <c r="T50" s="4"/>
      <c r="U50" s="4"/>
      <c r="V50" s="4"/>
    </row>
    <row r="51" spans="1:22" s="5" customFormat="1" ht="12.5">
      <c r="A51" s="56"/>
      <c r="B51" s="11"/>
      <c r="C51" s="11" t="s">
        <v>145</v>
      </c>
      <c r="D51" s="11"/>
      <c r="E51" s="11" t="s">
        <v>109</v>
      </c>
      <c r="F51" s="11">
        <v>27</v>
      </c>
      <c r="G51" s="11"/>
      <c r="H51" s="11"/>
      <c r="I51" s="11"/>
      <c r="J51" s="4"/>
      <c r="K51" s="11"/>
      <c r="L51" s="11"/>
      <c r="M51" s="11"/>
      <c r="N51" s="4"/>
      <c r="O51" s="193"/>
      <c r="P51" s="194"/>
      <c r="Q51" s="194"/>
      <c r="R51" s="195"/>
      <c r="S51" s="4"/>
      <c r="T51" s="4"/>
      <c r="U51" s="4"/>
      <c r="V51" s="4"/>
    </row>
    <row r="52" spans="1:22" s="5" customFormat="1" ht="12.5">
      <c r="A52" s="56"/>
      <c r="B52" s="11"/>
      <c r="C52" s="11" t="s">
        <v>146</v>
      </c>
      <c r="D52" s="11"/>
      <c r="E52" s="11" t="s">
        <v>147</v>
      </c>
      <c r="F52" s="11">
        <v>9</v>
      </c>
      <c r="G52" s="11"/>
      <c r="H52" s="11"/>
      <c r="I52" s="11"/>
      <c r="J52" s="4"/>
      <c r="K52" s="11"/>
      <c r="L52" s="11"/>
      <c r="M52" s="11"/>
      <c r="N52" s="4"/>
      <c r="O52" s="193"/>
      <c r="P52" s="194"/>
      <c r="Q52" s="194"/>
      <c r="R52" s="195"/>
      <c r="S52" s="4"/>
      <c r="T52" s="4"/>
      <c r="U52" s="4"/>
      <c r="V52" s="4"/>
    </row>
    <row r="53" spans="1:22" s="5" customFormat="1" ht="12.5">
      <c r="A53" s="56"/>
      <c r="B53" s="11"/>
      <c r="C53" s="11" t="s">
        <v>148</v>
      </c>
      <c r="D53" s="11"/>
      <c r="E53" s="11" t="s">
        <v>149</v>
      </c>
      <c r="F53" s="11">
        <v>137</v>
      </c>
      <c r="G53" s="11">
        <v>3</v>
      </c>
      <c r="H53" s="11">
        <v>2</v>
      </c>
      <c r="I53" s="11">
        <v>4</v>
      </c>
      <c r="J53" s="4"/>
      <c r="K53" s="11"/>
      <c r="L53" s="11"/>
      <c r="M53" s="11"/>
      <c r="N53" s="4"/>
      <c r="O53" s="193"/>
      <c r="P53" s="194"/>
      <c r="Q53" s="194"/>
      <c r="R53" s="195"/>
      <c r="S53" s="4"/>
      <c r="T53" s="4"/>
      <c r="U53" s="4"/>
      <c r="V53" s="4"/>
    </row>
    <row r="54" spans="1:22" s="5" customFormat="1" ht="12.5">
      <c r="A54" s="56"/>
      <c r="B54" s="11"/>
      <c r="C54" s="11" t="s">
        <v>150</v>
      </c>
      <c r="D54" s="11"/>
      <c r="E54" s="11" t="s">
        <v>151</v>
      </c>
      <c r="F54" s="11">
        <v>25</v>
      </c>
      <c r="G54" s="11"/>
      <c r="H54" s="11">
        <v>0</v>
      </c>
      <c r="I54" s="11"/>
      <c r="J54" s="4"/>
      <c r="K54" s="11"/>
      <c r="L54" s="11"/>
      <c r="M54" s="11"/>
      <c r="N54" s="4"/>
      <c r="O54" s="193"/>
      <c r="P54" s="194"/>
      <c r="Q54" s="194"/>
      <c r="R54" s="195"/>
      <c r="S54" s="4"/>
      <c r="T54" s="4"/>
      <c r="U54" s="4"/>
      <c r="V54" s="4"/>
    </row>
    <row r="55" spans="1:22" s="5" customFormat="1" ht="12.5">
      <c r="A55" s="56"/>
      <c r="B55" s="11"/>
      <c r="C55" s="11" t="s">
        <v>152</v>
      </c>
      <c r="D55" s="11"/>
      <c r="E55" s="11" t="s">
        <v>153</v>
      </c>
      <c r="F55" s="11">
        <v>67</v>
      </c>
      <c r="G55" s="11"/>
      <c r="H55" s="11">
        <v>0</v>
      </c>
      <c r="I55" s="11"/>
      <c r="J55" s="4"/>
      <c r="K55" s="11"/>
      <c r="L55" s="11"/>
      <c r="M55" s="11"/>
      <c r="N55" s="4"/>
      <c r="O55" s="193"/>
      <c r="P55" s="194"/>
      <c r="Q55" s="194"/>
      <c r="R55" s="195"/>
      <c r="S55" s="4"/>
      <c r="T55" s="4"/>
      <c r="U55" s="4"/>
      <c r="V55" s="4"/>
    </row>
    <row r="56" spans="1:22" s="5" customFormat="1" ht="12.5">
      <c r="A56" s="56"/>
      <c r="B56" s="11"/>
      <c r="C56" s="11" t="s">
        <v>154</v>
      </c>
      <c r="D56" s="11"/>
      <c r="E56" s="11" t="s">
        <v>155</v>
      </c>
      <c r="F56" s="11">
        <v>9</v>
      </c>
      <c r="G56" s="11"/>
      <c r="H56" s="11"/>
      <c r="I56" s="11"/>
      <c r="J56" s="4"/>
      <c r="K56" s="11"/>
      <c r="L56" s="11"/>
      <c r="M56" s="11"/>
      <c r="N56" s="4"/>
      <c r="O56" s="193"/>
      <c r="P56" s="194"/>
      <c r="Q56" s="194"/>
      <c r="R56" s="195"/>
      <c r="S56" s="4"/>
      <c r="T56" s="4"/>
      <c r="U56" s="4"/>
      <c r="V56" s="4"/>
    </row>
    <row r="57" spans="1:22" s="5" customFormat="1" ht="12.5">
      <c r="A57" s="56"/>
      <c r="B57" s="11"/>
      <c r="C57" s="11" t="s">
        <v>156</v>
      </c>
      <c r="D57" s="11"/>
      <c r="E57" s="11" t="s">
        <v>157</v>
      </c>
      <c r="F57" s="11">
        <v>39</v>
      </c>
      <c r="G57" s="11"/>
      <c r="H57" s="11"/>
      <c r="I57" s="11"/>
      <c r="J57" s="4"/>
      <c r="K57" s="11"/>
      <c r="L57" s="11"/>
      <c r="M57" s="11"/>
      <c r="N57" s="4"/>
      <c r="O57" s="193"/>
      <c r="P57" s="194"/>
      <c r="Q57" s="194"/>
      <c r="R57" s="195"/>
      <c r="S57" s="4"/>
      <c r="T57" s="4"/>
      <c r="U57" s="4"/>
      <c r="V57" s="4"/>
    </row>
    <row r="58" spans="1:22" s="5" customFormat="1" ht="12.5">
      <c r="A58" s="56"/>
      <c r="B58" s="11"/>
      <c r="C58" s="11" t="s">
        <v>158</v>
      </c>
      <c r="D58" s="11"/>
      <c r="E58" s="11" t="s">
        <v>159</v>
      </c>
      <c r="F58" s="11">
        <v>15</v>
      </c>
      <c r="G58" s="11">
        <v>1</v>
      </c>
      <c r="H58" s="11">
        <v>1</v>
      </c>
      <c r="I58" s="11">
        <v>0</v>
      </c>
      <c r="J58" s="4"/>
      <c r="K58" s="11"/>
      <c r="L58" s="11"/>
      <c r="M58" s="11"/>
      <c r="N58" s="4"/>
      <c r="O58" s="193"/>
      <c r="P58" s="194"/>
      <c r="Q58" s="194"/>
      <c r="R58" s="195"/>
      <c r="S58" s="4"/>
      <c r="T58" s="4"/>
      <c r="U58" s="4"/>
      <c r="V58" s="4"/>
    </row>
    <row r="59" spans="1:22" s="5" customFormat="1" ht="12.5">
      <c r="A59" s="56"/>
      <c r="B59" s="11"/>
      <c r="C59" s="11" t="s">
        <v>160</v>
      </c>
      <c r="D59" s="11"/>
      <c r="E59" s="11" t="s">
        <v>161</v>
      </c>
      <c r="F59" s="11">
        <v>17</v>
      </c>
      <c r="G59" s="11"/>
      <c r="H59" s="11">
        <v>0</v>
      </c>
      <c r="I59" s="11"/>
      <c r="J59" s="4"/>
      <c r="K59" s="11"/>
      <c r="L59" s="11"/>
      <c r="M59" s="11"/>
      <c r="N59" s="4"/>
      <c r="O59" s="193"/>
      <c r="P59" s="194"/>
      <c r="Q59" s="194"/>
      <c r="R59" s="195"/>
      <c r="S59" s="4"/>
      <c r="T59" s="4"/>
      <c r="U59" s="4"/>
      <c r="V59" s="4"/>
    </row>
    <row r="60" spans="1:22" s="5" customFormat="1" ht="12.5">
      <c r="A60" s="56"/>
      <c r="B60" s="11"/>
      <c r="C60" s="11" t="s">
        <v>162</v>
      </c>
      <c r="D60" s="11"/>
      <c r="E60" s="11" t="s">
        <v>163</v>
      </c>
      <c r="F60" s="11">
        <v>37</v>
      </c>
      <c r="G60" s="11"/>
      <c r="H60" s="11">
        <v>0</v>
      </c>
      <c r="I60" s="11"/>
      <c r="J60" s="4"/>
      <c r="K60" s="11"/>
      <c r="L60" s="11"/>
      <c r="M60" s="11"/>
      <c r="N60" s="4"/>
      <c r="O60" s="193"/>
      <c r="P60" s="194"/>
      <c r="Q60" s="194"/>
      <c r="R60" s="195"/>
      <c r="S60" s="4"/>
      <c r="T60" s="4"/>
      <c r="U60" s="4"/>
      <c r="V60" s="4"/>
    </row>
    <row r="61" spans="1:22" s="5" customFormat="1" ht="12.5">
      <c r="A61" s="56"/>
      <c r="B61" s="11"/>
      <c r="C61" s="11" t="s">
        <v>164</v>
      </c>
      <c r="D61" s="11"/>
      <c r="E61" s="11" t="s">
        <v>165</v>
      </c>
      <c r="F61" s="11">
        <v>19</v>
      </c>
      <c r="G61" s="11"/>
      <c r="H61" s="11"/>
      <c r="I61" s="11"/>
      <c r="J61" s="4"/>
      <c r="K61" s="11"/>
      <c r="L61" s="11"/>
      <c r="M61" s="11"/>
      <c r="N61" s="4"/>
      <c r="O61" s="193"/>
      <c r="P61" s="194"/>
      <c r="Q61" s="194"/>
      <c r="R61" s="195"/>
      <c r="S61" s="4"/>
      <c r="T61" s="4"/>
      <c r="U61" s="4"/>
      <c r="V61" s="4"/>
    </row>
    <row r="62" spans="1:22" s="5" customFormat="1" ht="12.5">
      <c r="A62" s="56"/>
      <c r="B62" s="11"/>
      <c r="C62" s="11" t="s">
        <v>166</v>
      </c>
      <c r="D62" s="11"/>
      <c r="E62" s="11" t="s">
        <v>167</v>
      </c>
      <c r="F62" s="11">
        <v>168</v>
      </c>
      <c r="G62" s="11"/>
      <c r="H62" s="11">
        <v>0</v>
      </c>
      <c r="I62" s="11"/>
      <c r="J62" s="4"/>
      <c r="K62" s="11"/>
      <c r="L62" s="11"/>
      <c r="M62" s="11"/>
      <c r="N62" s="4"/>
      <c r="O62" s="193"/>
      <c r="P62" s="194"/>
      <c r="Q62" s="194"/>
      <c r="R62" s="195"/>
      <c r="S62" s="4"/>
      <c r="T62" s="4"/>
      <c r="U62" s="4"/>
      <c r="V62" s="4"/>
    </row>
    <row r="63" spans="1:22" s="5" customFormat="1" ht="12.5">
      <c r="A63" s="56"/>
      <c r="B63" s="11"/>
      <c r="C63" s="11" t="s">
        <v>168</v>
      </c>
      <c r="D63" s="11"/>
      <c r="E63" s="11" t="s">
        <v>169</v>
      </c>
      <c r="F63" s="11">
        <v>499</v>
      </c>
      <c r="G63" s="11">
        <v>1</v>
      </c>
      <c r="H63" s="11">
        <v>1</v>
      </c>
      <c r="I63" s="11">
        <v>11</v>
      </c>
      <c r="J63" s="4"/>
      <c r="K63" s="11"/>
      <c r="L63" s="11"/>
      <c r="M63" s="11"/>
      <c r="N63" s="4"/>
      <c r="O63" s="193"/>
      <c r="P63" s="194"/>
      <c r="Q63" s="194"/>
      <c r="R63" s="195"/>
      <c r="S63" s="4"/>
      <c r="T63" s="4"/>
      <c r="U63" s="4"/>
      <c r="V63" s="4"/>
    </row>
    <row r="64" spans="1:22" s="5" customFormat="1" ht="12.5">
      <c r="A64" s="56"/>
      <c r="B64" s="11"/>
      <c r="C64" s="11" t="s">
        <v>170</v>
      </c>
      <c r="D64" s="11"/>
      <c r="E64" s="11" t="s">
        <v>141</v>
      </c>
      <c r="F64" s="11">
        <v>8</v>
      </c>
      <c r="G64" s="11"/>
      <c r="H64" s="11"/>
      <c r="I64" s="11"/>
      <c r="J64" s="4"/>
      <c r="K64" s="11"/>
      <c r="L64" s="11"/>
      <c r="M64" s="11"/>
      <c r="N64" s="4"/>
      <c r="O64" s="193"/>
      <c r="P64" s="194"/>
      <c r="Q64" s="194"/>
      <c r="R64" s="195"/>
      <c r="S64" s="4"/>
      <c r="T64" s="4"/>
      <c r="U64" s="4"/>
      <c r="V64" s="4"/>
    </row>
    <row r="65" spans="1:22" s="5" customFormat="1" ht="12.5">
      <c r="A65" s="56"/>
      <c r="B65" s="11"/>
      <c r="C65" s="11" t="s">
        <v>171</v>
      </c>
      <c r="D65" s="11"/>
      <c r="E65" s="11" t="s">
        <v>143</v>
      </c>
      <c r="F65" s="11">
        <v>20</v>
      </c>
      <c r="G65" s="11"/>
      <c r="H65" s="11"/>
      <c r="I65" s="11"/>
      <c r="J65" s="4"/>
      <c r="K65" s="11"/>
      <c r="L65" s="11"/>
      <c r="M65" s="11"/>
      <c r="N65" s="4"/>
      <c r="O65" s="193"/>
      <c r="P65" s="194"/>
      <c r="Q65" s="194"/>
      <c r="R65" s="195"/>
      <c r="S65" s="4"/>
      <c r="T65" s="4"/>
      <c r="U65" s="4"/>
      <c r="V65" s="4"/>
    </row>
    <row r="66" spans="1:22" s="5" customFormat="1" ht="12.5">
      <c r="A66" s="56"/>
      <c r="B66" s="11"/>
      <c r="C66" s="11" t="s">
        <v>172</v>
      </c>
      <c r="D66" s="11"/>
      <c r="E66" s="11" t="s">
        <v>151</v>
      </c>
      <c r="F66" s="11">
        <v>45</v>
      </c>
      <c r="G66" s="11">
        <v>1</v>
      </c>
      <c r="H66" s="11">
        <v>1</v>
      </c>
      <c r="I66" s="11">
        <v>1</v>
      </c>
      <c r="J66" s="4"/>
      <c r="K66" s="11"/>
      <c r="L66" s="11"/>
      <c r="M66" s="11"/>
      <c r="N66" s="4"/>
      <c r="O66" s="193"/>
      <c r="P66" s="194"/>
      <c r="Q66" s="194"/>
      <c r="R66" s="195"/>
      <c r="S66" s="4"/>
      <c r="T66" s="4"/>
      <c r="U66" s="4"/>
      <c r="V66" s="4"/>
    </row>
    <row r="67" spans="1:22" s="5" customFormat="1" ht="12.5">
      <c r="A67" s="56"/>
      <c r="B67" s="11"/>
      <c r="C67" s="11" t="s">
        <v>173</v>
      </c>
      <c r="D67" s="11"/>
      <c r="E67" s="11" t="s">
        <v>174</v>
      </c>
      <c r="F67" s="11">
        <v>17</v>
      </c>
      <c r="G67" s="11">
        <v>1</v>
      </c>
      <c r="H67" s="11">
        <v>0</v>
      </c>
      <c r="I67" s="11"/>
      <c r="J67" s="4"/>
      <c r="K67" s="11"/>
      <c r="L67" s="11"/>
      <c r="M67" s="11"/>
      <c r="N67" s="4"/>
      <c r="O67" s="193"/>
      <c r="P67" s="194"/>
      <c r="Q67" s="194"/>
      <c r="R67" s="195"/>
      <c r="S67" s="4"/>
      <c r="T67" s="4"/>
      <c r="U67" s="4"/>
      <c r="V67" s="4"/>
    </row>
    <row r="68" spans="1:22" s="5" customFormat="1" ht="12.5">
      <c r="A68" s="56"/>
      <c r="B68" s="11"/>
      <c r="C68" s="11" t="s">
        <v>175</v>
      </c>
      <c r="D68" s="11"/>
      <c r="E68" s="11" t="s">
        <v>123</v>
      </c>
      <c r="F68" s="11">
        <v>12</v>
      </c>
      <c r="G68" s="11"/>
      <c r="H68" s="11"/>
      <c r="I68" s="11"/>
      <c r="J68" s="4"/>
      <c r="K68" s="11"/>
      <c r="L68" s="11"/>
      <c r="M68" s="11"/>
      <c r="N68" s="4"/>
      <c r="O68" s="193"/>
      <c r="P68" s="194"/>
      <c r="Q68" s="194"/>
      <c r="R68" s="195"/>
      <c r="S68" s="4"/>
      <c r="T68" s="4"/>
      <c r="U68" s="4"/>
      <c r="V68" s="4"/>
    </row>
    <row r="69" spans="1:22" s="5" customFormat="1" ht="12.5">
      <c r="A69" s="56"/>
      <c r="B69" s="11"/>
      <c r="C69" s="11" t="s">
        <v>176</v>
      </c>
      <c r="D69" s="11"/>
      <c r="E69" s="11" t="s">
        <v>159</v>
      </c>
      <c r="F69" s="11">
        <v>1</v>
      </c>
      <c r="G69" s="11"/>
      <c r="H69" s="11"/>
      <c r="I69" s="11"/>
      <c r="J69" s="4"/>
      <c r="K69" s="11"/>
      <c r="L69" s="11"/>
      <c r="M69" s="11"/>
      <c r="N69" s="4"/>
      <c r="O69" s="193"/>
      <c r="P69" s="194"/>
      <c r="Q69" s="194"/>
      <c r="R69" s="195"/>
      <c r="S69" s="4"/>
      <c r="T69" s="4"/>
      <c r="U69" s="4"/>
      <c r="V69" s="4"/>
    </row>
    <row r="70" spans="1:22" s="5" customFormat="1" ht="12.5">
      <c r="A70" s="56"/>
      <c r="B70" s="11"/>
      <c r="C70" s="11" t="s">
        <v>177</v>
      </c>
      <c r="D70" s="11"/>
      <c r="E70" s="11" t="s">
        <v>178</v>
      </c>
      <c r="F70" s="11">
        <v>12</v>
      </c>
      <c r="G70" s="11"/>
      <c r="H70" s="11">
        <v>0</v>
      </c>
      <c r="I70" s="11"/>
      <c r="J70" s="4"/>
      <c r="K70" s="11"/>
      <c r="L70" s="11"/>
      <c r="M70" s="11"/>
      <c r="N70" s="4"/>
      <c r="O70" s="193"/>
      <c r="P70" s="194"/>
      <c r="Q70" s="194"/>
      <c r="R70" s="195"/>
      <c r="S70" s="4"/>
      <c r="T70" s="4"/>
      <c r="U70" s="4"/>
      <c r="V70" s="4"/>
    </row>
    <row r="71" spans="1:22" s="5" customFormat="1" ht="12.5">
      <c r="A71" s="56"/>
      <c r="B71" s="11"/>
      <c r="C71" s="11" t="s">
        <v>179</v>
      </c>
      <c r="D71" s="11"/>
      <c r="E71" s="11" t="s">
        <v>180</v>
      </c>
      <c r="F71" s="11">
        <v>11</v>
      </c>
      <c r="G71" s="11"/>
      <c r="H71" s="11"/>
      <c r="I71" s="11"/>
      <c r="J71" s="4"/>
      <c r="K71" s="11"/>
      <c r="L71" s="11"/>
      <c r="M71" s="11"/>
      <c r="N71" s="4"/>
      <c r="O71" s="193"/>
      <c r="P71" s="194"/>
      <c r="Q71" s="194"/>
      <c r="R71" s="195"/>
      <c r="S71" s="4"/>
      <c r="T71" s="4"/>
      <c r="U71" s="4"/>
      <c r="V71" s="4"/>
    </row>
    <row r="72" spans="1:22" s="5" customFormat="1" ht="12.5">
      <c r="A72" s="56"/>
      <c r="B72" s="11"/>
      <c r="C72" s="11" t="s">
        <v>181</v>
      </c>
      <c r="D72" s="11"/>
      <c r="E72" s="11" t="s">
        <v>182</v>
      </c>
      <c r="F72" s="11">
        <v>11</v>
      </c>
      <c r="G72" s="11"/>
      <c r="H72" s="11"/>
      <c r="I72" s="11"/>
      <c r="J72" s="4"/>
      <c r="K72" s="11"/>
      <c r="L72" s="11"/>
      <c r="M72" s="11"/>
      <c r="N72" s="4"/>
      <c r="O72" s="193"/>
      <c r="P72" s="194"/>
      <c r="Q72" s="194"/>
      <c r="R72" s="195"/>
      <c r="S72" s="4"/>
      <c r="T72" s="4"/>
      <c r="U72" s="4"/>
      <c r="V72" s="4"/>
    </row>
    <row r="73" spans="1:22" s="5" customFormat="1" ht="12.5">
      <c r="A73" s="56"/>
      <c r="B73" s="11"/>
      <c r="C73" s="11" t="s">
        <v>183</v>
      </c>
      <c r="D73" s="11"/>
      <c r="E73" s="11" t="s">
        <v>184</v>
      </c>
      <c r="F73" s="11">
        <v>8</v>
      </c>
      <c r="G73" s="11">
        <v>2</v>
      </c>
      <c r="H73" s="11">
        <v>2</v>
      </c>
      <c r="I73" s="11">
        <v>0.5</v>
      </c>
      <c r="J73" s="4"/>
      <c r="K73" s="11"/>
      <c r="L73" s="11"/>
      <c r="M73" s="11"/>
      <c r="N73" s="4"/>
      <c r="O73" s="193"/>
      <c r="P73" s="194"/>
      <c r="Q73" s="194"/>
      <c r="R73" s="195"/>
      <c r="S73" s="4"/>
      <c r="T73" s="4"/>
      <c r="U73" s="4"/>
      <c r="V73" s="4"/>
    </row>
    <row r="74" spans="1:22" s="5" customFormat="1" ht="12.5">
      <c r="A74" s="56"/>
      <c r="B74" s="11"/>
      <c r="C74" s="11" t="s">
        <v>185</v>
      </c>
      <c r="D74" s="11"/>
      <c r="E74" s="11" t="s">
        <v>186</v>
      </c>
      <c r="F74" s="11">
        <v>9</v>
      </c>
      <c r="G74" s="11"/>
      <c r="H74" s="11">
        <v>0</v>
      </c>
      <c r="I74" s="11"/>
      <c r="J74" s="4"/>
      <c r="K74" s="11"/>
      <c r="L74" s="11"/>
      <c r="M74" s="11"/>
      <c r="N74" s="4"/>
      <c r="O74" s="193"/>
      <c r="P74" s="194"/>
      <c r="Q74" s="194"/>
      <c r="R74" s="195"/>
      <c r="S74" s="4"/>
      <c r="T74" s="4"/>
      <c r="U74" s="4"/>
      <c r="V74" s="4"/>
    </row>
    <row r="75" spans="1:22" s="5" customFormat="1" ht="12.5">
      <c r="A75" s="56"/>
      <c r="B75" s="11"/>
      <c r="C75" s="11" t="s">
        <v>187</v>
      </c>
      <c r="D75" s="11"/>
      <c r="E75" s="11" t="s">
        <v>188</v>
      </c>
      <c r="F75" s="11">
        <v>17</v>
      </c>
      <c r="G75" s="11"/>
      <c r="H75" s="11">
        <v>0</v>
      </c>
      <c r="I75" s="11"/>
      <c r="J75" s="4"/>
      <c r="K75" s="11"/>
      <c r="L75" s="11"/>
      <c r="M75" s="11"/>
      <c r="N75" s="4"/>
      <c r="O75" s="193"/>
      <c r="P75" s="194"/>
      <c r="Q75" s="194"/>
      <c r="R75" s="195"/>
      <c r="S75" s="4"/>
      <c r="T75" s="4"/>
      <c r="U75" s="4"/>
      <c r="V75" s="4"/>
    </row>
    <row r="76" spans="1:22" s="5" customFormat="1" ht="12.5">
      <c r="A76" s="56"/>
      <c r="B76" s="11"/>
      <c r="C76" s="11" t="s">
        <v>189</v>
      </c>
      <c r="D76" s="11"/>
      <c r="E76" s="11" t="s">
        <v>190</v>
      </c>
      <c r="F76" s="11">
        <v>12</v>
      </c>
      <c r="G76" s="11"/>
      <c r="H76" s="11"/>
      <c r="I76" s="11"/>
      <c r="J76" s="4"/>
      <c r="K76" s="11"/>
      <c r="L76" s="11"/>
      <c r="M76" s="11"/>
      <c r="N76" s="4"/>
      <c r="O76" s="193"/>
      <c r="P76" s="194"/>
      <c r="Q76" s="194"/>
      <c r="R76" s="195"/>
      <c r="S76" s="4"/>
      <c r="T76" s="4"/>
      <c r="U76" s="4"/>
      <c r="V76" s="4"/>
    </row>
    <row r="77" spans="1:22" s="5" customFormat="1" ht="12.5">
      <c r="A77" s="56"/>
      <c r="B77" s="11"/>
      <c r="C77" s="11" t="s">
        <v>191</v>
      </c>
      <c r="D77" s="11"/>
      <c r="E77" s="11" t="s">
        <v>192</v>
      </c>
      <c r="F77" s="11">
        <v>16</v>
      </c>
      <c r="G77" s="11">
        <v>1</v>
      </c>
      <c r="H77" s="11">
        <v>0</v>
      </c>
      <c r="I77" s="11"/>
      <c r="J77" s="4"/>
      <c r="K77" s="11"/>
      <c r="L77" s="11"/>
      <c r="M77" s="11"/>
      <c r="N77" s="4"/>
      <c r="O77" s="193"/>
      <c r="P77" s="194"/>
      <c r="Q77" s="194"/>
      <c r="R77" s="195"/>
      <c r="S77" s="4"/>
      <c r="T77" s="4"/>
      <c r="U77" s="4"/>
      <c r="V77" s="4"/>
    </row>
    <row r="78" spans="1:22" s="5" customFormat="1" ht="12.5">
      <c r="A78" s="56"/>
      <c r="B78" s="11"/>
      <c r="C78" s="11" t="s">
        <v>193</v>
      </c>
      <c r="D78" s="11"/>
      <c r="E78" s="11" t="s">
        <v>194</v>
      </c>
      <c r="F78" s="11">
        <v>18</v>
      </c>
      <c r="G78" s="11"/>
      <c r="H78" s="11"/>
      <c r="I78" s="11"/>
      <c r="J78" s="4"/>
      <c r="K78" s="11"/>
      <c r="L78" s="11"/>
      <c r="M78" s="11"/>
      <c r="N78" s="4"/>
      <c r="O78" s="193"/>
      <c r="P78" s="194"/>
      <c r="Q78" s="194"/>
      <c r="R78" s="195"/>
      <c r="S78" s="4"/>
      <c r="T78" s="4"/>
      <c r="U78" s="4"/>
      <c r="V78" s="4"/>
    </row>
    <row r="79" spans="1:22" s="5" customFormat="1" ht="12.5">
      <c r="A79" s="56"/>
      <c r="B79" s="11"/>
      <c r="C79" s="11" t="s">
        <v>193</v>
      </c>
      <c r="D79" s="11"/>
      <c r="E79" s="11" t="s">
        <v>121</v>
      </c>
      <c r="F79" s="11">
        <v>1</v>
      </c>
      <c r="G79" s="11"/>
      <c r="H79" s="11"/>
      <c r="I79" s="11"/>
      <c r="J79" s="4"/>
      <c r="K79" s="11"/>
      <c r="L79" s="11"/>
      <c r="M79" s="11"/>
      <c r="N79" s="4"/>
      <c r="O79" s="193"/>
      <c r="P79" s="194"/>
      <c r="Q79" s="194"/>
      <c r="R79" s="195"/>
      <c r="S79" s="4"/>
      <c r="T79" s="4"/>
      <c r="U79" s="4"/>
      <c r="V79" s="4"/>
    </row>
    <row r="80" spans="1:22" s="5" customFormat="1" ht="12.5">
      <c r="A80" s="56"/>
      <c r="B80" s="11"/>
      <c r="C80" s="11" t="s">
        <v>195</v>
      </c>
      <c r="D80" s="11"/>
      <c r="E80" s="11" t="s">
        <v>188</v>
      </c>
      <c r="F80" s="11">
        <v>182</v>
      </c>
      <c r="G80" s="11">
        <v>5</v>
      </c>
      <c r="H80" s="11">
        <v>5</v>
      </c>
      <c r="I80" s="11">
        <v>0.2</v>
      </c>
      <c r="J80" s="4"/>
      <c r="K80" s="11"/>
      <c r="L80" s="11"/>
      <c r="M80" s="11"/>
      <c r="N80" s="4"/>
      <c r="O80" s="193"/>
      <c r="P80" s="194"/>
      <c r="Q80" s="194"/>
      <c r="R80" s="195"/>
      <c r="S80" s="4"/>
      <c r="T80" s="4"/>
      <c r="U80" s="4"/>
      <c r="V80" s="4"/>
    </row>
    <row r="81" spans="1:22" s="5" customFormat="1" ht="12.5">
      <c r="A81" s="56"/>
      <c r="B81" s="11"/>
      <c r="C81" s="11" t="s">
        <v>195</v>
      </c>
      <c r="D81" s="11"/>
      <c r="E81" s="11" t="s">
        <v>109</v>
      </c>
      <c r="F81" s="11">
        <v>310</v>
      </c>
      <c r="G81" s="11">
        <v>7</v>
      </c>
      <c r="H81" s="11">
        <v>5</v>
      </c>
      <c r="I81" s="11">
        <v>0.6</v>
      </c>
      <c r="J81" s="4"/>
      <c r="K81" s="11"/>
      <c r="L81" s="11"/>
      <c r="M81" s="11"/>
      <c r="N81" s="4"/>
      <c r="O81" s="193"/>
      <c r="P81" s="194"/>
      <c r="Q81" s="194"/>
      <c r="R81" s="195"/>
      <c r="S81" s="4"/>
      <c r="T81" s="4"/>
      <c r="U81" s="4"/>
      <c r="V81" s="4"/>
    </row>
    <row r="82" spans="1:22" s="5" customFormat="1" ht="12.5">
      <c r="A82" s="56"/>
      <c r="B82" s="11"/>
      <c r="C82" s="11" t="s">
        <v>196</v>
      </c>
      <c r="D82" s="11"/>
      <c r="E82" s="11" t="s">
        <v>123</v>
      </c>
      <c r="F82" s="11">
        <v>5</v>
      </c>
      <c r="G82" s="11"/>
      <c r="H82" s="11">
        <v>0</v>
      </c>
      <c r="I82" s="11"/>
      <c r="J82" s="4"/>
      <c r="K82" s="11"/>
      <c r="L82" s="11"/>
      <c r="M82" s="11"/>
      <c r="N82" s="4"/>
      <c r="O82" s="193"/>
      <c r="P82" s="194"/>
      <c r="Q82" s="194"/>
      <c r="R82" s="195"/>
      <c r="S82" s="4"/>
      <c r="T82" s="4"/>
      <c r="U82" s="4"/>
      <c r="V82" s="4"/>
    </row>
    <row r="83" spans="1:22" s="5" customFormat="1" ht="12.5">
      <c r="A83" s="56"/>
      <c r="B83" s="11"/>
      <c r="C83" s="11" t="s">
        <v>197</v>
      </c>
      <c r="D83" s="11"/>
      <c r="E83" s="11" t="s">
        <v>96</v>
      </c>
      <c r="F83" s="11">
        <v>7</v>
      </c>
      <c r="G83" s="11">
        <v>1</v>
      </c>
      <c r="H83" s="11">
        <v>0</v>
      </c>
      <c r="I83" s="11"/>
      <c r="J83" s="4"/>
      <c r="K83" s="11"/>
      <c r="L83" s="11"/>
      <c r="M83" s="11"/>
      <c r="N83" s="4"/>
      <c r="O83" s="193"/>
      <c r="P83" s="194"/>
      <c r="Q83" s="194"/>
      <c r="R83" s="195"/>
      <c r="S83" s="4"/>
      <c r="T83" s="4"/>
      <c r="U83" s="4"/>
      <c r="V83" s="4"/>
    </row>
    <row r="84" spans="1:22" s="5" customFormat="1" ht="12.5">
      <c r="A84" s="56"/>
      <c r="B84" s="11"/>
      <c r="C84" s="11" t="s">
        <v>198</v>
      </c>
      <c r="D84" s="11"/>
      <c r="E84" s="11" t="s">
        <v>159</v>
      </c>
      <c r="F84" s="11">
        <v>94</v>
      </c>
      <c r="G84" s="11">
        <v>4</v>
      </c>
      <c r="H84" s="11">
        <v>3</v>
      </c>
      <c r="I84" s="11">
        <v>0.33333333333333298</v>
      </c>
      <c r="J84" s="4"/>
      <c r="K84" s="11"/>
      <c r="L84" s="11"/>
      <c r="M84" s="11"/>
      <c r="N84" s="4"/>
      <c r="O84" s="193"/>
      <c r="P84" s="194"/>
      <c r="Q84" s="194"/>
      <c r="R84" s="195"/>
      <c r="S84" s="4"/>
      <c r="T84" s="4"/>
      <c r="U84" s="4"/>
      <c r="V84" s="4"/>
    </row>
    <row r="85" spans="1:22" s="5" customFormat="1" ht="12.5">
      <c r="A85" s="56"/>
      <c r="B85" s="11"/>
      <c r="C85" s="11" t="s">
        <v>199</v>
      </c>
      <c r="D85" s="11"/>
      <c r="E85" s="11" t="s">
        <v>200</v>
      </c>
      <c r="F85" s="11">
        <v>52</v>
      </c>
      <c r="G85" s="11">
        <v>1</v>
      </c>
      <c r="H85" s="11">
        <v>1</v>
      </c>
      <c r="I85" s="11">
        <v>1</v>
      </c>
      <c r="J85" s="4"/>
      <c r="K85" s="11"/>
      <c r="L85" s="11"/>
      <c r="M85" s="11"/>
      <c r="N85" s="4"/>
      <c r="O85" s="193"/>
      <c r="P85" s="194"/>
      <c r="Q85" s="194"/>
      <c r="R85" s="195"/>
      <c r="S85" s="4"/>
      <c r="T85" s="4"/>
      <c r="U85" s="4"/>
      <c r="V85" s="4"/>
    </row>
    <row r="86" spans="1:22" s="5" customFormat="1" ht="12.5">
      <c r="A86" s="56"/>
      <c r="B86" s="11"/>
      <c r="C86" s="11" t="s">
        <v>201</v>
      </c>
      <c r="D86" s="11"/>
      <c r="E86" s="11" t="s">
        <v>109</v>
      </c>
      <c r="F86" s="11">
        <v>3</v>
      </c>
      <c r="G86" s="11"/>
      <c r="H86" s="11">
        <v>0</v>
      </c>
      <c r="I86" s="11"/>
      <c r="J86" s="4"/>
      <c r="K86" s="11"/>
      <c r="L86" s="11"/>
      <c r="M86" s="11"/>
      <c r="N86" s="4"/>
      <c r="O86" s="193"/>
      <c r="P86" s="194"/>
      <c r="Q86" s="194"/>
      <c r="R86" s="195"/>
      <c r="S86" s="4"/>
      <c r="T86" s="4"/>
      <c r="U86" s="4"/>
      <c r="V86" s="4"/>
    </row>
    <row r="87" spans="1:22" s="5" customFormat="1" ht="12.5">
      <c r="A87" s="56"/>
      <c r="B87" s="11"/>
      <c r="C87" s="11" t="s">
        <v>201</v>
      </c>
      <c r="D87" s="11"/>
      <c r="E87" s="11" t="s">
        <v>121</v>
      </c>
      <c r="F87" s="11">
        <v>11</v>
      </c>
      <c r="G87" s="11"/>
      <c r="H87" s="11"/>
      <c r="I87" s="11"/>
      <c r="J87" s="4"/>
      <c r="K87" s="11"/>
      <c r="L87" s="11"/>
      <c r="M87" s="11"/>
      <c r="N87" s="4"/>
      <c r="O87" s="193"/>
      <c r="P87" s="194"/>
      <c r="Q87" s="194"/>
      <c r="R87" s="195"/>
      <c r="S87" s="4"/>
      <c r="T87" s="4"/>
      <c r="U87" s="4"/>
      <c r="V87" s="4"/>
    </row>
    <row r="88" spans="1:22" s="5" customFormat="1" ht="12.5">
      <c r="A88" s="56"/>
      <c r="B88" s="11"/>
      <c r="C88" s="11" t="s">
        <v>202</v>
      </c>
      <c r="D88" s="11"/>
      <c r="E88" s="11" t="s">
        <v>203</v>
      </c>
      <c r="F88" s="11">
        <v>297</v>
      </c>
      <c r="G88" s="11">
        <v>5</v>
      </c>
      <c r="H88" s="11">
        <v>4</v>
      </c>
      <c r="I88" s="11">
        <v>0</v>
      </c>
      <c r="J88" s="4"/>
      <c r="K88" s="11"/>
      <c r="L88" s="11"/>
      <c r="M88" s="11"/>
      <c r="N88" s="4"/>
      <c r="O88" s="193"/>
      <c r="P88" s="194"/>
      <c r="Q88" s="194"/>
      <c r="R88" s="195"/>
      <c r="S88" s="4"/>
      <c r="T88" s="4"/>
      <c r="U88" s="4"/>
      <c r="V88" s="4"/>
    </row>
    <row r="89" spans="1:22" s="5" customFormat="1" ht="12.5">
      <c r="A89" s="56"/>
      <c r="B89" s="11"/>
      <c r="C89" s="11" t="s">
        <v>204</v>
      </c>
      <c r="D89" s="11"/>
      <c r="E89" s="11" t="s">
        <v>143</v>
      </c>
      <c r="F89" s="11">
        <v>40</v>
      </c>
      <c r="G89" s="11">
        <v>1</v>
      </c>
      <c r="H89" s="11">
        <v>1</v>
      </c>
      <c r="I89" s="11">
        <v>0</v>
      </c>
      <c r="J89" s="4"/>
      <c r="K89" s="11"/>
      <c r="L89" s="11"/>
      <c r="M89" s="11"/>
      <c r="N89" s="4"/>
      <c r="O89" s="193"/>
      <c r="P89" s="194"/>
      <c r="Q89" s="194"/>
      <c r="R89" s="195"/>
      <c r="S89" s="4"/>
      <c r="T89" s="4"/>
      <c r="U89" s="4"/>
      <c r="V89" s="4"/>
    </row>
    <row r="90" spans="1:22" s="5" customFormat="1" ht="12.5">
      <c r="A90" s="56"/>
      <c r="B90" s="11"/>
      <c r="C90" s="11" t="s">
        <v>205</v>
      </c>
      <c r="D90" s="11"/>
      <c r="E90" s="11" t="s">
        <v>206</v>
      </c>
      <c r="F90" s="11">
        <v>15</v>
      </c>
      <c r="G90" s="11"/>
      <c r="H90" s="11"/>
      <c r="I90" s="11"/>
      <c r="J90" s="4"/>
      <c r="K90" s="11"/>
      <c r="L90" s="11"/>
      <c r="M90" s="11"/>
      <c r="N90" s="4"/>
      <c r="O90" s="193"/>
      <c r="P90" s="194"/>
      <c r="Q90" s="194"/>
      <c r="R90" s="195"/>
      <c r="S90" s="4"/>
      <c r="T90" s="4"/>
      <c r="U90" s="4"/>
      <c r="V90" s="4"/>
    </row>
    <row r="91" spans="1:22" s="5" customFormat="1" ht="12.5">
      <c r="A91" s="56"/>
      <c r="B91" s="11"/>
      <c r="C91" s="11" t="s">
        <v>205</v>
      </c>
      <c r="D91" s="11"/>
      <c r="E91" s="11" t="s">
        <v>121</v>
      </c>
      <c r="F91" s="11">
        <v>1</v>
      </c>
      <c r="G91" s="11"/>
      <c r="H91" s="11"/>
      <c r="I91" s="11"/>
      <c r="J91" s="4"/>
      <c r="K91" s="11"/>
      <c r="L91" s="11"/>
      <c r="M91" s="11"/>
      <c r="N91" s="4"/>
      <c r="O91" s="193"/>
      <c r="P91" s="194"/>
      <c r="Q91" s="194"/>
      <c r="R91" s="195"/>
      <c r="S91" s="4"/>
      <c r="T91" s="4"/>
      <c r="U91" s="4"/>
      <c r="V91" s="4"/>
    </row>
    <row r="92" spans="1:22" s="5" customFormat="1" ht="12.5">
      <c r="A92" s="56"/>
      <c r="B92" s="11"/>
      <c r="C92" s="11" t="s">
        <v>207</v>
      </c>
      <c r="D92" s="11"/>
      <c r="E92" s="11" t="s">
        <v>208</v>
      </c>
      <c r="F92" s="11">
        <v>4</v>
      </c>
      <c r="G92" s="11"/>
      <c r="H92" s="11"/>
      <c r="I92" s="11"/>
      <c r="J92" s="4"/>
      <c r="K92" s="11"/>
      <c r="L92" s="11"/>
      <c r="M92" s="11"/>
      <c r="N92" s="4"/>
      <c r="O92" s="193"/>
      <c r="P92" s="194"/>
      <c r="Q92" s="194"/>
      <c r="R92" s="195"/>
      <c r="S92" s="4"/>
      <c r="T92" s="4"/>
      <c r="U92" s="4"/>
      <c r="V92" s="4"/>
    </row>
    <row r="93" spans="1:22" s="5" customFormat="1" ht="12.5">
      <c r="A93" s="56"/>
      <c r="B93" s="11"/>
      <c r="C93" s="11" t="s">
        <v>209</v>
      </c>
      <c r="D93" s="11"/>
      <c r="E93" s="11" t="s">
        <v>135</v>
      </c>
      <c r="F93" s="11">
        <v>10</v>
      </c>
      <c r="G93" s="11"/>
      <c r="H93" s="11"/>
      <c r="I93" s="11"/>
      <c r="J93" s="4"/>
      <c r="K93" s="11"/>
      <c r="L93" s="11"/>
      <c r="M93" s="11"/>
      <c r="N93" s="4"/>
      <c r="O93" s="193"/>
      <c r="P93" s="194"/>
      <c r="Q93" s="194"/>
      <c r="R93" s="195"/>
      <c r="S93" s="4"/>
      <c r="T93" s="4"/>
      <c r="U93" s="4"/>
      <c r="V93" s="4"/>
    </row>
    <row r="94" spans="1:22" s="5" customFormat="1" ht="12.5">
      <c r="A94" s="56"/>
      <c r="B94" s="11"/>
      <c r="C94" s="11" t="s">
        <v>210</v>
      </c>
      <c r="D94" s="11"/>
      <c r="E94" s="11" t="s">
        <v>211</v>
      </c>
      <c r="F94" s="11">
        <v>22</v>
      </c>
      <c r="G94" s="11"/>
      <c r="H94" s="11"/>
      <c r="I94" s="11"/>
      <c r="J94" s="4"/>
      <c r="K94" s="11"/>
      <c r="L94" s="11"/>
      <c r="M94" s="11"/>
      <c r="N94" s="4"/>
      <c r="O94" s="193"/>
      <c r="P94" s="194"/>
      <c r="Q94" s="194"/>
      <c r="R94" s="195"/>
      <c r="S94" s="4"/>
      <c r="T94" s="4"/>
      <c r="U94" s="4"/>
      <c r="V94" s="4"/>
    </row>
    <row r="95" spans="1:22" s="5" customFormat="1" ht="12.5">
      <c r="A95" s="56"/>
      <c r="B95" s="11"/>
      <c r="C95" s="11" t="s">
        <v>212</v>
      </c>
      <c r="D95" s="11"/>
      <c r="E95" s="11" t="s">
        <v>100</v>
      </c>
      <c r="F95" s="11">
        <v>1</v>
      </c>
      <c r="G95" s="11"/>
      <c r="H95" s="11"/>
      <c r="I95" s="11"/>
      <c r="J95" s="4"/>
      <c r="K95" s="11"/>
      <c r="L95" s="11"/>
      <c r="M95" s="11"/>
      <c r="N95" s="4"/>
      <c r="O95" s="193"/>
      <c r="P95" s="194"/>
      <c r="Q95" s="194"/>
      <c r="R95" s="195"/>
      <c r="S95" s="4"/>
      <c r="T95" s="4"/>
      <c r="U95" s="4"/>
      <c r="V95" s="4"/>
    </row>
    <row r="96" spans="1:22" s="5" customFormat="1" ht="12.5">
      <c r="A96" s="56"/>
      <c r="B96" s="11"/>
      <c r="C96" s="11" t="s">
        <v>213</v>
      </c>
      <c r="D96" s="11"/>
      <c r="E96" s="11" t="s">
        <v>214</v>
      </c>
      <c r="F96" s="11">
        <v>4</v>
      </c>
      <c r="G96" s="11"/>
      <c r="H96" s="11"/>
      <c r="I96" s="11"/>
      <c r="J96" s="4"/>
      <c r="K96" s="11"/>
      <c r="L96" s="11"/>
      <c r="M96" s="11"/>
      <c r="N96" s="4"/>
      <c r="O96" s="193"/>
      <c r="P96" s="194"/>
      <c r="Q96" s="194"/>
      <c r="R96" s="195"/>
      <c r="S96" s="4"/>
      <c r="T96" s="4"/>
      <c r="U96" s="4"/>
      <c r="V96" s="4"/>
    </row>
    <row r="97" spans="1:22" s="5" customFormat="1" ht="12.5">
      <c r="A97" s="56"/>
      <c r="B97" s="11"/>
      <c r="C97" s="11" t="s">
        <v>215</v>
      </c>
      <c r="D97" s="11"/>
      <c r="E97" s="11" t="s">
        <v>143</v>
      </c>
      <c r="F97" s="11">
        <v>15</v>
      </c>
      <c r="G97" s="11"/>
      <c r="H97" s="11">
        <v>0</v>
      </c>
      <c r="I97" s="11"/>
      <c r="J97" s="4"/>
      <c r="K97" s="11"/>
      <c r="L97" s="11"/>
      <c r="M97" s="11"/>
      <c r="N97" s="4"/>
      <c r="O97" s="193"/>
      <c r="P97" s="194"/>
      <c r="Q97" s="194"/>
      <c r="R97" s="195"/>
      <c r="S97" s="4"/>
      <c r="T97" s="4"/>
      <c r="U97" s="4"/>
      <c r="V97" s="4"/>
    </row>
    <row r="98" spans="1:22" s="5" customFormat="1" ht="12.5">
      <c r="A98" s="56"/>
      <c r="B98" s="11"/>
      <c r="C98" s="11" t="s">
        <v>216</v>
      </c>
      <c r="D98" s="11"/>
      <c r="E98" s="11" t="s">
        <v>96</v>
      </c>
      <c r="F98" s="11">
        <v>10</v>
      </c>
      <c r="G98" s="11"/>
      <c r="H98" s="11"/>
      <c r="I98" s="11"/>
      <c r="J98" s="4"/>
      <c r="K98" s="11"/>
      <c r="L98" s="11"/>
      <c r="M98" s="11"/>
      <c r="N98" s="4"/>
      <c r="O98" s="193"/>
      <c r="P98" s="194"/>
      <c r="Q98" s="194"/>
      <c r="R98" s="195"/>
      <c r="S98" s="4"/>
      <c r="T98" s="4"/>
      <c r="U98" s="4"/>
      <c r="V98" s="4"/>
    </row>
    <row r="99" spans="1:22" s="5" customFormat="1" ht="12.5">
      <c r="A99" s="56"/>
      <c r="B99" s="11"/>
      <c r="C99" s="11" t="s">
        <v>217</v>
      </c>
      <c r="D99" s="11"/>
      <c r="E99" s="11" t="s">
        <v>218</v>
      </c>
      <c r="F99" s="11">
        <v>12</v>
      </c>
      <c r="G99" s="11"/>
      <c r="H99" s="11"/>
      <c r="I99" s="11"/>
      <c r="J99" s="4"/>
      <c r="K99" s="11"/>
      <c r="L99" s="11"/>
      <c r="M99" s="11"/>
      <c r="N99" s="4"/>
      <c r="O99" s="193"/>
      <c r="P99" s="194"/>
      <c r="Q99" s="194"/>
      <c r="R99" s="195"/>
      <c r="S99" s="4"/>
      <c r="T99" s="4"/>
      <c r="U99" s="4"/>
      <c r="V99" s="4"/>
    </row>
    <row r="100" spans="1:22" s="5" customFormat="1" ht="12.5">
      <c r="A100" s="56"/>
      <c r="B100" s="11"/>
      <c r="C100" s="11" t="s">
        <v>219</v>
      </c>
      <c r="D100" s="11"/>
      <c r="E100" s="11" t="s">
        <v>220</v>
      </c>
      <c r="F100" s="11">
        <v>169</v>
      </c>
      <c r="G100" s="11">
        <v>2</v>
      </c>
      <c r="H100" s="11">
        <v>2</v>
      </c>
      <c r="I100" s="11">
        <v>11</v>
      </c>
      <c r="J100" s="4"/>
      <c r="K100" s="11"/>
      <c r="L100" s="11"/>
      <c r="M100" s="11"/>
      <c r="N100" s="4"/>
      <c r="O100" s="193"/>
      <c r="P100" s="194"/>
      <c r="Q100" s="194"/>
      <c r="R100" s="195"/>
      <c r="S100" s="4"/>
      <c r="T100" s="4"/>
      <c r="U100" s="4"/>
      <c r="V100" s="4"/>
    </row>
    <row r="101" spans="1:22" s="5" customFormat="1" ht="12.5">
      <c r="A101" s="56"/>
      <c r="B101" s="11"/>
      <c r="C101" s="11" t="s">
        <v>219</v>
      </c>
      <c r="D101" s="11"/>
      <c r="E101" s="11" t="s">
        <v>221</v>
      </c>
      <c r="F101" s="11">
        <v>2</v>
      </c>
      <c r="G101" s="11"/>
      <c r="H101" s="11"/>
      <c r="I101" s="11"/>
      <c r="J101" s="4"/>
      <c r="K101" s="11"/>
      <c r="L101" s="11"/>
      <c r="M101" s="11"/>
      <c r="N101" s="4"/>
      <c r="O101" s="193"/>
      <c r="P101" s="194"/>
      <c r="Q101" s="194"/>
      <c r="R101" s="195"/>
      <c r="S101" s="4"/>
      <c r="T101" s="4"/>
      <c r="U101" s="4"/>
      <c r="V101" s="4"/>
    </row>
    <row r="102" spans="1:22" s="5" customFormat="1" ht="12.5">
      <c r="A102" s="56"/>
      <c r="B102" s="11"/>
      <c r="C102" s="11" t="s">
        <v>222</v>
      </c>
      <c r="D102" s="11"/>
      <c r="E102" s="11" t="s">
        <v>89</v>
      </c>
      <c r="F102" s="11">
        <v>1</v>
      </c>
      <c r="G102" s="11"/>
      <c r="H102" s="11"/>
      <c r="I102" s="11"/>
      <c r="J102" s="4"/>
      <c r="K102" s="11"/>
      <c r="L102" s="11"/>
      <c r="M102" s="11"/>
      <c r="N102" s="4"/>
      <c r="O102" s="193"/>
      <c r="P102" s="194"/>
      <c r="Q102" s="194"/>
      <c r="R102" s="195"/>
      <c r="S102" s="4"/>
      <c r="T102" s="4"/>
      <c r="U102" s="4"/>
      <c r="V102" s="4"/>
    </row>
    <row r="103" spans="1:22" s="5" customFormat="1" ht="12.5">
      <c r="A103" s="56"/>
      <c r="B103" s="11"/>
      <c r="C103" s="11" t="s">
        <v>222</v>
      </c>
      <c r="D103" s="11"/>
      <c r="E103" s="11" t="s">
        <v>90</v>
      </c>
      <c r="F103" s="11">
        <v>31</v>
      </c>
      <c r="G103" s="11"/>
      <c r="H103" s="11"/>
      <c r="I103" s="11"/>
      <c r="J103" s="4"/>
      <c r="K103" s="11"/>
      <c r="L103" s="11"/>
      <c r="M103" s="11"/>
      <c r="N103" s="4"/>
      <c r="O103" s="193"/>
      <c r="P103" s="194"/>
      <c r="Q103" s="194"/>
      <c r="R103" s="195"/>
      <c r="S103" s="4"/>
      <c r="T103" s="4"/>
      <c r="U103" s="4"/>
      <c r="V103" s="4"/>
    </row>
    <row r="104" spans="1:22" s="5" customFormat="1" ht="12.5">
      <c r="A104" s="56"/>
      <c r="B104" s="11"/>
      <c r="C104" s="11" t="s">
        <v>223</v>
      </c>
      <c r="D104" s="11"/>
      <c r="E104" s="11" t="s">
        <v>224</v>
      </c>
      <c r="F104" s="11">
        <v>2</v>
      </c>
      <c r="G104" s="11"/>
      <c r="H104" s="11"/>
      <c r="I104" s="11"/>
      <c r="J104" s="4"/>
      <c r="K104" s="11"/>
      <c r="L104" s="11"/>
      <c r="M104" s="11"/>
      <c r="N104" s="4"/>
      <c r="O104" s="193"/>
      <c r="P104" s="194"/>
      <c r="Q104" s="194"/>
      <c r="R104" s="195"/>
      <c r="S104" s="4"/>
      <c r="T104" s="4"/>
      <c r="U104" s="4"/>
      <c r="V104" s="4"/>
    </row>
    <row r="105" spans="1:22" s="5" customFormat="1" ht="12.5">
      <c r="A105" s="56"/>
      <c r="B105" s="11"/>
      <c r="C105" s="11" t="s">
        <v>225</v>
      </c>
      <c r="D105" s="11"/>
      <c r="E105" s="11" t="s">
        <v>188</v>
      </c>
      <c r="F105" s="11">
        <v>20</v>
      </c>
      <c r="G105" s="11"/>
      <c r="H105" s="11"/>
      <c r="I105" s="11"/>
      <c r="J105" s="4"/>
      <c r="K105" s="11"/>
      <c r="L105" s="11"/>
      <c r="M105" s="11"/>
      <c r="N105" s="4"/>
      <c r="O105" s="193"/>
      <c r="P105" s="194"/>
      <c r="Q105" s="194"/>
      <c r="R105" s="195"/>
      <c r="S105" s="4"/>
      <c r="T105" s="4"/>
      <c r="U105" s="4"/>
      <c r="V105" s="4"/>
    </row>
    <row r="106" spans="1:22" s="5" customFormat="1" ht="12.5">
      <c r="A106" s="56"/>
      <c r="B106" s="11"/>
      <c r="C106" s="11" t="s">
        <v>226</v>
      </c>
      <c r="D106" s="11"/>
      <c r="E106" s="11" t="s">
        <v>227</v>
      </c>
      <c r="F106" s="11">
        <v>35</v>
      </c>
      <c r="G106" s="11"/>
      <c r="H106" s="11">
        <v>0</v>
      </c>
      <c r="I106" s="11"/>
      <c r="J106" s="4"/>
      <c r="K106" s="11"/>
      <c r="L106" s="11"/>
      <c r="M106" s="11"/>
      <c r="N106" s="4"/>
      <c r="O106" s="193"/>
      <c r="P106" s="194"/>
      <c r="Q106" s="194"/>
      <c r="R106" s="195"/>
      <c r="S106" s="4"/>
      <c r="T106" s="4"/>
      <c r="U106" s="4"/>
      <c r="V106" s="4"/>
    </row>
    <row r="107" spans="1:22" s="5" customFormat="1" ht="12.5">
      <c r="A107" s="56"/>
      <c r="B107" s="11"/>
      <c r="C107" s="11" t="s">
        <v>228</v>
      </c>
      <c r="D107" s="11"/>
      <c r="E107" s="11" t="s">
        <v>229</v>
      </c>
      <c r="F107" s="11">
        <v>73</v>
      </c>
      <c r="G107" s="11">
        <v>1</v>
      </c>
      <c r="H107" s="11">
        <v>1</v>
      </c>
      <c r="I107" s="11">
        <v>0</v>
      </c>
      <c r="J107" s="4"/>
      <c r="K107" s="11"/>
      <c r="L107" s="11"/>
      <c r="M107" s="11"/>
      <c r="N107" s="4"/>
      <c r="O107" s="193"/>
      <c r="P107" s="194"/>
      <c r="Q107" s="194"/>
      <c r="R107" s="195"/>
      <c r="S107" s="4"/>
      <c r="T107" s="4"/>
      <c r="U107" s="4"/>
      <c r="V107" s="4"/>
    </row>
    <row r="108" spans="1:22" s="5" customFormat="1" ht="12.5">
      <c r="A108" s="56"/>
      <c r="B108" s="11"/>
      <c r="C108" s="11" t="s">
        <v>230</v>
      </c>
      <c r="D108" s="11"/>
      <c r="E108" s="11" t="s">
        <v>105</v>
      </c>
      <c r="F108" s="11">
        <v>316</v>
      </c>
      <c r="G108" s="11">
        <v>6</v>
      </c>
      <c r="H108" s="11">
        <v>5</v>
      </c>
      <c r="I108" s="11">
        <v>2.2000000000000002</v>
      </c>
      <c r="J108" s="4"/>
      <c r="K108" s="11"/>
      <c r="L108" s="11"/>
      <c r="M108" s="11"/>
      <c r="N108" s="4"/>
      <c r="O108" s="193"/>
      <c r="P108" s="194"/>
      <c r="Q108" s="194"/>
      <c r="R108" s="195"/>
      <c r="S108" s="4"/>
      <c r="T108" s="4"/>
      <c r="U108" s="4"/>
      <c r="V108" s="4"/>
    </row>
    <row r="109" spans="1:22" s="5" customFormat="1" ht="12.5">
      <c r="A109" s="56"/>
      <c r="B109" s="11"/>
      <c r="C109" s="11" t="s">
        <v>231</v>
      </c>
      <c r="D109" s="11"/>
      <c r="E109" s="11" t="s">
        <v>232</v>
      </c>
      <c r="F109" s="11">
        <v>4</v>
      </c>
      <c r="G109" s="11"/>
      <c r="H109" s="11"/>
      <c r="I109" s="11"/>
      <c r="J109" s="4"/>
      <c r="K109" s="11"/>
      <c r="L109" s="11"/>
      <c r="M109" s="11"/>
      <c r="N109" s="4"/>
      <c r="O109" s="193"/>
      <c r="P109" s="194"/>
      <c r="Q109" s="194"/>
      <c r="R109" s="195"/>
      <c r="S109" s="4"/>
      <c r="T109" s="4"/>
      <c r="U109" s="4"/>
      <c r="V109" s="4"/>
    </row>
    <row r="110" spans="1:22" s="5" customFormat="1" ht="12.5">
      <c r="A110" s="56"/>
      <c r="B110" s="11"/>
      <c r="C110" s="11" t="s">
        <v>233</v>
      </c>
      <c r="D110" s="11"/>
      <c r="E110" s="11" t="s">
        <v>234</v>
      </c>
      <c r="F110" s="11">
        <v>2</v>
      </c>
      <c r="G110" s="11"/>
      <c r="H110" s="11"/>
      <c r="I110" s="11"/>
      <c r="J110" s="4"/>
      <c r="K110" s="11"/>
      <c r="L110" s="11"/>
      <c r="M110" s="11"/>
      <c r="N110" s="4"/>
      <c r="O110" s="193"/>
      <c r="P110" s="194"/>
      <c r="Q110" s="194"/>
      <c r="R110" s="195"/>
      <c r="S110" s="4"/>
      <c r="T110" s="4"/>
      <c r="U110" s="4"/>
      <c r="V110" s="4"/>
    </row>
    <row r="111" spans="1:22" s="5" customFormat="1" ht="12.5">
      <c r="A111" s="56"/>
      <c r="B111" s="11"/>
      <c r="C111" s="11" t="s">
        <v>235</v>
      </c>
      <c r="D111" s="11"/>
      <c r="E111" s="11" t="s">
        <v>188</v>
      </c>
      <c r="F111" s="11">
        <v>8</v>
      </c>
      <c r="G111" s="11"/>
      <c r="H111" s="11">
        <v>0</v>
      </c>
      <c r="I111" s="11"/>
      <c r="J111" s="4"/>
      <c r="K111" s="11"/>
      <c r="L111" s="11"/>
      <c r="M111" s="11"/>
      <c r="N111" s="4"/>
      <c r="O111" s="193"/>
      <c r="P111" s="194"/>
      <c r="Q111" s="194"/>
      <c r="R111" s="195"/>
      <c r="S111" s="4"/>
      <c r="T111" s="4"/>
      <c r="U111" s="4"/>
      <c r="V111" s="4"/>
    </row>
    <row r="112" spans="1:22" s="5" customFormat="1" ht="12.5">
      <c r="A112" s="56"/>
      <c r="B112" s="11"/>
      <c r="C112" s="11" t="s">
        <v>236</v>
      </c>
      <c r="D112" s="11"/>
      <c r="E112" s="11" t="s">
        <v>237</v>
      </c>
      <c r="F112" s="11">
        <v>10</v>
      </c>
      <c r="G112" s="11"/>
      <c r="H112" s="11"/>
      <c r="I112" s="11"/>
      <c r="J112" s="4"/>
      <c r="K112" s="11"/>
      <c r="L112" s="11"/>
      <c r="M112" s="11"/>
      <c r="N112" s="4"/>
      <c r="O112" s="193"/>
      <c r="P112" s="194"/>
      <c r="Q112" s="194"/>
      <c r="R112" s="195"/>
      <c r="S112" s="4"/>
      <c r="T112" s="4"/>
      <c r="U112" s="4"/>
      <c r="V112" s="4"/>
    </row>
    <row r="113" spans="1:22" s="5" customFormat="1" ht="12.5">
      <c r="A113" s="56"/>
      <c r="B113" s="11"/>
      <c r="C113" s="11" t="s">
        <v>238</v>
      </c>
      <c r="D113" s="11"/>
      <c r="E113" s="11" t="s">
        <v>239</v>
      </c>
      <c r="F113" s="11">
        <v>12</v>
      </c>
      <c r="G113" s="11"/>
      <c r="H113" s="11"/>
      <c r="I113" s="11"/>
      <c r="J113" s="4"/>
      <c r="K113" s="11"/>
      <c r="L113" s="11"/>
      <c r="M113" s="11"/>
      <c r="N113" s="4"/>
      <c r="O113" s="193"/>
      <c r="P113" s="194"/>
      <c r="Q113" s="194"/>
      <c r="R113" s="195"/>
      <c r="S113" s="4"/>
      <c r="T113" s="4"/>
      <c r="U113" s="4"/>
      <c r="V113" s="4"/>
    </row>
    <row r="114" spans="1:22" s="5" customFormat="1" ht="12.5">
      <c r="A114" s="56"/>
      <c r="B114" s="11"/>
      <c r="C114" s="11" t="s">
        <v>240</v>
      </c>
      <c r="D114" s="11"/>
      <c r="E114" s="11" t="s">
        <v>241</v>
      </c>
      <c r="F114" s="11">
        <v>11</v>
      </c>
      <c r="G114" s="11"/>
      <c r="H114" s="11"/>
      <c r="I114" s="11"/>
      <c r="J114" s="4"/>
      <c r="K114" s="11"/>
      <c r="L114" s="11"/>
      <c r="M114" s="11"/>
      <c r="N114" s="4"/>
      <c r="O114" s="193"/>
      <c r="P114" s="194"/>
      <c r="Q114" s="194"/>
      <c r="R114" s="195"/>
      <c r="S114" s="4"/>
      <c r="T114" s="4"/>
      <c r="U114" s="4"/>
      <c r="V114" s="4"/>
    </row>
    <row r="115" spans="1:22" s="5" customFormat="1" ht="12.5">
      <c r="A115" s="56"/>
      <c r="B115" s="11"/>
      <c r="C115" s="11" t="s">
        <v>242</v>
      </c>
      <c r="D115" s="11"/>
      <c r="E115" s="11" t="s">
        <v>96</v>
      </c>
      <c r="F115" s="11">
        <v>266</v>
      </c>
      <c r="G115" s="11">
        <v>3</v>
      </c>
      <c r="H115" s="11">
        <v>3</v>
      </c>
      <c r="I115" s="11">
        <v>0.33333333333333298</v>
      </c>
      <c r="J115" s="4"/>
      <c r="K115" s="11"/>
      <c r="L115" s="11"/>
      <c r="M115" s="11"/>
      <c r="N115" s="4"/>
      <c r="O115" s="193"/>
      <c r="P115" s="194"/>
      <c r="Q115" s="194"/>
      <c r="R115" s="195"/>
      <c r="S115" s="4"/>
      <c r="T115" s="4"/>
      <c r="U115" s="4"/>
      <c r="V115" s="4"/>
    </row>
    <row r="116" spans="1:22" s="5" customFormat="1" ht="12.5">
      <c r="A116" s="56"/>
      <c r="B116" s="11"/>
      <c r="C116" s="11" t="s">
        <v>243</v>
      </c>
      <c r="D116" s="11"/>
      <c r="E116" s="11" t="s">
        <v>244</v>
      </c>
      <c r="F116" s="11">
        <v>8</v>
      </c>
      <c r="G116" s="11"/>
      <c r="H116" s="11"/>
      <c r="I116" s="11"/>
      <c r="J116" s="4"/>
      <c r="K116" s="11"/>
      <c r="L116" s="11"/>
      <c r="M116" s="11"/>
      <c r="N116" s="4"/>
      <c r="O116" s="193"/>
      <c r="P116" s="194"/>
      <c r="Q116" s="194"/>
      <c r="R116" s="195"/>
      <c r="S116" s="4"/>
      <c r="T116" s="4"/>
      <c r="U116" s="4"/>
      <c r="V116" s="4"/>
    </row>
    <row r="117" spans="1:22" s="5" customFormat="1" ht="12.5">
      <c r="A117" s="56"/>
      <c r="B117" s="11"/>
      <c r="C117" s="11" t="s">
        <v>245</v>
      </c>
      <c r="D117" s="11"/>
      <c r="E117" s="11" t="s">
        <v>221</v>
      </c>
      <c r="F117" s="11">
        <v>2</v>
      </c>
      <c r="G117" s="11"/>
      <c r="H117" s="11"/>
      <c r="I117" s="11"/>
      <c r="J117" s="4"/>
      <c r="K117" s="11"/>
      <c r="L117" s="11"/>
      <c r="M117" s="11"/>
      <c r="N117" s="4"/>
      <c r="O117" s="193"/>
      <c r="P117" s="194"/>
      <c r="Q117" s="194"/>
      <c r="R117" s="195"/>
      <c r="S117" s="4"/>
      <c r="T117" s="4"/>
      <c r="U117" s="4"/>
      <c r="V117" s="4"/>
    </row>
    <row r="118" spans="1:22" s="5" customFormat="1" ht="12.5">
      <c r="A118" s="56"/>
      <c r="B118" s="11"/>
      <c r="C118" s="11" t="s">
        <v>246</v>
      </c>
      <c r="D118" s="11"/>
      <c r="E118" s="11" t="s">
        <v>247</v>
      </c>
      <c r="F118" s="11">
        <v>6</v>
      </c>
      <c r="G118" s="11"/>
      <c r="H118" s="11"/>
      <c r="I118" s="11"/>
      <c r="J118" s="4"/>
      <c r="K118" s="11"/>
      <c r="L118" s="11"/>
      <c r="M118" s="11"/>
      <c r="N118" s="4"/>
      <c r="O118" s="193"/>
      <c r="P118" s="194"/>
      <c r="Q118" s="194"/>
      <c r="R118" s="195"/>
      <c r="S118" s="4"/>
      <c r="T118" s="4"/>
      <c r="U118" s="4"/>
      <c r="V118" s="4"/>
    </row>
    <row r="119" spans="1:22" s="5" customFormat="1" ht="12.5">
      <c r="A119" s="56"/>
      <c r="B119" s="11"/>
      <c r="C119" s="11" t="s">
        <v>248</v>
      </c>
      <c r="D119" s="11"/>
      <c r="E119" s="11" t="s">
        <v>116</v>
      </c>
      <c r="F119" s="11">
        <v>1</v>
      </c>
      <c r="G119" s="11"/>
      <c r="H119" s="11"/>
      <c r="I119" s="11"/>
      <c r="J119" s="4"/>
      <c r="K119" s="11"/>
      <c r="L119" s="11"/>
      <c r="M119" s="11"/>
      <c r="N119" s="4"/>
      <c r="O119" s="193"/>
      <c r="P119" s="194"/>
      <c r="Q119" s="194"/>
      <c r="R119" s="195"/>
      <c r="S119" s="4"/>
      <c r="T119" s="4"/>
      <c r="U119" s="4"/>
      <c r="V119" s="4"/>
    </row>
    <row r="120" spans="1:22" s="5" customFormat="1" ht="12.5">
      <c r="A120" s="56"/>
      <c r="B120" s="11"/>
      <c r="C120" s="11" t="s">
        <v>249</v>
      </c>
      <c r="D120" s="11"/>
      <c r="E120" s="11" t="s">
        <v>250</v>
      </c>
      <c r="F120" s="11">
        <v>6</v>
      </c>
      <c r="G120" s="11"/>
      <c r="H120" s="11"/>
      <c r="I120" s="11"/>
      <c r="J120" s="4"/>
      <c r="K120" s="11"/>
      <c r="L120" s="11"/>
      <c r="M120" s="11"/>
      <c r="N120" s="4"/>
      <c r="O120" s="193"/>
      <c r="P120" s="194"/>
      <c r="Q120" s="194"/>
      <c r="R120" s="195"/>
      <c r="S120" s="4"/>
      <c r="T120" s="4"/>
      <c r="U120" s="4"/>
      <c r="V120" s="4"/>
    </row>
    <row r="121" spans="1:22" s="5" customFormat="1" ht="12.5">
      <c r="A121" s="56"/>
      <c r="B121" s="11"/>
      <c r="C121" s="11" t="s">
        <v>251</v>
      </c>
      <c r="D121" s="11"/>
      <c r="E121" s="11" t="s">
        <v>252</v>
      </c>
      <c r="F121" s="11">
        <v>26</v>
      </c>
      <c r="G121" s="11"/>
      <c r="H121" s="11">
        <v>0</v>
      </c>
      <c r="I121" s="11"/>
      <c r="J121" s="4"/>
      <c r="K121" s="11"/>
      <c r="L121" s="11"/>
      <c r="M121" s="11"/>
      <c r="N121" s="4"/>
      <c r="O121" s="193"/>
      <c r="P121" s="194"/>
      <c r="Q121" s="194"/>
      <c r="R121" s="195"/>
      <c r="S121" s="4"/>
      <c r="T121" s="4"/>
      <c r="U121" s="4"/>
      <c r="V121" s="4"/>
    </row>
    <row r="122" spans="1:22" s="5" customFormat="1" ht="12.5">
      <c r="A122" s="56"/>
      <c r="B122" s="11"/>
      <c r="C122" s="11" t="s">
        <v>253</v>
      </c>
      <c r="D122" s="11"/>
      <c r="E122" s="11" t="s">
        <v>116</v>
      </c>
      <c r="F122" s="11">
        <v>2</v>
      </c>
      <c r="G122" s="11"/>
      <c r="H122" s="11"/>
      <c r="I122" s="11"/>
      <c r="J122" s="4"/>
      <c r="K122" s="11"/>
      <c r="L122" s="11"/>
      <c r="M122" s="11"/>
      <c r="N122" s="4"/>
      <c r="O122" s="193"/>
      <c r="P122" s="194"/>
      <c r="Q122" s="194"/>
      <c r="R122" s="195"/>
      <c r="S122" s="4"/>
      <c r="T122" s="4"/>
      <c r="U122" s="4"/>
      <c r="V122" s="4"/>
    </row>
    <row r="123" spans="1:22" s="5" customFormat="1" ht="12.5">
      <c r="A123" s="56"/>
      <c r="B123" s="11"/>
      <c r="C123" s="11" t="s">
        <v>254</v>
      </c>
      <c r="D123" s="11"/>
      <c r="E123" s="11" t="s">
        <v>114</v>
      </c>
      <c r="F123" s="11">
        <v>6</v>
      </c>
      <c r="G123" s="11"/>
      <c r="H123" s="11"/>
      <c r="I123" s="11"/>
      <c r="J123" s="4"/>
      <c r="K123" s="11"/>
      <c r="L123" s="11"/>
      <c r="M123" s="11"/>
      <c r="N123" s="4"/>
      <c r="O123" s="193"/>
      <c r="P123" s="194"/>
      <c r="Q123" s="194"/>
      <c r="R123" s="195"/>
      <c r="S123" s="4"/>
      <c r="T123" s="4"/>
      <c r="U123" s="4"/>
      <c r="V123" s="4"/>
    </row>
    <row r="124" spans="1:22" s="5" customFormat="1" ht="12.5">
      <c r="A124" s="56"/>
      <c r="B124" s="11"/>
      <c r="C124" s="11" t="s">
        <v>255</v>
      </c>
      <c r="D124" s="11"/>
      <c r="E124" s="11" t="s">
        <v>256</v>
      </c>
      <c r="F124" s="11">
        <v>46</v>
      </c>
      <c r="G124" s="11"/>
      <c r="H124" s="11">
        <v>0</v>
      </c>
      <c r="I124" s="11"/>
      <c r="J124" s="4"/>
      <c r="K124" s="11"/>
      <c r="L124" s="11"/>
      <c r="M124" s="11"/>
      <c r="N124" s="4"/>
      <c r="O124" s="193"/>
      <c r="P124" s="194"/>
      <c r="Q124" s="194"/>
      <c r="R124" s="195"/>
      <c r="S124" s="4"/>
      <c r="T124" s="4"/>
      <c r="U124" s="4"/>
      <c r="V124" s="4"/>
    </row>
    <row r="125" spans="1:22" s="5" customFormat="1" ht="12.5">
      <c r="A125" s="56"/>
      <c r="B125" s="11"/>
      <c r="C125" s="11" t="s">
        <v>257</v>
      </c>
      <c r="D125" s="11"/>
      <c r="E125" s="11" t="s">
        <v>220</v>
      </c>
      <c r="F125" s="11">
        <v>1</v>
      </c>
      <c r="G125" s="11"/>
      <c r="H125" s="11"/>
      <c r="I125" s="11"/>
      <c r="J125" s="4"/>
      <c r="K125" s="11"/>
      <c r="L125" s="11"/>
      <c r="M125" s="11"/>
      <c r="N125" s="4"/>
      <c r="O125" s="193"/>
      <c r="P125" s="194"/>
      <c r="Q125" s="194"/>
      <c r="R125" s="195"/>
      <c r="S125" s="4"/>
      <c r="T125" s="4"/>
      <c r="U125" s="4"/>
      <c r="V125" s="4"/>
    </row>
    <row r="126" spans="1:22" s="5" customFormat="1" ht="12.5">
      <c r="A126" s="56"/>
      <c r="B126" s="11"/>
      <c r="C126" s="11" t="s">
        <v>258</v>
      </c>
      <c r="D126" s="11"/>
      <c r="E126" s="11" t="s">
        <v>114</v>
      </c>
      <c r="F126" s="11">
        <v>1</v>
      </c>
      <c r="G126" s="11"/>
      <c r="H126" s="11"/>
      <c r="I126" s="11"/>
      <c r="J126" s="4"/>
      <c r="K126" s="11"/>
      <c r="L126" s="11"/>
      <c r="M126" s="11"/>
      <c r="N126" s="4"/>
      <c r="O126" s="193"/>
      <c r="P126" s="194"/>
      <c r="Q126" s="194"/>
      <c r="R126" s="195"/>
      <c r="S126" s="4"/>
      <c r="T126" s="4"/>
      <c r="U126" s="4"/>
      <c r="V126" s="4"/>
    </row>
    <row r="127" spans="1:22" s="5" customFormat="1" ht="12.5">
      <c r="A127" s="56"/>
      <c r="B127" s="11"/>
      <c r="C127" s="11" t="s">
        <v>259</v>
      </c>
      <c r="D127" s="11"/>
      <c r="E127" s="11" t="s">
        <v>114</v>
      </c>
      <c r="F127" s="11">
        <v>1</v>
      </c>
      <c r="G127" s="11"/>
      <c r="H127" s="11"/>
      <c r="I127" s="11"/>
      <c r="J127" s="4"/>
      <c r="K127" s="11"/>
      <c r="L127" s="11"/>
      <c r="M127" s="11"/>
      <c r="N127" s="4"/>
      <c r="O127" s="193"/>
      <c r="P127" s="194"/>
      <c r="Q127" s="194"/>
      <c r="R127" s="195"/>
      <c r="S127" s="4"/>
      <c r="T127" s="4"/>
      <c r="U127" s="4"/>
      <c r="V127" s="4"/>
    </row>
    <row r="128" spans="1:22" s="5" customFormat="1" ht="12.5">
      <c r="A128" s="56"/>
      <c r="B128" s="11"/>
      <c r="C128" s="11" t="s">
        <v>260</v>
      </c>
      <c r="D128" s="11"/>
      <c r="E128" s="11" t="s">
        <v>261</v>
      </c>
      <c r="F128" s="11">
        <v>31</v>
      </c>
      <c r="G128" s="11"/>
      <c r="H128" s="11"/>
      <c r="I128" s="11"/>
      <c r="J128" s="4"/>
      <c r="K128" s="11"/>
      <c r="L128" s="11"/>
      <c r="M128" s="11"/>
      <c r="N128" s="4"/>
      <c r="O128" s="193"/>
      <c r="P128" s="194"/>
      <c r="Q128" s="194"/>
      <c r="R128" s="195"/>
      <c r="S128" s="4"/>
      <c r="T128" s="4"/>
      <c r="U128" s="4"/>
      <c r="V128" s="4"/>
    </row>
    <row r="129" spans="1:22" s="5" customFormat="1" ht="12.5">
      <c r="A129" s="56"/>
      <c r="B129" s="11"/>
      <c r="C129" s="11" t="s">
        <v>262</v>
      </c>
      <c r="D129" s="11"/>
      <c r="E129" s="11" t="s">
        <v>263</v>
      </c>
      <c r="F129" s="11">
        <v>23</v>
      </c>
      <c r="G129" s="11"/>
      <c r="H129" s="11">
        <v>0</v>
      </c>
      <c r="I129" s="11"/>
      <c r="J129" s="4"/>
      <c r="K129" s="11"/>
      <c r="L129" s="11"/>
      <c r="M129" s="11"/>
      <c r="N129" s="4"/>
      <c r="O129" s="193"/>
      <c r="P129" s="194"/>
      <c r="Q129" s="194"/>
      <c r="R129" s="195"/>
      <c r="S129" s="4"/>
      <c r="T129" s="4"/>
      <c r="U129" s="4"/>
      <c r="V129" s="4"/>
    </row>
    <row r="130" spans="1:22" s="5" customFormat="1" ht="12.5">
      <c r="A130" s="56"/>
      <c r="B130" s="11"/>
      <c r="C130" s="11" t="s">
        <v>264</v>
      </c>
      <c r="D130" s="11"/>
      <c r="E130" s="11" t="s">
        <v>265</v>
      </c>
      <c r="F130" s="11">
        <v>44</v>
      </c>
      <c r="G130" s="11">
        <v>1</v>
      </c>
      <c r="H130" s="11">
        <v>1</v>
      </c>
      <c r="I130" s="11">
        <v>1</v>
      </c>
      <c r="J130" s="4"/>
      <c r="K130" s="11"/>
      <c r="L130" s="11"/>
      <c r="M130" s="11"/>
      <c r="N130" s="4"/>
      <c r="O130" s="193"/>
      <c r="P130" s="194"/>
      <c r="Q130" s="194"/>
      <c r="R130" s="195"/>
      <c r="S130" s="4"/>
      <c r="T130" s="4"/>
      <c r="U130" s="4"/>
      <c r="V130" s="4"/>
    </row>
    <row r="131" spans="1:22" s="5" customFormat="1" ht="12.5">
      <c r="A131" s="56"/>
      <c r="B131" s="11"/>
      <c r="C131" s="11" t="s">
        <v>266</v>
      </c>
      <c r="D131" s="11"/>
      <c r="E131" s="11" t="s">
        <v>147</v>
      </c>
      <c r="F131" s="11">
        <v>99</v>
      </c>
      <c r="G131" s="11">
        <v>7</v>
      </c>
      <c r="H131" s="11">
        <v>3</v>
      </c>
      <c r="I131" s="11">
        <v>0.33333333333333298</v>
      </c>
      <c r="J131" s="4"/>
      <c r="K131" s="11"/>
      <c r="L131" s="11"/>
      <c r="M131" s="11"/>
      <c r="N131" s="4"/>
      <c r="O131" s="193"/>
      <c r="P131" s="194"/>
      <c r="Q131" s="194"/>
      <c r="R131" s="195"/>
      <c r="S131" s="4"/>
      <c r="T131" s="4"/>
      <c r="U131" s="4"/>
      <c r="V131" s="4"/>
    </row>
    <row r="132" spans="1:22" s="5" customFormat="1" ht="12.5">
      <c r="A132" s="56"/>
      <c r="B132" s="11"/>
      <c r="C132" s="11" t="s">
        <v>267</v>
      </c>
      <c r="D132" s="11"/>
      <c r="E132" s="11" t="s">
        <v>169</v>
      </c>
      <c r="F132" s="11">
        <v>51</v>
      </c>
      <c r="G132" s="11">
        <v>2</v>
      </c>
      <c r="H132" s="11">
        <v>2</v>
      </c>
      <c r="I132" s="11">
        <v>2</v>
      </c>
      <c r="J132" s="4"/>
      <c r="K132" s="11"/>
      <c r="L132" s="11"/>
      <c r="M132" s="11"/>
      <c r="N132" s="4"/>
      <c r="O132" s="193"/>
      <c r="P132" s="194"/>
      <c r="Q132" s="194"/>
      <c r="R132" s="195"/>
      <c r="S132" s="4"/>
      <c r="T132" s="4"/>
      <c r="U132" s="4"/>
      <c r="V132" s="4"/>
    </row>
    <row r="133" spans="1:22" s="5" customFormat="1" ht="12.5">
      <c r="A133" s="56"/>
      <c r="B133" s="11"/>
      <c r="C133" s="11" t="s">
        <v>268</v>
      </c>
      <c r="D133" s="11"/>
      <c r="E133" s="11" t="s">
        <v>269</v>
      </c>
      <c r="F133" s="11">
        <v>6</v>
      </c>
      <c r="G133" s="11"/>
      <c r="H133" s="11"/>
      <c r="I133" s="11"/>
      <c r="J133" s="4"/>
      <c r="K133" s="11"/>
      <c r="L133" s="11"/>
      <c r="M133" s="11"/>
      <c r="N133" s="4"/>
      <c r="O133" s="193"/>
      <c r="P133" s="194"/>
      <c r="Q133" s="194"/>
      <c r="R133" s="195"/>
      <c r="S133" s="4"/>
      <c r="T133" s="4"/>
      <c r="U133" s="4"/>
      <c r="V133" s="4"/>
    </row>
    <row r="134" spans="1:22" s="5" customFormat="1" ht="12.5">
      <c r="A134" s="56"/>
      <c r="B134" s="11"/>
      <c r="C134" s="11" t="s">
        <v>270</v>
      </c>
      <c r="D134" s="11"/>
      <c r="E134" s="11" t="s">
        <v>271</v>
      </c>
      <c r="F134" s="11">
        <v>1</v>
      </c>
      <c r="G134" s="11">
        <v>1</v>
      </c>
      <c r="H134" s="11">
        <v>0</v>
      </c>
      <c r="I134" s="11"/>
      <c r="J134" s="4"/>
      <c r="K134" s="11"/>
      <c r="L134" s="11"/>
      <c r="M134" s="11"/>
      <c r="N134" s="4"/>
      <c r="O134" s="193"/>
      <c r="P134" s="194"/>
      <c r="Q134" s="194"/>
      <c r="R134" s="195"/>
      <c r="S134" s="4"/>
      <c r="T134" s="4"/>
      <c r="U134" s="4"/>
      <c r="V134" s="4"/>
    </row>
    <row r="135" spans="1:22" s="5" customFormat="1" ht="12.5">
      <c r="A135" s="56"/>
      <c r="B135" s="11"/>
      <c r="C135" s="11" t="s">
        <v>272</v>
      </c>
      <c r="D135" s="11"/>
      <c r="E135" s="11" t="s">
        <v>273</v>
      </c>
      <c r="F135" s="11">
        <v>16</v>
      </c>
      <c r="G135" s="11"/>
      <c r="H135" s="11">
        <v>0</v>
      </c>
      <c r="I135" s="11"/>
      <c r="J135" s="4"/>
      <c r="K135" s="11"/>
      <c r="L135" s="11"/>
      <c r="M135" s="11"/>
      <c r="N135" s="4"/>
      <c r="O135" s="193"/>
      <c r="P135" s="194"/>
      <c r="Q135" s="194"/>
      <c r="R135" s="195"/>
      <c r="S135" s="4"/>
      <c r="T135" s="4"/>
      <c r="U135" s="4"/>
      <c r="V135" s="4"/>
    </row>
    <row r="136" spans="1:22" s="5" customFormat="1" ht="12.5">
      <c r="A136" s="56"/>
      <c r="B136" s="11"/>
      <c r="C136" s="11" t="s">
        <v>274</v>
      </c>
      <c r="D136" s="11"/>
      <c r="E136" s="11" t="s">
        <v>169</v>
      </c>
      <c r="F136" s="11">
        <v>743</v>
      </c>
      <c r="G136" s="11">
        <v>8</v>
      </c>
      <c r="H136" s="11">
        <v>5</v>
      </c>
      <c r="I136" s="11">
        <v>1.6</v>
      </c>
      <c r="J136" s="4"/>
      <c r="K136" s="11"/>
      <c r="L136" s="11"/>
      <c r="M136" s="11"/>
      <c r="N136" s="4"/>
      <c r="O136" s="193"/>
      <c r="P136" s="194"/>
      <c r="Q136" s="194"/>
      <c r="R136" s="195"/>
      <c r="S136" s="4"/>
      <c r="T136" s="4"/>
      <c r="U136" s="4"/>
      <c r="V136" s="4"/>
    </row>
    <row r="137" spans="1:22" s="5" customFormat="1" ht="12.5">
      <c r="A137" s="56"/>
      <c r="B137" s="11"/>
      <c r="C137" s="11" t="s">
        <v>275</v>
      </c>
      <c r="D137" s="11"/>
      <c r="E137" s="11" t="s">
        <v>276</v>
      </c>
      <c r="F137" s="11">
        <v>51</v>
      </c>
      <c r="G137" s="11"/>
      <c r="H137" s="11"/>
      <c r="I137" s="11"/>
      <c r="J137" s="4"/>
      <c r="K137" s="11"/>
      <c r="L137" s="11"/>
      <c r="M137" s="11"/>
      <c r="N137" s="4"/>
      <c r="O137" s="193"/>
      <c r="P137" s="194"/>
      <c r="Q137" s="194"/>
      <c r="R137" s="195"/>
      <c r="S137" s="4"/>
      <c r="T137" s="4"/>
      <c r="U137" s="4"/>
      <c r="V137" s="4"/>
    </row>
    <row r="138" spans="1:22" s="5" customFormat="1" ht="12.5">
      <c r="A138" s="56"/>
      <c r="B138" s="11"/>
      <c r="C138" s="11" t="s">
        <v>277</v>
      </c>
      <c r="D138" s="11"/>
      <c r="E138" s="11" t="s">
        <v>278</v>
      </c>
      <c r="F138" s="11">
        <v>5</v>
      </c>
      <c r="G138" s="11"/>
      <c r="H138" s="11"/>
      <c r="I138" s="11"/>
      <c r="J138" s="4"/>
      <c r="K138" s="11"/>
      <c r="L138" s="11"/>
      <c r="M138" s="11"/>
      <c r="N138" s="4"/>
      <c r="O138" s="193"/>
      <c r="P138" s="194"/>
      <c r="Q138" s="194"/>
      <c r="R138" s="195"/>
      <c r="S138" s="4"/>
      <c r="T138" s="4"/>
      <c r="U138" s="4"/>
      <c r="V138" s="4"/>
    </row>
    <row r="139" spans="1:22" s="5" customFormat="1" ht="12.5">
      <c r="A139" s="56"/>
      <c r="B139" s="11"/>
      <c r="C139" s="11" t="s">
        <v>279</v>
      </c>
      <c r="D139" s="11"/>
      <c r="E139" s="11" t="s">
        <v>116</v>
      </c>
      <c r="F139" s="11">
        <v>5</v>
      </c>
      <c r="G139" s="11"/>
      <c r="H139" s="11"/>
      <c r="I139" s="11"/>
      <c r="J139" s="4"/>
      <c r="K139" s="11"/>
      <c r="L139" s="11"/>
      <c r="M139" s="11"/>
      <c r="N139" s="4"/>
      <c r="O139" s="193"/>
      <c r="P139" s="194"/>
      <c r="Q139" s="194"/>
      <c r="R139" s="195"/>
      <c r="S139" s="4"/>
      <c r="T139" s="4"/>
      <c r="U139" s="4"/>
      <c r="V139" s="4"/>
    </row>
    <row r="140" spans="1:22" s="5" customFormat="1" ht="12.5">
      <c r="A140" s="56"/>
      <c r="B140" s="11"/>
      <c r="C140" s="11" t="s">
        <v>280</v>
      </c>
      <c r="D140" s="11"/>
      <c r="E140" s="11" t="s">
        <v>281</v>
      </c>
      <c r="F140" s="11">
        <v>5</v>
      </c>
      <c r="G140" s="11"/>
      <c r="H140" s="11"/>
      <c r="I140" s="11"/>
      <c r="J140" s="4"/>
      <c r="K140" s="11"/>
      <c r="L140" s="11"/>
      <c r="M140" s="11"/>
      <c r="N140" s="4"/>
      <c r="O140" s="193"/>
      <c r="P140" s="194"/>
      <c r="Q140" s="194"/>
      <c r="R140" s="195"/>
      <c r="S140" s="4"/>
      <c r="T140" s="4"/>
      <c r="U140" s="4"/>
      <c r="V140" s="4"/>
    </row>
    <row r="141" spans="1:22" s="5" customFormat="1" ht="12.5">
      <c r="A141" s="56"/>
      <c r="B141" s="11"/>
      <c r="C141" s="11" t="s">
        <v>282</v>
      </c>
      <c r="D141" s="11"/>
      <c r="E141" s="11" t="s">
        <v>116</v>
      </c>
      <c r="F141" s="11">
        <v>4</v>
      </c>
      <c r="G141" s="11"/>
      <c r="H141" s="11"/>
      <c r="I141" s="11"/>
      <c r="J141" s="4"/>
      <c r="K141" s="11"/>
      <c r="L141" s="11"/>
      <c r="M141" s="11"/>
      <c r="N141" s="4"/>
      <c r="O141" s="193"/>
      <c r="P141" s="194"/>
      <c r="Q141" s="194"/>
      <c r="R141" s="195"/>
      <c r="S141" s="4"/>
      <c r="T141" s="4"/>
      <c r="U141" s="4"/>
      <c r="V141" s="4"/>
    </row>
    <row r="142" spans="1:22" s="5" customFormat="1" ht="12.5">
      <c r="A142" s="56"/>
      <c r="B142" s="11"/>
      <c r="C142" s="11" t="s">
        <v>283</v>
      </c>
      <c r="D142" s="11"/>
      <c r="E142" s="11" t="s">
        <v>188</v>
      </c>
      <c r="F142" s="11">
        <v>8</v>
      </c>
      <c r="G142" s="11">
        <v>1</v>
      </c>
      <c r="H142" s="11">
        <v>1</v>
      </c>
      <c r="I142" s="11">
        <v>0</v>
      </c>
      <c r="J142" s="4"/>
      <c r="K142" s="11"/>
      <c r="L142" s="11"/>
      <c r="M142" s="11"/>
      <c r="N142" s="4"/>
      <c r="O142" s="193"/>
      <c r="P142" s="194"/>
      <c r="Q142" s="194"/>
      <c r="R142" s="195"/>
      <c r="S142" s="4"/>
      <c r="T142" s="4"/>
      <c r="U142" s="4"/>
      <c r="V142" s="4"/>
    </row>
    <row r="143" spans="1:22" s="5" customFormat="1" ht="12.5">
      <c r="A143" s="56"/>
      <c r="B143" s="11"/>
      <c r="C143" s="11" t="s">
        <v>284</v>
      </c>
      <c r="D143" s="11"/>
      <c r="E143" s="11" t="s">
        <v>285</v>
      </c>
      <c r="F143" s="11">
        <v>37</v>
      </c>
      <c r="G143" s="11"/>
      <c r="H143" s="11">
        <v>0</v>
      </c>
      <c r="I143" s="11"/>
      <c r="J143" s="4"/>
      <c r="K143" s="11"/>
      <c r="L143" s="11"/>
      <c r="M143" s="11"/>
      <c r="N143" s="4"/>
      <c r="O143" s="193"/>
      <c r="P143" s="194"/>
      <c r="Q143" s="194"/>
      <c r="R143" s="195"/>
      <c r="S143" s="4"/>
      <c r="T143" s="4"/>
      <c r="U143" s="4"/>
      <c r="V143" s="4"/>
    </row>
    <row r="144" spans="1:22" s="5" customFormat="1" ht="12.5">
      <c r="A144" s="56"/>
      <c r="B144" s="11"/>
      <c r="C144" s="11" t="s">
        <v>286</v>
      </c>
      <c r="D144" s="11"/>
      <c r="E144" s="11" t="s">
        <v>117</v>
      </c>
      <c r="F144" s="11">
        <v>230</v>
      </c>
      <c r="G144" s="11">
        <v>9</v>
      </c>
      <c r="H144" s="11">
        <v>9</v>
      </c>
      <c r="I144" s="11">
        <v>0.22222222222222199</v>
      </c>
      <c r="J144" s="4"/>
      <c r="K144" s="11"/>
      <c r="L144" s="11"/>
      <c r="M144" s="11"/>
      <c r="N144" s="4"/>
      <c r="O144" s="193"/>
      <c r="P144" s="194"/>
      <c r="Q144" s="194"/>
      <c r="R144" s="195"/>
      <c r="S144" s="4"/>
      <c r="T144" s="4"/>
      <c r="U144" s="4"/>
      <c r="V144" s="4"/>
    </row>
    <row r="145" spans="1:22" s="5" customFormat="1" ht="12.5">
      <c r="A145" s="56"/>
      <c r="B145" s="11"/>
      <c r="C145" s="11" t="s">
        <v>287</v>
      </c>
      <c r="D145" s="11"/>
      <c r="E145" s="11" t="s">
        <v>288</v>
      </c>
      <c r="F145" s="11">
        <v>12</v>
      </c>
      <c r="G145" s="11"/>
      <c r="H145" s="11"/>
      <c r="I145" s="11"/>
      <c r="J145" s="4"/>
      <c r="K145" s="11"/>
      <c r="L145" s="11"/>
      <c r="M145" s="11"/>
      <c r="N145" s="4"/>
      <c r="O145" s="193"/>
      <c r="P145" s="194"/>
      <c r="Q145" s="194"/>
      <c r="R145" s="195"/>
      <c r="S145" s="4"/>
      <c r="T145" s="4"/>
      <c r="U145" s="4"/>
      <c r="V145" s="4"/>
    </row>
    <row r="146" spans="1:22" s="5" customFormat="1" ht="12.5">
      <c r="A146" s="56"/>
      <c r="B146" s="11"/>
      <c r="C146" s="11" t="s">
        <v>289</v>
      </c>
      <c r="D146" s="11"/>
      <c r="E146" s="11" t="s">
        <v>290</v>
      </c>
      <c r="F146" s="11">
        <v>135</v>
      </c>
      <c r="G146" s="11">
        <v>4</v>
      </c>
      <c r="H146" s="11">
        <v>3</v>
      </c>
      <c r="I146" s="11">
        <v>2.6666666666666701</v>
      </c>
      <c r="J146" s="4"/>
      <c r="K146" s="11"/>
      <c r="L146" s="11"/>
      <c r="M146" s="11"/>
      <c r="N146" s="4"/>
      <c r="O146" s="193"/>
      <c r="P146" s="194"/>
      <c r="Q146" s="194"/>
      <c r="R146" s="195"/>
      <c r="S146" s="4"/>
      <c r="T146" s="4"/>
      <c r="U146" s="4"/>
      <c r="V146" s="4"/>
    </row>
    <row r="147" spans="1:22" s="5" customFormat="1" ht="12.5">
      <c r="A147" s="56"/>
      <c r="B147" s="11"/>
      <c r="C147" s="11" t="s">
        <v>289</v>
      </c>
      <c r="D147" s="11"/>
      <c r="E147" s="11" t="s">
        <v>291</v>
      </c>
      <c r="F147" s="11">
        <v>1</v>
      </c>
      <c r="G147" s="11"/>
      <c r="H147" s="11"/>
      <c r="I147" s="11"/>
      <c r="J147" s="4"/>
      <c r="K147" s="11"/>
      <c r="L147" s="11"/>
      <c r="M147" s="11"/>
      <c r="N147" s="4"/>
      <c r="O147" s="193"/>
      <c r="P147" s="194"/>
      <c r="Q147" s="194"/>
      <c r="R147" s="195"/>
      <c r="S147" s="4"/>
      <c r="T147" s="4"/>
      <c r="U147" s="4"/>
      <c r="V147" s="4"/>
    </row>
    <row r="148" spans="1:22" s="5" customFormat="1" ht="12.5">
      <c r="A148" s="56"/>
      <c r="B148" s="11"/>
      <c r="C148" s="11" t="s">
        <v>292</v>
      </c>
      <c r="D148" s="11"/>
      <c r="E148" s="11" t="s">
        <v>293</v>
      </c>
      <c r="F148" s="11">
        <v>49</v>
      </c>
      <c r="G148" s="11"/>
      <c r="H148" s="11"/>
      <c r="I148" s="11"/>
      <c r="J148" s="4"/>
      <c r="K148" s="11"/>
      <c r="L148" s="11"/>
      <c r="M148" s="11"/>
      <c r="N148" s="4"/>
      <c r="O148" s="193"/>
      <c r="P148" s="194"/>
      <c r="Q148" s="194"/>
      <c r="R148" s="195"/>
      <c r="S148" s="4"/>
      <c r="T148" s="4"/>
      <c r="U148" s="4"/>
      <c r="V148" s="4"/>
    </row>
    <row r="149" spans="1:22" s="5" customFormat="1" ht="12.5">
      <c r="A149" s="56"/>
      <c r="B149" s="11"/>
      <c r="C149" s="11" t="s">
        <v>294</v>
      </c>
      <c r="D149" s="11"/>
      <c r="E149" s="11" t="s">
        <v>263</v>
      </c>
      <c r="F149" s="11">
        <v>80</v>
      </c>
      <c r="G149" s="11">
        <v>2</v>
      </c>
      <c r="H149" s="11">
        <v>1</v>
      </c>
      <c r="I149" s="11">
        <v>0</v>
      </c>
      <c r="J149" s="4"/>
      <c r="K149" s="11"/>
      <c r="L149" s="11"/>
      <c r="M149" s="11"/>
      <c r="N149" s="4"/>
      <c r="O149" s="193"/>
      <c r="P149" s="194"/>
      <c r="Q149" s="194"/>
      <c r="R149" s="195"/>
      <c r="S149" s="4"/>
      <c r="T149" s="4"/>
      <c r="U149" s="4"/>
      <c r="V149" s="4"/>
    </row>
    <row r="150" spans="1:22" s="5" customFormat="1" ht="12.5">
      <c r="A150" s="56"/>
      <c r="B150" s="11"/>
      <c r="C150" s="11" t="s">
        <v>295</v>
      </c>
      <c r="D150" s="11"/>
      <c r="E150" s="11" t="s">
        <v>119</v>
      </c>
      <c r="F150" s="11">
        <v>13</v>
      </c>
      <c r="G150" s="11"/>
      <c r="H150" s="11">
        <v>0</v>
      </c>
      <c r="I150" s="11"/>
      <c r="J150" s="4"/>
      <c r="K150" s="11"/>
      <c r="L150" s="11"/>
      <c r="M150" s="11"/>
      <c r="N150" s="4"/>
      <c r="O150" s="193"/>
      <c r="P150" s="194"/>
      <c r="Q150" s="194"/>
      <c r="R150" s="195"/>
      <c r="S150" s="4"/>
      <c r="T150" s="4"/>
      <c r="U150" s="4"/>
      <c r="V150" s="4"/>
    </row>
    <row r="151" spans="1:22" s="5" customFormat="1" ht="12.5">
      <c r="A151" s="56"/>
      <c r="B151" s="11"/>
      <c r="C151" s="11" t="s">
        <v>296</v>
      </c>
      <c r="D151" s="11"/>
      <c r="E151" s="11" t="s">
        <v>297</v>
      </c>
      <c r="F151" s="11">
        <v>4</v>
      </c>
      <c r="G151" s="11"/>
      <c r="H151" s="11"/>
      <c r="I151" s="11"/>
      <c r="J151" s="4"/>
      <c r="K151" s="11"/>
      <c r="L151" s="11"/>
      <c r="M151" s="11"/>
      <c r="N151" s="4"/>
      <c r="O151" s="193"/>
      <c r="P151" s="194"/>
      <c r="Q151" s="194"/>
      <c r="R151" s="195"/>
      <c r="S151" s="4"/>
      <c r="T151" s="4"/>
      <c r="U151" s="4"/>
      <c r="V151" s="4"/>
    </row>
    <row r="152" spans="1:22" s="5" customFormat="1" ht="12.5">
      <c r="A152" s="56"/>
      <c r="B152" s="11"/>
      <c r="C152" s="11" t="s">
        <v>298</v>
      </c>
      <c r="D152" s="11"/>
      <c r="E152" s="11" t="s">
        <v>155</v>
      </c>
      <c r="F152" s="11">
        <v>12</v>
      </c>
      <c r="G152" s="11">
        <v>1</v>
      </c>
      <c r="H152" s="11">
        <v>0</v>
      </c>
      <c r="I152" s="11"/>
      <c r="J152" s="4"/>
      <c r="K152" s="11"/>
      <c r="L152" s="11"/>
      <c r="M152" s="11"/>
      <c r="N152" s="4"/>
      <c r="O152" s="193"/>
      <c r="P152" s="194"/>
      <c r="Q152" s="194"/>
      <c r="R152" s="195"/>
      <c r="S152" s="4"/>
      <c r="T152" s="4"/>
      <c r="U152" s="4"/>
      <c r="V152" s="4"/>
    </row>
    <row r="153" spans="1:22" s="5" customFormat="1" ht="12.5">
      <c r="A153" s="56"/>
      <c r="B153" s="11"/>
      <c r="C153" s="11" t="s">
        <v>299</v>
      </c>
      <c r="D153" s="11"/>
      <c r="E153" s="11" t="s">
        <v>121</v>
      </c>
      <c r="F153" s="11">
        <v>553</v>
      </c>
      <c r="G153" s="11">
        <v>10</v>
      </c>
      <c r="H153" s="11">
        <v>7</v>
      </c>
      <c r="I153" s="11">
        <v>3.28571428571429</v>
      </c>
      <c r="J153" s="4"/>
      <c r="K153" s="11"/>
      <c r="L153" s="11"/>
      <c r="M153" s="11"/>
      <c r="N153" s="4"/>
      <c r="O153" s="193"/>
      <c r="P153" s="194"/>
      <c r="Q153" s="194"/>
      <c r="R153" s="195"/>
      <c r="S153" s="4"/>
      <c r="T153" s="4"/>
      <c r="U153" s="4"/>
      <c r="V153" s="4"/>
    </row>
    <row r="154" spans="1:22" s="5" customFormat="1" ht="12.5">
      <c r="A154" s="56"/>
      <c r="B154" s="11"/>
      <c r="C154" s="11" t="s">
        <v>300</v>
      </c>
      <c r="D154" s="11"/>
      <c r="E154" s="11" t="s">
        <v>141</v>
      </c>
      <c r="F154" s="11">
        <v>11</v>
      </c>
      <c r="G154" s="11"/>
      <c r="H154" s="11"/>
      <c r="I154" s="11"/>
      <c r="J154" s="4"/>
      <c r="K154" s="11"/>
      <c r="L154" s="11"/>
      <c r="M154" s="11"/>
      <c r="N154" s="4"/>
      <c r="O154" s="193"/>
      <c r="P154" s="194"/>
      <c r="Q154" s="194"/>
      <c r="R154" s="195"/>
      <c r="S154" s="4"/>
      <c r="T154" s="4"/>
      <c r="U154" s="4"/>
      <c r="V154" s="4"/>
    </row>
    <row r="155" spans="1:22" s="5" customFormat="1" ht="12.5">
      <c r="A155" s="56"/>
      <c r="B155" s="11"/>
      <c r="C155" s="11" t="s">
        <v>301</v>
      </c>
      <c r="D155" s="11"/>
      <c r="E155" s="11" t="s">
        <v>100</v>
      </c>
      <c r="F155" s="11">
        <v>2</v>
      </c>
      <c r="G155" s="11"/>
      <c r="H155" s="11"/>
      <c r="I155" s="11"/>
      <c r="J155" s="4"/>
      <c r="K155" s="11"/>
      <c r="L155" s="11"/>
      <c r="M155" s="11"/>
      <c r="N155" s="4"/>
      <c r="O155" s="193"/>
      <c r="P155" s="194"/>
      <c r="Q155" s="194"/>
      <c r="R155" s="195"/>
      <c r="S155" s="4"/>
      <c r="T155" s="4"/>
      <c r="U155" s="4"/>
      <c r="V155" s="4"/>
    </row>
    <row r="156" spans="1:22" s="5" customFormat="1" ht="12.5">
      <c r="A156" s="56"/>
      <c r="B156" s="11"/>
      <c r="C156" s="11" t="s">
        <v>301</v>
      </c>
      <c r="D156" s="11"/>
      <c r="E156" s="11" t="s">
        <v>109</v>
      </c>
      <c r="F156" s="11">
        <v>135</v>
      </c>
      <c r="G156" s="11">
        <v>1</v>
      </c>
      <c r="H156" s="11">
        <v>2</v>
      </c>
      <c r="I156" s="11">
        <v>0</v>
      </c>
      <c r="J156" s="4"/>
      <c r="K156" s="11"/>
      <c r="L156" s="11"/>
      <c r="M156" s="11"/>
      <c r="N156" s="4"/>
      <c r="O156" s="193"/>
      <c r="P156" s="194"/>
      <c r="Q156" s="194"/>
      <c r="R156" s="195"/>
      <c r="S156" s="4"/>
      <c r="T156" s="4"/>
      <c r="U156" s="4"/>
      <c r="V156" s="4"/>
    </row>
    <row r="157" spans="1:22" s="5" customFormat="1" ht="12.5">
      <c r="A157" s="56"/>
      <c r="B157" s="11"/>
      <c r="C157" s="11" t="s">
        <v>302</v>
      </c>
      <c r="D157" s="11"/>
      <c r="E157" s="11" t="s">
        <v>303</v>
      </c>
      <c r="F157" s="11">
        <v>44</v>
      </c>
      <c r="G157" s="11"/>
      <c r="H157" s="11">
        <v>0</v>
      </c>
      <c r="I157" s="11"/>
      <c r="J157" s="4"/>
      <c r="K157" s="11"/>
      <c r="L157" s="11"/>
      <c r="M157" s="11"/>
      <c r="N157" s="4"/>
      <c r="O157" s="193"/>
      <c r="P157" s="194"/>
      <c r="Q157" s="194"/>
      <c r="R157" s="195"/>
      <c r="S157" s="4"/>
      <c r="T157" s="4"/>
      <c r="U157" s="4"/>
      <c r="V157" s="4"/>
    </row>
    <row r="158" spans="1:22" s="5" customFormat="1" ht="12.5">
      <c r="A158" s="56"/>
      <c r="B158" s="11"/>
      <c r="C158" s="11" t="s">
        <v>304</v>
      </c>
      <c r="D158" s="11"/>
      <c r="E158" s="11" t="s">
        <v>291</v>
      </c>
      <c r="F158" s="11">
        <v>23</v>
      </c>
      <c r="G158" s="11"/>
      <c r="H158" s="11"/>
      <c r="I158" s="11"/>
      <c r="J158" s="4"/>
      <c r="K158" s="11"/>
      <c r="L158" s="11"/>
      <c r="M158" s="11"/>
      <c r="N158" s="4"/>
      <c r="O158" s="193"/>
      <c r="P158" s="194"/>
      <c r="Q158" s="194"/>
      <c r="R158" s="195"/>
      <c r="S158" s="4"/>
      <c r="T158" s="4"/>
      <c r="U158" s="4"/>
      <c r="V158" s="4"/>
    </row>
    <row r="159" spans="1:22" s="5" customFormat="1" ht="12.5">
      <c r="A159" s="56"/>
      <c r="B159" s="11"/>
      <c r="C159" s="11" t="s">
        <v>305</v>
      </c>
      <c r="D159" s="11"/>
      <c r="E159" s="11" t="s">
        <v>147</v>
      </c>
      <c r="F159" s="11">
        <v>755</v>
      </c>
      <c r="G159" s="11">
        <v>13</v>
      </c>
      <c r="H159" s="11">
        <v>6</v>
      </c>
      <c r="I159" s="11">
        <v>0</v>
      </c>
      <c r="J159" s="4"/>
      <c r="K159" s="11"/>
      <c r="L159" s="11"/>
      <c r="M159" s="11"/>
      <c r="N159" s="4"/>
      <c r="O159" s="193"/>
      <c r="P159" s="194"/>
      <c r="Q159" s="194"/>
      <c r="R159" s="195"/>
      <c r="S159" s="4"/>
      <c r="T159" s="4"/>
      <c r="U159" s="4"/>
      <c r="V159" s="4"/>
    </row>
    <row r="160" spans="1:22" s="5" customFormat="1" ht="12.5">
      <c r="A160" s="56"/>
      <c r="B160" s="11"/>
      <c r="C160" s="11" t="s">
        <v>306</v>
      </c>
      <c r="D160" s="11"/>
      <c r="E160" s="11" t="s">
        <v>307</v>
      </c>
      <c r="F160" s="11">
        <v>14</v>
      </c>
      <c r="G160" s="11"/>
      <c r="H160" s="11"/>
      <c r="I160" s="11"/>
      <c r="J160" s="4"/>
      <c r="K160" s="11"/>
      <c r="L160" s="11"/>
      <c r="M160" s="11"/>
      <c r="N160" s="4"/>
      <c r="O160" s="193"/>
      <c r="P160" s="194"/>
      <c r="Q160" s="194"/>
      <c r="R160" s="195"/>
      <c r="S160" s="4"/>
      <c r="T160" s="4"/>
      <c r="U160" s="4"/>
      <c r="V160" s="4"/>
    </row>
    <row r="161" spans="1:22" s="5" customFormat="1" ht="12.5">
      <c r="A161" s="56"/>
      <c r="B161" s="11"/>
      <c r="C161" s="11" t="s">
        <v>308</v>
      </c>
      <c r="D161" s="11"/>
      <c r="E161" s="11" t="s">
        <v>309</v>
      </c>
      <c r="F161" s="11">
        <v>46</v>
      </c>
      <c r="G161" s="11">
        <v>1</v>
      </c>
      <c r="H161" s="11">
        <v>0</v>
      </c>
      <c r="I161" s="11"/>
      <c r="J161" s="4"/>
      <c r="K161" s="11"/>
      <c r="L161" s="11"/>
      <c r="M161" s="11"/>
      <c r="N161" s="4"/>
      <c r="O161" s="193"/>
      <c r="P161" s="194"/>
      <c r="Q161" s="194"/>
      <c r="R161" s="195"/>
      <c r="S161" s="4"/>
      <c r="T161" s="4"/>
      <c r="U161" s="4"/>
      <c r="V161" s="4"/>
    </row>
    <row r="162" spans="1:22" s="5" customFormat="1" ht="12.5">
      <c r="A162" s="56"/>
      <c r="B162" s="11"/>
      <c r="C162" s="11" t="s">
        <v>310</v>
      </c>
      <c r="D162" s="11"/>
      <c r="E162" s="11" t="s">
        <v>311</v>
      </c>
      <c r="F162" s="11">
        <v>30</v>
      </c>
      <c r="G162" s="11"/>
      <c r="H162" s="11"/>
      <c r="I162" s="11"/>
      <c r="J162" s="4"/>
      <c r="K162" s="11"/>
      <c r="L162" s="11"/>
      <c r="M162" s="11"/>
      <c r="N162" s="4"/>
      <c r="O162" s="193"/>
      <c r="P162" s="194"/>
      <c r="Q162" s="194"/>
      <c r="R162" s="195"/>
      <c r="S162" s="4"/>
      <c r="T162" s="4"/>
      <c r="U162" s="4"/>
      <c r="V162" s="4"/>
    </row>
    <row r="163" spans="1:22" s="5" customFormat="1" ht="12.5">
      <c r="A163" s="56"/>
      <c r="B163" s="11"/>
      <c r="C163" s="11" t="s">
        <v>312</v>
      </c>
      <c r="D163" s="11"/>
      <c r="E163" s="11" t="s">
        <v>214</v>
      </c>
      <c r="F163" s="11">
        <v>34</v>
      </c>
      <c r="G163" s="11"/>
      <c r="H163" s="11">
        <v>0</v>
      </c>
      <c r="I163" s="11"/>
      <c r="J163" s="4"/>
      <c r="K163" s="11"/>
      <c r="L163" s="11"/>
      <c r="M163" s="11"/>
      <c r="N163" s="4"/>
      <c r="O163" s="193"/>
      <c r="P163" s="194"/>
      <c r="Q163" s="194"/>
      <c r="R163" s="195"/>
      <c r="S163" s="4"/>
      <c r="T163" s="4"/>
      <c r="U163" s="4"/>
      <c r="V163" s="4"/>
    </row>
    <row r="164" spans="1:22" s="5" customFormat="1" ht="12.5">
      <c r="A164" s="56"/>
      <c r="B164" s="11"/>
      <c r="C164" s="11" t="s">
        <v>313</v>
      </c>
      <c r="D164" s="11"/>
      <c r="E164" s="11" t="s">
        <v>314</v>
      </c>
      <c r="F164" s="11">
        <v>51</v>
      </c>
      <c r="G164" s="11">
        <v>2</v>
      </c>
      <c r="H164" s="11">
        <v>1</v>
      </c>
      <c r="I164" s="11">
        <v>0</v>
      </c>
      <c r="J164" s="4"/>
      <c r="K164" s="11"/>
      <c r="L164" s="11"/>
      <c r="M164" s="11"/>
      <c r="N164" s="4"/>
      <c r="O164" s="193"/>
      <c r="P164" s="194"/>
      <c r="Q164" s="194"/>
      <c r="R164" s="195"/>
      <c r="S164" s="4"/>
      <c r="T164" s="4"/>
      <c r="U164" s="4"/>
      <c r="V164" s="4"/>
    </row>
    <row r="165" spans="1:22" s="5" customFormat="1" ht="12.5">
      <c r="A165" s="56"/>
      <c r="B165" s="11"/>
      <c r="C165" s="11" t="s">
        <v>315</v>
      </c>
      <c r="D165" s="11"/>
      <c r="E165" s="11" t="s">
        <v>316</v>
      </c>
      <c r="F165" s="11">
        <v>94</v>
      </c>
      <c r="G165" s="11">
        <v>4</v>
      </c>
      <c r="H165" s="11">
        <v>2</v>
      </c>
      <c r="I165" s="11">
        <v>0.5</v>
      </c>
      <c r="J165" s="4"/>
      <c r="K165" s="11"/>
      <c r="L165" s="11"/>
      <c r="M165" s="11"/>
      <c r="N165" s="4"/>
      <c r="O165" s="193"/>
      <c r="P165" s="194"/>
      <c r="Q165" s="194"/>
      <c r="R165" s="195"/>
      <c r="S165" s="4"/>
      <c r="T165" s="4"/>
      <c r="U165" s="4"/>
      <c r="V165" s="4"/>
    </row>
    <row r="166" spans="1:22" s="5" customFormat="1" ht="12.5">
      <c r="A166" s="56"/>
      <c r="B166" s="11"/>
      <c r="C166" s="11" t="s">
        <v>317</v>
      </c>
      <c r="D166" s="11"/>
      <c r="E166" s="11" t="s">
        <v>278</v>
      </c>
      <c r="F166" s="11">
        <v>19</v>
      </c>
      <c r="G166" s="11"/>
      <c r="H166" s="11"/>
      <c r="I166" s="11"/>
      <c r="J166" s="4"/>
      <c r="K166" s="11"/>
      <c r="L166" s="11"/>
      <c r="M166" s="11"/>
      <c r="N166" s="4"/>
      <c r="O166" s="193"/>
      <c r="P166" s="194"/>
      <c r="Q166" s="194"/>
      <c r="R166" s="195"/>
      <c r="S166" s="4"/>
      <c r="T166" s="4"/>
      <c r="U166" s="4"/>
      <c r="V166" s="4"/>
    </row>
    <row r="167" spans="1:22" s="5" customFormat="1" ht="12.5">
      <c r="A167" s="56"/>
      <c r="B167" s="11"/>
      <c r="C167" s="11" t="s">
        <v>318</v>
      </c>
      <c r="D167" s="11"/>
      <c r="E167" s="11" t="s">
        <v>96</v>
      </c>
      <c r="F167" s="11">
        <v>9</v>
      </c>
      <c r="G167" s="11"/>
      <c r="H167" s="11"/>
      <c r="I167" s="11"/>
      <c r="J167" s="4"/>
      <c r="K167" s="11"/>
      <c r="L167" s="11"/>
      <c r="M167" s="11"/>
      <c r="N167" s="4"/>
      <c r="O167" s="193"/>
      <c r="P167" s="194"/>
      <c r="Q167" s="194"/>
      <c r="R167" s="195"/>
      <c r="S167" s="4"/>
      <c r="T167" s="4"/>
      <c r="U167" s="4"/>
      <c r="V167" s="4"/>
    </row>
    <row r="168" spans="1:22" s="5" customFormat="1" ht="12.5">
      <c r="A168" s="56"/>
      <c r="B168" s="11"/>
      <c r="C168" s="11" t="s">
        <v>319</v>
      </c>
      <c r="D168" s="11"/>
      <c r="E168" s="11" t="s">
        <v>271</v>
      </c>
      <c r="F168" s="11">
        <v>17</v>
      </c>
      <c r="G168" s="11"/>
      <c r="H168" s="11">
        <v>0</v>
      </c>
      <c r="I168" s="11"/>
      <c r="J168" s="4"/>
      <c r="K168" s="11"/>
      <c r="L168" s="11"/>
      <c r="M168" s="11"/>
      <c r="N168" s="4"/>
      <c r="O168" s="193"/>
      <c r="P168" s="194"/>
      <c r="Q168" s="194"/>
      <c r="R168" s="195"/>
      <c r="S168" s="4"/>
      <c r="T168" s="4"/>
      <c r="U168" s="4"/>
      <c r="V168" s="4"/>
    </row>
    <row r="169" spans="1:22" s="5" customFormat="1" ht="12.5">
      <c r="A169" s="56"/>
      <c r="B169" s="11"/>
      <c r="C169" s="11" t="s">
        <v>320</v>
      </c>
      <c r="D169" s="11"/>
      <c r="E169" s="11" t="s">
        <v>221</v>
      </c>
      <c r="F169" s="11">
        <v>114</v>
      </c>
      <c r="G169" s="11">
        <v>3</v>
      </c>
      <c r="H169" s="11">
        <v>3</v>
      </c>
      <c r="I169" s="11">
        <v>2</v>
      </c>
      <c r="J169" s="4"/>
      <c r="K169" s="11"/>
      <c r="L169" s="11"/>
      <c r="M169" s="11"/>
      <c r="N169" s="4"/>
      <c r="O169" s="193"/>
      <c r="P169" s="194"/>
      <c r="Q169" s="194"/>
      <c r="R169" s="195"/>
      <c r="S169" s="4"/>
      <c r="T169" s="4"/>
      <c r="U169" s="4"/>
      <c r="V169" s="4"/>
    </row>
    <row r="170" spans="1:22" s="5" customFormat="1" ht="12.5">
      <c r="A170" s="56"/>
      <c r="B170" s="11"/>
      <c r="C170" s="11" t="s">
        <v>321</v>
      </c>
      <c r="D170" s="11"/>
      <c r="E170" s="11" t="s">
        <v>224</v>
      </c>
      <c r="F170" s="11">
        <v>11</v>
      </c>
      <c r="G170" s="11"/>
      <c r="H170" s="11"/>
      <c r="I170" s="11"/>
      <c r="J170" s="4"/>
      <c r="K170" s="11"/>
      <c r="L170" s="11"/>
      <c r="M170" s="11"/>
      <c r="N170" s="4"/>
      <c r="O170" s="193"/>
      <c r="P170" s="194"/>
      <c r="Q170" s="194"/>
      <c r="R170" s="195"/>
      <c r="S170" s="4"/>
      <c r="T170" s="4"/>
      <c r="U170" s="4"/>
      <c r="V170" s="4"/>
    </row>
    <row r="171" spans="1:22" s="5" customFormat="1" ht="12.5">
      <c r="A171" s="56"/>
      <c r="B171" s="11"/>
      <c r="C171" s="11" t="s">
        <v>322</v>
      </c>
      <c r="D171" s="11"/>
      <c r="E171" s="11" t="s">
        <v>323</v>
      </c>
      <c r="F171" s="11">
        <v>33</v>
      </c>
      <c r="G171" s="11"/>
      <c r="H171" s="11"/>
      <c r="I171" s="11"/>
      <c r="J171" s="4"/>
      <c r="K171" s="11"/>
      <c r="L171" s="11"/>
      <c r="M171" s="11"/>
      <c r="N171" s="4"/>
      <c r="O171" s="193"/>
      <c r="P171" s="194"/>
      <c r="Q171" s="194"/>
      <c r="R171" s="195"/>
      <c r="S171" s="4"/>
      <c r="T171" s="4"/>
      <c r="U171" s="4"/>
      <c r="V171" s="4"/>
    </row>
    <row r="172" spans="1:22" s="5" customFormat="1" ht="12.5">
      <c r="A172" s="56"/>
      <c r="B172" s="11"/>
      <c r="C172" s="11" t="s">
        <v>324</v>
      </c>
      <c r="D172" s="11"/>
      <c r="E172" s="11" t="s">
        <v>325</v>
      </c>
      <c r="F172" s="11">
        <v>21</v>
      </c>
      <c r="G172" s="11"/>
      <c r="H172" s="11">
        <v>0</v>
      </c>
      <c r="I172" s="11"/>
      <c r="J172" s="4"/>
      <c r="K172" s="11"/>
      <c r="L172" s="11"/>
      <c r="M172" s="11"/>
      <c r="N172" s="4"/>
      <c r="O172" s="193"/>
      <c r="P172" s="194"/>
      <c r="Q172" s="194"/>
      <c r="R172" s="195"/>
      <c r="S172" s="4"/>
      <c r="T172" s="4"/>
      <c r="U172" s="4"/>
      <c r="V172" s="4"/>
    </row>
    <row r="173" spans="1:22" s="5" customFormat="1" ht="12.5">
      <c r="A173" s="56"/>
      <c r="B173" s="11"/>
      <c r="C173" s="11" t="s">
        <v>326</v>
      </c>
      <c r="D173" s="11"/>
      <c r="E173" s="11" t="s">
        <v>327</v>
      </c>
      <c r="F173" s="11">
        <v>73</v>
      </c>
      <c r="G173" s="11"/>
      <c r="H173" s="11"/>
      <c r="I173" s="11"/>
      <c r="J173" s="4"/>
      <c r="K173" s="11"/>
      <c r="L173" s="11"/>
      <c r="M173" s="11"/>
      <c r="N173" s="4"/>
      <c r="O173" s="193"/>
      <c r="P173" s="194"/>
      <c r="Q173" s="194"/>
      <c r="R173" s="195"/>
      <c r="S173" s="4"/>
      <c r="T173" s="4"/>
      <c r="U173" s="4"/>
      <c r="V173" s="4"/>
    </row>
    <row r="174" spans="1:22" s="5" customFormat="1" ht="12.5">
      <c r="A174" s="56"/>
      <c r="B174" s="11"/>
      <c r="C174" s="11" t="s">
        <v>328</v>
      </c>
      <c r="D174" s="11"/>
      <c r="E174" s="11" t="s">
        <v>328</v>
      </c>
      <c r="F174" s="11">
        <v>1</v>
      </c>
      <c r="G174" s="11"/>
      <c r="H174" s="11"/>
      <c r="I174" s="11"/>
      <c r="J174" s="4"/>
      <c r="K174" s="11"/>
      <c r="L174" s="11"/>
      <c r="M174" s="11"/>
      <c r="N174" s="4"/>
      <c r="O174" s="193"/>
      <c r="P174" s="194"/>
      <c r="Q174" s="194"/>
      <c r="R174" s="195"/>
      <c r="S174" s="4"/>
      <c r="T174" s="4"/>
      <c r="U174" s="4"/>
      <c r="V174" s="4"/>
    </row>
    <row r="175" spans="1:22" s="5" customFormat="1" ht="12.5">
      <c r="A175" s="56"/>
      <c r="B175" s="11"/>
      <c r="C175" s="11" t="s">
        <v>329</v>
      </c>
      <c r="D175" s="11"/>
      <c r="E175" s="11" t="s">
        <v>330</v>
      </c>
      <c r="F175" s="11">
        <v>75</v>
      </c>
      <c r="G175" s="11"/>
      <c r="H175" s="11">
        <v>0</v>
      </c>
      <c r="I175" s="11"/>
      <c r="J175" s="4"/>
      <c r="K175" s="11"/>
      <c r="L175" s="11"/>
      <c r="M175" s="11"/>
      <c r="N175" s="4"/>
      <c r="O175" s="193"/>
      <c r="P175" s="194"/>
      <c r="Q175" s="194"/>
      <c r="R175" s="195"/>
      <c r="S175" s="4"/>
      <c r="T175" s="4"/>
      <c r="U175" s="4"/>
      <c r="V175" s="4"/>
    </row>
    <row r="176" spans="1:22" s="5" customFormat="1" ht="12.5">
      <c r="A176" s="56"/>
      <c r="B176" s="11"/>
      <c r="C176" s="11" t="s">
        <v>331</v>
      </c>
      <c r="D176" s="11"/>
      <c r="E176" s="11" t="s">
        <v>332</v>
      </c>
      <c r="F176" s="11">
        <v>27</v>
      </c>
      <c r="G176" s="11"/>
      <c r="H176" s="11">
        <v>0</v>
      </c>
      <c r="I176" s="11"/>
      <c r="J176" s="4"/>
      <c r="K176" s="11"/>
      <c r="L176" s="11"/>
      <c r="M176" s="11"/>
      <c r="N176" s="4"/>
      <c r="O176" s="193"/>
      <c r="P176" s="194"/>
      <c r="Q176" s="194"/>
      <c r="R176" s="195"/>
      <c r="S176" s="4"/>
      <c r="T176" s="4"/>
      <c r="U176" s="4"/>
      <c r="V176" s="4"/>
    </row>
    <row r="177" spans="1:22" s="5" customFormat="1" ht="12.5">
      <c r="A177" s="56"/>
      <c r="B177" s="11"/>
      <c r="C177" s="11" t="s">
        <v>333</v>
      </c>
      <c r="D177" s="11"/>
      <c r="E177" s="11" t="s">
        <v>334</v>
      </c>
      <c r="F177" s="11">
        <v>14</v>
      </c>
      <c r="G177" s="11"/>
      <c r="H177" s="11">
        <v>0</v>
      </c>
      <c r="I177" s="11"/>
      <c r="J177" s="4"/>
      <c r="K177" s="11"/>
      <c r="L177" s="11"/>
      <c r="M177" s="11"/>
      <c r="N177" s="4"/>
      <c r="O177" s="193"/>
      <c r="P177" s="194"/>
      <c r="Q177" s="194"/>
      <c r="R177" s="195"/>
      <c r="S177" s="4"/>
      <c r="T177" s="4"/>
      <c r="U177" s="4"/>
      <c r="V177" s="4"/>
    </row>
    <row r="178" spans="1:22" s="5" customFormat="1" ht="12.5">
      <c r="A178" s="56"/>
      <c r="B178" s="11"/>
      <c r="C178" s="11" t="s">
        <v>335</v>
      </c>
      <c r="D178" s="11"/>
      <c r="E178" s="11" t="s">
        <v>119</v>
      </c>
      <c r="F178" s="11">
        <v>15</v>
      </c>
      <c r="G178" s="11"/>
      <c r="H178" s="11">
        <v>0</v>
      </c>
      <c r="I178" s="11"/>
      <c r="J178" s="4"/>
      <c r="K178" s="11"/>
      <c r="L178" s="11"/>
      <c r="M178" s="11"/>
      <c r="N178" s="4"/>
      <c r="O178" s="193"/>
      <c r="P178" s="194"/>
      <c r="Q178" s="194"/>
      <c r="R178" s="195"/>
      <c r="S178" s="4"/>
      <c r="T178" s="4"/>
      <c r="U178" s="4"/>
      <c r="V178" s="4"/>
    </row>
    <row r="179" spans="1:22" s="5" customFormat="1" ht="12.5">
      <c r="A179" s="56"/>
      <c r="B179" s="11"/>
      <c r="C179" s="11" t="s">
        <v>336</v>
      </c>
      <c r="D179" s="11"/>
      <c r="E179" s="11" t="s">
        <v>278</v>
      </c>
      <c r="F179" s="11">
        <v>17</v>
      </c>
      <c r="G179" s="11"/>
      <c r="H179" s="11">
        <v>0</v>
      </c>
      <c r="I179" s="11"/>
      <c r="J179" s="4"/>
      <c r="K179" s="11"/>
      <c r="L179" s="11"/>
      <c r="M179" s="11"/>
      <c r="N179" s="4"/>
      <c r="O179" s="193"/>
      <c r="P179" s="194"/>
      <c r="Q179" s="194"/>
      <c r="R179" s="195"/>
      <c r="S179" s="4"/>
      <c r="T179" s="4"/>
      <c r="U179" s="4"/>
      <c r="V179" s="4"/>
    </row>
    <row r="180" spans="1:22" s="5" customFormat="1" ht="12.5">
      <c r="A180" s="56"/>
      <c r="B180" s="11"/>
      <c r="C180" s="11" t="s">
        <v>337</v>
      </c>
      <c r="D180" s="11"/>
      <c r="E180" s="11" t="s">
        <v>338</v>
      </c>
      <c r="F180" s="11">
        <v>227</v>
      </c>
      <c r="G180" s="11">
        <v>10</v>
      </c>
      <c r="H180" s="11">
        <v>7</v>
      </c>
      <c r="I180" s="11">
        <v>1.8571428571428601</v>
      </c>
      <c r="J180" s="4"/>
      <c r="K180" s="11"/>
      <c r="L180" s="11"/>
      <c r="M180" s="11"/>
      <c r="N180" s="4"/>
      <c r="O180" s="193"/>
      <c r="P180" s="194"/>
      <c r="Q180" s="194"/>
      <c r="R180" s="195"/>
      <c r="S180" s="4"/>
      <c r="T180" s="4"/>
      <c r="U180" s="4"/>
      <c r="V180" s="4"/>
    </row>
    <row r="181" spans="1:22" s="5" customFormat="1" ht="12.5">
      <c r="A181" s="56"/>
      <c r="B181" s="11"/>
      <c r="C181" s="11" t="s">
        <v>339</v>
      </c>
      <c r="D181" s="11"/>
      <c r="E181" s="11" t="s">
        <v>340</v>
      </c>
      <c r="F181" s="11">
        <v>23</v>
      </c>
      <c r="G181" s="11"/>
      <c r="H181" s="11"/>
      <c r="I181" s="11"/>
      <c r="J181" s="4"/>
      <c r="K181" s="11"/>
      <c r="L181" s="11"/>
      <c r="M181" s="11"/>
      <c r="N181" s="4"/>
      <c r="O181" s="193"/>
      <c r="P181" s="194"/>
      <c r="Q181" s="194"/>
      <c r="R181" s="195"/>
      <c r="S181" s="4"/>
      <c r="T181" s="4"/>
      <c r="U181" s="4"/>
      <c r="V181" s="4"/>
    </row>
    <row r="182" spans="1:22" s="5" customFormat="1" ht="12.5">
      <c r="A182" s="56"/>
      <c r="B182" s="11"/>
      <c r="C182" s="11" t="s">
        <v>341</v>
      </c>
      <c r="D182" s="11"/>
      <c r="E182" s="11" t="s">
        <v>149</v>
      </c>
      <c r="F182" s="11">
        <v>223</v>
      </c>
      <c r="G182" s="11">
        <v>7</v>
      </c>
      <c r="H182" s="11">
        <v>5</v>
      </c>
      <c r="I182" s="11">
        <v>1.2</v>
      </c>
      <c r="J182" s="4"/>
      <c r="K182" s="11"/>
      <c r="L182" s="11"/>
      <c r="M182" s="11"/>
      <c r="N182" s="4"/>
      <c r="O182" s="193"/>
      <c r="P182" s="194"/>
      <c r="Q182" s="194"/>
      <c r="R182" s="195"/>
      <c r="S182" s="4"/>
      <c r="T182" s="4"/>
      <c r="U182" s="4"/>
      <c r="V182" s="4"/>
    </row>
    <row r="183" spans="1:22" s="5" customFormat="1" ht="12.5">
      <c r="A183" s="56"/>
      <c r="B183" s="11"/>
      <c r="C183" s="11" t="s">
        <v>342</v>
      </c>
      <c r="D183" s="11"/>
      <c r="E183" s="11" t="s">
        <v>343</v>
      </c>
      <c r="F183" s="11">
        <v>231</v>
      </c>
      <c r="G183" s="11">
        <v>10</v>
      </c>
      <c r="H183" s="11">
        <v>7</v>
      </c>
      <c r="I183" s="11">
        <v>1.4285714285714299</v>
      </c>
      <c r="J183" s="4"/>
      <c r="K183" s="11"/>
      <c r="L183" s="11"/>
      <c r="M183" s="11"/>
      <c r="N183" s="4"/>
      <c r="O183" s="193"/>
      <c r="P183" s="194"/>
      <c r="Q183" s="194"/>
      <c r="R183" s="195"/>
      <c r="S183" s="4"/>
      <c r="T183" s="4"/>
      <c r="U183" s="4"/>
      <c r="V183" s="4"/>
    </row>
    <row r="184" spans="1:22" s="5" customFormat="1" ht="12.5">
      <c r="A184" s="56"/>
      <c r="B184" s="11"/>
      <c r="C184" s="11" t="s">
        <v>344</v>
      </c>
      <c r="D184" s="11"/>
      <c r="E184" s="11" t="s">
        <v>123</v>
      </c>
      <c r="F184" s="11">
        <v>12</v>
      </c>
      <c r="G184" s="11"/>
      <c r="H184" s="11"/>
      <c r="I184" s="11"/>
      <c r="J184" s="4"/>
      <c r="K184" s="11"/>
      <c r="L184" s="11"/>
      <c r="M184" s="11"/>
      <c r="N184" s="4"/>
      <c r="O184" s="193"/>
      <c r="P184" s="194"/>
      <c r="Q184" s="194"/>
      <c r="R184" s="195"/>
      <c r="S184" s="4"/>
      <c r="T184" s="4"/>
      <c r="U184" s="4"/>
      <c r="V184" s="4"/>
    </row>
    <row r="185" spans="1:22" s="5" customFormat="1" ht="12.5">
      <c r="A185" s="56"/>
      <c r="B185" s="11"/>
      <c r="C185" s="11" t="s">
        <v>345</v>
      </c>
      <c r="D185" s="11"/>
      <c r="E185" s="11" t="s">
        <v>346</v>
      </c>
      <c r="F185" s="11">
        <v>6</v>
      </c>
      <c r="G185" s="11"/>
      <c r="H185" s="11"/>
      <c r="I185" s="11"/>
      <c r="J185" s="4"/>
      <c r="K185" s="11"/>
      <c r="L185" s="11"/>
      <c r="M185" s="11"/>
      <c r="N185" s="4"/>
      <c r="O185" s="193"/>
      <c r="P185" s="194"/>
      <c r="Q185" s="194"/>
      <c r="R185" s="195"/>
      <c r="S185" s="4"/>
      <c r="T185" s="4"/>
      <c r="U185" s="4"/>
      <c r="V185" s="4"/>
    </row>
    <row r="186" spans="1:22" s="5" customFormat="1" ht="12.5">
      <c r="A186" s="56"/>
      <c r="B186" s="11"/>
      <c r="C186" s="11" t="s">
        <v>347</v>
      </c>
      <c r="D186" s="11"/>
      <c r="E186" s="11" t="s">
        <v>169</v>
      </c>
      <c r="F186" s="11">
        <v>272</v>
      </c>
      <c r="G186" s="11">
        <v>2</v>
      </c>
      <c r="H186" s="11">
        <v>1</v>
      </c>
      <c r="I186" s="11">
        <v>0</v>
      </c>
      <c r="J186" s="4"/>
      <c r="K186" s="11"/>
      <c r="L186" s="11"/>
      <c r="M186" s="11"/>
      <c r="N186" s="4"/>
      <c r="O186" s="193"/>
      <c r="P186" s="194"/>
      <c r="Q186" s="194"/>
      <c r="R186" s="195"/>
      <c r="S186" s="4"/>
      <c r="T186" s="4"/>
      <c r="U186" s="4"/>
      <c r="V186" s="4"/>
    </row>
    <row r="187" spans="1:22" s="5" customFormat="1" ht="12.5">
      <c r="A187" s="56"/>
      <c r="B187" s="11"/>
      <c r="C187" s="11" t="s">
        <v>348</v>
      </c>
      <c r="D187" s="11"/>
      <c r="E187" s="11" t="s">
        <v>89</v>
      </c>
      <c r="F187" s="11">
        <v>15</v>
      </c>
      <c r="G187" s="11">
        <v>1</v>
      </c>
      <c r="H187" s="11">
        <v>1</v>
      </c>
      <c r="I187" s="11">
        <v>0</v>
      </c>
      <c r="J187" s="4"/>
      <c r="K187" s="11"/>
      <c r="L187" s="11"/>
      <c r="M187" s="11"/>
      <c r="N187" s="4"/>
      <c r="O187" s="193"/>
      <c r="P187" s="194"/>
      <c r="Q187" s="194"/>
      <c r="R187" s="195"/>
      <c r="S187" s="4"/>
      <c r="T187" s="4"/>
      <c r="U187" s="4"/>
      <c r="V187" s="4"/>
    </row>
    <row r="188" spans="1:22" s="5" customFormat="1" ht="12.5">
      <c r="A188" s="56"/>
      <c r="B188" s="11"/>
      <c r="C188" s="11" t="s">
        <v>349</v>
      </c>
      <c r="D188" s="11"/>
      <c r="E188" s="11" t="s">
        <v>350</v>
      </c>
      <c r="F188" s="11">
        <v>113</v>
      </c>
      <c r="G188" s="11">
        <v>4</v>
      </c>
      <c r="H188" s="11">
        <v>3</v>
      </c>
      <c r="I188" s="11">
        <v>0</v>
      </c>
      <c r="J188" s="4"/>
      <c r="K188" s="11"/>
      <c r="L188" s="11"/>
      <c r="M188" s="11"/>
      <c r="N188" s="4"/>
      <c r="O188" s="193"/>
      <c r="P188" s="194"/>
      <c r="Q188" s="194"/>
      <c r="R188" s="195"/>
      <c r="S188" s="4"/>
      <c r="T188" s="4"/>
      <c r="U188" s="4"/>
      <c r="V188" s="4"/>
    </row>
    <row r="189" spans="1:22" s="5" customFormat="1" ht="12.5">
      <c r="A189" s="56"/>
      <c r="B189" s="11"/>
      <c r="C189" s="11" t="s">
        <v>351</v>
      </c>
      <c r="D189" s="11"/>
      <c r="E189" s="11" t="s">
        <v>100</v>
      </c>
      <c r="F189" s="11">
        <v>677</v>
      </c>
      <c r="G189" s="11">
        <v>5</v>
      </c>
      <c r="H189" s="11">
        <v>4</v>
      </c>
      <c r="I189" s="11">
        <v>33.25</v>
      </c>
      <c r="J189" s="4"/>
      <c r="K189" s="11"/>
      <c r="L189" s="11"/>
      <c r="M189" s="11"/>
      <c r="N189" s="4"/>
      <c r="O189" s="193"/>
      <c r="P189" s="194"/>
      <c r="Q189" s="194"/>
      <c r="R189" s="195"/>
      <c r="S189" s="4"/>
      <c r="T189" s="4"/>
      <c r="U189" s="4"/>
      <c r="V189" s="4"/>
    </row>
    <row r="190" spans="1:22" s="5" customFormat="1" ht="12.5">
      <c r="A190" s="56"/>
      <c r="B190" s="11"/>
      <c r="C190" s="11" t="s">
        <v>352</v>
      </c>
      <c r="D190" s="11"/>
      <c r="E190" s="11" t="s">
        <v>89</v>
      </c>
      <c r="F190" s="11">
        <v>1</v>
      </c>
      <c r="G190" s="11"/>
      <c r="H190" s="11"/>
      <c r="I190" s="11"/>
      <c r="J190" s="4"/>
      <c r="K190" s="11"/>
      <c r="L190" s="11"/>
      <c r="M190" s="11"/>
      <c r="N190" s="4"/>
      <c r="O190" s="193"/>
      <c r="P190" s="194"/>
      <c r="Q190" s="194"/>
      <c r="R190" s="195"/>
      <c r="S190" s="4"/>
      <c r="T190" s="4"/>
      <c r="U190" s="4"/>
      <c r="V190" s="4"/>
    </row>
    <row r="191" spans="1:22" s="5" customFormat="1" ht="12.5">
      <c r="A191" s="56"/>
      <c r="B191" s="11"/>
      <c r="C191" s="11" t="s">
        <v>352</v>
      </c>
      <c r="D191" s="11"/>
      <c r="E191" s="11" t="s">
        <v>353</v>
      </c>
      <c r="F191" s="11">
        <v>38</v>
      </c>
      <c r="G191" s="11"/>
      <c r="H191" s="11">
        <v>0</v>
      </c>
      <c r="I191" s="11"/>
      <c r="J191" s="4"/>
      <c r="K191" s="11"/>
      <c r="L191" s="11"/>
      <c r="M191" s="11"/>
      <c r="N191" s="4"/>
      <c r="O191" s="193"/>
      <c r="P191" s="194"/>
      <c r="Q191" s="194"/>
      <c r="R191" s="195"/>
      <c r="S191" s="4"/>
      <c r="T191" s="4"/>
      <c r="U191" s="4"/>
      <c r="V191" s="4"/>
    </row>
    <row r="192" spans="1:22" s="5" customFormat="1" ht="12.5">
      <c r="A192" s="56"/>
      <c r="B192" s="11"/>
      <c r="C192" s="11" t="s">
        <v>354</v>
      </c>
      <c r="D192" s="11"/>
      <c r="E192" s="11" t="s">
        <v>221</v>
      </c>
      <c r="F192" s="11">
        <v>2</v>
      </c>
      <c r="G192" s="11"/>
      <c r="H192" s="11"/>
      <c r="I192" s="11"/>
      <c r="J192" s="4"/>
      <c r="K192" s="11"/>
      <c r="L192" s="11"/>
      <c r="M192" s="11"/>
      <c r="N192" s="4"/>
      <c r="O192" s="193"/>
      <c r="P192" s="194"/>
      <c r="Q192" s="194"/>
      <c r="R192" s="195"/>
      <c r="S192" s="4"/>
      <c r="T192" s="4"/>
      <c r="U192" s="4"/>
      <c r="V192" s="4"/>
    </row>
    <row r="193" spans="1:22" s="5" customFormat="1" ht="12.5">
      <c r="A193" s="56"/>
      <c r="B193" s="11"/>
      <c r="C193" s="11" t="s">
        <v>355</v>
      </c>
      <c r="D193" s="11"/>
      <c r="E193" s="11" t="s">
        <v>356</v>
      </c>
      <c r="F193" s="11">
        <v>12</v>
      </c>
      <c r="G193" s="11">
        <v>1</v>
      </c>
      <c r="H193" s="11">
        <v>1</v>
      </c>
      <c r="I193" s="11">
        <v>0</v>
      </c>
      <c r="J193" s="4"/>
      <c r="K193" s="11"/>
      <c r="L193" s="11"/>
      <c r="M193" s="11"/>
      <c r="N193" s="4"/>
      <c r="O193" s="193"/>
      <c r="P193" s="194"/>
      <c r="Q193" s="194"/>
      <c r="R193" s="195"/>
      <c r="S193" s="4"/>
      <c r="T193" s="4"/>
      <c r="U193" s="4"/>
      <c r="V193" s="4"/>
    </row>
    <row r="194" spans="1:22" s="5" customFormat="1" ht="12.5">
      <c r="A194" s="56"/>
      <c r="B194" s="11"/>
      <c r="C194" s="11" t="s">
        <v>357</v>
      </c>
      <c r="D194" s="11"/>
      <c r="E194" s="11" t="s">
        <v>358</v>
      </c>
      <c r="F194" s="11">
        <v>48</v>
      </c>
      <c r="G194" s="11"/>
      <c r="H194" s="11">
        <v>0</v>
      </c>
      <c r="I194" s="11"/>
      <c r="J194" s="4"/>
      <c r="K194" s="11"/>
      <c r="L194" s="11"/>
      <c r="M194" s="11"/>
      <c r="N194" s="4"/>
      <c r="O194" s="193"/>
      <c r="P194" s="194"/>
      <c r="Q194" s="194"/>
      <c r="R194" s="195"/>
      <c r="S194" s="4"/>
      <c r="T194" s="4"/>
      <c r="U194" s="4"/>
      <c r="V194" s="4"/>
    </row>
    <row r="195" spans="1:22" s="5" customFormat="1" ht="12.5">
      <c r="A195" s="56"/>
      <c r="B195" s="11"/>
      <c r="C195" s="11" t="s">
        <v>359</v>
      </c>
      <c r="D195" s="11"/>
      <c r="E195" s="11" t="s">
        <v>360</v>
      </c>
      <c r="F195" s="11">
        <v>12</v>
      </c>
      <c r="G195" s="11"/>
      <c r="H195" s="11">
        <v>0</v>
      </c>
      <c r="I195" s="11"/>
      <c r="J195" s="4"/>
      <c r="K195" s="11"/>
      <c r="L195" s="11"/>
      <c r="M195" s="11"/>
      <c r="N195" s="4"/>
      <c r="O195" s="193"/>
      <c r="P195" s="194"/>
      <c r="Q195" s="194"/>
      <c r="R195" s="195"/>
      <c r="S195" s="4"/>
      <c r="T195" s="4"/>
      <c r="U195" s="4"/>
      <c r="V195" s="4"/>
    </row>
    <row r="196" spans="1:22" s="5" customFormat="1" ht="12.5">
      <c r="A196" s="56"/>
      <c r="B196" s="11"/>
      <c r="C196" s="11" t="s">
        <v>361</v>
      </c>
      <c r="D196" s="11"/>
      <c r="E196" s="11" t="s">
        <v>362</v>
      </c>
      <c r="F196" s="11">
        <v>29</v>
      </c>
      <c r="G196" s="11">
        <v>1</v>
      </c>
      <c r="H196" s="11">
        <v>1</v>
      </c>
      <c r="I196" s="11">
        <v>1</v>
      </c>
      <c r="J196" s="4"/>
      <c r="K196" s="11"/>
      <c r="L196" s="11"/>
      <c r="M196" s="11"/>
      <c r="N196" s="4"/>
      <c r="O196" s="193"/>
      <c r="P196" s="194"/>
      <c r="Q196" s="194"/>
      <c r="R196" s="195"/>
      <c r="S196" s="4"/>
      <c r="T196" s="4"/>
      <c r="U196" s="4"/>
      <c r="V196" s="4"/>
    </row>
    <row r="197" spans="1:22" s="5" customFormat="1" ht="12.5">
      <c r="A197" s="56"/>
      <c r="B197" s="11"/>
      <c r="C197" s="11" t="s">
        <v>363</v>
      </c>
      <c r="D197" s="11"/>
      <c r="E197" s="11" t="s">
        <v>364</v>
      </c>
      <c r="F197" s="11">
        <v>17</v>
      </c>
      <c r="G197" s="11"/>
      <c r="H197" s="11">
        <v>0</v>
      </c>
      <c r="I197" s="11"/>
      <c r="J197" s="4"/>
      <c r="K197" s="11"/>
      <c r="L197" s="11"/>
      <c r="M197" s="11"/>
      <c r="N197" s="4"/>
      <c r="O197" s="193"/>
      <c r="P197" s="194"/>
      <c r="Q197" s="194"/>
      <c r="R197" s="195"/>
      <c r="S197" s="4"/>
      <c r="T197" s="4"/>
      <c r="U197" s="4"/>
      <c r="V197" s="4"/>
    </row>
    <row r="198" spans="1:22" s="5" customFormat="1" ht="12.5">
      <c r="A198" s="56"/>
      <c r="B198" s="11"/>
      <c r="C198" s="11" t="s">
        <v>365</v>
      </c>
      <c r="D198" s="11"/>
      <c r="E198" s="11" t="s">
        <v>366</v>
      </c>
      <c r="F198" s="11">
        <v>9</v>
      </c>
      <c r="G198" s="11"/>
      <c r="H198" s="11"/>
      <c r="I198" s="11"/>
      <c r="J198" s="4"/>
      <c r="K198" s="11"/>
      <c r="L198" s="11"/>
      <c r="M198" s="11"/>
      <c r="N198" s="4"/>
      <c r="O198" s="193"/>
      <c r="P198" s="194"/>
      <c r="Q198" s="194"/>
      <c r="R198" s="195"/>
      <c r="S198" s="4"/>
      <c r="T198" s="4"/>
      <c r="U198" s="4"/>
      <c r="V198" s="4"/>
    </row>
    <row r="199" spans="1:22" s="5" customFormat="1" ht="12.5">
      <c r="A199" s="56"/>
      <c r="B199" s="11"/>
      <c r="C199" s="11" t="s">
        <v>367</v>
      </c>
      <c r="D199" s="11"/>
      <c r="E199" s="11" t="s">
        <v>368</v>
      </c>
      <c r="F199" s="11">
        <v>46</v>
      </c>
      <c r="G199" s="11">
        <v>2</v>
      </c>
      <c r="H199" s="11">
        <v>2</v>
      </c>
      <c r="I199" s="11">
        <v>1</v>
      </c>
      <c r="J199" s="4"/>
      <c r="K199" s="11"/>
      <c r="L199" s="11"/>
      <c r="M199" s="11"/>
      <c r="N199" s="4"/>
      <c r="O199" s="193"/>
      <c r="P199" s="194"/>
      <c r="Q199" s="194"/>
      <c r="R199" s="195"/>
      <c r="S199" s="4"/>
      <c r="T199" s="4"/>
      <c r="U199" s="4"/>
      <c r="V199" s="4"/>
    </row>
    <row r="200" spans="1:22" s="5" customFormat="1" ht="12.5">
      <c r="A200" s="56"/>
      <c r="B200" s="11"/>
      <c r="C200" s="11" t="s">
        <v>369</v>
      </c>
      <c r="D200" s="11"/>
      <c r="E200" s="11" t="s">
        <v>96</v>
      </c>
      <c r="F200" s="11">
        <v>7</v>
      </c>
      <c r="G200" s="11"/>
      <c r="H200" s="11">
        <v>0</v>
      </c>
      <c r="I200" s="11"/>
      <c r="J200" s="4"/>
      <c r="K200" s="11"/>
      <c r="L200" s="11"/>
      <c r="M200" s="11"/>
      <c r="N200" s="4"/>
      <c r="O200" s="193"/>
      <c r="P200" s="194"/>
      <c r="Q200" s="194"/>
      <c r="R200" s="195"/>
      <c r="S200" s="4"/>
      <c r="T200" s="4"/>
      <c r="U200" s="4"/>
      <c r="V200" s="4"/>
    </row>
    <row r="201" spans="1:22" s="5" customFormat="1" ht="12.5">
      <c r="A201" s="56"/>
      <c r="B201" s="11"/>
      <c r="C201" s="11" t="s">
        <v>370</v>
      </c>
      <c r="D201" s="11"/>
      <c r="E201" s="11" t="s">
        <v>371</v>
      </c>
      <c r="F201" s="11">
        <v>20</v>
      </c>
      <c r="G201" s="11"/>
      <c r="H201" s="11"/>
      <c r="I201" s="11"/>
      <c r="J201" s="4"/>
      <c r="K201" s="11"/>
      <c r="L201" s="11"/>
      <c r="M201" s="11"/>
      <c r="N201" s="4"/>
      <c r="O201" s="193"/>
      <c r="P201" s="194"/>
      <c r="Q201" s="194"/>
      <c r="R201" s="195"/>
      <c r="S201" s="4"/>
      <c r="T201" s="4"/>
      <c r="U201" s="4"/>
      <c r="V201" s="4"/>
    </row>
    <row r="202" spans="1:22" s="5" customFormat="1" ht="12.5">
      <c r="A202" s="56"/>
      <c r="B202" s="11"/>
      <c r="C202" s="11" t="s">
        <v>372</v>
      </c>
      <c r="D202" s="11"/>
      <c r="E202" s="11" t="s">
        <v>288</v>
      </c>
      <c r="F202" s="11">
        <v>287</v>
      </c>
      <c r="G202" s="11">
        <v>8</v>
      </c>
      <c r="H202" s="11">
        <v>5</v>
      </c>
      <c r="I202" s="11">
        <v>3.4</v>
      </c>
      <c r="J202" s="4"/>
      <c r="K202" s="11"/>
      <c r="L202" s="11"/>
      <c r="M202" s="11"/>
      <c r="N202" s="4"/>
      <c r="O202" s="193"/>
      <c r="P202" s="194"/>
      <c r="Q202" s="194"/>
      <c r="R202" s="195"/>
      <c r="S202" s="4"/>
      <c r="T202" s="4"/>
      <c r="U202" s="4"/>
      <c r="V202" s="4"/>
    </row>
    <row r="203" spans="1:22" s="5" customFormat="1" ht="12.5">
      <c r="A203" s="56"/>
      <c r="B203" s="11"/>
      <c r="C203" s="11" t="s">
        <v>373</v>
      </c>
      <c r="D203" s="11"/>
      <c r="E203" s="11" t="s">
        <v>109</v>
      </c>
      <c r="F203" s="11">
        <v>3</v>
      </c>
      <c r="G203" s="11"/>
      <c r="H203" s="11"/>
      <c r="I203" s="11"/>
      <c r="J203" s="4"/>
      <c r="K203" s="11"/>
      <c r="L203" s="11"/>
      <c r="M203" s="11"/>
      <c r="N203" s="4"/>
      <c r="O203" s="193"/>
      <c r="P203" s="194"/>
      <c r="Q203" s="194"/>
      <c r="R203" s="195"/>
      <c r="S203" s="4"/>
      <c r="T203" s="4"/>
      <c r="U203" s="4"/>
      <c r="V203" s="4"/>
    </row>
    <row r="204" spans="1:22" s="5" customFormat="1" ht="12.5">
      <c r="A204" s="56"/>
      <c r="B204" s="11"/>
      <c r="C204" s="11" t="s">
        <v>373</v>
      </c>
      <c r="D204" s="11"/>
      <c r="E204" s="11" t="s">
        <v>374</v>
      </c>
      <c r="F204" s="11">
        <v>5</v>
      </c>
      <c r="G204" s="11"/>
      <c r="H204" s="11"/>
      <c r="I204" s="11"/>
      <c r="J204" s="4"/>
      <c r="K204" s="11"/>
      <c r="L204" s="11"/>
      <c r="M204" s="11"/>
      <c r="N204" s="4"/>
      <c r="O204" s="193"/>
      <c r="P204" s="194"/>
      <c r="Q204" s="194"/>
      <c r="R204" s="195"/>
      <c r="S204" s="4"/>
      <c r="T204" s="4"/>
      <c r="U204" s="4"/>
      <c r="V204" s="4"/>
    </row>
    <row r="205" spans="1:22" s="5" customFormat="1" ht="12.5">
      <c r="A205" s="56"/>
      <c r="B205" s="11"/>
      <c r="C205" s="11" t="s">
        <v>373</v>
      </c>
      <c r="D205" s="11"/>
      <c r="E205" s="11" t="s">
        <v>121</v>
      </c>
      <c r="F205" s="11">
        <v>4</v>
      </c>
      <c r="G205" s="11"/>
      <c r="H205" s="11"/>
      <c r="I205" s="11"/>
      <c r="J205" s="4"/>
      <c r="K205" s="11"/>
      <c r="L205" s="11"/>
      <c r="M205" s="11"/>
      <c r="N205" s="4"/>
      <c r="O205" s="193"/>
      <c r="P205" s="194"/>
      <c r="Q205" s="194"/>
      <c r="R205" s="195"/>
      <c r="S205" s="4"/>
      <c r="T205" s="4"/>
      <c r="U205" s="4"/>
      <c r="V205" s="4"/>
    </row>
    <row r="206" spans="1:22" s="5" customFormat="1" ht="12.5">
      <c r="A206" s="56"/>
      <c r="B206" s="11"/>
      <c r="C206" s="11" t="s">
        <v>375</v>
      </c>
      <c r="D206" s="11"/>
      <c r="E206" s="11" t="s">
        <v>376</v>
      </c>
      <c r="F206" s="11">
        <v>12</v>
      </c>
      <c r="G206" s="11"/>
      <c r="H206" s="11"/>
      <c r="I206" s="11"/>
      <c r="J206" s="4"/>
      <c r="K206" s="11"/>
      <c r="L206" s="11"/>
      <c r="M206" s="11"/>
      <c r="N206" s="4"/>
      <c r="O206" s="193"/>
      <c r="P206" s="194"/>
      <c r="Q206" s="194"/>
      <c r="R206" s="195"/>
      <c r="S206" s="4"/>
      <c r="T206" s="4"/>
      <c r="U206" s="4"/>
      <c r="V206" s="4"/>
    </row>
    <row r="207" spans="1:22" s="5" customFormat="1" ht="12.5">
      <c r="A207" s="56"/>
      <c r="B207" s="11"/>
      <c r="C207" s="11" t="s">
        <v>377</v>
      </c>
      <c r="D207" s="11"/>
      <c r="E207" s="11" t="s">
        <v>89</v>
      </c>
      <c r="F207" s="11">
        <v>2</v>
      </c>
      <c r="G207" s="11"/>
      <c r="H207" s="11"/>
      <c r="I207" s="11"/>
      <c r="J207" s="4"/>
      <c r="K207" s="11"/>
      <c r="L207" s="11"/>
      <c r="M207" s="11"/>
      <c r="N207" s="4"/>
      <c r="O207" s="193"/>
      <c r="P207" s="194"/>
      <c r="Q207" s="194"/>
      <c r="R207" s="195"/>
      <c r="S207" s="4"/>
      <c r="T207" s="4"/>
      <c r="U207" s="4"/>
      <c r="V207" s="4"/>
    </row>
    <row r="208" spans="1:22" s="5" customFormat="1" ht="12.5">
      <c r="A208" s="56"/>
      <c r="B208" s="11"/>
      <c r="C208" s="11" t="s">
        <v>378</v>
      </c>
      <c r="D208" s="11"/>
      <c r="E208" s="11" t="s">
        <v>332</v>
      </c>
      <c r="F208" s="11">
        <v>25</v>
      </c>
      <c r="G208" s="11">
        <v>1</v>
      </c>
      <c r="H208" s="11">
        <v>1</v>
      </c>
      <c r="I208" s="11">
        <v>0</v>
      </c>
      <c r="J208" s="4"/>
      <c r="K208" s="11"/>
      <c r="L208" s="11"/>
      <c r="M208" s="11"/>
      <c r="N208" s="4"/>
      <c r="O208" s="193"/>
      <c r="P208" s="194"/>
      <c r="Q208" s="194"/>
      <c r="R208" s="195"/>
      <c r="S208" s="4"/>
      <c r="T208" s="4"/>
      <c r="U208" s="4"/>
      <c r="V208" s="4"/>
    </row>
    <row r="209" spans="1:22" s="5" customFormat="1" ht="12.5">
      <c r="A209" s="56"/>
      <c r="B209" s="11"/>
      <c r="C209" s="11" t="s">
        <v>379</v>
      </c>
      <c r="D209" s="11"/>
      <c r="E209" s="11" t="s">
        <v>114</v>
      </c>
      <c r="F209" s="11">
        <v>211</v>
      </c>
      <c r="G209" s="11">
        <v>6</v>
      </c>
      <c r="H209" s="11">
        <v>4</v>
      </c>
      <c r="I209" s="11">
        <v>4</v>
      </c>
      <c r="J209" s="4"/>
      <c r="K209" s="11"/>
      <c r="L209" s="11"/>
      <c r="M209" s="11"/>
      <c r="N209" s="4"/>
      <c r="O209" s="193"/>
      <c r="P209" s="194"/>
      <c r="Q209" s="194"/>
      <c r="R209" s="195"/>
      <c r="S209" s="4"/>
      <c r="T209" s="4"/>
      <c r="U209" s="4"/>
      <c r="V209" s="4"/>
    </row>
    <row r="210" spans="1:22" s="5" customFormat="1" ht="12.5">
      <c r="A210" s="56"/>
      <c r="B210" s="11"/>
      <c r="C210" s="11" t="s">
        <v>380</v>
      </c>
      <c r="D210" s="11"/>
      <c r="E210" s="11" t="s">
        <v>346</v>
      </c>
      <c r="F210" s="11">
        <v>3</v>
      </c>
      <c r="G210" s="11"/>
      <c r="H210" s="11"/>
      <c r="I210" s="11"/>
      <c r="J210" s="4"/>
      <c r="K210" s="11"/>
      <c r="L210" s="11"/>
      <c r="M210" s="11"/>
      <c r="N210" s="4"/>
      <c r="O210" s="193"/>
      <c r="P210" s="194"/>
      <c r="Q210" s="194"/>
      <c r="R210" s="195"/>
      <c r="S210" s="4"/>
      <c r="T210" s="4"/>
      <c r="U210" s="4"/>
      <c r="V210" s="4"/>
    </row>
    <row r="211" spans="1:22" s="5" customFormat="1" ht="12.5">
      <c r="A211" s="56"/>
      <c r="B211" s="11"/>
      <c r="C211" s="11" t="s">
        <v>381</v>
      </c>
      <c r="D211" s="11"/>
      <c r="E211" s="11" t="s">
        <v>382</v>
      </c>
      <c r="F211" s="11">
        <v>4</v>
      </c>
      <c r="G211" s="11"/>
      <c r="H211" s="11"/>
      <c r="I211" s="11"/>
      <c r="J211" s="4"/>
      <c r="K211" s="11"/>
      <c r="L211" s="11"/>
      <c r="M211" s="11"/>
      <c r="N211" s="4"/>
      <c r="O211" s="193"/>
      <c r="P211" s="194"/>
      <c r="Q211" s="194"/>
      <c r="R211" s="195"/>
      <c r="S211" s="4"/>
      <c r="T211" s="4"/>
      <c r="U211" s="4"/>
      <c r="V211" s="4"/>
    </row>
    <row r="212" spans="1:22" s="5" customFormat="1" ht="12.5">
      <c r="A212" s="56"/>
      <c r="B212" s="11"/>
      <c r="C212" s="11" t="s">
        <v>383</v>
      </c>
      <c r="D212" s="11"/>
      <c r="E212" s="11" t="s">
        <v>116</v>
      </c>
      <c r="F212" s="11">
        <v>4</v>
      </c>
      <c r="G212" s="11"/>
      <c r="H212" s="11"/>
      <c r="I212" s="11"/>
      <c r="J212" s="4"/>
      <c r="K212" s="11"/>
      <c r="L212" s="11"/>
      <c r="M212" s="11"/>
      <c r="N212" s="4"/>
      <c r="O212" s="193"/>
      <c r="P212" s="194"/>
      <c r="Q212" s="194"/>
      <c r="R212" s="195"/>
      <c r="S212" s="4"/>
      <c r="T212" s="4"/>
      <c r="U212" s="4"/>
      <c r="V212" s="4"/>
    </row>
    <row r="213" spans="1:22" s="5" customFormat="1" ht="12.5">
      <c r="A213" s="56"/>
      <c r="B213" s="11"/>
      <c r="C213" s="11" t="s">
        <v>384</v>
      </c>
      <c r="D213" s="11"/>
      <c r="E213" s="11" t="s">
        <v>203</v>
      </c>
      <c r="F213" s="11">
        <v>641</v>
      </c>
      <c r="G213" s="11">
        <v>18</v>
      </c>
      <c r="H213" s="11">
        <v>14</v>
      </c>
      <c r="I213" s="11">
        <v>2.78571428571429</v>
      </c>
      <c r="J213" s="4"/>
      <c r="K213" s="11"/>
      <c r="L213" s="11"/>
      <c r="M213" s="11"/>
      <c r="N213" s="4"/>
      <c r="O213" s="193"/>
      <c r="P213" s="194"/>
      <c r="Q213" s="194"/>
      <c r="R213" s="195"/>
      <c r="S213" s="4"/>
      <c r="T213" s="4"/>
      <c r="U213" s="4"/>
      <c r="V213" s="4"/>
    </row>
    <row r="214" spans="1:22" s="5" customFormat="1" ht="12.5">
      <c r="A214" s="56"/>
      <c r="B214" s="11"/>
      <c r="C214" s="11" t="s">
        <v>385</v>
      </c>
      <c r="D214" s="11"/>
      <c r="E214" s="11" t="s">
        <v>90</v>
      </c>
      <c r="F214" s="11">
        <v>37</v>
      </c>
      <c r="G214" s="11"/>
      <c r="H214" s="11"/>
      <c r="I214" s="11"/>
      <c r="J214" s="4"/>
      <c r="K214" s="11"/>
      <c r="L214" s="11"/>
      <c r="M214" s="11"/>
      <c r="N214" s="4"/>
      <c r="O214" s="193"/>
      <c r="P214" s="194"/>
      <c r="Q214" s="194"/>
      <c r="R214" s="195"/>
      <c r="S214" s="4"/>
      <c r="T214" s="4"/>
      <c r="U214" s="4"/>
      <c r="V214" s="4"/>
    </row>
    <row r="215" spans="1:22" s="5" customFormat="1" ht="12.5">
      <c r="A215" s="56"/>
      <c r="B215" s="11"/>
      <c r="C215" s="11" t="s">
        <v>386</v>
      </c>
      <c r="D215" s="11"/>
      <c r="E215" s="11" t="s">
        <v>252</v>
      </c>
      <c r="F215" s="11">
        <v>6</v>
      </c>
      <c r="G215" s="11"/>
      <c r="H215" s="11"/>
      <c r="I215" s="11"/>
      <c r="J215" s="4"/>
      <c r="K215" s="11"/>
      <c r="L215" s="11"/>
      <c r="M215" s="11"/>
      <c r="N215" s="4"/>
      <c r="O215" s="193"/>
      <c r="P215" s="194"/>
      <c r="Q215" s="194"/>
      <c r="R215" s="195"/>
      <c r="S215" s="4"/>
      <c r="T215" s="4"/>
      <c r="U215" s="4"/>
      <c r="V215" s="4"/>
    </row>
    <row r="216" spans="1:22" s="5" customFormat="1" ht="12.5">
      <c r="A216" s="56"/>
      <c r="B216" s="11"/>
      <c r="C216" s="11" t="s">
        <v>387</v>
      </c>
      <c r="D216" s="11"/>
      <c r="E216" s="11" t="s">
        <v>388</v>
      </c>
      <c r="F216" s="11">
        <v>109</v>
      </c>
      <c r="G216" s="11"/>
      <c r="H216" s="11">
        <v>0</v>
      </c>
      <c r="I216" s="11"/>
      <c r="J216" s="4"/>
      <c r="K216" s="11"/>
      <c r="L216" s="11"/>
      <c r="M216" s="11"/>
      <c r="N216" s="4"/>
      <c r="O216" s="193"/>
      <c r="P216" s="194"/>
      <c r="Q216" s="194"/>
      <c r="R216" s="195"/>
      <c r="S216" s="4"/>
      <c r="T216" s="4"/>
      <c r="U216" s="4"/>
      <c r="V216" s="4"/>
    </row>
    <row r="217" spans="1:22" s="5" customFormat="1" ht="12.5">
      <c r="A217" s="56"/>
      <c r="B217" s="11"/>
      <c r="C217" s="11" t="s">
        <v>389</v>
      </c>
      <c r="D217" s="11"/>
      <c r="E217" s="11" t="s">
        <v>390</v>
      </c>
      <c r="F217" s="11">
        <v>4</v>
      </c>
      <c r="G217" s="11"/>
      <c r="H217" s="11"/>
      <c r="I217" s="11"/>
      <c r="J217" s="4"/>
      <c r="K217" s="11"/>
      <c r="L217" s="11"/>
      <c r="M217" s="11"/>
      <c r="N217" s="4"/>
      <c r="O217" s="193"/>
      <c r="P217" s="194"/>
      <c r="Q217" s="194"/>
      <c r="R217" s="195"/>
      <c r="S217" s="4"/>
      <c r="T217" s="4"/>
      <c r="U217" s="4"/>
      <c r="V217" s="4"/>
    </row>
    <row r="218" spans="1:22" s="5" customFormat="1" ht="12.5">
      <c r="A218" s="56"/>
      <c r="B218" s="11"/>
      <c r="C218" s="11" t="s">
        <v>391</v>
      </c>
      <c r="D218" s="11"/>
      <c r="E218" s="11" t="s">
        <v>392</v>
      </c>
      <c r="F218" s="11">
        <v>9</v>
      </c>
      <c r="G218" s="11">
        <v>2</v>
      </c>
      <c r="H218" s="11">
        <v>1</v>
      </c>
      <c r="I218" s="11">
        <v>2</v>
      </c>
      <c r="J218" s="4"/>
      <c r="K218" s="11"/>
      <c r="L218" s="11"/>
      <c r="M218" s="11"/>
      <c r="N218" s="4"/>
      <c r="O218" s="193"/>
      <c r="P218" s="194"/>
      <c r="Q218" s="194"/>
      <c r="R218" s="195"/>
      <c r="S218" s="4"/>
      <c r="T218" s="4"/>
      <c r="U218" s="4"/>
      <c r="V218" s="4"/>
    </row>
    <row r="219" spans="1:22" s="5" customFormat="1" ht="12.5">
      <c r="A219" s="56"/>
      <c r="B219" s="11"/>
      <c r="C219" s="11" t="s">
        <v>393</v>
      </c>
      <c r="D219" s="11"/>
      <c r="E219" s="11" t="s">
        <v>256</v>
      </c>
      <c r="F219" s="11">
        <v>6</v>
      </c>
      <c r="G219" s="11"/>
      <c r="H219" s="11">
        <v>0</v>
      </c>
      <c r="I219" s="11"/>
      <c r="J219" s="4"/>
      <c r="K219" s="11"/>
      <c r="L219" s="11"/>
      <c r="M219" s="11"/>
      <c r="N219" s="4"/>
      <c r="O219" s="193"/>
      <c r="P219" s="194"/>
      <c r="Q219" s="194"/>
      <c r="R219" s="195"/>
      <c r="S219" s="4"/>
      <c r="T219" s="4"/>
      <c r="U219" s="4"/>
      <c r="V219" s="4"/>
    </row>
    <row r="220" spans="1:22" s="5" customFormat="1" ht="12.5">
      <c r="A220" s="56"/>
      <c r="B220" s="11"/>
      <c r="C220" s="11" t="s">
        <v>394</v>
      </c>
      <c r="D220" s="11"/>
      <c r="E220" s="11" t="s">
        <v>117</v>
      </c>
      <c r="F220" s="11">
        <v>1</v>
      </c>
      <c r="G220" s="11"/>
      <c r="H220" s="11"/>
      <c r="I220" s="11"/>
      <c r="J220" s="4"/>
      <c r="K220" s="11"/>
      <c r="L220" s="11"/>
      <c r="M220" s="11"/>
      <c r="N220" s="4"/>
      <c r="O220" s="193"/>
      <c r="P220" s="194"/>
      <c r="Q220" s="194"/>
      <c r="R220" s="195"/>
      <c r="S220" s="4"/>
      <c r="T220" s="4"/>
      <c r="U220" s="4"/>
      <c r="V220" s="4"/>
    </row>
    <row r="221" spans="1:22" s="5" customFormat="1" ht="12.5">
      <c r="A221" s="56"/>
      <c r="B221" s="11"/>
      <c r="C221" s="11" t="s">
        <v>395</v>
      </c>
      <c r="D221" s="11"/>
      <c r="E221" s="11" t="s">
        <v>155</v>
      </c>
      <c r="F221" s="11">
        <v>2</v>
      </c>
      <c r="G221" s="11"/>
      <c r="H221" s="11"/>
      <c r="I221" s="11"/>
      <c r="J221" s="4"/>
      <c r="K221" s="11"/>
      <c r="L221" s="11"/>
      <c r="M221" s="11"/>
      <c r="N221" s="4"/>
      <c r="O221" s="193"/>
      <c r="P221" s="194"/>
      <c r="Q221" s="194"/>
      <c r="R221" s="195"/>
      <c r="S221" s="4"/>
      <c r="T221" s="4"/>
      <c r="U221" s="4"/>
      <c r="V221" s="4"/>
    </row>
    <row r="222" spans="1:22" s="5" customFormat="1" ht="12.5">
      <c r="A222" s="56"/>
      <c r="B222" s="11"/>
      <c r="C222" s="11" t="s">
        <v>396</v>
      </c>
      <c r="D222" s="11"/>
      <c r="E222" s="11" t="s">
        <v>123</v>
      </c>
      <c r="F222" s="11">
        <v>2</v>
      </c>
      <c r="G222" s="11"/>
      <c r="H222" s="11"/>
      <c r="I222" s="11"/>
      <c r="J222" s="4"/>
      <c r="K222" s="11"/>
      <c r="L222" s="11"/>
      <c r="M222" s="11"/>
      <c r="N222" s="4"/>
      <c r="O222" s="193"/>
      <c r="P222" s="194"/>
      <c r="Q222" s="194"/>
      <c r="R222" s="195"/>
      <c r="S222" s="4"/>
      <c r="T222" s="4"/>
      <c r="U222" s="4"/>
      <c r="V222" s="4"/>
    </row>
    <row r="223" spans="1:22" s="5" customFormat="1" ht="12.5">
      <c r="A223" s="56"/>
      <c r="B223" s="11"/>
      <c r="C223" s="11" t="s">
        <v>397</v>
      </c>
      <c r="D223" s="11"/>
      <c r="E223" s="11" t="s">
        <v>109</v>
      </c>
      <c r="F223" s="11">
        <v>16</v>
      </c>
      <c r="G223" s="11">
        <v>2</v>
      </c>
      <c r="H223" s="11">
        <v>1</v>
      </c>
      <c r="I223" s="11">
        <v>0</v>
      </c>
      <c r="J223" s="4"/>
      <c r="K223" s="11"/>
      <c r="L223" s="11"/>
      <c r="M223" s="11"/>
      <c r="N223" s="4"/>
      <c r="O223" s="193"/>
      <c r="P223" s="194"/>
      <c r="Q223" s="194"/>
      <c r="R223" s="195"/>
      <c r="S223" s="4"/>
      <c r="T223" s="4"/>
      <c r="U223" s="4"/>
      <c r="V223" s="4"/>
    </row>
    <row r="224" spans="1:22" s="5" customFormat="1" ht="12.5">
      <c r="A224" s="56"/>
      <c r="B224" s="11"/>
      <c r="C224" s="11" t="s">
        <v>398</v>
      </c>
      <c r="D224" s="11"/>
      <c r="E224" s="11" t="s">
        <v>399</v>
      </c>
      <c r="F224" s="11">
        <v>5</v>
      </c>
      <c r="G224" s="11"/>
      <c r="H224" s="11">
        <v>0</v>
      </c>
      <c r="I224" s="11"/>
      <c r="J224" s="4"/>
      <c r="K224" s="11"/>
      <c r="L224" s="11"/>
      <c r="M224" s="11"/>
      <c r="N224" s="4"/>
      <c r="O224" s="193"/>
      <c r="P224" s="194"/>
      <c r="Q224" s="194"/>
      <c r="R224" s="195"/>
      <c r="S224" s="4"/>
      <c r="T224" s="4"/>
      <c r="U224" s="4"/>
      <c r="V224" s="4"/>
    </row>
    <row r="225" spans="1:22" s="5" customFormat="1" ht="12.5">
      <c r="A225" s="56"/>
      <c r="B225" s="11"/>
      <c r="C225" s="11" t="s">
        <v>400</v>
      </c>
      <c r="D225" s="11"/>
      <c r="E225" s="11" t="s">
        <v>135</v>
      </c>
      <c r="F225" s="11">
        <v>1</v>
      </c>
      <c r="G225" s="11">
        <v>1</v>
      </c>
      <c r="H225" s="11">
        <v>0</v>
      </c>
      <c r="I225" s="11"/>
      <c r="J225" s="4"/>
      <c r="K225" s="11"/>
      <c r="L225" s="11"/>
      <c r="M225" s="11"/>
      <c r="N225" s="4"/>
      <c r="O225" s="193"/>
      <c r="P225" s="194"/>
      <c r="Q225" s="194"/>
      <c r="R225" s="195"/>
      <c r="S225" s="4"/>
      <c r="T225" s="4"/>
      <c r="U225" s="4"/>
      <c r="V225" s="4"/>
    </row>
    <row r="226" spans="1:22" s="5" customFormat="1" ht="12.5">
      <c r="A226" s="56"/>
      <c r="B226" s="11"/>
      <c r="C226" s="11" t="s">
        <v>401</v>
      </c>
      <c r="D226" s="11"/>
      <c r="E226" s="11" t="s">
        <v>402</v>
      </c>
      <c r="F226" s="11">
        <v>112</v>
      </c>
      <c r="G226" s="11">
        <v>2</v>
      </c>
      <c r="H226" s="11">
        <v>2</v>
      </c>
      <c r="I226" s="11">
        <v>0</v>
      </c>
      <c r="J226" s="4"/>
      <c r="K226" s="11"/>
      <c r="L226" s="11"/>
      <c r="M226" s="11"/>
      <c r="N226" s="4"/>
      <c r="O226" s="193"/>
      <c r="P226" s="194"/>
      <c r="Q226" s="194"/>
      <c r="R226" s="195"/>
      <c r="S226" s="4"/>
      <c r="T226" s="4"/>
      <c r="U226" s="4"/>
      <c r="V226" s="4"/>
    </row>
    <row r="227" spans="1:22" s="5" customFormat="1" ht="12.5">
      <c r="A227" s="56"/>
      <c r="B227" s="11"/>
      <c r="C227" s="11" t="s">
        <v>403</v>
      </c>
      <c r="D227" s="11"/>
      <c r="E227" s="11" t="s">
        <v>404</v>
      </c>
      <c r="F227" s="11">
        <v>2</v>
      </c>
      <c r="G227" s="11"/>
      <c r="H227" s="11"/>
      <c r="I227" s="11"/>
      <c r="J227" s="4"/>
      <c r="K227" s="11"/>
      <c r="L227" s="11"/>
      <c r="M227" s="11"/>
      <c r="N227" s="4"/>
      <c r="O227" s="193"/>
      <c r="P227" s="194"/>
      <c r="Q227" s="194"/>
      <c r="R227" s="195"/>
      <c r="S227" s="4"/>
      <c r="T227" s="4"/>
      <c r="U227" s="4"/>
      <c r="V227" s="4"/>
    </row>
    <row r="228" spans="1:22" s="5" customFormat="1" ht="12.5">
      <c r="A228" s="56"/>
      <c r="B228" s="11"/>
      <c r="C228" s="11" t="s">
        <v>405</v>
      </c>
      <c r="D228" s="11"/>
      <c r="E228" s="11" t="s">
        <v>116</v>
      </c>
      <c r="F228" s="11">
        <v>11</v>
      </c>
      <c r="G228" s="11"/>
      <c r="H228" s="11"/>
      <c r="I228" s="11"/>
      <c r="J228" s="4"/>
      <c r="K228" s="11"/>
      <c r="L228" s="11"/>
      <c r="M228" s="11"/>
      <c r="N228" s="4"/>
      <c r="O228" s="193"/>
      <c r="P228" s="194"/>
      <c r="Q228" s="194"/>
      <c r="R228" s="195"/>
      <c r="S228" s="4"/>
      <c r="T228" s="4"/>
      <c r="U228" s="4"/>
      <c r="V228" s="4"/>
    </row>
    <row r="229" spans="1:22" s="5" customFormat="1" ht="12.5">
      <c r="A229" s="56"/>
      <c r="B229" s="11"/>
      <c r="C229" s="11" t="s">
        <v>406</v>
      </c>
      <c r="D229" s="11"/>
      <c r="E229" s="11" t="s">
        <v>141</v>
      </c>
      <c r="F229" s="11">
        <v>11</v>
      </c>
      <c r="G229" s="11"/>
      <c r="H229" s="11"/>
      <c r="I229" s="11"/>
      <c r="J229" s="4"/>
      <c r="K229" s="11"/>
      <c r="L229" s="11"/>
      <c r="M229" s="11"/>
      <c r="N229" s="4"/>
      <c r="O229" s="193"/>
      <c r="P229" s="194"/>
      <c r="Q229" s="194"/>
      <c r="R229" s="195"/>
      <c r="S229" s="4"/>
      <c r="T229" s="4"/>
      <c r="U229" s="4"/>
      <c r="V229" s="4"/>
    </row>
    <row r="230" spans="1:22" s="5" customFormat="1" ht="12.5">
      <c r="A230" s="56"/>
      <c r="B230" s="11"/>
      <c r="C230" s="11" t="s">
        <v>407</v>
      </c>
      <c r="D230" s="11"/>
      <c r="E230" s="11" t="s">
        <v>103</v>
      </c>
      <c r="F230" s="11">
        <v>162</v>
      </c>
      <c r="G230" s="11">
        <v>2</v>
      </c>
      <c r="H230" s="11">
        <v>2</v>
      </c>
      <c r="I230" s="11">
        <v>0</v>
      </c>
      <c r="J230" s="4"/>
      <c r="K230" s="11"/>
      <c r="L230" s="11"/>
      <c r="M230" s="11"/>
      <c r="N230" s="4"/>
      <c r="O230" s="193"/>
      <c r="P230" s="194"/>
      <c r="Q230" s="194"/>
      <c r="R230" s="195"/>
      <c r="S230" s="4"/>
      <c r="T230" s="4"/>
      <c r="U230" s="4"/>
      <c r="V230" s="4"/>
    </row>
    <row r="231" spans="1:22" s="5" customFormat="1" ht="12.5">
      <c r="A231" s="56"/>
      <c r="B231" s="11"/>
      <c r="C231" s="11" t="s">
        <v>408</v>
      </c>
      <c r="D231" s="11"/>
      <c r="E231" s="11" t="s">
        <v>96</v>
      </c>
      <c r="F231" s="11">
        <v>11</v>
      </c>
      <c r="G231" s="11">
        <v>1</v>
      </c>
      <c r="H231" s="11">
        <v>1</v>
      </c>
      <c r="I231" s="11">
        <v>0</v>
      </c>
      <c r="J231" s="4"/>
      <c r="K231" s="11"/>
      <c r="L231" s="11"/>
      <c r="M231" s="11"/>
      <c r="N231" s="4"/>
      <c r="O231" s="193"/>
      <c r="P231" s="194"/>
      <c r="Q231" s="194"/>
      <c r="R231" s="195"/>
      <c r="S231" s="4"/>
      <c r="T231" s="4"/>
      <c r="U231" s="4"/>
      <c r="V231" s="4"/>
    </row>
    <row r="232" spans="1:22" s="5" customFormat="1" ht="12.5">
      <c r="A232" s="56"/>
      <c r="B232" s="11"/>
      <c r="C232" s="11" t="s">
        <v>409</v>
      </c>
      <c r="D232" s="11"/>
      <c r="E232" s="11" t="s">
        <v>256</v>
      </c>
      <c r="F232" s="11">
        <v>7</v>
      </c>
      <c r="G232" s="11"/>
      <c r="H232" s="11"/>
      <c r="I232" s="11"/>
      <c r="J232" s="4"/>
      <c r="K232" s="11"/>
      <c r="L232" s="11"/>
      <c r="M232" s="11"/>
      <c r="N232" s="4"/>
      <c r="O232" s="193"/>
      <c r="P232" s="194"/>
      <c r="Q232" s="194"/>
      <c r="R232" s="195"/>
      <c r="S232" s="4"/>
      <c r="T232" s="4"/>
      <c r="U232" s="4"/>
      <c r="V232" s="4"/>
    </row>
    <row r="233" spans="1:22" s="5" customFormat="1" ht="12.5">
      <c r="A233" s="56"/>
      <c r="B233" s="11"/>
      <c r="C233" s="11" t="s">
        <v>410</v>
      </c>
      <c r="D233" s="11"/>
      <c r="E233" s="11" t="s">
        <v>92</v>
      </c>
      <c r="F233" s="11">
        <v>55</v>
      </c>
      <c r="G233" s="11"/>
      <c r="H233" s="11"/>
      <c r="I233" s="11"/>
      <c r="J233" s="4"/>
      <c r="K233" s="11"/>
      <c r="L233" s="11"/>
      <c r="M233" s="11"/>
      <c r="N233" s="4"/>
      <c r="O233" s="193"/>
      <c r="P233" s="194"/>
      <c r="Q233" s="194"/>
      <c r="R233" s="195"/>
      <c r="S233" s="4"/>
      <c r="T233" s="4"/>
      <c r="U233" s="4"/>
      <c r="V233" s="4"/>
    </row>
    <row r="234" spans="1:22" s="5" customFormat="1" ht="12.5">
      <c r="A234" s="56"/>
      <c r="B234" s="11"/>
      <c r="C234" s="11" t="s">
        <v>411</v>
      </c>
      <c r="D234" s="11"/>
      <c r="E234" s="11" t="s">
        <v>412</v>
      </c>
      <c r="F234" s="11">
        <v>11</v>
      </c>
      <c r="G234" s="11"/>
      <c r="H234" s="11"/>
      <c r="I234" s="11"/>
      <c r="J234" s="4"/>
      <c r="K234" s="11"/>
      <c r="L234" s="11"/>
      <c r="M234" s="11"/>
      <c r="N234" s="4"/>
      <c r="O234" s="193"/>
      <c r="P234" s="194"/>
      <c r="Q234" s="194"/>
      <c r="R234" s="195"/>
      <c r="S234" s="4"/>
      <c r="T234" s="4"/>
      <c r="U234" s="4"/>
      <c r="V234" s="4"/>
    </row>
    <row r="235" spans="1:22" s="5" customFormat="1" ht="12.5">
      <c r="A235" s="56"/>
      <c r="B235" s="11"/>
      <c r="C235" s="11" t="s">
        <v>413</v>
      </c>
      <c r="D235" s="11"/>
      <c r="E235" s="11" t="s">
        <v>278</v>
      </c>
      <c r="F235" s="11">
        <v>214</v>
      </c>
      <c r="G235" s="11">
        <v>3</v>
      </c>
      <c r="H235" s="11">
        <v>3</v>
      </c>
      <c r="I235" s="11">
        <v>2</v>
      </c>
      <c r="J235" s="4"/>
      <c r="K235" s="11"/>
      <c r="L235" s="11"/>
      <c r="M235" s="11"/>
      <c r="N235" s="4"/>
      <c r="O235" s="193"/>
      <c r="P235" s="194"/>
      <c r="Q235" s="194"/>
      <c r="R235" s="195"/>
      <c r="S235" s="4"/>
      <c r="T235" s="4"/>
      <c r="U235" s="4"/>
      <c r="V235" s="4"/>
    </row>
    <row r="236" spans="1:22" s="5" customFormat="1" ht="12.5">
      <c r="A236" s="56"/>
      <c r="B236" s="11"/>
      <c r="C236" s="11" t="s">
        <v>414</v>
      </c>
      <c r="D236" s="11"/>
      <c r="E236" s="11" t="s">
        <v>126</v>
      </c>
      <c r="F236" s="11">
        <v>210</v>
      </c>
      <c r="G236" s="11">
        <v>10</v>
      </c>
      <c r="H236" s="11">
        <v>9</v>
      </c>
      <c r="I236" s="11">
        <v>3.6666666666666701</v>
      </c>
      <c r="J236" s="4"/>
      <c r="K236" s="11"/>
      <c r="L236" s="11"/>
      <c r="M236" s="11"/>
      <c r="N236" s="4"/>
      <c r="O236" s="193"/>
      <c r="P236" s="194"/>
      <c r="Q236" s="194"/>
      <c r="R236" s="195"/>
      <c r="S236" s="4"/>
      <c r="T236" s="4"/>
      <c r="U236" s="4"/>
      <c r="V236" s="4"/>
    </row>
    <row r="237" spans="1:22" s="5" customFormat="1" ht="12.5">
      <c r="A237" s="56"/>
      <c r="B237" s="11"/>
      <c r="C237" s="11" t="s">
        <v>415</v>
      </c>
      <c r="D237" s="11"/>
      <c r="E237" s="11" t="s">
        <v>135</v>
      </c>
      <c r="F237" s="11">
        <v>1</v>
      </c>
      <c r="G237" s="11"/>
      <c r="H237" s="11"/>
      <c r="I237" s="11"/>
      <c r="J237" s="4"/>
      <c r="K237" s="11"/>
      <c r="L237" s="11"/>
      <c r="M237" s="11"/>
      <c r="N237" s="4"/>
      <c r="O237" s="193"/>
      <c r="P237" s="194"/>
      <c r="Q237" s="194"/>
      <c r="R237" s="195"/>
      <c r="S237" s="4"/>
      <c r="T237" s="4"/>
      <c r="U237" s="4"/>
      <c r="V237" s="4"/>
    </row>
    <row r="238" spans="1:22" s="5" customFormat="1" ht="12.5">
      <c r="A238" s="56"/>
      <c r="B238" s="11"/>
      <c r="C238" s="11" t="s">
        <v>416</v>
      </c>
      <c r="D238" s="11"/>
      <c r="E238" s="11" t="s">
        <v>417</v>
      </c>
      <c r="F238" s="11">
        <v>135</v>
      </c>
      <c r="G238" s="11">
        <v>1</v>
      </c>
      <c r="H238" s="11">
        <v>2</v>
      </c>
      <c r="I238" s="11">
        <v>3.5</v>
      </c>
      <c r="J238" s="4"/>
      <c r="K238" s="11"/>
      <c r="L238" s="11"/>
      <c r="M238" s="11"/>
      <c r="N238" s="4"/>
      <c r="O238" s="193"/>
      <c r="P238" s="194"/>
      <c r="Q238" s="194"/>
      <c r="R238" s="195"/>
      <c r="S238" s="4"/>
      <c r="T238" s="4"/>
      <c r="U238" s="4"/>
      <c r="V238" s="4"/>
    </row>
    <row r="239" spans="1:22" s="5" customFormat="1" ht="12.5">
      <c r="A239" s="56"/>
      <c r="B239" s="11"/>
      <c r="C239" s="11" t="s">
        <v>418</v>
      </c>
      <c r="D239" s="11"/>
      <c r="E239" s="11" t="s">
        <v>182</v>
      </c>
      <c r="F239" s="11">
        <v>83</v>
      </c>
      <c r="G239" s="11">
        <v>1</v>
      </c>
      <c r="H239" s="11">
        <v>1</v>
      </c>
      <c r="I239" s="11">
        <v>0</v>
      </c>
      <c r="J239" s="4"/>
      <c r="K239" s="11"/>
      <c r="L239" s="11"/>
      <c r="M239" s="11"/>
      <c r="N239" s="4"/>
      <c r="O239" s="193"/>
      <c r="P239" s="194"/>
      <c r="Q239" s="194"/>
      <c r="R239" s="195"/>
      <c r="S239" s="4"/>
      <c r="T239" s="4"/>
      <c r="U239" s="4"/>
      <c r="V239" s="4"/>
    </row>
    <row r="240" spans="1:22" s="5" customFormat="1" ht="12.5">
      <c r="A240" s="56"/>
      <c r="B240" s="11"/>
      <c r="C240" s="11" t="s">
        <v>419</v>
      </c>
      <c r="D240" s="11"/>
      <c r="E240" s="11" t="s">
        <v>256</v>
      </c>
      <c r="F240" s="11">
        <v>50</v>
      </c>
      <c r="G240" s="11"/>
      <c r="H240" s="11">
        <v>0</v>
      </c>
      <c r="I240" s="11"/>
      <c r="J240" s="4"/>
      <c r="K240" s="11"/>
      <c r="L240" s="11"/>
      <c r="M240" s="11"/>
      <c r="N240" s="4"/>
      <c r="O240" s="193"/>
      <c r="P240" s="194"/>
      <c r="Q240" s="194"/>
      <c r="R240" s="195"/>
      <c r="S240" s="4"/>
      <c r="T240" s="4"/>
      <c r="U240" s="4"/>
      <c r="V240" s="4"/>
    </row>
    <row r="241" spans="1:22" s="5" customFormat="1" ht="12.5">
      <c r="A241" s="56"/>
      <c r="B241" s="11"/>
      <c r="C241" s="11" t="s">
        <v>420</v>
      </c>
      <c r="D241" s="11"/>
      <c r="E241" s="11" t="s">
        <v>421</v>
      </c>
      <c r="F241" s="11">
        <v>35</v>
      </c>
      <c r="G241" s="11"/>
      <c r="H241" s="11"/>
      <c r="I241" s="11"/>
      <c r="J241" s="4"/>
      <c r="K241" s="11"/>
      <c r="L241" s="11"/>
      <c r="M241" s="11"/>
      <c r="N241" s="4"/>
      <c r="O241" s="193"/>
      <c r="P241" s="194"/>
      <c r="Q241" s="194"/>
      <c r="R241" s="195"/>
      <c r="S241" s="4"/>
      <c r="T241" s="4"/>
      <c r="U241" s="4"/>
      <c r="V241" s="4"/>
    </row>
    <row r="242" spans="1:22" s="5" customFormat="1" ht="12.5">
      <c r="A242" s="56"/>
      <c r="B242" s="11"/>
      <c r="C242" s="11" t="s">
        <v>422</v>
      </c>
      <c r="D242" s="11"/>
      <c r="E242" s="11" t="s">
        <v>261</v>
      </c>
      <c r="F242" s="11">
        <v>15</v>
      </c>
      <c r="G242" s="11"/>
      <c r="H242" s="11">
        <v>0</v>
      </c>
      <c r="I242" s="11"/>
      <c r="J242" s="4"/>
      <c r="K242" s="11"/>
      <c r="L242" s="11"/>
      <c r="M242" s="11"/>
      <c r="N242" s="4"/>
      <c r="O242" s="193"/>
      <c r="P242" s="194"/>
      <c r="Q242" s="194"/>
      <c r="R242" s="195"/>
      <c r="S242" s="4"/>
      <c r="T242" s="4"/>
      <c r="U242" s="4"/>
      <c r="V242" s="4"/>
    </row>
    <row r="243" spans="1:22" s="5" customFormat="1" ht="12.5">
      <c r="A243" s="56"/>
      <c r="B243" s="11"/>
      <c r="C243" s="11" t="s">
        <v>423</v>
      </c>
      <c r="D243" s="11"/>
      <c r="E243" s="11" t="s">
        <v>111</v>
      </c>
      <c r="F243" s="11">
        <v>3</v>
      </c>
      <c r="G243" s="11"/>
      <c r="H243" s="11">
        <v>0</v>
      </c>
      <c r="I243" s="11"/>
      <c r="J243" s="4"/>
      <c r="K243" s="11"/>
      <c r="L243" s="11"/>
      <c r="M243" s="11"/>
      <c r="N243" s="4"/>
      <c r="O243" s="193"/>
      <c r="P243" s="194"/>
      <c r="Q243" s="194"/>
      <c r="R243" s="195"/>
      <c r="S243" s="4"/>
      <c r="T243" s="4"/>
      <c r="U243" s="4"/>
      <c r="V243" s="4"/>
    </row>
    <row r="244" spans="1:22" s="5" customFormat="1" ht="12.5">
      <c r="A244" s="56"/>
      <c r="B244" s="11"/>
      <c r="C244" s="11" t="s">
        <v>424</v>
      </c>
      <c r="D244" s="11"/>
      <c r="E244" s="11" t="s">
        <v>114</v>
      </c>
      <c r="F244" s="11">
        <v>2</v>
      </c>
      <c r="G244" s="11"/>
      <c r="H244" s="11"/>
      <c r="I244" s="11"/>
      <c r="J244" s="4"/>
      <c r="K244" s="11"/>
      <c r="L244" s="11"/>
      <c r="M244" s="11"/>
      <c r="N244" s="4"/>
      <c r="O244" s="193"/>
      <c r="P244" s="194"/>
      <c r="Q244" s="194"/>
      <c r="R244" s="195"/>
      <c r="S244" s="4"/>
      <c r="T244" s="4"/>
      <c r="U244" s="4"/>
      <c r="V244" s="4"/>
    </row>
    <row r="245" spans="1:22" s="5" customFormat="1" ht="12.5">
      <c r="A245" s="56"/>
      <c r="B245" s="11"/>
      <c r="C245" s="11" t="s">
        <v>425</v>
      </c>
      <c r="D245" s="11"/>
      <c r="E245" s="11" t="s">
        <v>163</v>
      </c>
      <c r="F245" s="11">
        <v>41</v>
      </c>
      <c r="G245" s="11"/>
      <c r="H245" s="11"/>
      <c r="I245" s="11"/>
      <c r="J245" s="4"/>
      <c r="K245" s="11"/>
      <c r="L245" s="11"/>
      <c r="M245" s="11"/>
      <c r="N245" s="4"/>
      <c r="O245" s="193"/>
      <c r="P245" s="194"/>
      <c r="Q245" s="194"/>
      <c r="R245" s="195"/>
      <c r="S245" s="4"/>
      <c r="T245" s="4"/>
      <c r="U245" s="4"/>
      <c r="V245" s="4"/>
    </row>
    <row r="246" spans="1:22" s="5" customFormat="1" ht="12.5">
      <c r="A246" s="56"/>
      <c r="B246" s="11"/>
      <c r="C246" s="11" t="s">
        <v>426</v>
      </c>
      <c r="D246" s="11"/>
      <c r="E246" s="11" t="s">
        <v>188</v>
      </c>
      <c r="F246" s="11">
        <v>3</v>
      </c>
      <c r="G246" s="11"/>
      <c r="H246" s="11"/>
      <c r="I246" s="11"/>
      <c r="J246" s="4"/>
      <c r="K246" s="11"/>
      <c r="L246" s="11"/>
      <c r="M246" s="11"/>
      <c r="N246" s="4"/>
      <c r="O246" s="193"/>
      <c r="P246" s="194"/>
      <c r="Q246" s="194"/>
      <c r="R246" s="195"/>
      <c r="S246" s="4"/>
      <c r="T246" s="4"/>
      <c r="U246" s="4"/>
      <c r="V246" s="4"/>
    </row>
    <row r="247" spans="1:22" s="5" customFormat="1" ht="12.5">
      <c r="A247" s="56"/>
      <c r="B247" s="11"/>
      <c r="C247" s="11" t="s">
        <v>427</v>
      </c>
      <c r="D247" s="11"/>
      <c r="E247" s="11" t="s">
        <v>428</v>
      </c>
      <c r="F247" s="11">
        <v>80</v>
      </c>
      <c r="G247" s="11">
        <v>4</v>
      </c>
      <c r="H247" s="11">
        <v>4</v>
      </c>
      <c r="I247" s="11">
        <v>0</v>
      </c>
      <c r="J247" s="4"/>
      <c r="K247" s="11"/>
      <c r="L247" s="11"/>
      <c r="M247" s="11"/>
      <c r="N247" s="4"/>
      <c r="O247" s="193"/>
      <c r="P247" s="194"/>
      <c r="Q247" s="194"/>
      <c r="R247" s="195"/>
      <c r="S247" s="4"/>
      <c r="T247" s="4"/>
      <c r="U247" s="4"/>
      <c r="V247" s="4"/>
    </row>
    <row r="248" spans="1:22" s="5" customFormat="1" ht="12.5">
      <c r="A248" s="56"/>
      <c r="B248" s="11"/>
      <c r="C248" s="11" t="s">
        <v>429</v>
      </c>
      <c r="D248" s="11"/>
      <c r="E248" s="11" t="s">
        <v>430</v>
      </c>
      <c r="F248" s="11">
        <v>77</v>
      </c>
      <c r="G248" s="11">
        <v>2</v>
      </c>
      <c r="H248" s="11">
        <v>1</v>
      </c>
      <c r="I248" s="11">
        <v>0</v>
      </c>
      <c r="J248" s="4"/>
      <c r="K248" s="11"/>
      <c r="L248" s="11"/>
      <c r="M248" s="11"/>
      <c r="N248" s="4"/>
      <c r="O248" s="193"/>
      <c r="P248" s="194"/>
      <c r="Q248" s="194"/>
      <c r="R248" s="195"/>
      <c r="S248" s="4"/>
      <c r="T248" s="4"/>
      <c r="U248" s="4"/>
      <c r="V248" s="4"/>
    </row>
    <row r="249" spans="1:22" s="5" customFormat="1" ht="12.5">
      <c r="A249" s="56"/>
      <c r="B249" s="11"/>
      <c r="C249" s="11" t="s">
        <v>431</v>
      </c>
      <c r="D249" s="11"/>
      <c r="E249" s="11" t="s">
        <v>143</v>
      </c>
      <c r="F249" s="11">
        <v>1</v>
      </c>
      <c r="G249" s="11"/>
      <c r="H249" s="11"/>
      <c r="I249" s="11"/>
      <c r="J249" s="4"/>
      <c r="K249" s="11"/>
      <c r="L249" s="11"/>
      <c r="M249" s="11"/>
      <c r="N249" s="4"/>
      <c r="O249" s="193"/>
      <c r="P249" s="194"/>
      <c r="Q249" s="194"/>
      <c r="R249" s="195"/>
      <c r="S249" s="4"/>
      <c r="T249" s="4"/>
      <c r="U249" s="4"/>
      <c r="V249" s="4"/>
    </row>
    <row r="250" spans="1:22" s="5" customFormat="1" ht="12.5">
      <c r="A250" s="56"/>
      <c r="B250" s="11"/>
      <c r="C250" s="11" t="s">
        <v>432</v>
      </c>
      <c r="D250" s="11"/>
      <c r="E250" s="11" t="s">
        <v>155</v>
      </c>
      <c r="F250" s="11">
        <v>29</v>
      </c>
      <c r="G250" s="11">
        <v>1</v>
      </c>
      <c r="H250" s="11">
        <v>1</v>
      </c>
      <c r="I250" s="11">
        <v>0</v>
      </c>
      <c r="J250" s="4"/>
      <c r="K250" s="11"/>
      <c r="L250" s="11"/>
      <c r="M250" s="11"/>
      <c r="N250" s="4"/>
      <c r="O250" s="193"/>
      <c r="P250" s="194"/>
      <c r="Q250" s="194"/>
      <c r="R250" s="195"/>
      <c r="S250" s="4"/>
      <c r="T250" s="4"/>
      <c r="U250" s="4"/>
      <c r="V250" s="4"/>
    </row>
    <row r="251" spans="1:22" s="5" customFormat="1" ht="12.5">
      <c r="A251" s="56"/>
      <c r="B251" s="11"/>
      <c r="C251" s="11" t="s">
        <v>433</v>
      </c>
      <c r="D251" s="11"/>
      <c r="E251" s="11" t="s">
        <v>278</v>
      </c>
      <c r="F251" s="11">
        <v>2</v>
      </c>
      <c r="G251" s="11"/>
      <c r="H251" s="11"/>
      <c r="I251" s="11"/>
      <c r="J251" s="4"/>
      <c r="K251" s="11"/>
      <c r="L251" s="11"/>
      <c r="M251" s="11"/>
      <c r="N251" s="4"/>
      <c r="O251" s="193"/>
      <c r="P251" s="194"/>
      <c r="Q251" s="194"/>
      <c r="R251" s="195"/>
      <c r="S251" s="4"/>
      <c r="T251" s="4"/>
      <c r="U251" s="4"/>
      <c r="V251" s="4"/>
    </row>
    <row r="252" spans="1:22" s="5" customFormat="1" ht="12.5">
      <c r="A252" s="56"/>
      <c r="B252" s="11"/>
      <c r="C252" s="11" t="s">
        <v>434</v>
      </c>
      <c r="D252" s="11"/>
      <c r="E252" s="11" t="s">
        <v>121</v>
      </c>
      <c r="F252" s="11">
        <v>26</v>
      </c>
      <c r="G252" s="11"/>
      <c r="H252" s="11"/>
      <c r="I252" s="11"/>
      <c r="J252" s="4"/>
      <c r="K252" s="11"/>
      <c r="L252" s="11"/>
      <c r="M252" s="11"/>
      <c r="N252" s="4"/>
      <c r="O252" s="193"/>
      <c r="P252" s="194"/>
      <c r="Q252" s="194"/>
      <c r="R252" s="195"/>
      <c r="S252" s="4"/>
      <c r="T252" s="4"/>
      <c r="U252" s="4"/>
      <c r="V252" s="4"/>
    </row>
    <row r="253" spans="1:22" s="5" customFormat="1" ht="12.5">
      <c r="A253" s="56"/>
      <c r="B253" s="11"/>
      <c r="C253" s="11" t="s">
        <v>435</v>
      </c>
      <c r="D253" s="11"/>
      <c r="E253" s="11" t="s">
        <v>436</v>
      </c>
      <c r="F253" s="11">
        <v>22</v>
      </c>
      <c r="G253" s="11"/>
      <c r="H253" s="11">
        <v>0</v>
      </c>
      <c r="I253" s="11"/>
      <c r="J253" s="4"/>
      <c r="K253" s="11"/>
      <c r="L253" s="11"/>
      <c r="M253" s="11"/>
      <c r="N253" s="4"/>
      <c r="O253" s="193"/>
      <c r="P253" s="194"/>
      <c r="Q253" s="194"/>
      <c r="R253" s="195"/>
      <c r="S253" s="4"/>
      <c r="T253" s="4"/>
      <c r="U253" s="4"/>
      <c r="V253" s="4"/>
    </row>
    <row r="254" spans="1:22" s="5" customFormat="1" ht="12.5">
      <c r="A254" s="56"/>
      <c r="B254" s="11"/>
      <c r="C254" s="11" t="s">
        <v>437</v>
      </c>
      <c r="D254" s="11"/>
      <c r="E254" s="11" t="s">
        <v>234</v>
      </c>
      <c r="F254" s="11">
        <v>144</v>
      </c>
      <c r="G254" s="11">
        <v>5</v>
      </c>
      <c r="H254" s="11">
        <v>1</v>
      </c>
      <c r="I254" s="11">
        <v>1</v>
      </c>
      <c r="J254" s="4"/>
      <c r="K254" s="11"/>
      <c r="L254" s="11"/>
      <c r="M254" s="11"/>
      <c r="N254" s="4"/>
      <c r="O254" s="193"/>
      <c r="P254" s="194"/>
      <c r="Q254" s="194"/>
      <c r="R254" s="195"/>
      <c r="S254" s="4"/>
      <c r="T254" s="4"/>
      <c r="U254" s="4"/>
      <c r="V254" s="4"/>
    </row>
    <row r="255" spans="1:22" s="5" customFormat="1" ht="12.5">
      <c r="A255" s="56"/>
      <c r="B255" s="11"/>
      <c r="C255" s="11" t="s">
        <v>438</v>
      </c>
      <c r="D255" s="11"/>
      <c r="E255" s="11" t="s">
        <v>151</v>
      </c>
      <c r="F255" s="11">
        <v>627</v>
      </c>
      <c r="G255" s="11">
        <v>19</v>
      </c>
      <c r="H255" s="11">
        <v>16</v>
      </c>
      <c r="I255" s="11">
        <v>0.5625</v>
      </c>
      <c r="J255" s="4"/>
      <c r="K255" s="11"/>
      <c r="L255" s="11"/>
      <c r="M255" s="11"/>
      <c r="N255" s="4"/>
      <c r="O255" s="193"/>
      <c r="P255" s="194"/>
      <c r="Q255" s="194"/>
      <c r="R255" s="195"/>
      <c r="S255" s="4"/>
      <c r="T255" s="4"/>
      <c r="U255" s="4"/>
      <c r="V255" s="4"/>
    </row>
    <row r="256" spans="1:22" s="5" customFormat="1" ht="12.5">
      <c r="A256" s="56"/>
      <c r="B256" s="11"/>
      <c r="C256" s="11" t="s">
        <v>439</v>
      </c>
      <c r="D256" s="11"/>
      <c r="E256" s="11" t="s">
        <v>221</v>
      </c>
      <c r="F256" s="11">
        <v>6</v>
      </c>
      <c r="G256" s="11"/>
      <c r="H256" s="11">
        <v>0</v>
      </c>
      <c r="I256" s="11"/>
      <c r="J256" s="4"/>
      <c r="K256" s="11"/>
      <c r="L256" s="11"/>
      <c r="M256" s="11"/>
      <c r="N256" s="4"/>
      <c r="O256" s="193"/>
      <c r="P256" s="194"/>
      <c r="Q256" s="194"/>
      <c r="R256" s="195"/>
      <c r="S256" s="4"/>
      <c r="T256" s="4"/>
      <c r="U256" s="4"/>
      <c r="V256" s="4"/>
    </row>
    <row r="257" spans="1:16384" s="5" customFormat="1" ht="12.5">
      <c r="A257" s="56"/>
      <c r="B257" s="11"/>
      <c r="C257" s="11" t="s">
        <v>440</v>
      </c>
      <c r="D257" s="11"/>
      <c r="E257" s="11" t="s">
        <v>441</v>
      </c>
      <c r="F257" s="11">
        <v>14</v>
      </c>
      <c r="G257" s="11"/>
      <c r="H257" s="11"/>
      <c r="I257" s="11"/>
      <c r="J257" s="4"/>
      <c r="K257" s="11"/>
      <c r="L257" s="11"/>
      <c r="M257" s="11"/>
      <c r="N257" s="4"/>
      <c r="O257" s="193"/>
      <c r="P257" s="194"/>
      <c r="Q257" s="194"/>
      <c r="R257" s="195"/>
      <c r="S257" s="4"/>
      <c r="T257" s="4"/>
      <c r="U257" s="4"/>
      <c r="V257" s="4"/>
    </row>
    <row r="258" spans="1:16384" s="5" customFormat="1" ht="12.5">
      <c r="A258" s="56"/>
      <c r="B258" s="11"/>
      <c r="C258" s="11" t="s">
        <v>442</v>
      </c>
      <c r="D258" s="11"/>
      <c r="E258" s="11" t="s">
        <v>123</v>
      </c>
      <c r="F258" s="11">
        <v>48</v>
      </c>
      <c r="G258" s="11">
        <v>2</v>
      </c>
      <c r="H258" s="11">
        <v>2</v>
      </c>
      <c r="I258" s="11">
        <v>0</v>
      </c>
      <c r="J258" s="4"/>
      <c r="K258" s="11"/>
      <c r="L258" s="11"/>
      <c r="M258" s="11"/>
      <c r="N258" s="4"/>
      <c r="O258" s="193"/>
      <c r="P258" s="194"/>
      <c r="Q258" s="194"/>
      <c r="R258" s="195"/>
      <c r="S258" s="4"/>
      <c r="T258" s="4"/>
      <c r="U258" s="4"/>
      <c r="V258" s="4"/>
    </row>
    <row r="259" spans="1:16384" s="5" customFormat="1" ht="12.5">
      <c r="A259" s="56"/>
      <c r="B259" s="11"/>
      <c r="C259" s="11" t="s">
        <v>443</v>
      </c>
      <c r="D259" s="11"/>
      <c r="E259" s="11" t="s">
        <v>346</v>
      </c>
      <c r="F259" s="11">
        <v>105</v>
      </c>
      <c r="G259" s="11">
        <v>4</v>
      </c>
      <c r="H259" s="11">
        <v>3</v>
      </c>
      <c r="I259" s="11">
        <v>0</v>
      </c>
      <c r="J259" s="4"/>
      <c r="K259" s="11"/>
      <c r="L259" s="11"/>
      <c r="M259" s="11"/>
      <c r="N259" s="4"/>
      <c r="O259" s="193"/>
      <c r="P259" s="194"/>
      <c r="Q259" s="194"/>
      <c r="R259" s="195"/>
      <c r="S259" s="4"/>
      <c r="T259" s="4"/>
      <c r="U259" s="4"/>
      <c r="V259" s="4"/>
    </row>
    <row r="260" spans="1:16384" s="5" customFormat="1" ht="12.5">
      <c r="A260" s="56"/>
      <c r="B260" s="11"/>
      <c r="C260" s="11" t="s">
        <v>444</v>
      </c>
      <c r="D260" s="11"/>
      <c r="E260" s="11" t="s">
        <v>89</v>
      </c>
      <c r="F260" s="11">
        <v>26</v>
      </c>
      <c r="G260" s="11"/>
      <c r="H260" s="11">
        <v>0</v>
      </c>
      <c r="I260" s="11"/>
      <c r="J260" s="4"/>
      <c r="K260" s="11"/>
      <c r="L260" s="11"/>
      <c r="M260" s="11"/>
      <c r="N260" s="4"/>
      <c r="O260" s="193"/>
      <c r="P260" s="194"/>
      <c r="Q260" s="194"/>
      <c r="R260" s="195"/>
      <c r="S260" s="4"/>
      <c r="T260" s="4"/>
      <c r="U260" s="4"/>
      <c r="V260" s="4"/>
    </row>
    <row r="261" spans="1:16384" s="5" customFormat="1" ht="12.5">
      <c r="A261" s="56"/>
      <c r="B261" s="11"/>
      <c r="C261" s="11" t="s">
        <v>445</v>
      </c>
      <c r="D261" s="11"/>
      <c r="E261" s="11" t="s">
        <v>117</v>
      </c>
      <c r="F261" s="11">
        <v>27</v>
      </c>
      <c r="G261" s="11"/>
      <c r="H261" s="11">
        <v>0</v>
      </c>
      <c r="I261" s="11"/>
      <c r="J261" s="4"/>
      <c r="K261" s="11"/>
      <c r="L261" s="11"/>
      <c r="M261" s="11"/>
      <c r="N261" s="4"/>
      <c r="O261" s="193"/>
      <c r="P261" s="194"/>
      <c r="Q261" s="194"/>
      <c r="R261" s="195"/>
      <c r="S261" s="4"/>
      <c r="T261" s="4"/>
      <c r="U261" s="4"/>
      <c r="V261" s="4"/>
    </row>
    <row r="262" spans="1:16384" s="5" customFormat="1" ht="12.5">
      <c r="A262" s="56"/>
      <c r="B262" s="11"/>
      <c r="C262" s="11" t="s">
        <v>446</v>
      </c>
      <c r="D262" s="11"/>
      <c r="E262" s="11" t="s">
        <v>139</v>
      </c>
      <c r="F262" s="11">
        <v>1</v>
      </c>
      <c r="G262" s="11"/>
      <c r="H262" s="11"/>
      <c r="I262" s="11"/>
      <c r="J262" s="4"/>
      <c r="K262" s="11"/>
      <c r="L262" s="11"/>
      <c r="M262" s="11"/>
      <c r="N262" s="4"/>
      <c r="O262" s="193"/>
      <c r="P262" s="194"/>
      <c r="Q262" s="194"/>
      <c r="R262" s="195"/>
      <c r="S262" s="4"/>
      <c r="T262" s="4"/>
      <c r="U262" s="4"/>
      <c r="V262" s="4"/>
    </row>
    <row r="263" spans="1:16384" s="5" customFormat="1" ht="13" thickBot="1">
      <c r="A263" s="56"/>
      <c r="B263" s="11"/>
      <c r="C263" s="11" t="s">
        <v>447</v>
      </c>
      <c r="D263" s="11"/>
      <c r="E263" s="11" t="s">
        <v>234</v>
      </c>
      <c r="F263" s="11">
        <v>13</v>
      </c>
      <c r="G263" s="11"/>
      <c r="H263" s="11">
        <v>0</v>
      </c>
      <c r="I263" s="11"/>
      <c r="J263" s="4"/>
      <c r="K263" s="11"/>
      <c r="L263" s="11"/>
      <c r="M263" s="11"/>
      <c r="N263" s="4"/>
      <c r="O263" s="193"/>
      <c r="P263" s="194"/>
      <c r="Q263" s="194"/>
      <c r="R263" s="195"/>
      <c r="S263" s="4"/>
      <c r="T263" s="4"/>
      <c r="U263" s="4"/>
      <c r="V263" s="4"/>
    </row>
    <row r="264" spans="1:16384" s="5" customFormat="1" ht="13.5" thickBot="1">
      <c r="A264" s="56"/>
      <c r="B264" s="96" t="s">
        <v>55</v>
      </c>
      <c r="C264" s="97"/>
      <c r="D264" s="97"/>
      <c r="E264" s="97"/>
      <c r="F264" s="98">
        <f>SUM(F17:F263)</f>
        <v>17175</v>
      </c>
      <c r="G264" s="98">
        <f>SUM(G17:G263)</f>
        <v>288</v>
      </c>
      <c r="H264" s="98">
        <f>SUM(H17:H263)</f>
        <v>216</v>
      </c>
      <c r="I264" s="98">
        <f>AVERAGE(I17:I263)</f>
        <v>1.8528915732959859</v>
      </c>
      <c r="J264" s="4"/>
      <c r="K264" s="100"/>
      <c r="L264" s="98"/>
      <c r="M264" s="99"/>
      <c r="N264" s="4"/>
      <c r="O264" s="365"/>
      <c r="P264" s="366"/>
      <c r="Q264" s="366"/>
      <c r="R264" s="367"/>
      <c r="S264" s="4"/>
      <c r="T264" s="4"/>
      <c r="U264" s="4"/>
      <c r="V264" s="4"/>
    </row>
    <row r="265" spans="1:16384" s="4" customFormat="1" ht="12.5">
      <c r="A265" s="56"/>
      <c r="K265" s="51"/>
    </row>
    <row r="266" spans="1:16384" customFormat="1" ht="65">
      <c r="A266" s="56" t="s">
        <v>448</v>
      </c>
      <c r="B266" s="3" t="s">
        <v>37</v>
      </c>
      <c r="C266" s="3" t="s">
        <v>38</v>
      </c>
      <c r="D266" s="3" t="s">
        <v>39</v>
      </c>
      <c r="E266" s="3" t="s">
        <v>40</v>
      </c>
      <c r="F266" s="2" t="s">
        <v>80</v>
      </c>
      <c r="G266" s="2" t="s">
        <v>81</v>
      </c>
      <c r="H266" s="2" t="s">
        <v>82</v>
      </c>
      <c r="I266" s="2" t="s">
        <v>83</v>
      </c>
      <c r="J266" s="72"/>
      <c r="K266" s="50" t="s">
        <v>84</v>
      </c>
      <c r="L266" s="94" t="s">
        <v>85</v>
      </c>
      <c r="M266" s="101" t="s">
        <v>86</v>
      </c>
      <c r="N266" s="72"/>
      <c r="O266" s="371" t="s">
        <v>87</v>
      </c>
      <c r="P266" s="372"/>
      <c r="Q266" s="372"/>
      <c r="R266" s="373"/>
      <c r="S266" s="4"/>
      <c r="T266" s="4"/>
      <c r="U266" s="4"/>
      <c r="V266" s="4"/>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5"/>
      <c r="MM266" s="5"/>
      <c r="MN266" s="5"/>
      <c r="MO266" s="5"/>
      <c r="MP266" s="5"/>
      <c r="MQ266" s="5"/>
      <c r="MR266" s="5"/>
      <c r="MS266" s="5"/>
      <c r="MT266" s="5"/>
      <c r="MU266" s="5"/>
      <c r="MV266" s="5"/>
      <c r="MW266" s="5"/>
      <c r="MX266" s="5"/>
      <c r="MY266" s="5"/>
      <c r="MZ266" s="5"/>
      <c r="NA266" s="5"/>
      <c r="NB266" s="5"/>
      <c r="NC266" s="5"/>
      <c r="ND266" s="5"/>
      <c r="NE266" s="5"/>
      <c r="NF266" s="5"/>
      <c r="NG266" s="5"/>
      <c r="NH266" s="5"/>
      <c r="NI266" s="5"/>
      <c r="NJ266" s="5"/>
      <c r="NK266" s="5"/>
      <c r="NL266" s="5"/>
      <c r="NM266" s="5"/>
      <c r="NN266" s="5"/>
      <c r="NO266" s="5"/>
      <c r="NP266" s="5"/>
      <c r="NQ266" s="5"/>
      <c r="NR266" s="5"/>
      <c r="NS266" s="5"/>
      <c r="NT266" s="5"/>
      <c r="NU266" s="5"/>
      <c r="NV266" s="5"/>
      <c r="NW266" s="5"/>
      <c r="NX266" s="5"/>
      <c r="NY266" s="5"/>
      <c r="NZ266" s="5"/>
      <c r="OA266" s="5"/>
      <c r="OB266" s="5"/>
      <c r="OC266" s="5"/>
      <c r="OD266" s="5"/>
      <c r="OE266" s="5"/>
      <c r="OF266" s="5"/>
      <c r="OG266" s="5"/>
      <c r="OH266" s="5"/>
      <c r="OI266" s="5"/>
      <c r="OJ266" s="5"/>
      <c r="OK266" s="5"/>
      <c r="OL266" s="5"/>
      <c r="OM266" s="5"/>
      <c r="ON266" s="5"/>
      <c r="OO266" s="5"/>
      <c r="OP266" s="5"/>
      <c r="OQ266" s="5"/>
      <c r="OR266" s="5"/>
      <c r="OS266" s="5"/>
      <c r="OT266" s="5"/>
      <c r="OU266" s="5"/>
      <c r="OV266" s="5"/>
      <c r="OW266" s="5"/>
      <c r="OX266" s="5"/>
      <c r="OY266" s="5"/>
      <c r="OZ266" s="5"/>
      <c r="PA266" s="5"/>
      <c r="PB266" s="5"/>
      <c r="PC266" s="5"/>
      <c r="PD266" s="5"/>
      <c r="PE266" s="5"/>
      <c r="PF266" s="5"/>
      <c r="PG266" s="5"/>
      <c r="PH266" s="5"/>
      <c r="PI266" s="5"/>
      <c r="PJ266" s="5"/>
      <c r="PK266" s="5"/>
      <c r="PL266" s="5"/>
      <c r="PM266" s="5"/>
      <c r="PN266" s="5"/>
      <c r="PO266" s="5"/>
      <c r="PP266" s="5"/>
      <c r="PQ266" s="5"/>
      <c r="PR266" s="5"/>
      <c r="PS266" s="5"/>
      <c r="PT266" s="5"/>
      <c r="PU266" s="5"/>
      <c r="PV266" s="5"/>
      <c r="PW266" s="5"/>
      <c r="PX266" s="5"/>
      <c r="PY266" s="5"/>
      <c r="PZ266" s="5"/>
      <c r="QA266" s="5"/>
      <c r="QB266" s="5"/>
      <c r="QC266" s="5"/>
      <c r="QD266" s="5"/>
      <c r="QE266" s="5"/>
      <c r="QF266" s="5"/>
      <c r="QG266" s="5"/>
      <c r="QH266" s="5"/>
      <c r="QI266" s="5"/>
      <c r="QJ266" s="5"/>
      <c r="QK266" s="5"/>
      <c r="QL266" s="5"/>
      <c r="QM266" s="5"/>
      <c r="QN266" s="5"/>
      <c r="QO266" s="5"/>
      <c r="QP266" s="5"/>
      <c r="QQ266" s="5"/>
      <c r="QR266" s="5"/>
      <c r="QS266" s="5"/>
      <c r="QT266" s="5"/>
      <c r="QU266" s="5"/>
      <c r="QV266" s="5"/>
      <c r="QW266" s="5"/>
      <c r="QX266" s="5"/>
      <c r="QY266" s="5"/>
      <c r="QZ266" s="5"/>
      <c r="RA266" s="5"/>
      <c r="RB266" s="5"/>
      <c r="RC266" s="5"/>
      <c r="RD266" s="5"/>
      <c r="RE266" s="5"/>
      <c r="RF266" s="5"/>
      <c r="RG266" s="5"/>
      <c r="RH266" s="5"/>
      <c r="RI266" s="5"/>
      <c r="RJ266" s="5"/>
      <c r="RK266" s="5"/>
      <c r="RL266" s="5"/>
      <c r="RM266" s="5"/>
      <c r="RN266" s="5"/>
      <c r="RO266" s="5"/>
      <c r="RP266" s="5"/>
      <c r="RQ266" s="5"/>
      <c r="RR266" s="5"/>
      <c r="RS266" s="5"/>
      <c r="RT266" s="5"/>
      <c r="RU266" s="5"/>
      <c r="RV266" s="5"/>
      <c r="RW266" s="5"/>
      <c r="RX266" s="5"/>
      <c r="RY266" s="5"/>
      <c r="RZ266" s="5"/>
      <c r="SA266" s="5"/>
      <c r="SB266" s="5"/>
      <c r="SC266" s="5"/>
      <c r="SD266" s="5"/>
      <c r="SE266" s="5"/>
      <c r="SF266" s="5"/>
      <c r="SG266" s="5"/>
      <c r="SH266" s="5"/>
      <c r="SI266" s="5"/>
      <c r="SJ266" s="5"/>
      <c r="SK266" s="5"/>
      <c r="SL266" s="5"/>
      <c r="SM266" s="5"/>
      <c r="SN266" s="5"/>
      <c r="SO266" s="5"/>
      <c r="SP266" s="5"/>
      <c r="SQ266" s="5"/>
      <c r="SR266" s="5"/>
      <c r="SS266" s="5"/>
      <c r="ST266" s="5"/>
      <c r="SU266" s="5"/>
      <c r="SV266" s="5"/>
      <c r="SW266" s="5"/>
      <c r="SX266" s="5"/>
      <c r="SY266" s="5"/>
      <c r="SZ266" s="5"/>
      <c r="TA266" s="5"/>
      <c r="TB266" s="5"/>
      <c r="TC266" s="5"/>
      <c r="TD266" s="5"/>
      <c r="TE266" s="5"/>
      <c r="TF266" s="5"/>
      <c r="TG266" s="5"/>
      <c r="TH266" s="5"/>
      <c r="TI266" s="5"/>
      <c r="TJ266" s="5"/>
      <c r="TK266" s="5"/>
      <c r="TL266" s="5"/>
      <c r="TM266" s="5"/>
      <c r="TN266" s="5"/>
      <c r="TO266" s="5"/>
      <c r="TP266" s="5"/>
      <c r="TQ266" s="5"/>
      <c r="TR266" s="5"/>
      <c r="TS266" s="5"/>
      <c r="TT266" s="5"/>
      <c r="TU266" s="5"/>
      <c r="TV266" s="5"/>
      <c r="TW266" s="5"/>
      <c r="TX266" s="5"/>
      <c r="TY266" s="5"/>
      <c r="TZ266" s="5"/>
      <c r="UA266" s="5"/>
      <c r="UB266" s="5"/>
      <c r="UC266" s="5"/>
      <c r="UD266" s="5"/>
      <c r="UE266" s="5"/>
      <c r="UF266" s="5"/>
      <c r="UG266" s="5"/>
      <c r="UH266" s="5"/>
      <c r="UI266" s="5"/>
      <c r="UJ266" s="5"/>
      <c r="UK266" s="5"/>
      <c r="UL266" s="5"/>
      <c r="UM266" s="5"/>
      <c r="UN266" s="5"/>
      <c r="UO266" s="5"/>
      <c r="UP266" s="5"/>
      <c r="UQ266" s="5"/>
      <c r="UR266" s="5"/>
      <c r="US266" s="5"/>
      <c r="UT266" s="5"/>
      <c r="UU266" s="5"/>
      <c r="UV266" s="5"/>
      <c r="UW266" s="5"/>
      <c r="UX266" s="5"/>
      <c r="UY266" s="5"/>
      <c r="UZ266" s="5"/>
      <c r="VA266" s="5"/>
      <c r="VB266" s="5"/>
      <c r="VC266" s="5"/>
      <c r="VD266" s="5"/>
      <c r="VE266" s="5"/>
      <c r="VF266" s="5"/>
      <c r="VG266" s="5"/>
      <c r="VH266" s="5"/>
      <c r="VI266" s="5"/>
      <c r="VJ266" s="5"/>
      <c r="VK266" s="5"/>
      <c r="VL266" s="5"/>
      <c r="VM266" s="5"/>
      <c r="VN266" s="5"/>
      <c r="VO266" s="5"/>
      <c r="VP266" s="5"/>
      <c r="VQ266" s="5"/>
      <c r="VR266" s="5"/>
      <c r="VS266" s="5"/>
      <c r="VT266" s="5"/>
      <c r="VU266" s="5"/>
      <c r="VV266" s="5"/>
      <c r="VW266" s="5"/>
      <c r="VX266" s="5"/>
      <c r="VY266" s="5"/>
      <c r="VZ266" s="5"/>
      <c r="WA266" s="5"/>
      <c r="WB266" s="5"/>
      <c r="WC266" s="5"/>
      <c r="WD266" s="5"/>
      <c r="WE266" s="5"/>
      <c r="WF266" s="5"/>
      <c r="WG266" s="5"/>
      <c r="WH266" s="5"/>
      <c r="WI266" s="5"/>
      <c r="WJ266" s="5"/>
      <c r="WK266" s="5"/>
      <c r="WL266" s="5"/>
      <c r="WM266" s="5"/>
      <c r="WN266" s="5"/>
      <c r="WO266" s="5"/>
      <c r="WP266" s="5"/>
      <c r="WQ266" s="5"/>
      <c r="WR266" s="5"/>
      <c r="WS266" s="5"/>
      <c r="WT266" s="5"/>
      <c r="WU266" s="5"/>
      <c r="WV266" s="5"/>
      <c r="WW266" s="5"/>
      <c r="WX266" s="5"/>
      <c r="WY266" s="5"/>
      <c r="WZ266" s="5"/>
      <c r="XA266" s="5"/>
      <c r="XB266" s="5"/>
      <c r="XC266" s="5"/>
      <c r="XD266" s="5"/>
      <c r="XE266" s="5"/>
      <c r="XF266" s="5"/>
      <c r="XG266" s="5"/>
      <c r="XH266" s="5"/>
      <c r="XI266" s="5"/>
      <c r="XJ266" s="5"/>
      <c r="XK266" s="5"/>
      <c r="XL266" s="5"/>
      <c r="XM266" s="5"/>
      <c r="XN266" s="5"/>
      <c r="XO266" s="5"/>
      <c r="XP266" s="5"/>
      <c r="XQ266" s="5"/>
      <c r="XR266" s="5"/>
      <c r="XS266" s="5"/>
      <c r="XT266" s="5"/>
      <c r="XU266" s="5"/>
      <c r="XV266" s="5"/>
      <c r="XW266" s="5"/>
      <c r="XX266" s="5"/>
      <c r="XY266" s="5"/>
      <c r="XZ266" s="5"/>
      <c r="YA266" s="5"/>
      <c r="YB266" s="5"/>
      <c r="YC266" s="5"/>
      <c r="YD266" s="5"/>
      <c r="YE266" s="5"/>
      <c r="YF266" s="5"/>
      <c r="YG266" s="5"/>
      <c r="YH266" s="5"/>
      <c r="YI266" s="5"/>
      <c r="YJ266" s="5"/>
      <c r="YK266" s="5"/>
      <c r="YL266" s="5"/>
      <c r="YM266" s="5"/>
      <c r="YN266" s="5"/>
      <c r="YO266" s="5"/>
      <c r="YP266" s="5"/>
      <c r="YQ266" s="5"/>
      <c r="YR266" s="5"/>
      <c r="YS266" s="5"/>
      <c r="YT266" s="5"/>
      <c r="YU266" s="5"/>
      <c r="YV266" s="5"/>
      <c r="YW266" s="5"/>
      <c r="YX266" s="5"/>
      <c r="YY266" s="5"/>
      <c r="YZ266" s="5"/>
      <c r="ZA266" s="5"/>
      <c r="ZB266" s="5"/>
      <c r="ZC266" s="5"/>
      <c r="ZD266" s="5"/>
      <c r="ZE266" s="5"/>
      <c r="ZF266" s="5"/>
      <c r="ZG266" s="5"/>
      <c r="ZH266" s="5"/>
      <c r="ZI266" s="5"/>
      <c r="ZJ266" s="5"/>
      <c r="ZK266" s="5"/>
      <c r="ZL266" s="5"/>
      <c r="ZM266" s="5"/>
      <c r="ZN266" s="5"/>
      <c r="ZO266" s="5"/>
      <c r="ZP266" s="5"/>
      <c r="ZQ266" s="5"/>
      <c r="ZR266" s="5"/>
      <c r="ZS266" s="5"/>
      <c r="ZT266" s="5"/>
      <c r="ZU266" s="5"/>
      <c r="ZV266" s="5"/>
      <c r="ZW266" s="5"/>
      <c r="ZX266" s="5"/>
      <c r="ZY266" s="5"/>
      <c r="ZZ266" s="5"/>
      <c r="AAA266" s="5"/>
      <c r="AAB266" s="5"/>
      <c r="AAC266" s="5"/>
      <c r="AAD266" s="5"/>
      <c r="AAE266" s="5"/>
      <c r="AAF266" s="5"/>
      <c r="AAG266" s="5"/>
      <c r="AAH266" s="5"/>
      <c r="AAI266" s="5"/>
      <c r="AAJ266" s="5"/>
      <c r="AAK266" s="5"/>
      <c r="AAL266" s="5"/>
      <c r="AAM266" s="5"/>
      <c r="AAN266" s="5"/>
      <c r="AAO266" s="5"/>
      <c r="AAP266" s="5"/>
      <c r="AAQ266" s="5"/>
      <c r="AAR266" s="5"/>
      <c r="AAS266" s="5"/>
      <c r="AAT266" s="5"/>
      <c r="AAU266" s="5"/>
      <c r="AAV266" s="5"/>
      <c r="AAW266" s="5"/>
      <c r="AAX266" s="5"/>
      <c r="AAY266" s="5"/>
      <c r="AAZ266" s="5"/>
      <c r="ABA266" s="5"/>
      <c r="ABB266" s="5"/>
      <c r="ABC266" s="5"/>
      <c r="ABD266" s="5"/>
      <c r="ABE266" s="5"/>
      <c r="ABF266" s="5"/>
      <c r="ABG266" s="5"/>
      <c r="ABH266" s="5"/>
      <c r="ABI266" s="5"/>
      <c r="ABJ266" s="5"/>
      <c r="ABK266" s="5"/>
      <c r="ABL266" s="5"/>
      <c r="ABM266" s="5"/>
      <c r="ABN266" s="5"/>
      <c r="ABO266" s="5"/>
      <c r="ABP266" s="5"/>
      <c r="ABQ266" s="5"/>
      <c r="ABR266" s="5"/>
      <c r="ABS266" s="5"/>
      <c r="ABT266" s="5"/>
      <c r="ABU266" s="5"/>
      <c r="ABV266" s="5"/>
      <c r="ABW266" s="5"/>
      <c r="ABX266" s="5"/>
      <c r="ABY266" s="5"/>
      <c r="ABZ266" s="5"/>
      <c r="ACA266" s="5"/>
      <c r="ACB266" s="5"/>
      <c r="ACC266" s="5"/>
      <c r="ACD266" s="5"/>
      <c r="ACE266" s="5"/>
      <c r="ACF266" s="5"/>
      <c r="ACG266" s="5"/>
      <c r="ACH266" s="5"/>
      <c r="ACI266" s="5"/>
      <c r="ACJ266" s="5"/>
      <c r="ACK266" s="5"/>
      <c r="ACL266" s="5"/>
      <c r="ACM266" s="5"/>
      <c r="ACN266" s="5"/>
      <c r="ACO266" s="5"/>
      <c r="ACP266" s="5"/>
      <c r="ACQ266" s="5"/>
      <c r="ACR266" s="5"/>
      <c r="ACS266" s="5"/>
      <c r="ACT266" s="5"/>
      <c r="ACU266" s="5"/>
      <c r="ACV266" s="5"/>
      <c r="ACW266" s="5"/>
      <c r="ACX266" s="5"/>
      <c r="ACY266" s="5"/>
      <c r="ACZ266" s="5"/>
      <c r="ADA266" s="5"/>
      <c r="ADB266" s="5"/>
      <c r="ADC266" s="5"/>
      <c r="ADD266" s="5"/>
      <c r="ADE266" s="5"/>
      <c r="ADF266" s="5"/>
      <c r="ADG266" s="5"/>
      <c r="ADH266" s="5"/>
      <c r="ADI266" s="5"/>
      <c r="ADJ266" s="5"/>
      <c r="ADK266" s="5"/>
      <c r="ADL266" s="5"/>
      <c r="ADM266" s="5"/>
      <c r="ADN266" s="5"/>
      <c r="ADO266" s="5"/>
      <c r="ADP266" s="5"/>
      <c r="ADQ266" s="5"/>
      <c r="ADR266" s="5"/>
      <c r="ADS266" s="5"/>
      <c r="ADT266" s="5"/>
      <c r="ADU266" s="5"/>
      <c r="ADV266" s="5"/>
      <c r="ADW266" s="5"/>
      <c r="ADX266" s="5"/>
      <c r="ADY266" s="5"/>
      <c r="ADZ266" s="5"/>
      <c r="AEA266" s="5"/>
      <c r="AEB266" s="5"/>
      <c r="AEC266" s="5"/>
      <c r="AED266" s="5"/>
      <c r="AEE266" s="5"/>
      <c r="AEF266" s="5"/>
      <c r="AEG266" s="5"/>
      <c r="AEH266" s="5"/>
      <c r="AEI266" s="5"/>
      <c r="AEJ266" s="5"/>
      <c r="AEK266" s="5"/>
      <c r="AEL266" s="5"/>
      <c r="AEM266" s="5"/>
      <c r="AEN266" s="5"/>
      <c r="AEO266" s="5"/>
      <c r="AEP266" s="5"/>
      <c r="AEQ266" s="5"/>
      <c r="AER266" s="5"/>
      <c r="AES266" s="5"/>
      <c r="AET266" s="5"/>
      <c r="AEU266" s="5"/>
      <c r="AEV266" s="5"/>
      <c r="AEW266" s="5"/>
      <c r="AEX266" s="5"/>
      <c r="AEY266" s="5"/>
      <c r="AEZ266" s="5"/>
      <c r="AFA266" s="5"/>
      <c r="AFB266" s="5"/>
      <c r="AFC266" s="5"/>
      <c r="AFD266" s="5"/>
      <c r="AFE266" s="5"/>
      <c r="AFF266" s="5"/>
      <c r="AFG266" s="5"/>
      <c r="AFH266" s="5"/>
      <c r="AFI266" s="5"/>
      <c r="AFJ266" s="5"/>
      <c r="AFK266" s="5"/>
      <c r="AFL266" s="5"/>
      <c r="AFM266" s="5"/>
      <c r="AFN266" s="5"/>
      <c r="AFO266" s="5"/>
      <c r="AFP266" s="5"/>
      <c r="AFQ266" s="5"/>
      <c r="AFR266" s="5"/>
      <c r="AFS266" s="5"/>
      <c r="AFT266" s="5"/>
      <c r="AFU266" s="5"/>
      <c r="AFV266" s="5"/>
      <c r="AFW266" s="5"/>
      <c r="AFX266" s="5"/>
      <c r="AFY266" s="5"/>
      <c r="AFZ266" s="5"/>
      <c r="AGA266" s="5"/>
      <c r="AGB266" s="5"/>
      <c r="AGC266" s="5"/>
      <c r="AGD266" s="5"/>
      <c r="AGE266" s="5"/>
      <c r="AGF266" s="5"/>
      <c r="AGG266" s="5"/>
      <c r="AGH266" s="5"/>
      <c r="AGI266" s="5"/>
      <c r="AGJ266" s="5"/>
      <c r="AGK266" s="5"/>
      <c r="AGL266" s="5"/>
      <c r="AGM266" s="5"/>
      <c r="AGN266" s="5"/>
      <c r="AGO266" s="5"/>
      <c r="AGP266" s="5"/>
      <c r="AGQ266" s="5"/>
      <c r="AGR266" s="5"/>
      <c r="AGS266" s="5"/>
      <c r="AGT266" s="5"/>
      <c r="AGU266" s="5"/>
      <c r="AGV266" s="5"/>
      <c r="AGW266" s="5"/>
      <c r="AGX266" s="5"/>
      <c r="AGY266" s="5"/>
      <c r="AGZ266" s="5"/>
      <c r="AHA266" s="5"/>
      <c r="AHB266" s="5"/>
      <c r="AHC266" s="5"/>
      <c r="AHD266" s="5"/>
      <c r="AHE266" s="5"/>
      <c r="AHF266" s="5"/>
      <c r="AHG266" s="5"/>
      <c r="AHH266" s="5"/>
      <c r="AHI266" s="5"/>
      <c r="AHJ266" s="5"/>
      <c r="AHK266" s="5"/>
      <c r="AHL266" s="5"/>
      <c r="AHM266" s="5"/>
      <c r="AHN266" s="5"/>
      <c r="AHO266" s="5"/>
      <c r="AHP266" s="5"/>
      <c r="AHQ266" s="5"/>
      <c r="AHR266" s="5"/>
      <c r="AHS266" s="5"/>
      <c r="AHT266" s="5"/>
      <c r="AHU266" s="5"/>
      <c r="AHV266" s="5"/>
      <c r="AHW266" s="5"/>
      <c r="AHX266" s="5"/>
      <c r="AHY266" s="5"/>
      <c r="AHZ266" s="5"/>
      <c r="AIA266" s="5"/>
      <c r="AIB266" s="5"/>
      <c r="AIC266" s="5"/>
      <c r="AID266" s="5"/>
      <c r="AIE266" s="5"/>
      <c r="AIF266" s="5"/>
      <c r="AIG266" s="5"/>
      <c r="AIH266" s="5"/>
      <c r="AII266" s="5"/>
      <c r="AIJ266" s="5"/>
      <c r="AIK266" s="5"/>
      <c r="AIL266" s="5"/>
      <c r="AIM266" s="5"/>
      <c r="AIN266" s="5"/>
      <c r="AIO266" s="5"/>
      <c r="AIP266" s="5"/>
      <c r="AIQ266" s="5"/>
      <c r="AIR266" s="5"/>
      <c r="AIS266" s="5"/>
      <c r="AIT266" s="5"/>
      <c r="AIU266" s="5"/>
      <c r="AIV266" s="5"/>
      <c r="AIW266" s="5"/>
      <c r="AIX266" s="5"/>
      <c r="AIY266" s="5"/>
      <c r="AIZ266" s="5"/>
      <c r="AJA266" s="5"/>
      <c r="AJB266" s="5"/>
      <c r="AJC266" s="5"/>
      <c r="AJD266" s="5"/>
      <c r="AJE266" s="5"/>
      <c r="AJF266" s="5"/>
      <c r="AJG266" s="5"/>
      <c r="AJH266" s="5"/>
      <c r="AJI266" s="5"/>
      <c r="AJJ266" s="5"/>
      <c r="AJK266" s="5"/>
      <c r="AJL266" s="5"/>
      <c r="AJM266" s="5"/>
      <c r="AJN266" s="5"/>
      <c r="AJO266" s="5"/>
      <c r="AJP266" s="5"/>
      <c r="AJQ266" s="5"/>
      <c r="AJR266" s="5"/>
      <c r="AJS266" s="5"/>
      <c r="AJT266" s="5"/>
      <c r="AJU266" s="5"/>
      <c r="AJV266" s="5"/>
      <c r="AJW266" s="5"/>
      <c r="AJX266" s="5"/>
      <c r="AJY266" s="5"/>
      <c r="AJZ266" s="5"/>
      <c r="AKA266" s="5"/>
      <c r="AKB266" s="5"/>
      <c r="AKC266" s="5"/>
      <c r="AKD266" s="5"/>
      <c r="AKE266" s="5"/>
      <c r="AKF266" s="5"/>
      <c r="AKG266" s="5"/>
      <c r="AKH266" s="5"/>
      <c r="AKI266" s="5"/>
      <c r="AKJ266" s="5"/>
      <c r="AKK266" s="5"/>
      <c r="AKL266" s="5"/>
      <c r="AKM266" s="5"/>
      <c r="AKN266" s="5"/>
      <c r="AKO266" s="5"/>
      <c r="AKP266" s="5"/>
      <c r="AKQ266" s="5"/>
      <c r="AKR266" s="5"/>
      <c r="AKS266" s="5"/>
      <c r="AKT266" s="5"/>
      <c r="AKU266" s="5"/>
      <c r="AKV266" s="5"/>
      <c r="AKW266" s="5"/>
      <c r="AKX266" s="5"/>
      <c r="AKY266" s="5"/>
      <c r="AKZ266" s="5"/>
      <c r="ALA266" s="5"/>
      <c r="ALB266" s="5"/>
      <c r="ALC266" s="5"/>
      <c r="ALD266" s="5"/>
      <c r="ALE266" s="5"/>
      <c r="ALF266" s="5"/>
      <c r="ALG266" s="5"/>
      <c r="ALH266" s="5"/>
      <c r="ALI266" s="5"/>
      <c r="ALJ266" s="5"/>
      <c r="ALK266" s="5"/>
      <c r="ALL266" s="5"/>
      <c r="ALM266" s="5"/>
      <c r="ALN266" s="5"/>
      <c r="ALO266" s="5"/>
      <c r="ALP266" s="5"/>
      <c r="ALQ266" s="5"/>
      <c r="ALR266" s="5"/>
      <c r="ALS266" s="5"/>
      <c r="ALT266" s="5"/>
      <c r="ALU266" s="5"/>
      <c r="ALV266" s="5"/>
      <c r="ALW266" s="5"/>
      <c r="ALX266" s="5"/>
      <c r="ALY266" s="5"/>
      <c r="ALZ266" s="5"/>
      <c r="AMA266" s="5"/>
      <c r="AMB266" s="5"/>
      <c r="AMC266" s="5"/>
      <c r="AMD266" s="5"/>
      <c r="AME266" s="5"/>
      <c r="AMF266" s="5"/>
      <c r="AMG266" s="5"/>
      <c r="AMH266" s="5"/>
      <c r="AMI266" s="5"/>
      <c r="AMJ266" s="5"/>
      <c r="AMK266" s="5"/>
      <c r="AML266" s="5"/>
      <c r="AMM266" s="5"/>
      <c r="AMN266" s="5"/>
      <c r="AMO266" s="5"/>
      <c r="AMP266" s="5"/>
      <c r="AMQ266" s="5"/>
      <c r="AMR266" s="5"/>
      <c r="AMS266" s="5"/>
      <c r="AMT266" s="5"/>
      <c r="AMU266" s="5"/>
      <c r="AMV266" s="5"/>
      <c r="AMW266" s="5"/>
      <c r="AMX266" s="5"/>
      <c r="AMY266" s="5"/>
      <c r="AMZ266" s="5"/>
      <c r="ANA266" s="5"/>
      <c r="ANB266" s="5"/>
      <c r="ANC266" s="5"/>
      <c r="AND266" s="5"/>
      <c r="ANE266" s="5"/>
      <c r="ANF266" s="5"/>
      <c r="ANG266" s="5"/>
      <c r="ANH266" s="5"/>
      <c r="ANI266" s="5"/>
      <c r="ANJ266" s="5"/>
      <c r="ANK266" s="5"/>
      <c r="ANL266" s="5"/>
      <c r="ANM266" s="5"/>
      <c r="ANN266" s="5"/>
      <c r="ANO266" s="5"/>
      <c r="ANP266" s="5"/>
      <c r="ANQ266" s="5"/>
      <c r="ANR266" s="5"/>
      <c r="ANS266" s="5"/>
      <c r="ANT266" s="5"/>
      <c r="ANU266" s="5"/>
      <c r="ANV266" s="5"/>
      <c r="ANW266" s="5"/>
      <c r="ANX266" s="5"/>
      <c r="ANY266" s="5"/>
      <c r="ANZ266" s="5"/>
      <c r="AOA266" s="5"/>
      <c r="AOB266" s="5"/>
      <c r="AOC266" s="5"/>
      <c r="AOD266" s="5"/>
      <c r="AOE266" s="5"/>
      <c r="AOF266" s="5"/>
      <c r="AOG266" s="5"/>
      <c r="AOH266" s="5"/>
      <c r="AOI266" s="5"/>
      <c r="AOJ266" s="5"/>
      <c r="AOK266" s="5"/>
      <c r="AOL266" s="5"/>
      <c r="AOM266" s="5"/>
      <c r="AON266" s="5"/>
      <c r="AOO266" s="5"/>
      <c r="AOP266" s="5"/>
      <c r="AOQ266" s="5"/>
      <c r="AOR266" s="5"/>
      <c r="AOS266" s="5"/>
      <c r="AOT266" s="5"/>
      <c r="AOU266" s="5"/>
      <c r="AOV266" s="5"/>
      <c r="AOW266" s="5"/>
      <c r="AOX266" s="5"/>
      <c r="AOY266" s="5"/>
      <c r="AOZ266" s="5"/>
      <c r="APA266" s="5"/>
      <c r="APB266" s="5"/>
      <c r="APC266" s="5"/>
      <c r="APD266" s="5"/>
      <c r="APE266" s="5"/>
      <c r="APF266" s="5"/>
      <c r="APG266" s="5"/>
      <c r="APH266" s="5"/>
      <c r="API266" s="5"/>
      <c r="APJ266" s="5"/>
      <c r="APK266" s="5"/>
      <c r="APL266" s="5"/>
      <c r="APM266" s="5"/>
      <c r="APN266" s="5"/>
      <c r="APO266" s="5"/>
      <c r="APP266" s="5"/>
      <c r="APQ266" s="5"/>
      <c r="APR266" s="5"/>
      <c r="APS266" s="5"/>
      <c r="APT266" s="5"/>
      <c r="APU266" s="5"/>
      <c r="APV266" s="5"/>
      <c r="APW266" s="5"/>
      <c r="APX266" s="5"/>
      <c r="APY266" s="5"/>
      <c r="APZ266" s="5"/>
      <c r="AQA266" s="5"/>
      <c r="AQB266" s="5"/>
      <c r="AQC266" s="5"/>
      <c r="AQD266" s="5"/>
      <c r="AQE266" s="5"/>
      <c r="AQF266" s="5"/>
      <c r="AQG266" s="5"/>
      <c r="AQH266" s="5"/>
      <c r="AQI266" s="5"/>
      <c r="AQJ266" s="5"/>
      <c r="AQK266" s="5"/>
      <c r="AQL266" s="5"/>
      <c r="AQM266" s="5"/>
      <c r="AQN266" s="5"/>
      <c r="AQO266" s="5"/>
      <c r="AQP266" s="5"/>
      <c r="AQQ266" s="5"/>
      <c r="AQR266" s="5"/>
      <c r="AQS266" s="5"/>
      <c r="AQT266" s="5"/>
      <c r="AQU266" s="5"/>
      <c r="AQV266" s="5"/>
      <c r="AQW266" s="5"/>
      <c r="AQX266" s="5"/>
      <c r="AQY266" s="5"/>
      <c r="AQZ266" s="5"/>
      <c r="ARA266" s="5"/>
      <c r="ARB266" s="5"/>
      <c r="ARC266" s="5"/>
      <c r="ARD266" s="5"/>
      <c r="ARE266" s="5"/>
      <c r="ARF266" s="5"/>
      <c r="ARG266" s="5"/>
      <c r="ARH266" s="5"/>
      <c r="ARI266" s="5"/>
      <c r="ARJ266" s="5"/>
      <c r="ARK266" s="5"/>
      <c r="ARL266" s="5"/>
      <c r="ARM266" s="5"/>
      <c r="ARN266" s="5"/>
      <c r="ARO266" s="5"/>
      <c r="ARP266" s="5"/>
      <c r="ARQ266" s="5"/>
      <c r="ARR266" s="5"/>
      <c r="ARS266" s="5"/>
      <c r="ART266" s="5"/>
      <c r="ARU266" s="5"/>
      <c r="ARV266" s="5"/>
      <c r="ARW266" s="5"/>
      <c r="ARX266" s="5"/>
      <c r="ARY266" s="5"/>
      <c r="ARZ266" s="5"/>
      <c r="ASA266" s="5"/>
      <c r="ASB266" s="5"/>
      <c r="ASC266" s="5"/>
      <c r="ASD266" s="5"/>
      <c r="ASE266" s="5"/>
      <c r="ASF266" s="5"/>
      <c r="ASG266" s="5"/>
      <c r="ASH266" s="5"/>
      <c r="ASI266" s="5"/>
      <c r="ASJ266" s="5"/>
      <c r="ASK266" s="5"/>
      <c r="ASL266" s="5"/>
      <c r="ASM266" s="5"/>
      <c r="ASN266" s="5"/>
      <c r="ASO266" s="5"/>
      <c r="ASP266" s="5"/>
      <c r="ASQ266" s="5"/>
      <c r="ASR266" s="5"/>
      <c r="ASS266" s="5"/>
      <c r="AST266" s="5"/>
      <c r="ASU266" s="5"/>
      <c r="ASV266" s="5"/>
      <c r="ASW266" s="5"/>
      <c r="ASX266" s="5"/>
      <c r="ASY266" s="5"/>
      <c r="ASZ266" s="5"/>
      <c r="ATA266" s="5"/>
      <c r="ATB266" s="5"/>
      <c r="ATC266" s="5"/>
      <c r="ATD266" s="5"/>
      <c r="ATE266" s="5"/>
      <c r="ATF266" s="5"/>
      <c r="ATG266" s="5"/>
      <c r="ATH266" s="5"/>
      <c r="ATI266" s="5"/>
      <c r="ATJ266" s="5"/>
      <c r="ATK266" s="5"/>
      <c r="ATL266" s="5"/>
      <c r="ATM266" s="5"/>
      <c r="ATN266" s="5"/>
      <c r="ATO266" s="5"/>
      <c r="ATP266" s="5"/>
      <c r="ATQ266" s="5"/>
      <c r="ATR266" s="5"/>
      <c r="ATS266" s="5"/>
      <c r="ATT266" s="5"/>
      <c r="ATU266" s="5"/>
      <c r="ATV266" s="5"/>
      <c r="ATW266" s="5"/>
      <c r="ATX266" s="5"/>
      <c r="ATY266" s="5"/>
      <c r="ATZ266" s="5"/>
      <c r="AUA266" s="5"/>
      <c r="AUB266" s="5"/>
      <c r="AUC266" s="5"/>
      <c r="AUD266" s="5"/>
      <c r="AUE266" s="5"/>
      <c r="AUF266" s="5"/>
      <c r="AUG266" s="5"/>
      <c r="AUH266" s="5"/>
      <c r="AUI266" s="5"/>
      <c r="AUJ266" s="5"/>
      <c r="AUK266" s="5"/>
      <c r="AUL266" s="5"/>
      <c r="AUM266" s="5"/>
      <c r="AUN266" s="5"/>
      <c r="AUO266" s="5"/>
      <c r="AUP266" s="5"/>
      <c r="AUQ266" s="5"/>
      <c r="AUR266" s="5"/>
      <c r="AUS266" s="5"/>
      <c r="AUT266" s="5"/>
      <c r="AUU266" s="5"/>
      <c r="AUV266" s="5"/>
      <c r="AUW266" s="5"/>
      <c r="AUX266" s="5"/>
      <c r="AUY266" s="5"/>
      <c r="AUZ266" s="5"/>
      <c r="AVA266" s="5"/>
      <c r="AVB266" s="5"/>
      <c r="AVC266" s="5"/>
      <c r="AVD266" s="5"/>
      <c r="AVE266" s="5"/>
      <c r="AVF266" s="5"/>
      <c r="AVG266" s="5"/>
      <c r="AVH266" s="5"/>
      <c r="AVI266" s="5"/>
      <c r="AVJ266" s="5"/>
      <c r="AVK266" s="5"/>
      <c r="AVL266" s="5"/>
      <c r="AVM266" s="5"/>
      <c r="AVN266" s="5"/>
      <c r="AVO266" s="5"/>
      <c r="AVP266" s="5"/>
      <c r="AVQ266" s="5"/>
      <c r="AVR266" s="5"/>
      <c r="AVS266" s="5"/>
      <c r="AVT266" s="5"/>
      <c r="AVU266" s="5"/>
      <c r="AVV266" s="5"/>
      <c r="AVW266" s="5"/>
      <c r="AVX266" s="5"/>
      <c r="AVY266" s="5"/>
      <c r="AVZ266" s="5"/>
      <c r="AWA266" s="5"/>
      <c r="AWB266" s="5"/>
      <c r="AWC266" s="5"/>
      <c r="AWD266" s="5"/>
      <c r="AWE266" s="5"/>
      <c r="AWF266" s="5"/>
      <c r="AWG266" s="5"/>
      <c r="AWH266" s="5"/>
      <c r="AWI266" s="5"/>
      <c r="AWJ266" s="5"/>
      <c r="AWK266" s="5"/>
      <c r="AWL266" s="5"/>
      <c r="AWM266" s="5"/>
      <c r="AWN266" s="5"/>
      <c r="AWO266" s="5"/>
      <c r="AWP266" s="5"/>
      <c r="AWQ266" s="5"/>
      <c r="AWR266" s="5"/>
      <c r="AWS266" s="5"/>
      <c r="AWT266" s="5"/>
      <c r="AWU266" s="5"/>
      <c r="AWV266" s="5"/>
      <c r="AWW266" s="5"/>
      <c r="AWX266" s="5"/>
      <c r="AWY266" s="5"/>
      <c r="AWZ266" s="5"/>
      <c r="AXA266" s="5"/>
      <c r="AXB266" s="5"/>
      <c r="AXC266" s="5"/>
      <c r="AXD266" s="5"/>
      <c r="AXE266" s="5"/>
      <c r="AXF266" s="5"/>
      <c r="AXG266" s="5"/>
      <c r="AXH266" s="5"/>
      <c r="AXI266" s="5"/>
      <c r="AXJ266" s="5"/>
      <c r="AXK266" s="5"/>
      <c r="AXL266" s="5"/>
      <c r="AXM266" s="5"/>
      <c r="AXN266" s="5"/>
      <c r="AXO266" s="5"/>
      <c r="AXP266" s="5"/>
      <c r="AXQ266" s="5"/>
      <c r="AXR266" s="5"/>
      <c r="AXS266" s="5"/>
      <c r="AXT266" s="5"/>
      <c r="AXU266" s="5"/>
      <c r="AXV266" s="5"/>
      <c r="AXW266" s="5"/>
      <c r="AXX266" s="5"/>
      <c r="AXY266" s="5"/>
      <c r="AXZ266" s="5"/>
      <c r="AYA266" s="5"/>
      <c r="AYB266" s="5"/>
      <c r="AYC266" s="5"/>
      <c r="AYD266" s="5"/>
      <c r="AYE266" s="5"/>
      <c r="AYF266" s="5"/>
      <c r="AYG266" s="5"/>
      <c r="AYH266" s="5"/>
      <c r="AYI266" s="5"/>
      <c r="AYJ266" s="5"/>
      <c r="AYK266" s="5"/>
      <c r="AYL266" s="5"/>
      <c r="AYM266" s="5"/>
      <c r="AYN266" s="5"/>
      <c r="AYO266" s="5"/>
      <c r="AYP266" s="5"/>
      <c r="AYQ266" s="5"/>
      <c r="AYR266" s="5"/>
      <c r="AYS266" s="5"/>
      <c r="AYT266" s="5"/>
      <c r="AYU266" s="5"/>
      <c r="AYV266" s="5"/>
      <c r="AYW266" s="5"/>
      <c r="AYX266" s="5"/>
      <c r="AYY266" s="5"/>
      <c r="AYZ266" s="5"/>
      <c r="AZA266" s="5"/>
      <c r="AZB266" s="5"/>
      <c r="AZC266" s="5"/>
      <c r="AZD266" s="5"/>
      <c r="AZE266" s="5"/>
      <c r="AZF266" s="5"/>
      <c r="AZG266" s="5"/>
      <c r="AZH266" s="5"/>
      <c r="AZI266" s="5"/>
      <c r="AZJ266" s="5"/>
      <c r="AZK266" s="5"/>
      <c r="AZL266" s="5"/>
      <c r="AZM266" s="5"/>
      <c r="AZN266" s="5"/>
      <c r="AZO266" s="5"/>
      <c r="AZP266" s="5"/>
      <c r="AZQ266" s="5"/>
      <c r="AZR266" s="5"/>
      <c r="AZS266" s="5"/>
      <c r="AZT266" s="5"/>
      <c r="AZU266" s="5"/>
      <c r="AZV266" s="5"/>
      <c r="AZW266" s="5"/>
      <c r="AZX266" s="5"/>
      <c r="AZY266" s="5"/>
      <c r="AZZ266" s="5"/>
      <c r="BAA266" s="5"/>
      <c r="BAB266" s="5"/>
      <c r="BAC266" s="5"/>
      <c r="BAD266" s="5"/>
      <c r="BAE266" s="5"/>
      <c r="BAF266" s="5"/>
      <c r="BAG266" s="5"/>
      <c r="BAH266" s="5"/>
      <c r="BAI266" s="5"/>
      <c r="BAJ266" s="5"/>
      <c r="BAK266" s="5"/>
      <c r="BAL266" s="5"/>
      <c r="BAM266" s="5"/>
      <c r="BAN266" s="5"/>
      <c r="BAO266" s="5"/>
      <c r="BAP266" s="5"/>
      <c r="BAQ266" s="5"/>
      <c r="BAR266" s="5"/>
      <c r="BAS266" s="5"/>
      <c r="BAT266" s="5"/>
      <c r="BAU266" s="5"/>
      <c r="BAV266" s="5"/>
      <c r="BAW266" s="5"/>
      <c r="BAX266" s="5"/>
      <c r="BAY266" s="5"/>
      <c r="BAZ266" s="5"/>
      <c r="BBA266" s="5"/>
      <c r="BBB266" s="5"/>
      <c r="BBC266" s="5"/>
      <c r="BBD266" s="5"/>
      <c r="BBE266" s="5"/>
      <c r="BBF266" s="5"/>
      <c r="BBG266" s="5"/>
      <c r="BBH266" s="5"/>
      <c r="BBI266" s="5"/>
      <c r="BBJ266" s="5"/>
      <c r="BBK266" s="5"/>
      <c r="BBL266" s="5"/>
      <c r="BBM266" s="5"/>
      <c r="BBN266" s="5"/>
      <c r="BBO266" s="5"/>
      <c r="BBP266" s="5"/>
      <c r="BBQ266" s="5"/>
      <c r="BBR266" s="5"/>
      <c r="BBS266" s="5"/>
      <c r="BBT266" s="5"/>
      <c r="BBU266" s="5"/>
      <c r="BBV266" s="5"/>
      <c r="BBW266" s="5"/>
      <c r="BBX266" s="5"/>
      <c r="BBY266" s="5"/>
      <c r="BBZ266" s="5"/>
      <c r="BCA266" s="5"/>
      <c r="BCB266" s="5"/>
      <c r="BCC266" s="5"/>
      <c r="BCD266" s="5"/>
      <c r="BCE266" s="5"/>
      <c r="BCF266" s="5"/>
      <c r="BCG266" s="5"/>
      <c r="BCH266" s="5"/>
      <c r="BCI266" s="5"/>
      <c r="BCJ266" s="5"/>
      <c r="BCK266" s="5"/>
      <c r="BCL266" s="5"/>
      <c r="BCM266" s="5"/>
      <c r="BCN266" s="5"/>
      <c r="BCO266" s="5"/>
      <c r="BCP266" s="5"/>
      <c r="BCQ266" s="5"/>
      <c r="BCR266" s="5"/>
      <c r="BCS266" s="5"/>
      <c r="BCT266" s="5"/>
      <c r="BCU266" s="5"/>
      <c r="BCV266" s="5"/>
      <c r="BCW266" s="5"/>
      <c r="BCX266" s="5"/>
      <c r="BCY266" s="5"/>
      <c r="BCZ266" s="5"/>
      <c r="BDA266" s="5"/>
      <c r="BDB266" s="5"/>
      <c r="BDC266" s="5"/>
      <c r="BDD266" s="5"/>
      <c r="BDE266" s="5"/>
      <c r="BDF266" s="5"/>
      <c r="BDG266" s="5"/>
      <c r="BDH266" s="5"/>
      <c r="BDI266" s="5"/>
      <c r="BDJ266" s="5"/>
      <c r="BDK266" s="5"/>
      <c r="BDL266" s="5"/>
      <c r="BDM266" s="5"/>
      <c r="BDN266" s="5"/>
      <c r="BDO266" s="5"/>
      <c r="BDP266" s="5"/>
      <c r="BDQ266" s="5"/>
      <c r="BDR266" s="5"/>
      <c r="BDS266" s="5"/>
      <c r="BDT266" s="5"/>
      <c r="BDU266" s="5"/>
      <c r="BDV266" s="5"/>
      <c r="BDW266" s="5"/>
      <c r="BDX266" s="5"/>
      <c r="BDY266" s="5"/>
      <c r="BDZ266" s="5"/>
      <c r="BEA266" s="5"/>
      <c r="BEB266" s="5"/>
      <c r="BEC266" s="5"/>
      <c r="BED266" s="5"/>
      <c r="BEE266" s="5"/>
      <c r="BEF266" s="5"/>
      <c r="BEG266" s="5"/>
      <c r="BEH266" s="5"/>
      <c r="BEI266" s="5"/>
      <c r="BEJ266" s="5"/>
      <c r="BEK266" s="5"/>
      <c r="BEL266" s="5"/>
      <c r="BEM266" s="5"/>
      <c r="BEN266" s="5"/>
      <c r="BEO266" s="5"/>
      <c r="BEP266" s="5"/>
      <c r="BEQ266" s="5"/>
      <c r="BER266" s="5"/>
      <c r="BES266" s="5"/>
      <c r="BET266" s="5"/>
      <c r="BEU266" s="5"/>
      <c r="BEV266" s="5"/>
      <c r="BEW266" s="5"/>
      <c r="BEX266" s="5"/>
      <c r="BEY266" s="5"/>
      <c r="BEZ266" s="5"/>
      <c r="BFA266" s="5"/>
      <c r="BFB266" s="5"/>
      <c r="BFC266" s="5"/>
      <c r="BFD266" s="5"/>
      <c r="BFE266" s="5"/>
      <c r="BFF266" s="5"/>
      <c r="BFG266" s="5"/>
      <c r="BFH266" s="5"/>
      <c r="BFI266" s="5"/>
      <c r="BFJ266" s="5"/>
      <c r="BFK266" s="5"/>
      <c r="BFL266" s="5"/>
      <c r="BFM266" s="5"/>
      <c r="BFN266" s="5"/>
      <c r="BFO266" s="5"/>
      <c r="BFP266" s="5"/>
      <c r="BFQ266" s="5"/>
      <c r="BFR266" s="5"/>
      <c r="BFS266" s="5"/>
      <c r="BFT266" s="5"/>
      <c r="BFU266" s="5"/>
      <c r="BFV266" s="5"/>
      <c r="BFW266" s="5"/>
      <c r="BFX266" s="5"/>
      <c r="BFY266" s="5"/>
      <c r="BFZ266" s="5"/>
      <c r="BGA266" s="5"/>
      <c r="BGB266" s="5"/>
      <c r="BGC266" s="5"/>
      <c r="BGD266" s="5"/>
      <c r="BGE266" s="5"/>
      <c r="BGF266" s="5"/>
      <c r="BGG266" s="5"/>
      <c r="BGH266" s="5"/>
      <c r="BGI266" s="5"/>
      <c r="BGJ266" s="5"/>
      <c r="BGK266" s="5"/>
      <c r="BGL266" s="5"/>
      <c r="BGM266" s="5"/>
      <c r="BGN266" s="5"/>
      <c r="BGO266" s="5"/>
      <c r="BGP266" s="5"/>
      <c r="BGQ266" s="5"/>
      <c r="BGR266" s="5"/>
      <c r="BGS266" s="5"/>
      <c r="BGT266" s="5"/>
      <c r="BGU266" s="5"/>
      <c r="BGV266" s="5"/>
      <c r="BGW266" s="5"/>
      <c r="BGX266" s="5"/>
      <c r="BGY266" s="5"/>
      <c r="BGZ266" s="5"/>
      <c r="BHA266" s="5"/>
      <c r="BHB266" s="5"/>
      <c r="BHC266" s="5"/>
      <c r="BHD266" s="5"/>
      <c r="BHE266" s="5"/>
      <c r="BHF266" s="5"/>
      <c r="BHG266" s="5"/>
      <c r="BHH266" s="5"/>
      <c r="BHI266" s="5"/>
      <c r="BHJ266" s="5"/>
      <c r="BHK266" s="5"/>
      <c r="BHL266" s="5"/>
      <c r="BHM266" s="5"/>
      <c r="BHN266" s="5"/>
      <c r="BHO266" s="5"/>
      <c r="BHP266" s="5"/>
      <c r="BHQ266" s="5"/>
      <c r="BHR266" s="5"/>
      <c r="BHS266" s="5"/>
      <c r="BHT266" s="5"/>
      <c r="BHU266" s="5"/>
      <c r="BHV266" s="5"/>
      <c r="BHW266" s="5"/>
      <c r="BHX266" s="5"/>
      <c r="BHY266" s="5"/>
      <c r="BHZ266" s="5"/>
      <c r="BIA266" s="5"/>
      <c r="BIB266" s="5"/>
      <c r="BIC266" s="5"/>
      <c r="BID266" s="5"/>
      <c r="BIE266" s="5"/>
      <c r="BIF266" s="5"/>
      <c r="BIG266" s="5"/>
      <c r="BIH266" s="5"/>
      <c r="BII266" s="5"/>
      <c r="BIJ266" s="5"/>
      <c r="BIK266" s="5"/>
      <c r="BIL266" s="5"/>
      <c r="BIM266" s="5"/>
      <c r="BIN266" s="5"/>
      <c r="BIO266" s="5"/>
      <c r="BIP266" s="5"/>
      <c r="BIQ266" s="5"/>
      <c r="BIR266" s="5"/>
      <c r="BIS266" s="5"/>
      <c r="BIT266" s="5"/>
      <c r="BIU266" s="5"/>
      <c r="BIV266" s="5"/>
      <c r="BIW266" s="5"/>
      <c r="BIX266" s="5"/>
      <c r="BIY266" s="5"/>
      <c r="BIZ266" s="5"/>
      <c r="BJA266" s="5"/>
      <c r="BJB266" s="5"/>
      <c r="BJC266" s="5"/>
      <c r="BJD266" s="5"/>
      <c r="BJE266" s="5"/>
      <c r="BJF266" s="5"/>
      <c r="BJG266" s="5"/>
      <c r="BJH266" s="5"/>
      <c r="BJI266" s="5"/>
      <c r="BJJ266" s="5"/>
      <c r="BJK266" s="5"/>
      <c r="BJL266" s="5"/>
      <c r="BJM266" s="5"/>
      <c r="BJN266" s="5"/>
      <c r="BJO266" s="5"/>
      <c r="BJP266" s="5"/>
      <c r="BJQ266" s="5"/>
      <c r="BJR266" s="5"/>
      <c r="BJS266" s="5"/>
      <c r="BJT266" s="5"/>
      <c r="BJU266" s="5"/>
      <c r="BJV266" s="5"/>
      <c r="BJW266" s="5"/>
      <c r="BJX266" s="5"/>
      <c r="BJY266" s="5"/>
      <c r="BJZ266" s="5"/>
      <c r="BKA266" s="5"/>
      <c r="BKB266" s="5"/>
      <c r="BKC266" s="5"/>
      <c r="BKD266" s="5"/>
      <c r="BKE266" s="5"/>
      <c r="BKF266" s="5"/>
      <c r="BKG266" s="5"/>
      <c r="BKH266" s="5"/>
      <c r="BKI266" s="5"/>
      <c r="BKJ266" s="5"/>
      <c r="BKK266" s="5"/>
      <c r="BKL266" s="5"/>
      <c r="BKM266" s="5"/>
      <c r="BKN266" s="5"/>
      <c r="BKO266" s="5"/>
      <c r="BKP266" s="5"/>
      <c r="BKQ266" s="5"/>
      <c r="BKR266" s="5"/>
      <c r="BKS266" s="5"/>
      <c r="BKT266" s="5"/>
      <c r="BKU266" s="5"/>
      <c r="BKV266" s="5"/>
      <c r="BKW266" s="5"/>
      <c r="BKX266" s="5"/>
      <c r="BKY266" s="5"/>
      <c r="BKZ266" s="5"/>
      <c r="BLA266" s="5"/>
      <c r="BLB266" s="5"/>
      <c r="BLC266" s="5"/>
      <c r="BLD266" s="5"/>
      <c r="BLE266" s="5"/>
      <c r="BLF266" s="5"/>
      <c r="BLG266" s="5"/>
      <c r="BLH266" s="5"/>
      <c r="BLI266" s="5"/>
      <c r="BLJ266" s="5"/>
      <c r="BLK266" s="5"/>
      <c r="BLL266" s="5"/>
      <c r="BLM266" s="5"/>
      <c r="BLN266" s="5"/>
      <c r="BLO266" s="5"/>
      <c r="BLP266" s="5"/>
      <c r="BLQ266" s="5"/>
      <c r="BLR266" s="5"/>
      <c r="BLS266" s="5"/>
      <c r="BLT266" s="5"/>
      <c r="BLU266" s="5"/>
      <c r="BLV266" s="5"/>
      <c r="BLW266" s="5"/>
      <c r="BLX266" s="5"/>
      <c r="BLY266" s="5"/>
      <c r="BLZ266" s="5"/>
      <c r="BMA266" s="5"/>
      <c r="BMB266" s="5"/>
      <c r="BMC266" s="5"/>
      <c r="BMD266" s="5"/>
      <c r="BME266" s="5"/>
      <c r="BMF266" s="5"/>
      <c r="BMG266" s="5"/>
      <c r="BMH266" s="5"/>
      <c r="BMI266" s="5"/>
      <c r="BMJ266" s="5"/>
      <c r="BMK266" s="5"/>
      <c r="BML266" s="5"/>
      <c r="BMM266" s="5"/>
      <c r="BMN266" s="5"/>
      <c r="BMO266" s="5"/>
      <c r="BMP266" s="5"/>
      <c r="BMQ266" s="5"/>
      <c r="BMR266" s="5"/>
      <c r="BMS266" s="5"/>
      <c r="BMT266" s="5"/>
      <c r="BMU266" s="5"/>
      <c r="BMV266" s="5"/>
      <c r="BMW266" s="5"/>
      <c r="BMX266" s="5"/>
      <c r="BMY266" s="5"/>
      <c r="BMZ266" s="5"/>
      <c r="BNA266" s="5"/>
      <c r="BNB266" s="5"/>
      <c r="BNC266" s="5"/>
      <c r="BND266" s="5"/>
      <c r="BNE266" s="5"/>
      <c r="BNF266" s="5"/>
      <c r="BNG266" s="5"/>
      <c r="BNH266" s="5"/>
      <c r="BNI266" s="5"/>
      <c r="BNJ266" s="5"/>
      <c r="BNK266" s="5"/>
      <c r="BNL266" s="5"/>
      <c r="BNM266" s="5"/>
      <c r="BNN266" s="5"/>
      <c r="BNO266" s="5"/>
      <c r="BNP266" s="5"/>
      <c r="BNQ266" s="5"/>
      <c r="BNR266" s="5"/>
      <c r="BNS266" s="5"/>
      <c r="BNT266" s="5"/>
      <c r="BNU266" s="5"/>
      <c r="BNV266" s="5"/>
      <c r="BNW266" s="5"/>
      <c r="BNX266" s="5"/>
      <c r="BNY266" s="5"/>
      <c r="BNZ266" s="5"/>
      <c r="BOA266" s="5"/>
      <c r="BOB266" s="5"/>
      <c r="BOC266" s="5"/>
      <c r="BOD266" s="5"/>
      <c r="BOE266" s="5"/>
      <c r="BOF266" s="5"/>
      <c r="BOG266" s="5"/>
      <c r="BOH266" s="5"/>
      <c r="BOI266" s="5"/>
      <c r="BOJ266" s="5"/>
      <c r="BOK266" s="5"/>
      <c r="BOL266" s="5"/>
      <c r="BOM266" s="5"/>
      <c r="BON266" s="5"/>
      <c r="BOO266" s="5"/>
      <c r="BOP266" s="5"/>
      <c r="BOQ266" s="5"/>
      <c r="BOR266" s="5"/>
      <c r="BOS266" s="5"/>
      <c r="BOT266" s="5"/>
      <c r="BOU266" s="5"/>
      <c r="BOV266" s="5"/>
      <c r="BOW266" s="5"/>
      <c r="BOX266" s="5"/>
      <c r="BOY266" s="5"/>
      <c r="BOZ266" s="5"/>
      <c r="BPA266" s="5"/>
      <c r="BPB266" s="5"/>
      <c r="BPC266" s="5"/>
      <c r="BPD266" s="5"/>
      <c r="BPE266" s="5"/>
      <c r="BPF266" s="5"/>
      <c r="BPG266" s="5"/>
      <c r="BPH266" s="5"/>
      <c r="BPI266" s="5"/>
      <c r="BPJ266" s="5"/>
      <c r="BPK266" s="5"/>
      <c r="BPL266" s="5"/>
      <c r="BPM266" s="5"/>
      <c r="BPN266" s="5"/>
      <c r="BPO266" s="5"/>
      <c r="BPP266" s="5"/>
      <c r="BPQ266" s="5"/>
      <c r="BPR266" s="5"/>
      <c r="BPS266" s="5"/>
      <c r="BPT266" s="5"/>
      <c r="BPU266" s="5"/>
      <c r="BPV266" s="5"/>
      <c r="BPW266" s="5"/>
      <c r="BPX266" s="5"/>
      <c r="BPY266" s="5"/>
      <c r="BPZ266" s="5"/>
      <c r="BQA266" s="5"/>
      <c r="BQB266" s="5"/>
      <c r="BQC266" s="5"/>
      <c r="BQD266" s="5"/>
      <c r="BQE266" s="5"/>
      <c r="BQF266" s="5"/>
      <c r="BQG266" s="5"/>
      <c r="BQH266" s="5"/>
      <c r="BQI266" s="5"/>
      <c r="BQJ266" s="5"/>
      <c r="BQK266" s="5"/>
      <c r="BQL266" s="5"/>
      <c r="BQM266" s="5"/>
      <c r="BQN266" s="5"/>
      <c r="BQO266" s="5"/>
      <c r="BQP266" s="5"/>
      <c r="BQQ266" s="5"/>
      <c r="BQR266" s="5"/>
      <c r="BQS266" s="5"/>
      <c r="BQT266" s="5"/>
      <c r="BQU266" s="5"/>
      <c r="BQV266" s="5"/>
      <c r="BQW266" s="5"/>
      <c r="BQX266" s="5"/>
      <c r="BQY266" s="5"/>
      <c r="BQZ266" s="5"/>
      <c r="BRA266" s="5"/>
      <c r="BRB266" s="5"/>
      <c r="BRC266" s="5"/>
      <c r="BRD266" s="5"/>
      <c r="BRE266" s="5"/>
      <c r="BRF266" s="5"/>
      <c r="BRG266" s="5"/>
      <c r="BRH266" s="5"/>
      <c r="BRI266" s="5"/>
      <c r="BRJ266" s="5"/>
      <c r="BRK266" s="5"/>
      <c r="BRL266" s="5"/>
      <c r="BRM266" s="5"/>
      <c r="BRN266" s="5"/>
      <c r="BRO266" s="5"/>
      <c r="BRP266" s="5"/>
      <c r="BRQ266" s="5"/>
      <c r="BRR266" s="5"/>
      <c r="BRS266" s="5"/>
      <c r="BRT266" s="5"/>
      <c r="BRU266" s="5"/>
      <c r="BRV266" s="5"/>
      <c r="BRW266" s="5"/>
      <c r="BRX266" s="5"/>
      <c r="BRY266" s="5"/>
      <c r="BRZ266" s="5"/>
      <c r="BSA266" s="5"/>
      <c r="BSB266" s="5"/>
      <c r="BSC266" s="5"/>
      <c r="BSD266" s="5"/>
      <c r="BSE266" s="5"/>
      <c r="BSF266" s="5"/>
      <c r="BSG266" s="5"/>
      <c r="BSH266" s="5"/>
      <c r="BSI266" s="5"/>
      <c r="BSJ266" s="5"/>
      <c r="BSK266" s="5"/>
      <c r="BSL266" s="5"/>
      <c r="BSM266" s="5"/>
      <c r="BSN266" s="5"/>
      <c r="BSO266" s="5"/>
      <c r="BSP266" s="5"/>
      <c r="BSQ266" s="5"/>
      <c r="BSR266" s="5"/>
      <c r="BSS266" s="5"/>
      <c r="BST266" s="5"/>
      <c r="BSU266" s="5"/>
      <c r="BSV266" s="5"/>
      <c r="BSW266" s="5"/>
      <c r="BSX266" s="5"/>
      <c r="BSY266" s="5"/>
      <c r="BSZ266" s="5"/>
      <c r="BTA266" s="5"/>
      <c r="BTB266" s="5"/>
      <c r="BTC266" s="5"/>
      <c r="BTD266" s="5"/>
      <c r="BTE266" s="5"/>
      <c r="BTF266" s="5"/>
      <c r="BTG266" s="5"/>
      <c r="BTH266" s="5"/>
      <c r="BTI266" s="5"/>
      <c r="BTJ266" s="5"/>
      <c r="BTK266" s="5"/>
      <c r="BTL266" s="5"/>
      <c r="BTM266" s="5"/>
      <c r="BTN266" s="5"/>
      <c r="BTO266" s="5"/>
      <c r="BTP266" s="5"/>
      <c r="BTQ266" s="5"/>
      <c r="BTR266" s="5"/>
      <c r="BTS266" s="5"/>
      <c r="BTT266" s="5"/>
      <c r="BTU266" s="5"/>
      <c r="BTV266" s="5"/>
      <c r="BTW266" s="5"/>
      <c r="BTX266" s="5"/>
      <c r="BTY266" s="5"/>
      <c r="BTZ266" s="5"/>
      <c r="BUA266" s="5"/>
      <c r="BUB266" s="5"/>
      <c r="BUC266" s="5"/>
      <c r="BUD266" s="5"/>
      <c r="BUE266" s="5"/>
      <c r="BUF266" s="5"/>
      <c r="BUG266" s="5"/>
      <c r="BUH266" s="5"/>
      <c r="BUI266" s="5"/>
      <c r="BUJ266" s="5"/>
      <c r="BUK266" s="5"/>
      <c r="BUL266" s="5"/>
      <c r="BUM266" s="5"/>
      <c r="BUN266" s="5"/>
      <c r="BUO266" s="5"/>
      <c r="BUP266" s="5"/>
      <c r="BUQ266" s="5"/>
      <c r="BUR266" s="5"/>
      <c r="BUS266" s="5"/>
      <c r="BUT266" s="5"/>
      <c r="BUU266" s="5"/>
      <c r="BUV266" s="5"/>
      <c r="BUW266" s="5"/>
      <c r="BUX266" s="5"/>
      <c r="BUY266" s="5"/>
      <c r="BUZ266" s="5"/>
      <c r="BVA266" s="5"/>
      <c r="BVB266" s="5"/>
      <c r="BVC266" s="5"/>
      <c r="BVD266" s="5"/>
      <c r="BVE266" s="5"/>
      <c r="BVF266" s="5"/>
      <c r="BVG266" s="5"/>
      <c r="BVH266" s="5"/>
      <c r="BVI266" s="5"/>
      <c r="BVJ266" s="5"/>
      <c r="BVK266" s="5"/>
      <c r="BVL266" s="5"/>
      <c r="BVM266" s="5"/>
      <c r="BVN266" s="5"/>
      <c r="BVO266" s="5"/>
      <c r="BVP266" s="5"/>
      <c r="BVQ266" s="5"/>
      <c r="BVR266" s="5"/>
      <c r="BVS266" s="5"/>
      <c r="BVT266" s="5"/>
      <c r="BVU266" s="5"/>
      <c r="BVV266" s="5"/>
      <c r="BVW266" s="5"/>
      <c r="BVX266" s="5"/>
      <c r="BVY266" s="5"/>
      <c r="BVZ266" s="5"/>
      <c r="BWA266" s="5"/>
      <c r="BWB266" s="5"/>
      <c r="BWC266" s="5"/>
      <c r="BWD266" s="5"/>
      <c r="BWE266" s="5"/>
      <c r="BWF266" s="5"/>
      <c r="BWG266" s="5"/>
      <c r="BWH266" s="5"/>
      <c r="BWI266" s="5"/>
      <c r="BWJ266" s="5"/>
      <c r="BWK266" s="5"/>
      <c r="BWL266" s="5"/>
      <c r="BWM266" s="5"/>
      <c r="BWN266" s="5"/>
      <c r="BWO266" s="5"/>
      <c r="BWP266" s="5"/>
      <c r="BWQ266" s="5"/>
      <c r="BWR266" s="5"/>
      <c r="BWS266" s="5"/>
      <c r="BWT266" s="5"/>
      <c r="BWU266" s="5"/>
      <c r="BWV266" s="5"/>
      <c r="BWW266" s="5"/>
      <c r="BWX266" s="5"/>
      <c r="BWY266" s="5"/>
      <c r="BWZ266" s="5"/>
      <c r="BXA266" s="5"/>
      <c r="BXB266" s="5"/>
      <c r="BXC266" s="5"/>
      <c r="BXD266" s="5"/>
      <c r="BXE266" s="5"/>
      <c r="BXF266" s="5"/>
      <c r="BXG266" s="5"/>
      <c r="BXH266" s="5"/>
      <c r="BXI266" s="5"/>
      <c r="BXJ266" s="5"/>
      <c r="BXK266" s="5"/>
      <c r="BXL266" s="5"/>
      <c r="BXM266" s="5"/>
      <c r="BXN266" s="5"/>
      <c r="BXO266" s="5"/>
      <c r="BXP266" s="5"/>
      <c r="BXQ266" s="5"/>
      <c r="BXR266" s="5"/>
      <c r="BXS266" s="5"/>
      <c r="BXT266" s="5"/>
      <c r="BXU266" s="5"/>
      <c r="BXV266" s="5"/>
      <c r="BXW266" s="5"/>
      <c r="BXX266" s="5"/>
      <c r="BXY266" s="5"/>
      <c r="BXZ266" s="5"/>
      <c r="BYA266" s="5"/>
      <c r="BYB266" s="5"/>
      <c r="BYC266" s="5"/>
      <c r="BYD266" s="5"/>
      <c r="BYE266" s="5"/>
      <c r="BYF266" s="5"/>
      <c r="BYG266" s="5"/>
      <c r="BYH266" s="5"/>
      <c r="BYI266" s="5"/>
      <c r="BYJ266" s="5"/>
      <c r="BYK266" s="5"/>
      <c r="BYL266" s="5"/>
      <c r="BYM266" s="5"/>
      <c r="BYN266" s="5"/>
      <c r="BYO266" s="5"/>
      <c r="BYP266" s="5"/>
      <c r="BYQ266" s="5"/>
      <c r="BYR266" s="5"/>
      <c r="BYS266" s="5"/>
      <c r="BYT266" s="5"/>
      <c r="BYU266" s="5"/>
      <c r="BYV266" s="5"/>
      <c r="BYW266" s="5"/>
      <c r="BYX266" s="5"/>
      <c r="BYY266" s="5"/>
      <c r="BYZ266" s="5"/>
      <c r="BZA266" s="5"/>
      <c r="BZB266" s="5"/>
      <c r="BZC266" s="5"/>
      <c r="BZD266" s="5"/>
      <c r="BZE266" s="5"/>
      <c r="BZF266" s="5"/>
      <c r="BZG266" s="5"/>
      <c r="BZH266" s="5"/>
      <c r="BZI266" s="5"/>
      <c r="BZJ266" s="5"/>
      <c r="BZK266" s="5"/>
      <c r="BZL266" s="5"/>
      <c r="BZM266" s="5"/>
      <c r="BZN266" s="5"/>
      <c r="BZO266" s="5"/>
      <c r="BZP266" s="5"/>
      <c r="BZQ266" s="5"/>
      <c r="BZR266" s="5"/>
      <c r="BZS266" s="5"/>
      <c r="BZT266" s="5"/>
      <c r="BZU266" s="5"/>
      <c r="BZV266" s="5"/>
      <c r="BZW266" s="5"/>
      <c r="BZX266" s="5"/>
      <c r="BZY266" s="5"/>
      <c r="BZZ266" s="5"/>
      <c r="CAA266" s="5"/>
      <c r="CAB266" s="5"/>
      <c r="CAC266" s="5"/>
      <c r="CAD266" s="5"/>
      <c r="CAE266" s="5"/>
      <c r="CAF266" s="5"/>
      <c r="CAG266" s="5"/>
      <c r="CAH266" s="5"/>
      <c r="CAI266" s="5"/>
      <c r="CAJ266" s="5"/>
      <c r="CAK266" s="5"/>
      <c r="CAL266" s="5"/>
      <c r="CAM266" s="5"/>
      <c r="CAN266" s="5"/>
      <c r="CAO266" s="5"/>
      <c r="CAP266" s="5"/>
      <c r="CAQ266" s="5"/>
      <c r="CAR266" s="5"/>
      <c r="CAS266" s="5"/>
      <c r="CAT266" s="5"/>
      <c r="CAU266" s="5"/>
      <c r="CAV266" s="5"/>
      <c r="CAW266" s="5"/>
      <c r="CAX266" s="5"/>
      <c r="CAY266" s="5"/>
      <c r="CAZ266" s="5"/>
      <c r="CBA266" s="5"/>
      <c r="CBB266" s="5"/>
      <c r="CBC266" s="5"/>
      <c r="CBD266" s="5"/>
      <c r="CBE266" s="5"/>
      <c r="CBF266" s="5"/>
      <c r="CBG266" s="5"/>
      <c r="CBH266" s="5"/>
      <c r="CBI266" s="5"/>
      <c r="CBJ266" s="5"/>
      <c r="CBK266" s="5"/>
      <c r="CBL266" s="5"/>
      <c r="CBM266" s="5"/>
      <c r="CBN266" s="5"/>
      <c r="CBO266" s="5"/>
      <c r="CBP266" s="5"/>
      <c r="CBQ266" s="5"/>
      <c r="CBR266" s="5"/>
      <c r="CBS266" s="5"/>
      <c r="CBT266" s="5"/>
      <c r="CBU266" s="5"/>
      <c r="CBV266" s="5"/>
      <c r="CBW266" s="5"/>
      <c r="CBX266" s="5"/>
      <c r="CBY266" s="5"/>
      <c r="CBZ266" s="5"/>
      <c r="CCA266" s="5"/>
      <c r="CCB266" s="5"/>
      <c r="CCC266" s="5"/>
      <c r="CCD266" s="5"/>
      <c r="CCE266" s="5"/>
      <c r="CCF266" s="5"/>
      <c r="CCG266" s="5"/>
      <c r="CCH266" s="5"/>
      <c r="CCI266" s="5"/>
      <c r="CCJ266" s="5"/>
      <c r="CCK266" s="5"/>
      <c r="CCL266" s="5"/>
      <c r="CCM266" s="5"/>
      <c r="CCN266" s="5"/>
      <c r="CCO266" s="5"/>
      <c r="CCP266" s="5"/>
      <c r="CCQ266" s="5"/>
      <c r="CCR266" s="5"/>
      <c r="CCS266" s="5"/>
      <c r="CCT266" s="5"/>
      <c r="CCU266" s="5"/>
      <c r="CCV266" s="5"/>
      <c r="CCW266" s="5"/>
      <c r="CCX266" s="5"/>
      <c r="CCY266" s="5"/>
      <c r="CCZ266" s="5"/>
      <c r="CDA266" s="5"/>
      <c r="CDB266" s="5"/>
      <c r="CDC266" s="5"/>
      <c r="CDD266" s="5"/>
      <c r="CDE266" s="5"/>
      <c r="CDF266" s="5"/>
      <c r="CDG266" s="5"/>
      <c r="CDH266" s="5"/>
      <c r="CDI266" s="5"/>
      <c r="CDJ266" s="5"/>
      <c r="CDK266" s="5"/>
      <c r="CDL266" s="5"/>
      <c r="CDM266" s="5"/>
      <c r="CDN266" s="5"/>
      <c r="CDO266" s="5"/>
      <c r="CDP266" s="5"/>
      <c r="CDQ266" s="5"/>
      <c r="CDR266" s="5"/>
      <c r="CDS266" s="5"/>
      <c r="CDT266" s="5"/>
      <c r="CDU266" s="5"/>
      <c r="CDV266" s="5"/>
      <c r="CDW266" s="5"/>
      <c r="CDX266" s="5"/>
      <c r="CDY266" s="5"/>
      <c r="CDZ266" s="5"/>
      <c r="CEA266" s="5"/>
      <c r="CEB266" s="5"/>
      <c r="CEC266" s="5"/>
      <c r="CED266" s="5"/>
      <c r="CEE266" s="5"/>
      <c r="CEF266" s="5"/>
      <c r="CEG266" s="5"/>
      <c r="CEH266" s="5"/>
      <c r="CEI266" s="5"/>
      <c r="CEJ266" s="5"/>
      <c r="CEK266" s="5"/>
      <c r="CEL266" s="5"/>
      <c r="CEM266" s="5"/>
      <c r="CEN266" s="5"/>
      <c r="CEO266" s="5"/>
      <c r="CEP266" s="5"/>
      <c r="CEQ266" s="5"/>
      <c r="CER266" s="5"/>
      <c r="CES266" s="5"/>
      <c r="CET266" s="5"/>
      <c r="CEU266" s="5"/>
      <c r="CEV266" s="5"/>
      <c r="CEW266" s="5"/>
      <c r="CEX266" s="5"/>
      <c r="CEY266" s="5"/>
      <c r="CEZ266" s="5"/>
      <c r="CFA266" s="5"/>
      <c r="CFB266" s="5"/>
      <c r="CFC266" s="5"/>
      <c r="CFD266" s="5"/>
      <c r="CFE266" s="5"/>
      <c r="CFF266" s="5"/>
      <c r="CFG266" s="5"/>
      <c r="CFH266" s="5"/>
      <c r="CFI266" s="5"/>
      <c r="CFJ266" s="5"/>
      <c r="CFK266" s="5"/>
      <c r="CFL266" s="5"/>
      <c r="CFM266" s="5"/>
      <c r="CFN266" s="5"/>
      <c r="CFO266" s="5"/>
      <c r="CFP266" s="5"/>
      <c r="CFQ266" s="5"/>
      <c r="CFR266" s="5"/>
      <c r="CFS266" s="5"/>
      <c r="CFT266" s="5"/>
      <c r="CFU266" s="5"/>
      <c r="CFV266" s="5"/>
      <c r="CFW266" s="5"/>
      <c r="CFX266" s="5"/>
      <c r="CFY266" s="5"/>
      <c r="CFZ266" s="5"/>
      <c r="CGA266" s="5"/>
      <c r="CGB266" s="5"/>
      <c r="CGC266" s="5"/>
      <c r="CGD266" s="5"/>
      <c r="CGE266" s="5"/>
      <c r="CGF266" s="5"/>
      <c r="CGG266" s="5"/>
      <c r="CGH266" s="5"/>
      <c r="CGI266" s="5"/>
      <c r="CGJ266" s="5"/>
      <c r="CGK266" s="5"/>
      <c r="CGL266" s="5"/>
      <c r="CGM266" s="5"/>
      <c r="CGN266" s="5"/>
      <c r="CGO266" s="5"/>
      <c r="CGP266" s="5"/>
      <c r="CGQ266" s="5"/>
      <c r="CGR266" s="5"/>
      <c r="CGS266" s="5"/>
      <c r="CGT266" s="5"/>
      <c r="CGU266" s="5"/>
      <c r="CGV266" s="5"/>
      <c r="CGW266" s="5"/>
      <c r="CGX266" s="5"/>
      <c r="CGY266" s="5"/>
      <c r="CGZ266" s="5"/>
      <c r="CHA266" s="5"/>
      <c r="CHB266" s="5"/>
      <c r="CHC266" s="5"/>
      <c r="CHD266" s="5"/>
      <c r="CHE266" s="5"/>
      <c r="CHF266" s="5"/>
      <c r="CHG266" s="5"/>
      <c r="CHH266" s="5"/>
      <c r="CHI266" s="5"/>
      <c r="CHJ266" s="5"/>
      <c r="CHK266" s="5"/>
      <c r="CHL266" s="5"/>
      <c r="CHM266" s="5"/>
      <c r="CHN266" s="5"/>
      <c r="CHO266" s="5"/>
      <c r="CHP266" s="5"/>
      <c r="CHQ266" s="5"/>
      <c r="CHR266" s="5"/>
      <c r="CHS266" s="5"/>
      <c r="CHT266" s="5"/>
      <c r="CHU266" s="5"/>
      <c r="CHV266" s="5"/>
      <c r="CHW266" s="5"/>
      <c r="CHX266" s="5"/>
      <c r="CHY266" s="5"/>
      <c r="CHZ266" s="5"/>
      <c r="CIA266" s="5"/>
      <c r="CIB266" s="5"/>
      <c r="CIC266" s="5"/>
      <c r="CID266" s="5"/>
      <c r="CIE266" s="5"/>
      <c r="CIF266" s="5"/>
      <c r="CIG266" s="5"/>
      <c r="CIH266" s="5"/>
      <c r="CII266" s="5"/>
      <c r="CIJ266" s="5"/>
      <c r="CIK266" s="5"/>
      <c r="CIL266" s="5"/>
      <c r="CIM266" s="5"/>
      <c r="CIN266" s="5"/>
      <c r="CIO266" s="5"/>
      <c r="CIP266" s="5"/>
      <c r="CIQ266" s="5"/>
      <c r="CIR266" s="5"/>
      <c r="CIS266" s="5"/>
      <c r="CIT266" s="5"/>
      <c r="CIU266" s="5"/>
      <c r="CIV266" s="5"/>
      <c r="CIW266" s="5"/>
      <c r="CIX266" s="5"/>
      <c r="CIY266" s="5"/>
      <c r="CIZ266" s="5"/>
      <c r="CJA266" s="5"/>
      <c r="CJB266" s="5"/>
      <c r="CJC266" s="5"/>
      <c r="CJD266" s="5"/>
      <c r="CJE266" s="5"/>
      <c r="CJF266" s="5"/>
      <c r="CJG266" s="5"/>
      <c r="CJH266" s="5"/>
      <c r="CJI266" s="5"/>
      <c r="CJJ266" s="5"/>
      <c r="CJK266" s="5"/>
      <c r="CJL266" s="5"/>
      <c r="CJM266" s="5"/>
      <c r="CJN266" s="5"/>
      <c r="CJO266" s="5"/>
      <c r="CJP266" s="5"/>
      <c r="CJQ266" s="5"/>
      <c r="CJR266" s="5"/>
      <c r="CJS266" s="5"/>
      <c r="CJT266" s="5"/>
      <c r="CJU266" s="5"/>
      <c r="CJV266" s="5"/>
      <c r="CJW266" s="5"/>
      <c r="CJX266" s="5"/>
      <c r="CJY266" s="5"/>
      <c r="CJZ266" s="5"/>
      <c r="CKA266" s="5"/>
      <c r="CKB266" s="5"/>
      <c r="CKC266" s="5"/>
      <c r="CKD266" s="5"/>
      <c r="CKE266" s="5"/>
      <c r="CKF266" s="5"/>
      <c r="CKG266" s="5"/>
      <c r="CKH266" s="5"/>
      <c r="CKI266" s="5"/>
      <c r="CKJ266" s="5"/>
      <c r="CKK266" s="5"/>
      <c r="CKL266" s="5"/>
      <c r="CKM266" s="5"/>
      <c r="CKN266" s="5"/>
      <c r="CKO266" s="5"/>
      <c r="CKP266" s="5"/>
      <c r="CKQ266" s="5"/>
      <c r="CKR266" s="5"/>
      <c r="CKS266" s="5"/>
      <c r="CKT266" s="5"/>
      <c r="CKU266" s="5"/>
      <c r="CKV266" s="5"/>
      <c r="CKW266" s="5"/>
      <c r="CKX266" s="5"/>
      <c r="CKY266" s="5"/>
      <c r="CKZ266" s="5"/>
      <c r="CLA266" s="5"/>
      <c r="CLB266" s="5"/>
      <c r="CLC266" s="5"/>
      <c r="CLD266" s="5"/>
      <c r="CLE266" s="5"/>
      <c r="CLF266" s="5"/>
      <c r="CLG266" s="5"/>
      <c r="CLH266" s="5"/>
      <c r="CLI266" s="5"/>
      <c r="CLJ266" s="5"/>
      <c r="CLK266" s="5"/>
      <c r="CLL266" s="5"/>
      <c r="CLM266" s="5"/>
      <c r="CLN266" s="5"/>
      <c r="CLO266" s="5"/>
      <c r="CLP266" s="5"/>
      <c r="CLQ266" s="5"/>
      <c r="CLR266" s="5"/>
      <c r="CLS266" s="5"/>
      <c r="CLT266" s="5"/>
      <c r="CLU266" s="5"/>
      <c r="CLV266" s="5"/>
      <c r="CLW266" s="5"/>
      <c r="CLX266" s="5"/>
      <c r="CLY266" s="5"/>
      <c r="CLZ266" s="5"/>
      <c r="CMA266" s="5"/>
      <c r="CMB266" s="5"/>
      <c r="CMC266" s="5"/>
      <c r="CMD266" s="5"/>
      <c r="CME266" s="5"/>
      <c r="CMF266" s="5"/>
      <c r="CMG266" s="5"/>
      <c r="CMH266" s="5"/>
      <c r="CMI266" s="5"/>
      <c r="CMJ266" s="5"/>
      <c r="CMK266" s="5"/>
      <c r="CML266" s="5"/>
      <c r="CMM266" s="5"/>
      <c r="CMN266" s="5"/>
      <c r="CMO266" s="5"/>
      <c r="CMP266" s="5"/>
      <c r="CMQ266" s="5"/>
      <c r="CMR266" s="5"/>
      <c r="CMS266" s="5"/>
      <c r="CMT266" s="5"/>
      <c r="CMU266" s="5"/>
      <c r="CMV266" s="5"/>
      <c r="CMW266" s="5"/>
      <c r="CMX266" s="5"/>
      <c r="CMY266" s="5"/>
      <c r="CMZ266" s="5"/>
      <c r="CNA266" s="5"/>
      <c r="CNB266" s="5"/>
      <c r="CNC266" s="5"/>
      <c r="CND266" s="5"/>
      <c r="CNE266" s="5"/>
      <c r="CNF266" s="5"/>
      <c r="CNG266" s="5"/>
      <c r="CNH266" s="5"/>
      <c r="CNI266" s="5"/>
      <c r="CNJ266" s="5"/>
      <c r="CNK266" s="5"/>
      <c r="CNL266" s="5"/>
      <c r="CNM266" s="5"/>
      <c r="CNN266" s="5"/>
      <c r="CNO266" s="5"/>
      <c r="CNP266" s="5"/>
      <c r="CNQ266" s="5"/>
      <c r="CNR266" s="5"/>
      <c r="CNS266" s="5"/>
      <c r="CNT266" s="5"/>
      <c r="CNU266" s="5"/>
      <c r="CNV266" s="5"/>
      <c r="CNW266" s="5"/>
      <c r="CNX266" s="5"/>
      <c r="CNY266" s="5"/>
      <c r="CNZ266" s="5"/>
      <c r="COA266" s="5"/>
      <c r="COB266" s="5"/>
      <c r="COC266" s="5"/>
      <c r="COD266" s="5"/>
      <c r="COE266" s="5"/>
      <c r="COF266" s="5"/>
      <c r="COG266" s="5"/>
      <c r="COH266" s="5"/>
      <c r="COI266" s="5"/>
      <c r="COJ266" s="5"/>
      <c r="COK266" s="5"/>
      <c r="COL266" s="5"/>
      <c r="COM266" s="5"/>
      <c r="CON266" s="5"/>
      <c r="COO266" s="5"/>
      <c r="COP266" s="5"/>
      <c r="COQ266" s="5"/>
      <c r="COR266" s="5"/>
      <c r="COS266" s="5"/>
      <c r="COT266" s="5"/>
      <c r="COU266" s="5"/>
      <c r="COV266" s="5"/>
      <c r="COW266" s="5"/>
      <c r="COX266" s="5"/>
      <c r="COY266" s="5"/>
      <c r="COZ266" s="5"/>
      <c r="CPA266" s="5"/>
      <c r="CPB266" s="5"/>
      <c r="CPC266" s="5"/>
      <c r="CPD266" s="5"/>
      <c r="CPE266" s="5"/>
      <c r="CPF266" s="5"/>
      <c r="CPG266" s="5"/>
      <c r="CPH266" s="5"/>
      <c r="CPI266" s="5"/>
      <c r="CPJ266" s="5"/>
      <c r="CPK266" s="5"/>
      <c r="CPL266" s="5"/>
      <c r="CPM266" s="5"/>
      <c r="CPN266" s="5"/>
      <c r="CPO266" s="5"/>
      <c r="CPP266" s="5"/>
      <c r="CPQ266" s="5"/>
      <c r="CPR266" s="5"/>
      <c r="CPS266" s="5"/>
      <c r="CPT266" s="5"/>
      <c r="CPU266" s="5"/>
      <c r="CPV266" s="5"/>
      <c r="CPW266" s="5"/>
      <c r="CPX266" s="5"/>
      <c r="CPY266" s="5"/>
      <c r="CPZ266" s="5"/>
      <c r="CQA266" s="5"/>
      <c r="CQB266" s="5"/>
      <c r="CQC266" s="5"/>
      <c r="CQD266" s="5"/>
      <c r="CQE266" s="5"/>
      <c r="CQF266" s="5"/>
      <c r="CQG266" s="5"/>
      <c r="CQH266" s="5"/>
      <c r="CQI266" s="5"/>
      <c r="CQJ266" s="5"/>
      <c r="CQK266" s="5"/>
      <c r="CQL266" s="5"/>
      <c r="CQM266" s="5"/>
      <c r="CQN266" s="5"/>
      <c r="CQO266" s="5"/>
      <c r="CQP266" s="5"/>
      <c r="CQQ266" s="5"/>
      <c r="CQR266" s="5"/>
      <c r="CQS266" s="5"/>
      <c r="CQT266" s="5"/>
      <c r="CQU266" s="5"/>
      <c r="CQV266" s="5"/>
      <c r="CQW266" s="5"/>
      <c r="CQX266" s="5"/>
      <c r="CQY266" s="5"/>
      <c r="CQZ266" s="5"/>
      <c r="CRA266" s="5"/>
      <c r="CRB266" s="5"/>
      <c r="CRC266" s="5"/>
      <c r="CRD266" s="5"/>
      <c r="CRE266" s="5"/>
      <c r="CRF266" s="5"/>
      <c r="CRG266" s="5"/>
      <c r="CRH266" s="5"/>
      <c r="CRI266" s="5"/>
      <c r="CRJ266" s="5"/>
      <c r="CRK266" s="5"/>
      <c r="CRL266" s="5"/>
      <c r="CRM266" s="5"/>
      <c r="CRN266" s="5"/>
      <c r="CRO266" s="5"/>
      <c r="CRP266" s="5"/>
      <c r="CRQ266" s="5"/>
      <c r="CRR266" s="5"/>
      <c r="CRS266" s="5"/>
      <c r="CRT266" s="5"/>
      <c r="CRU266" s="5"/>
      <c r="CRV266" s="5"/>
      <c r="CRW266" s="5"/>
      <c r="CRX266" s="5"/>
      <c r="CRY266" s="5"/>
      <c r="CRZ266" s="5"/>
      <c r="CSA266" s="5"/>
      <c r="CSB266" s="5"/>
      <c r="CSC266" s="5"/>
      <c r="CSD266" s="5"/>
      <c r="CSE266" s="5"/>
      <c r="CSF266" s="5"/>
      <c r="CSG266" s="5"/>
      <c r="CSH266" s="5"/>
      <c r="CSI266" s="5"/>
      <c r="CSJ266" s="5"/>
      <c r="CSK266" s="5"/>
      <c r="CSL266" s="5"/>
      <c r="CSM266" s="5"/>
      <c r="CSN266" s="5"/>
      <c r="CSO266" s="5"/>
      <c r="CSP266" s="5"/>
      <c r="CSQ266" s="5"/>
      <c r="CSR266" s="5"/>
      <c r="CSS266" s="5"/>
      <c r="CST266" s="5"/>
      <c r="CSU266" s="5"/>
      <c r="CSV266" s="5"/>
      <c r="CSW266" s="5"/>
      <c r="CSX266" s="5"/>
      <c r="CSY266" s="5"/>
      <c r="CSZ266" s="5"/>
      <c r="CTA266" s="5"/>
      <c r="CTB266" s="5"/>
      <c r="CTC266" s="5"/>
      <c r="CTD266" s="5"/>
      <c r="CTE266" s="5"/>
      <c r="CTF266" s="5"/>
      <c r="CTG266" s="5"/>
      <c r="CTH266" s="5"/>
      <c r="CTI266" s="5"/>
      <c r="CTJ266" s="5"/>
      <c r="CTK266" s="5"/>
      <c r="CTL266" s="5"/>
      <c r="CTM266" s="5"/>
      <c r="CTN266" s="5"/>
      <c r="CTO266" s="5"/>
      <c r="CTP266" s="5"/>
      <c r="CTQ266" s="5"/>
      <c r="CTR266" s="5"/>
      <c r="CTS266" s="5"/>
      <c r="CTT266" s="5"/>
      <c r="CTU266" s="5"/>
      <c r="CTV266" s="5"/>
      <c r="CTW266" s="5"/>
      <c r="CTX266" s="5"/>
      <c r="CTY266" s="5"/>
      <c r="CTZ266" s="5"/>
      <c r="CUA266" s="5"/>
      <c r="CUB266" s="5"/>
      <c r="CUC266" s="5"/>
      <c r="CUD266" s="5"/>
      <c r="CUE266" s="5"/>
      <c r="CUF266" s="5"/>
      <c r="CUG266" s="5"/>
      <c r="CUH266" s="5"/>
      <c r="CUI266" s="5"/>
      <c r="CUJ266" s="5"/>
      <c r="CUK266" s="5"/>
      <c r="CUL266" s="5"/>
      <c r="CUM266" s="5"/>
      <c r="CUN266" s="5"/>
      <c r="CUO266" s="5"/>
      <c r="CUP266" s="5"/>
      <c r="CUQ266" s="5"/>
      <c r="CUR266" s="5"/>
      <c r="CUS266" s="5"/>
      <c r="CUT266" s="5"/>
      <c r="CUU266" s="5"/>
      <c r="CUV266" s="5"/>
      <c r="CUW266" s="5"/>
      <c r="CUX266" s="5"/>
      <c r="CUY266" s="5"/>
      <c r="CUZ266" s="5"/>
      <c r="CVA266" s="5"/>
      <c r="CVB266" s="5"/>
      <c r="CVC266" s="5"/>
      <c r="CVD266" s="5"/>
      <c r="CVE266" s="5"/>
      <c r="CVF266" s="5"/>
      <c r="CVG266" s="5"/>
      <c r="CVH266" s="5"/>
      <c r="CVI266" s="5"/>
      <c r="CVJ266" s="5"/>
      <c r="CVK266" s="5"/>
      <c r="CVL266" s="5"/>
      <c r="CVM266" s="5"/>
      <c r="CVN266" s="5"/>
      <c r="CVO266" s="5"/>
      <c r="CVP266" s="5"/>
      <c r="CVQ266" s="5"/>
      <c r="CVR266" s="5"/>
      <c r="CVS266" s="5"/>
      <c r="CVT266" s="5"/>
      <c r="CVU266" s="5"/>
      <c r="CVV266" s="5"/>
      <c r="CVW266" s="5"/>
      <c r="CVX266" s="5"/>
      <c r="CVY266" s="5"/>
      <c r="CVZ266" s="5"/>
      <c r="CWA266" s="5"/>
      <c r="CWB266" s="5"/>
      <c r="CWC266" s="5"/>
      <c r="CWD266" s="5"/>
      <c r="CWE266" s="5"/>
      <c r="CWF266" s="5"/>
      <c r="CWG266" s="5"/>
      <c r="CWH266" s="5"/>
      <c r="CWI266" s="5"/>
      <c r="CWJ266" s="5"/>
      <c r="CWK266" s="5"/>
      <c r="CWL266" s="5"/>
      <c r="CWM266" s="5"/>
      <c r="CWN266" s="5"/>
      <c r="CWO266" s="5"/>
      <c r="CWP266" s="5"/>
      <c r="CWQ266" s="5"/>
      <c r="CWR266" s="5"/>
      <c r="CWS266" s="5"/>
      <c r="CWT266" s="5"/>
      <c r="CWU266" s="5"/>
      <c r="CWV266" s="5"/>
      <c r="CWW266" s="5"/>
      <c r="CWX266" s="5"/>
      <c r="CWY266" s="5"/>
      <c r="CWZ266" s="5"/>
      <c r="CXA266" s="5"/>
      <c r="CXB266" s="5"/>
      <c r="CXC266" s="5"/>
      <c r="CXD266" s="5"/>
      <c r="CXE266" s="5"/>
      <c r="CXF266" s="5"/>
      <c r="CXG266" s="5"/>
      <c r="CXH266" s="5"/>
      <c r="CXI266" s="5"/>
      <c r="CXJ266" s="5"/>
      <c r="CXK266" s="5"/>
      <c r="CXL266" s="5"/>
      <c r="CXM266" s="5"/>
      <c r="CXN266" s="5"/>
      <c r="CXO266" s="5"/>
      <c r="CXP266" s="5"/>
      <c r="CXQ266" s="5"/>
      <c r="CXR266" s="5"/>
      <c r="CXS266" s="5"/>
      <c r="CXT266" s="5"/>
      <c r="CXU266" s="5"/>
      <c r="CXV266" s="5"/>
      <c r="CXW266" s="5"/>
      <c r="CXX266" s="5"/>
      <c r="CXY266" s="5"/>
      <c r="CXZ266" s="5"/>
      <c r="CYA266" s="5"/>
      <c r="CYB266" s="5"/>
      <c r="CYC266" s="5"/>
      <c r="CYD266" s="5"/>
      <c r="CYE266" s="5"/>
      <c r="CYF266" s="5"/>
      <c r="CYG266" s="5"/>
      <c r="CYH266" s="5"/>
      <c r="CYI266" s="5"/>
      <c r="CYJ266" s="5"/>
      <c r="CYK266" s="5"/>
      <c r="CYL266" s="5"/>
      <c r="CYM266" s="5"/>
      <c r="CYN266" s="5"/>
      <c r="CYO266" s="5"/>
      <c r="CYP266" s="5"/>
      <c r="CYQ266" s="5"/>
      <c r="CYR266" s="5"/>
      <c r="CYS266" s="5"/>
      <c r="CYT266" s="5"/>
      <c r="CYU266" s="5"/>
      <c r="CYV266" s="5"/>
      <c r="CYW266" s="5"/>
      <c r="CYX266" s="5"/>
      <c r="CYY266" s="5"/>
      <c r="CYZ266" s="5"/>
      <c r="CZA266" s="5"/>
      <c r="CZB266" s="5"/>
      <c r="CZC266" s="5"/>
      <c r="CZD266" s="5"/>
      <c r="CZE266" s="5"/>
      <c r="CZF266" s="5"/>
      <c r="CZG266" s="5"/>
      <c r="CZH266" s="5"/>
      <c r="CZI266" s="5"/>
      <c r="CZJ266" s="5"/>
      <c r="CZK266" s="5"/>
      <c r="CZL266" s="5"/>
      <c r="CZM266" s="5"/>
      <c r="CZN266" s="5"/>
      <c r="CZO266" s="5"/>
      <c r="CZP266" s="5"/>
      <c r="CZQ266" s="5"/>
      <c r="CZR266" s="5"/>
      <c r="CZS266" s="5"/>
      <c r="CZT266" s="5"/>
      <c r="CZU266" s="5"/>
      <c r="CZV266" s="5"/>
      <c r="CZW266" s="5"/>
      <c r="CZX266" s="5"/>
      <c r="CZY266" s="5"/>
      <c r="CZZ266" s="5"/>
      <c r="DAA266" s="5"/>
      <c r="DAB266" s="5"/>
      <c r="DAC266" s="5"/>
      <c r="DAD266" s="5"/>
      <c r="DAE266" s="5"/>
      <c r="DAF266" s="5"/>
      <c r="DAG266" s="5"/>
      <c r="DAH266" s="5"/>
      <c r="DAI266" s="5"/>
      <c r="DAJ266" s="5"/>
      <c r="DAK266" s="5"/>
      <c r="DAL266" s="5"/>
      <c r="DAM266" s="5"/>
      <c r="DAN266" s="5"/>
      <c r="DAO266" s="5"/>
      <c r="DAP266" s="5"/>
      <c r="DAQ266" s="5"/>
      <c r="DAR266" s="5"/>
      <c r="DAS266" s="5"/>
      <c r="DAT266" s="5"/>
      <c r="DAU266" s="5"/>
      <c r="DAV266" s="5"/>
      <c r="DAW266" s="5"/>
      <c r="DAX266" s="5"/>
      <c r="DAY266" s="5"/>
      <c r="DAZ266" s="5"/>
      <c r="DBA266" s="5"/>
      <c r="DBB266" s="5"/>
      <c r="DBC266" s="5"/>
      <c r="DBD266" s="5"/>
      <c r="DBE266" s="5"/>
      <c r="DBF266" s="5"/>
      <c r="DBG266" s="5"/>
      <c r="DBH266" s="5"/>
      <c r="DBI266" s="5"/>
      <c r="DBJ266" s="5"/>
      <c r="DBK266" s="5"/>
      <c r="DBL266" s="5"/>
      <c r="DBM266" s="5"/>
      <c r="DBN266" s="5"/>
      <c r="DBO266" s="5"/>
      <c r="DBP266" s="5"/>
      <c r="DBQ266" s="5"/>
      <c r="DBR266" s="5"/>
      <c r="DBS266" s="5"/>
      <c r="DBT266" s="5"/>
      <c r="DBU266" s="5"/>
      <c r="DBV266" s="5"/>
      <c r="DBW266" s="5"/>
      <c r="DBX266" s="5"/>
      <c r="DBY266" s="5"/>
      <c r="DBZ266" s="5"/>
      <c r="DCA266" s="5"/>
      <c r="DCB266" s="5"/>
      <c r="DCC266" s="5"/>
      <c r="DCD266" s="5"/>
      <c r="DCE266" s="5"/>
      <c r="DCF266" s="5"/>
      <c r="DCG266" s="5"/>
      <c r="DCH266" s="5"/>
      <c r="DCI266" s="5"/>
      <c r="DCJ266" s="5"/>
      <c r="DCK266" s="5"/>
      <c r="DCL266" s="5"/>
      <c r="DCM266" s="5"/>
      <c r="DCN266" s="5"/>
      <c r="DCO266" s="5"/>
      <c r="DCP266" s="5"/>
      <c r="DCQ266" s="5"/>
      <c r="DCR266" s="5"/>
      <c r="DCS266" s="5"/>
      <c r="DCT266" s="5"/>
      <c r="DCU266" s="5"/>
      <c r="DCV266" s="5"/>
      <c r="DCW266" s="5"/>
      <c r="DCX266" s="5"/>
      <c r="DCY266" s="5"/>
      <c r="DCZ266" s="5"/>
      <c r="DDA266" s="5"/>
      <c r="DDB266" s="5"/>
      <c r="DDC266" s="5"/>
      <c r="DDD266" s="5"/>
      <c r="DDE266" s="5"/>
      <c r="DDF266" s="5"/>
      <c r="DDG266" s="5"/>
      <c r="DDH266" s="5"/>
      <c r="DDI266" s="5"/>
      <c r="DDJ266" s="5"/>
      <c r="DDK266" s="5"/>
      <c r="DDL266" s="5"/>
      <c r="DDM266" s="5"/>
      <c r="DDN266" s="5"/>
      <c r="DDO266" s="5"/>
      <c r="DDP266" s="5"/>
      <c r="DDQ266" s="5"/>
      <c r="DDR266" s="5"/>
      <c r="DDS266" s="5"/>
      <c r="DDT266" s="5"/>
      <c r="DDU266" s="5"/>
      <c r="DDV266" s="5"/>
      <c r="DDW266" s="5"/>
      <c r="DDX266" s="5"/>
      <c r="DDY266" s="5"/>
      <c r="DDZ266" s="5"/>
      <c r="DEA266" s="5"/>
      <c r="DEB266" s="5"/>
      <c r="DEC266" s="5"/>
      <c r="DED266" s="5"/>
      <c r="DEE266" s="5"/>
      <c r="DEF266" s="5"/>
      <c r="DEG266" s="5"/>
      <c r="DEH266" s="5"/>
      <c r="DEI266" s="5"/>
      <c r="DEJ266" s="5"/>
      <c r="DEK266" s="5"/>
      <c r="DEL266" s="5"/>
      <c r="DEM266" s="5"/>
      <c r="DEN266" s="5"/>
      <c r="DEO266" s="5"/>
      <c r="DEP266" s="5"/>
      <c r="DEQ266" s="5"/>
      <c r="DER266" s="5"/>
      <c r="DES266" s="5"/>
      <c r="DET266" s="5"/>
      <c r="DEU266" s="5"/>
      <c r="DEV266" s="5"/>
      <c r="DEW266" s="5"/>
      <c r="DEX266" s="5"/>
      <c r="DEY266" s="5"/>
      <c r="DEZ266" s="5"/>
      <c r="DFA266" s="5"/>
      <c r="DFB266" s="5"/>
      <c r="DFC266" s="5"/>
      <c r="DFD266" s="5"/>
      <c r="DFE266" s="5"/>
      <c r="DFF266" s="5"/>
      <c r="DFG266" s="5"/>
      <c r="DFH266" s="5"/>
      <c r="DFI266" s="5"/>
      <c r="DFJ266" s="5"/>
      <c r="DFK266" s="5"/>
      <c r="DFL266" s="5"/>
      <c r="DFM266" s="5"/>
      <c r="DFN266" s="5"/>
      <c r="DFO266" s="5"/>
      <c r="DFP266" s="5"/>
      <c r="DFQ266" s="5"/>
      <c r="DFR266" s="5"/>
      <c r="DFS266" s="5"/>
      <c r="DFT266" s="5"/>
      <c r="DFU266" s="5"/>
      <c r="DFV266" s="5"/>
      <c r="DFW266" s="5"/>
      <c r="DFX266" s="5"/>
      <c r="DFY266" s="5"/>
      <c r="DFZ266" s="5"/>
      <c r="DGA266" s="5"/>
      <c r="DGB266" s="5"/>
      <c r="DGC266" s="5"/>
      <c r="DGD266" s="5"/>
      <c r="DGE266" s="5"/>
      <c r="DGF266" s="5"/>
      <c r="DGG266" s="5"/>
      <c r="DGH266" s="5"/>
      <c r="DGI266" s="5"/>
      <c r="DGJ266" s="5"/>
      <c r="DGK266" s="5"/>
      <c r="DGL266" s="5"/>
      <c r="DGM266" s="5"/>
      <c r="DGN266" s="5"/>
      <c r="DGO266" s="5"/>
      <c r="DGP266" s="5"/>
      <c r="DGQ266" s="5"/>
      <c r="DGR266" s="5"/>
      <c r="DGS266" s="5"/>
      <c r="DGT266" s="5"/>
      <c r="DGU266" s="5"/>
      <c r="DGV266" s="5"/>
      <c r="DGW266" s="5"/>
      <c r="DGX266" s="5"/>
      <c r="DGY266" s="5"/>
      <c r="DGZ266" s="5"/>
      <c r="DHA266" s="5"/>
      <c r="DHB266" s="5"/>
      <c r="DHC266" s="5"/>
      <c r="DHD266" s="5"/>
      <c r="DHE266" s="5"/>
      <c r="DHF266" s="5"/>
      <c r="DHG266" s="5"/>
      <c r="DHH266" s="5"/>
      <c r="DHI266" s="5"/>
      <c r="DHJ266" s="5"/>
      <c r="DHK266" s="5"/>
      <c r="DHL266" s="5"/>
      <c r="DHM266" s="5"/>
      <c r="DHN266" s="5"/>
      <c r="DHO266" s="5"/>
      <c r="DHP266" s="5"/>
      <c r="DHQ266" s="5"/>
      <c r="DHR266" s="5"/>
      <c r="DHS266" s="5"/>
      <c r="DHT266" s="5"/>
      <c r="DHU266" s="5"/>
      <c r="DHV266" s="5"/>
      <c r="DHW266" s="5"/>
      <c r="DHX266" s="5"/>
      <c r="DHY266" s="5"/>
      <c r="DHZ266" s="5"/>
      <c r="DIA266" s="5"/>
      <c r="DIB266" s="5"/>
      <c r="DIC266" s="5"/>
      <c r="DID266" s="5"/>
      <c r="DIE266" s="5"/>
      <c r="DIF266" s="5"/>
      <c r="DIG266" s="5"/>
      <c r="DIH266" s="5"/>
      <c r="DII266" s="5"/>
      <c r="DIJ266" s="5"/>
      <c r="DIK266" s="5"/>
      <c r="DIL266" s="5"/>
      <c r="DIM266" s="5"/>
      <c r="DIN266" s="5"/>
      <c r="DIO266" s="5"/>
      <c r="DIP266" s="5"/>
      <c r="DIQ266" s="5"/>
      <c r="DIR266" s="5"/>
      <c r="DIS266" s="5"/>
      <c r="DIT266" s="5"/>
      <c r="DIU266" s="5"/>
      <c r="DIV266" s="5"/>
      <c r="DIW266" s="5"/>
      <c r="DIX266" s="5"/>
      <c r="DIY266" s="5"/>
      <c r="DIZ266" s="5"/>
      <c r="DJA266" s="5"/>
      <c r="DJB266" s="5"/>
      <c r="DJC266" s="5"/>
      <c r="DJD266" s="5"/>
      <c r="DJE266" s="5"/>
      <c r="DJF266" s="5"/>
      <c r="DJG266" s="5"/>
      <c r="DJH266" s="5"/>
      <c r="DJI266" s="5"/>
      <c r="DJJ266" s="5"/>
      <c r="DJK266" s="5"/>
      <c r="DJL266" s="5"/>
      <c r="DJM266" s="5"/>
      <c r="DJN266" s="5"/>
      <c r="DJO266" s="5"/>
      <c r="DJP266" s="5"/>
      <c r="DJQ266" s="5"/>
      <c r="DJR266" s="5"/>
      <c r="DJS266" s="5"/>
      <c r="DJT266" s="5"/>
      <c r="DJU266" s="5"/>
      <c r="DJV266" s="5"/>
      <c r="DJW266" s="5"/>
      <c r="DJX266" s="5"/>
      <c r="DJY266" s="5"/>
      <c r="DJZ266" s="5"/>
      <c r="DKA266" s="5"/>
      <c r="DKB266" s="5"/>
      <c r="DKC266" s="5"/>
      <c r="DKD266" s="5"/>
      <c r="DKE266" s="5"/>
      <c r="DKF266" s="5"/>
      <c r="DKG266" s="5"/>
      <c r="DKH266" s="5"/>
      <c r="DKI266" s="5"/>
      <c r="DKJ266" s="5"/>
      <c r="DKK266" s="5"/>
      <c r="DKL266" s="5"/>
      <c r="DKM266" s="5"/>
      <c r="DKN266" s="5"/>
      <c r="DKO266" s="5"/>
      <c r="DKP266" s="5"/>
      <c r="DKQ266" s="5"/>
      <c r="DKR266" s="5"/>
      <c r="DKS266" s="5"/>
      <c r="DKT266" s="5"/>
      <c r="DKU266" s="5"/>
      <c r="DKV266" s="5"/>
      <c r="DKW266" s="5"/>
      <c r="DKX266" s="5"/>
      <c r="DKY266" s="5"/>
      <c r="DKZ266" s="5"/>
      <c r="DLA266" s="5"/>
      <c r="DLB266" s="5"/>
      <c r="DLC266" s="5"/>
      <c r="DLD266" s="5"/>
      <c r="DLE266" s="5"/>
      <c r="DLF266" s="5"/>
      <c r="DLG266" s="5"/>
      <c r="DLH266" s="5"/>
      <c r="DLI266" s="5"/>
      <c r="DLJ266" s="5"/>
      <c r="DLK266" s="5"/>
      <c r="DLL266" s="5"/>
      <c r="DLM266" s="5"/>
      <c r="DLN266" s="5"/>
      <c r="DLO266" s="5"/>
      <c r="DLP266" s="5"/>
      <c r="DLQ266" s="5"/>
      <c r="DLR266" s="5"/>
      <c r="DLS266" s="5"/>
      <c r="DLT266" s="5"/>
      <c r="DLU266" s="5"/>
      <c r="DLV266" s="5"/>
      <c r="DLW266" s="5"/>
      <c r="DLX266" s="5"/>
      <c r="DLY266" s="5"/>
      <c r="DLZ266" s="5"/>
      <c r="DMA266" s="5"/>
      <c r="DMB266" s="5"/>
      <c r="DMC266" s="5"/>
      <c r="DMD266" s="5"/>
      <c r="DME266" s="5"/>
      <c r="DMF266" s="5"/>
      <c r="DMG266" s="5"/>
      <c r="DMH266" s="5"/>
      <c r="DMI266" s="5"/>
      <c r="DMJ266" s="5"/>
      <c r="DMK266" s="5"/>
      <c r="DML266" s="5"/>
      <c r="DMM266" s="5"/>
      <c r="DMN266" s="5"/>
      <c r="DMO266" s="5"/>
      <c r="DMP266" s="5"/>
      <c r="DMQ266" s="5"/>
      <c r="DMR266" s="5"/>
      <c r="DMS266" s="5"/>
      <c r="DMT266" s="5"/>
      <c r="DMU266" s="5"/>
      <c r="DMV266" s="5"/>
      <c r="DMW266" s="5"/>
      <c r="DMX266" s="5"/>
      <c r="DMY266" s="5"/>
      <c r="DMZ266" s="5"/>
      <c r="DNA266" s="5"/>
      <c r="DNB266" s="5"/>
      <c r="DNC266" s="5"/>
      <c r="DND266" s="5"/>
      <c r="DNE266" s="5"/>
      <c r="DNF266" s="5"/>
      <c r="DNG266" s="5"/>
      <c r="DNH266" s="5"/>
      <c r="DNI266" s="5"/>
      <c r="DNJ266" s="5"/>
      <c r="DNK266" s="5"/>
      <c r="DNL266" s="5"/>
      <c r="DNM266" s="5"/>
      <c r="DNN266" s="5"/>
      <c r="DNO266" s="5"/>
      <c r="DNP266" s="5"/>
      <c r="DNQ266" s="5"/>
      <c r="DNR266" s="5"/>
      <c r="DNS266" s="5"/>
      <c r="DNT266" s="5"/>
      <c r="DNU266" s="5"/>
      <c r="DNV266" s="5"/>
      <c r="DNW266" s="5"/>
      <c r="DNX266" s="5"/>
      <c r="DNY266" s="5"/>
      <c r="DNZ266" s="5"/>
      <c r="DOA266" s="5"/>
      <c r="DOB266" s="5"/>
      <c r="DOC266" s="5"/>
      <c r="DOD266" s="5"/>
      <c r="DOE266" s="5"/>
      <c r="DOF266" s="5"/>
      <c r="DOG266" s="5"/>
      <c r="DOH266" s="5"/>
      <c r="DOI266" s="5"/>
      <c r="DOJ266" s="5"/>
      <c r="DOK266" s="5"/>
      <c r="DOL266" s="5"/>
      <c r="DOM266" s="5"/>
      <c r="DON266" s="5"/>
      <c r="DOO266" s="5"/>
      <c r="DOP266" s="5"/>
      <c r="DOQ266" s="5"/>
      <c r="DOR266" s="5"/>
      <c r="DOS266" s="5"/>
      <c r="DOT266" s="5"/>
      <c r="DOU266" s="5"/>
      <c r="DOV266" s="5"/>
      <c r="DOW266" s="5"/>
      <c r="DOX266" s="5"/>
      <c r="DOY266" s="5"/>
      <c r="DOZ266" s="5"/>
      <c r="DPA266" s="5"/>
      <c r="DPB266" s="5"/>
      <c r="DPC266" s="5"/>
      <c r="DPD266" s="5"/>
      <c r="DPE266" s="5"/>
      <c r="DPF266" s="5"/>
      <c r="DPG266" s="5"/>
      <c r="DPH266" s="5"/>
      <c r="DPI266" s="5"/>
      <c r="DPJ266" s="5"/>
      <c r="DPK266" s="5"/>
      <c r="DPL266" s="5"/>
      <c r="DPM266" s="5"/>
      <c r="DPN266" s="5"/>
      <c r="DPO266" s="5"/>
      <c r="DPP266" s="5"/>
      <c r="DPQ266" s="5"/>
      <c r="DPR266" s="5"/>
      <c r="DPS266" s="5"/>
      <c r="DPT266" s="5"/>
      <c r="DPU266" s="5"/>
      <c r="DPV266" s="5"/>
      <c r="DPW266" s="5"/>
      <c r="DPX266" s="5"/>
      <c r="DPY266" s="5"/>
      <c r="DPZ266" s="5"/>
      <c r="DQA266" s="5"/>
      <c r="DQB266" s="5"/>
      <c r="DQC266" s="5"/>
      <c r="DQD266" s="5"/>
      <c r="DQE266" s="5"/>
      <c r="DQF266" s="5"/>
      <c r="DQG266" s="5"/>
      <c r="DQH266" s="5"/>
      <c r="DQI266" s="5"/>
      <c r="DQJ266" s="5"/>
      <c r="DQK266" s="5"/>
      <c r="DQL266" s="5"/>
      <c r="DQM266" s="5"/>
      <c r="DQN266" s="5"/>
      <c r="DQO266" s="5"/>
      <c r="DQP266" s="5"/>
      <c r="DQQ266" s="5"/>
      <c r="DQR266" s="5"/>
      <c r="DQS266" s="5"/>
      <c r="DQT266" s="5"/>
      <c r="DQU266" s="5"/>
      <c r="DQV266" s="5"/>
      <c r="DQW266" s="5"/>
      <c r="DQX266" s="5"/>
      <c r="DQY266" s="5"/>
      <c r="DQZ266" s="5"/>
      <c r="DRA266" s="5"/>
      <c r="DRB266" s="5"/>
      <c r="DRC266" s="5"/>
      <c r="DRD266" s="5"/>
      <c r="DRE266" s="5"/>
      <c r="DRF266" s="5"/>
      <c r="DRG266" s="5"/>
      <c r="DRH266" s="5"/>
      <c r="DRI266" s="5"/>
      <c r="DRJ266" s="5"/>
      <c r="DRK266" s="5"/>
      <c r="DRL266" s="5"/>
      <c r="DRM266" s="5"/>
      <c r="DRN266" s="5"/>
      <c r="DRO266" s="5"/>
      <c r="DRP266" s="5"/>
      <c r="DRQ266" s="5"/>
      <c r="DRR266" s="5"/>
      <c r="DRS266" s="5"/>
      <c r="DRT266" s="5"/>
      <c r="DRU266" s="5"/>
      <c r="DRV266" s="5"/>
      <c r="DRW266" s="5"/>
      <c r="DRX266" s="5"/>
      <c r="DRY266" s="5"/>
      <c r="DRZ266" s="5"/>
      <c r="DSA266" s="5"/>
      <c r="DSB266" s="5"/>
      <c r="DSC266" s="5"/>
      <c r="DSD266" s="5"/>
      <c r="DSE266" s="5"/>
      <c r="DSF266" s="5"/>
      <c r="DSG266" s="5"/>
      <c r="DSH266" s="5"/>
      <c r="DSI266" s="5"/>
      <c r="DSJ266" s="5"/>
      <c r="DSK266" s="5"/>
      <c r="DSL266" s="5"/>
      <c r="DSM266" s="5"/>
      <c r="DSN266" s="5"/>
      <c r="DSO266" s="5"/>
      <c r="DSP266" s="5"/>
      <c r="DSQ266" s="5"/>
      <c r="DSR266" s="5"/>
      <c r="DSS266" s="5"/>
      <c r="DST266" s="5"/>
      <c r="DSU266" s="5"/>
      <c r="DSV266" s="5"/>
      <c r="DSW266" s="5"/>
      <c r="DSX266" s="5"/>
      <c r="DSY266" s="5"/>
      <c r="DSZ266" s="5"/>
      <c r="DTA266" s="5"/>
      <c r="DTB266" s="5"/>
      <c r="DTC266" s="5"/>
      <c r="DTD266" s="5"/>
      <c r="DTE266" s="5"/>
      <c r="DTF266" s="5"/>
      <c r="DTG266" s="5"/>
      <c r="DTH266" s="5"/>
      <c r="DTI266" s="5"/>
      <c r="DTJ266" s="5"/>
      <c r="DTK266" s="5"/>
      <c r="DTL266" s="5"/>
      <c r="DTM266" s="5"/>
      <c r="DTN266" s="5"/>
      <c r="DTO266" s="5"/>
      <c r="DTP266" s="5"/>
      <c r="DTQ266" s="5"/>
      <c r="DTR266" s="5"/>
      <c r="DTS266" s="5"/>
      <c r="DTT266" s="5"/>
      <c r="DTU266" s="5"/>
      <c r="DTV266" s="5"/>
      <c r="DTW266" s="5"/>
      <c r="DTX266" s="5"/>
      <c r="DTY266" s="5"/>
      <c r="DTZ266" s="5"/>
      <c r="DUA266" s="5"/>
      <c r="DUB266" s="5"/>
      <c r="DUC266" s="5"/>
      <c r="DUD266" s="5"/>
      <c r="DUE266" s="5"/>
      <c r="DUF266" s="5"/>
      <c r="DUG266" s="5"/>
      <c r="DUH266" s="5"/>
      <c r="DUI266" s="5"/>
      <c r="DUJ266" s="5"/>
      <c r="DUK266" s="5"/>
      <c r="DUL266" s="5"/>
      <c r="DUM266" s="5"/>
      <c r="DUN266" s="5"/>
      <c r="DUO266" s="5"/>
      <c r="DUP266" s="5"/>
      <c r="DUQ266" s="5"/>
      <c r="DUR266" s="5"/>
      <c r="DUS266" s="5"/>
      <c r="DUT266" s="5"/>
      <c r="DUU266" s="5"/>
      <c r="DUV266" s="5"/>
      <c r="DUW266" s="5"/>
      <c r="DUX266" s="5"/>
      <c r="DUY266" s="5"/>
      <c r="DUZ266" s="5"/>
      <c r="DVA266" s="5"/>
      <c r="DVB266" s="5"/>
      <c r="DVC266" s="5"/>
      <c r="DVD266" s="5"/>
      <c r="DVE266" s="5"/>
      <c r="DVF266" s="5"/>
      <c r="DVG266" s="5"/>
      <c r="DVH266" s="5"/>
      <c r="DVI266" s="5"/>
      <c r="DVJ266" s="5"/>
      <c r="DVK266" s="5"/>
      <c r="DVL266" s="5"/>
      <c r="DVM266" s="5"/>
      <c r="DVN266" s="5"/>
      <c r="DVO266" s="5"/>
      <c r="DVP266" s="5"/>
      <c r="DVQ266" s="5"/>
      <c r="DVR266" s="5"/>
      <c r="DVS266" s="5"/>
      <c r="DVT266" s="5"/>
      <c r="DVU266" s="5"/>
      <c r="DVV266" s="5"/>
      <c r="DVW266" s="5"/>
      <c r="DVX266" s="5"/>
      <c r="DVY266" s="5"/>
      <c r="DVZ266" s="5"/>
      <c r="DWA266" s="5"/>
      <c r="DWB266" s="5"/>
      <c r="DWC266" s="5"/>
      <c r="DWD266" s="5"/>
      <c r="DWE266" s="5"/>
      <c r="DWF266" s="5"/>
      <c r="DWG266" s="5"/>
      <c r="DWH266" s="5"/>
      <c r="DWI266" s="5"/>
      <c r="DWJ266" s="5"/>
      <c r="DWK266" s="5"/>
      <c r="DWL266" s="5"/>
      <c r="DWM266" s="5"/>
      <c r="DWN266" s="5"/>
      <c r="DWO266" s="5"/>
      <c r="DWP266" s="5"/>
      <c r="DWQ266" s="5"/>
      <c r="DWR266" s="5"/>
      <c r="DWS266" s="5"/>
      <c r="DWT266" s="5"/>
      <c r="DWU266" s="5"/>
      <c r="DWV266" s="5"/>
      <c r="DWW266" s="5"/>
      <c r="DWX266" s="5"/>
      <c r="DWY266" s="5"/>
      <c r="DWZ266" s="5"/>
      <c r="DXA266" s="5"/>
      <c r="DXB266" s="5"/>
      <c r="DXC266" s="5"/>
      <c r="DXD266" s="5"/>
      <c r="DXE266" s="5"/>
      <c r="DXF266" s="5"/>
      <c r="DXG266" s="5"/>
      <c r="DXH266" s="5"/>
      <c r="DXI266" s="5"/>
      <c r="DXJ266" s="5"/>
      <c r="DXK266" s="5"/>
      <c r="DXL266" s="5"/>
      <c r="DXM266" s="5"/>
      <c r="DXN266" s="5"/>
      <c r="DXO266" s="5"/>
      <c r="DXP266" s="5"/>
      <c r="DXQ266" s="5"/>
      <c r="DXR266" s="5"/>
      <c r="DXS266" s="5"/>
      <c r="DXT266" s="5"/>
      <c r="DXU266" s="5"/>
      <c r="DXV266" s="5"/>
      <c r="DXW266" s="5"/>
      <c r="DXX266" s="5"/>
      <c r="DXY266" s="5"/>
      <c r="DXZ266" s="5"/>
      <c r="DYA266" s="5"/>
      <c r="DYB266" s="5"/>
      <c r="DYC266" s="5"/>
      <c r="DYD266" s="5"/>
      <c r="DYE266" s="5"/>
      <c r="DYF266" s="5"/>
      <c r="DYG266" s="5"/>
      <c r="DYH266" s="5"/>
      <c r="DYI266" s="5"/>
      <c r="DYJ266" s="5"/>
      <c r="DYK266" s="5"/>
      <c r="DYL266" s="5"/>
      <c r="DYM266" s="5"/>
      <c r="DYN266" s="5"/>
      <c r="DYO266" s="5"/>
      <c r="DYP266" s="5"/>
      <c r="DYQ266" s="5"/>
      <c r="DYR266" s="5"/>
      <c r="DYS266" s="5"/>
      <c r="DYT266" s="5"/>
      <c r="DYU266" s="5"/>
      <c r="DYV266" s="5"/>
      <c r="DYW266" s="5"/>
      <c r="DYX266" s="5"/>
      <c r="DYY266" s="5"/>
      <c r="DYZ266" s="5"/>
      <c r="DZA266" s="5"/>
      <c r="DZB266" s="5"/>
      <c r="DZC266" s="5"/>
      <c r="DZD266" s="5"/>
      <c r="DZE266" s="5"/>
      <c r="DZF266" s="5"/>
      <c r="DZG266" s="5"/>
      <c r="DZH266" s="5"/>
      <c r="DZI266" s="5"/>
      <c r="DZJ266" s="5"/>
      <c r="DZK266" s="5"/>
      <c r="DZL266" s="5"/>
      <c r="DZM266" s="5"/>
      <c r="DZN266" s="5"/>
      <c r="DZO266" s="5"/>
      <c r="DZP266" s="5"/>
      <c r="DZQ266" s="5"/>
      <c r="DZR266" s="5"/>
      <c r="DZS266" s="5"/>
      <c r="DZT266" s="5"/>
      <c r="DZU266" s="5"/>
      <c r="DZV266" s="5"/>
      <c r="DZW266" s="5"/>
      <c r="DZX266" s="5"/>
      <c r="DZY266" s="5"/>
      <c r="DZZ266" s="5"/>
      <c r="EAA266" s="5"/>
      <c r="EAB266" s="5"/>
      <c r="EAC266" s="5"/>
      <c r="EAD266" s="5"/>
      <c r="EAE266" s="5"/>
      <c r="EAF266" s="5"/>
      <c r="EAG266" s="5"/>
      <c r="EAH266" s="5"/>
      <c r="EAI266" s="5"/>
      <c r="EAJ266" s="5"/>
      <c r="EAK266" s="5"/>
      <c r="EAL266" s="5"/>
      <c r="EAM266" s="5"/>
      <c r="EAN266" s="5"/>
      <c r="EAO266" s="5"/>
      <c r="EAP266" s="5"/>
      <c r="EAQ266" s="5"/>
      <c r="EAR266" s="5"/>
      <c r="EAS266" s="5"/>
      <c r="EAT266" s="5"/>
      <c r="EAU266" s="5"/>
      <c r="EAV266" s="5"/>
      <c r="EAW266" s="5"/>
      <c r="EAX266" s="5"/>
      <c r="EAY266" s="5"/>
      <c r="EAZ266" s="5"/>
      <c r="EBA266" s="5"/>
      <c r="EBB266" s="5"/>
      <c r="EBC266" s="5"/>
      <c r="EBD266" s="5"/>
      <c r="EBE266" s="5"/>
      <c r="EBF266" s="5"/>
      <c r="EBG266" s="5"/>
      <c r="EBH266" s="5"/>
      <c r="EBI266" s="5"/>
      <c r="EBJ266" s="5"/>
      <c r="EBK266" s="5"/>
      <c r="EBL266" s="5"/>
      <c r="EBM266" s="5"/>
      <c r="EBN266" s="5"/>
      <c r="EBO266" s="5"/>
      <c r="EBP266" s="5"/>
      <c r="EBQ266" s="5"/>
      <c r="EBR266" s="5"/>
      <c r="EBS266" s="5"/>
      <c r="EBT266" s="5"/>
      <c r="EBU266" s="5"/>
      <c r="EBV266" s="5"/>
      <c r="EBW266" s="5"/>
      <c r="EBX266" s="5"/>
      <c r="EBY266" s="5"/>
      <c r="EBZ266" s="5"/>
      <c r="ECA266" s="5"/>
      <c r="ECB266" s="5"/>
      <c r="ECC266" s="5"/>
      <c r="ECD266" s="5"/>
      <c r="ECE266" s="5"/>
      <c r="ECF266" s="5"/>
      <c r="ECG266" s="5"/>
      <c r="ECH266" s="5"/>
      <c r="ECI266" s="5"/>
      <c r="ECJ266" s="5"/>
      <c r="ECK266" s="5"/>
      <c r="ECL266" s="5"/>
      <c r="ECM266" s="5"/>
      <c r="ECN266" s="5"/>
      <c r="ECO266" s="5"/>
      <c r="ECP266" s="5"/>
      <c r="ECQ266" s="5"/>
      <c r="ECR266" s="5"/>
      <c r="ECS266" s="5"/>
      <c r="ECT266" s="5"/>
      <c r="ECU266" s="5"/>
      <c r="ECV266" s="5"/>
      <c r="ECW266" s="5"/>
      <c r="ECX266" s="5"/>
      <c r="ECY266" s="5"/>
      <c r="ECZ266" s="5"/>
      <c r="EDA266" s="5"/>
      <c r="EDB266" s="5"/>
      <c r="EDC266" s="5"/>
      <c r="EDD266" s="5"/>
      <c r="EDE266" s="5"/>
      <c r="EDF266" s="5"/>
      <c r="EDG266" s="5"/>
      <c r="EDH266" s="5"/>
      <c r="EDI266" s="5"/>
      <c r="EDJ266" s="5"/>
      <c r="EDK266" s="5"/>
      <c r="EDL266" s="5"/>
      <c r="EDM266" s="5"/>
      <c r="EDN266" s="5"/>
      <c r="EDO266" s="5"/>
      <c r="EDP266" s="5"/>
      <c r="EDQ266" s="5"/>
      <c r="EDR266" s="5"/>
      <c r="EDS266" s="5"/>
      <c r="EDT266" s="5"/>
      <c r="EDU266" s="5"/>
      <c r="EDV266" s="5"/>
      <c r="EDW266" s="5"/>
      <c r="EDX266" s="5"/>
      <c r="EDY266" s="5"/>
      <c r="EDZ266" s="5"/>
      <c r="EEA266" s="5"/>
      <c r="EEB266" s="5"/>
      <c r="EEC266" s="5"/>
      <c r="EED266" s="5"/>
      <c r="EEE266" s="5"/>
      <c r="EEF266" s="5"/>
      <c r="EEG266" s="5"/>
      <c r="EEH266" s="5"/>
      <c r="EEI266" s="5"/>
      <c r="EEJ266" s="5"/>
      <c r="EEK266" s="5"/>
      <c r="EEL266" s="5"/>
      <c r="EEM266" s="5"/>
      <c r="EEN266" s="5"/>
      <c r="EEO266" s="5"/>
      <c r="EEP266" s="5"/>
      <c r="EEQ266" s="5"/>
      <c r="EER266" s="5"/>
      <c r="EES266" s="5"/>
      <c r="EET266" s="5"/>
      <c r="EEU266" s="5"/>
      <c r="EEV266" s="5"/>
      <c r="EEW266" s="5"/>
      <c r="EEX266" s="5"/>
      <c r="EEY266" s="5"/>
      <c r="EEZ266" s="5"/>
      <c r="EFA266" s="5"/>
      <c r="EFB266" s="5"/>
      <c r="EFC266" s="5"/>
      <c r="EFD266" s="5"/>
      <c r="EFE266" s="5"/>
      <c r="EFF266" s="5"/>
      <c r="EFG266" s="5"/>
      <c r="EFH266" s="5"/>
      <c r="EFI266" s="5"/>
      <c r="EFJ266" s="5"/>
      <c r="EFK266" s="5"/>
      <c r="EFL266" s="5"/>
      <c r="EFM266" s="5"/>
      <c r="EFN266" s="5"/>
      <c r="EFO266" s="5"/>
      <c r="EFP266" s="5"/>
      <c r="EFQ266" s="5"/>
      <c r="EFR266" s="5"/>
      <c r="EFS266" s="5"/>
      <c r="EFT266" s="5"/>
      <c r="EFU266" s="5"/>
      <c r="EFV266" s="5"/>
      <c r="EFW266" s="5"/>
      <c r="EFX266" s="5"/>
      <c r="EFY266" s="5"/>
      <c r="EFZ266" s="5"/>
      <c r="EGA266" s="5"/>
      <c r="EGB266" s="5"/>
      <c r="EGC266" s="5"/>
      <c r="EGD266" s="5"/>
      <c r="EGE266" s="5"/>
      <c r="EGF266" s="5"/>
      <c r="EGG266" s="5"/>
      <c r="EGH266" s="5"/>
      <c r="EGI266" s="5"/>
      <c r="EGJ266" s="5"/>
      <c r="EGK266" s="5"/>
      <c r="EGL266" s="5"/>
      <c r="EGM266" s="5"/>
      <c r="EGN266" s="5"/>
      <c r="EGO266" s="5"/>
      <c r="EGP266" s="5"/>
      <c r="EGQ266" s="5"/>
      <c r="EGR266" s="5"/>
      <c r="EGS266" s="5"/>
      <c r="EGT266" s="5"/>
      <c r="EGU266" s="5"/>
      <c r="EGV266" s="5"/>
      <c r="EGW266" s="5"/>
      <c r="EGX266" s="5"/>
      <c r="EGY266" s="5"/>
      <c r="EGZ266" s="5"/>
      <c r="EHA266" s="5"/>
      <c r="EHB266" s="5"/>
      <c r="EHC266" s="5"/>
      <c r="EHD266" s="5"/>
      <c r="EHE266" s="5"/>
      <c r="EHF266" s="5"/>
      <c r="EHG266" s="5"/>
      <c r="EHH266" s="5"/>
      <c r="EHI266" s="5"/>
      <c r="EHJ266" s="5"/>
      <c r="EHK266" s="5"/>
      <c r="EHL266" s="5"/>
      <c r="EHM266" s="5"/>
      <c r="EHN266" s="5"/>
      <c r="EHO266" s="5"/>
      <c r="EHP266" s="5"/>
      <c r="EHQ266" s="5"/>
      <c r="EHR266" s="5"/>
      <c r="EHS266" s="5"/>
      <c r="EHT266" s="5"/>
      <c r="EHU266" s="5"/>
      <c r="EHV266" s="5"/>
      <c r="EHW266" s="5"/>
      <c r="EHX266" s="5"/>
      <c r="EHY266" s="5"/>
      <c r="EHZ266" s="5"/>
      <c r="EIA266" s="5"/>
      <c r="EIB266" s="5"/>
      <c r="EIC266" s="5"/>
      <c r="EID266" s="5"/>
      <c r="EIE266" s="5"/>
      <c r="EIF266" s="5"/>
      <c r="EIG266" s="5"/>
      <c r="EIH266" s="5"/>
      <c r="EII266" s="5"/>
      <c r="EIJ266" s="5"/>
      <c r="EIK266" s="5"/>
      <c r="EIL266" s="5"/>
      <c r="EIM266" s="5"/>
      <c r="EIN266" s="5"/>
      <c r="EIO266" s="5"/>
      <c r="EIP266" s="5"/>
      <c r="EIQ266" s="5"/>
      <c r="EIR266" s="5"/>
      <c r="EIS266" s="5"/>
      <c r="EIT266" s="5"/>
      <c r="EIU266" s="5"/>
      <c r="EIV266" s="5"/>
      <c r="EIW266" s="5"/>
      <c r="EIX266" s="5"/>
      <c r="EIY266" s="5"/>
      <c r="EIZ266" s="5"/>
      <c r="EJA266" s="5"/>
      <c r="EJB266" s="5"/>
      <c r="EJC266" s="5"/>
      <c r="EJD266" s="5"/>
      <c r="EJE266" s="5"/>
      <c r="EJF266" s="5"/>
      <c r="EJG266" s="5"/>
      <c r="EJH266" s="5"/>
      <c r="EJI266" s="5"/>
      <c r="EJJ266" s="5"/>
      <c r="EJK266" s="5"/>
      <c r="EJL266" s="5"/>
      <c r="EJM266" s="5"/>
      <c r="EJN266" s="5"/>
      <c r="EJO266" s="5"/>
      <c r="EJP266" s="5"/>
      <c r="EJQ266" s="5"/>
      <c r="EJR266" s="5"/>
      <c r="EJS266" s="5"/>
      <c r="EJT266" s="5"/>
      <c r="EJU266" s="5"/>
      <c r="EJV266" s="5"/>
      <c r="EJW266" s="5"/>
      <c r="EJX266" s="5"/>
      <c r="EJY266" s="5"/>
      <c r="EJZ266" s="5"/>
      <c r="EKA266" s="5"/>
      <c r="EKB266" s="5"/>
      <c r="EKC266" s="5"/>
      <c r="EKD266" s="5"/>
      <c r="EKE266" s="5"/>
      <c r="EKF266" s="5"/>
      <c r="EKG266" s="5"/>
      <c r="EKH266" s="5"/>
      <c r="EKI266" s="5"/>
      <c r="EKJ266" s="5"/>
      <c r="EKK266" s="5"/>
      <c r="EKL266" s="5"/>
      <c r="EKM266" s="5"/>
      <c r="EKN266" s="5"/>
      <c r="EKO266" s="5"/>
      <c r="EKP266" s="5"/>
      <c r="EKQ266" s="5"/>
      <c r="EKR266" s="5"/>
      <c r="EKS266" s="5"/>
      <c r="EKT266" s="5"/>
      <c r="EKU266" s="5"/>
      <c r="EKV266" s="5"/>
      <c r="EKW266" s="5"/>
      <c r="EKX266" s="5"/>
      <c r="EKY266" s="5"/>
      <c r="EKZ266" s="5"/>
      <c r="ELA266" s="5"/>
      <c r="ELB266" s="5"/>
      <c r="ELC266" s="5"/>
      <c r="ELD266" s="5"/>
      <c r="ELE266" s="5"/>
      <c r="ELF266" s="5"/>
      <c r="ELG266" s="5"/>
      <c r="ELH266" s="5"/>
      <c r="ELI266" s="5"/>
      <c r="ELJ266" s="5"/>
      <c r="ELK266" s="5"/>
      <c r="ELL266" s="5"/>
      <c r="ELM266" s="5"/>
      <c r="ELN266" s="5"/>
      <c r="ELO266" s="5"/>
      <c r="ELP266" s="5"/>
      <c r="ELQ266" s="5"/>
      <c r="ELR266" s="5"/>
      <c r="ELS266" s="5"/>
      <c r="ELT266" s="5"/>
      <c r="ELU266" s="5"/>
      <c r="ELV266" s="5"/>
      <c r="ELW266" s="5"/>
      <c r="ELX266" s="5"/>
      <c r="ELY266" s="5"/>
      <c r="ELZ266" s="5"/>
      <c r="EMA266" s="5"/>
      <c r="EMB266" s="5"/>
      <c r="EMC266" s="5"/>
      <c r="EMD266" s="5"/>
      <c r="EME266" s="5"/>
      <c r="EMF266" s="5"/>
      <c r="EMG266" s="5"/>
      <c r="EMH266" s="5"/>
      <c r="EMI266" s="5"/>
      <c r="EMJ266" s="5"/>
      <c r="EMK266" s="5"/>
      <c r="EML266" s="5"/>
      <c r="EMM266" s="5"/>
      <c r="EMN266" s="5"/>
      <c r="EMO266" s="5"/>
      <c r="EMP266" s="5"/>
      <c r="EMQ266" s="5"/>
      <c r="EMR266" s="5"/>
      <c r="EMS266" s="5"/>
      <c r="EMT266" s="5"/>
      <c r="EMU266" s="5"/>
      <c r="EMV266" s="5"/>
      <c r="EMW266" s="5"/>
      <c r="EMX266" s="5"/>
      <c r="EMY266" s="5"/>
      <c r="EMZ266" s="5"/>
      <c r="ENA266" s="5"/>
      <c r="ENB266" s="5"/>
      <c r="ENC266" s="5"/>
      <c r="END266" s="5"/>
      <c r="ENE266" s="5"/>
      <c r="ENF266" s="5"/>
      <c r="ENG266" s="5"/>
      <c r="ENH266" s="5"/>
      <c r="ENI266" s="5"/>
      <c r="ENJ266" s="5"/>
      <c r="ENK266" s="5"/>
      <c r="ENL266" s="5"/>
      <c r="ENM266" s="5"/>
      <c r="ENN266" s="5"/>
      <c r="ENO266" s="5"/>
      <c r="ENP266" s="5"/>
      <c r="ENQ266" s="5"/>
      <c r="ENR266" s="5"/>
      <c r="ENS266" s="5"/>
      <c r="ENT266" s="5"/>
      <c r="ENU266" s="5"/>
      <c r="ENV266" s="5"/>
      <c r="ENW266" s="5"/>
      <c r="ENX266" s="5"/>
      <c r="ENY266" s="5"/>
      <c r="ENZ266" s="5"/>
      <c r="EOA266" s="5"/>
      <c r="EOB266" s="5"/>
      <c r="EOC266" s="5"/>
      <c r="EOD266" s="5"/>
      <c r="EOE266" s="5"/>
      <c r="EOF266" s="5"/>
      <c r="EOG266" s="5"/>
      <c r="EOH266" s="5"/>
      <c r="EOI266" s="5"/>
      <c r="EOJ266" s="5"/>
      <c r="EOK266" s="5"/>
      <c r="EOL266" s="5"/>
      <c r="EOM266" s="5"/>
      <c r="EON266" s="5"/>
      <c r="EOO266" s="5"/>
      <c r="EOP266" s="5"/>
      <c r="EOQ266" s="5"/>
      <c r="EOR266" s="5"/>
      <c r="EOS266" s="5"/>
      <c r="EOT266" s="5"/>
      <c r="EOU266" s="5"/>
      <c r="EOV266" s="5"/>
      <c r="EOW266" s="5"/>
      <c r="EOX266" s="5"/>
      <c r="EOY266" s="5"/>
      <c r="EOZ266" s="5"/>
      <c r="EPA266" s="5"/>
      <c r="EPB266" s="5"/>
      <c r="EPC266" s="5"/>
      <c r="EPD266" s="5"/>
      <c r="EPE266" s="5"/>
      <c r="EPF266" s="5"/>
      <c r="EPG266" s="5"/>
      <c r="EPH266" s="5"/>
      <c r="EPI266" s="5"/>
      <c r="EPJ266" s="5"/>
      <c r="EPK266" s="5"/>
      <c r="EPL266" s="5"/>
      <c r="EPM266" s="5"/>
      <c r="EPN266" s="5"/>
      <c r="EPO266" s="5"/>
      <c r="EPP266" s="5"/>
      <c r="EPQ266" s="5"/>
      <c r="EPR266" s="5"/>
      <c r="EPS266" s="5"/>
      <c r="EPT266" s="5"/>
      <c r="EPU266" s="5"/>
      <c r="EPV266" s="5"/>
      <c r="EPW266" s="5"/>
      <c r="EPX266" s="5"/>
      <c r="EPY266" s="5"/>
      <c r="EPZ266" s="5"/>
      <c r="EQA266" s="5"/>
      <c r="EQB266" s="5"/>
      <c r="EQC266" s="5"/>
      <c r="EQD266" s="5"/>
      <c r="EQE266" s="5"/>
      <c r="EQF266" s="5"/>
      <c r="EQG266" s="5"/>
      <c r="EQH266" s="5"/>
      <c r="EQI266" s="5"/>
      <c r="EQJ266" s="5"/>
      <c r="EQK266" s="5"/>
      <c r="EQL266" s="5"/>
      <c r="EQM266" s="5"/>
      <c r="EQN266" s="5"/>
      <c r="EQO266" s="5"/>
      <c r="EQP266" s="5"/>
      <c r="EQQ266" s="5"/>
      <c r="EQR266" s="5"/>
      <c r="EQS266" s="5"/>
      <c r="EQT266" s="5"/>
      <c r="EQU266" s="5"/>
      <c r="EQV266" s="5"/>
      <c r="EQW266" s="5"/>
      <c r="EQX266" s="5"/>
      <c r="EQY266" s="5"/>
      <c r="EQZ266" s="5"/>
      <c r="ERA266" s="5"/>
      <c r="ERB266" s="5"/>
      <c r="ERC266" s="5"/>
      <c r="ERD266" s="5"/>
      <c r="ERE266" s="5"/>
      <c r="ERF266" s="5"/>
      <c r="ERG266" s="5"/>
      <c r="ERH266" s="5"/>
      <c r="ERI266" s="5"/>
      <c r="ERJ266" s="5"/>
      <c r="ERK266" s="5"/>
      <c r="ERL266" s="5"/>
      <c r="ERM266" s="5"/>
      <c r="ERN266" s="5"/>
      <c r="ERO266" s="5"/>
      <c r="ERP266" s="5"/>
      <c r="ERQ266" s="5"/>
      <c r="ERR266" s="5"/>
      <c r="ERS266" s="5"/>
      <c r="ERT266" s="5"/>
      <c r="ERU266" s="5"/>
      <c r="ERV266" s="5"/>
      <c r="ERW266" s="5"/>
      <c r="ERX266" s="5"/>
      <c r="ERY266" s="5"/>
      <c r="ERZ266" s="5"/>
      <c r="ESA266" s="5"/>
      <c r="ESB266" s="5"/>
      <c r="ESC266" s="5"/>
      <c r="ESD266" s="5"/>
      <c r="ESE266" s="5"/>
      <c r="ESF266" s="5"/>
      <c r="ESG266" s="5"/>
      <c r="ESH266" s="5"/>
      <c r="ESI266" s="5"/>
      <c r="ESJ266" s="5"/>
      <c r="ESK266" s="5"/>
      <c r="ESL266" s="5"/>
      <c r="ESM266" s="5"/>
      <c r="ESN266" s="5"/>
      <c r="ESO266" s="5"/>
      <c r="ESP266" s="5"/>
      <c r="ESQ266" s="5"/>
      <c r="ESR266" s="5"/>
      <c r="ESS266" s="5"/>
      <c r="EST266" s="5"/>
      <c r="ESU266" s="5"/>
      <c r="ESV266" s="5"/>
      <c r="ESW266" s="5"/>
      <c r="ESX266" s="5"/>
      <c r="ESY266" s="5"/>
      <c r="ESZ266" s="5"/>
      <c r="ETA266" s="5"/>
      <c r="ETB266" s="5"/>
      <c r="ETC266" s="5"/>
      <c r="ETD266" s="5"/>
      <c r="ETE266" s="5"/>
      <c r="ETF266" s="5"/>
      <c r="ETG266" s="5"/>
      <c r="ETH266" s="5"/>
      <c r="ETI266" s="5"/>
      <c r="ETJ266" s="5"/>
      <c r="ETK266" s="5"/>
      <c r="ETL266" s="5"/>
      <c r="ETM266" s="5"/>
      <c r="ETN266" s="5"/>
      <c r="ETO266" s="5"/>
      <c r="ETP266" s="5"/>
      <c r="ETQ266" s="5"/>
      <c r="ETR266" s="5"/>
      <c r="ETS266" s="5"/>
      <c r="ETT266" s="5"/>
      <c r="ETU266" s="5"/>
      <c r="ETV266" s="5"/>
      <c r="ETW266" s="5"/>
      <c r="ETX266" s="5"/>
      <c r="ETY266" s="5"/>
      <c r="ETZ266" s="5"/>
      <c r="EUA266" s="5"/>
      <c r="EUB266" s="5"/>
      <c r="EUC266" s="5"/>
      <c r="EUD266" s="5"/>
      <c r="EUE266" s="5"/>
      <c r="EUF266" s="5"/>
      <c r="EUG266" s="5"/>
      <c r="EUH266" s="5"/>
      <c r="EUI266" s="5"/>
      <c r="EUJ266" s="5"/>
      <c r="EUK266" s="5"/>
      <c r="EUL266" s="5"/>
      <c r="EUM266" s="5"/>
      <c r="EUN266" s="5"/>
      <c r="EUO266" s="5"/>
      <c r="EUP266" s="5"/>
      <c r="EUQ266" s="5"/>
      <c r="EUR266" s="5"/>
      <c r="EUS266" s="5"/>
      <c r="EUT266" s="5"/>
      <c r="EUU266" s="5"/>
      <c r="EUV266" s="5"/>
      <c r="EUW266" s="5"/>
      <c r="EUX266" s="5"/>
      <c r="EUY266" s="5"/>
      <c r="EUZ266" s="5"/>
      <c r="EVA266" s="5"/>
      <c r="EVB266" s="5"/>
      <c r="EVC266" s="5"/>
      <c r="EVD266" s="5"/>
      <c r="EVE266" s="5"/>
      <c r="EVF266" s="5"/>
      <c r="EVG266" s="5"/>
      <c r="EVH266" s="5"/>
      <c r="EVI266" s="5"/>
      <c r="EVJ266" s="5"/>
      <c r="EVK266" s="5"/>
      <c r="EVL266" s="5"/>
      <c r="EVM266" s="5"/>
      <c r="EVN266" s="5"/>
      <c r="EVO266" s="5"/>
      <c r="EVP266" s="5"/>
      <c r="EVQ266" s="5"/>
      <c r="EVR266" s="5"/>
      <c r="EVS266" s="5"/>
      <c r="EVT266" s="5"/>
      <c r="EVU266" s="5"/>
      <c r="EVV266" s="5"/>
      <c r="EVW266" s="5"/>
      <c r="EVX266" s="5"/>
      <c r="EVY266" s="5"/>
      <c r="EVZ266" s="5"/>
      <c r="EWA266" s="5"/>
      <c r="EWB266" s="5"/>
      <c r="EWC266" s="5"/>
      <c r="EWD266" s="5"/>
      <c r="EWE266" s="5"/>
      <c r="EWF266" s="5"/>
      <c r="EWG266" s="5"/>
      <c r="EWH266" s="5"/>
      <c r="EWI266" s="5"/>
      <c r="EWJ266" s="5"/>
      <c r="EWK266" s="5"/>
      <c r="EWL266" s="5"/>
      <c r="EWM266" s="5"/>
      <c r="EWN266" s="5"/>
      <c r="EWO266" s="5"/>
      <c r="EWP266" s="5"/>
      <c r="EWQ266" s="5"/>
      <c r="EWR266" s="5"/>
      <c r="EWS266" s="5"/>
      <c r="EWT266" s="5"/>
      <c r="EWU266" s="5"/>
      <c r="EWV266" s="5"/>
      <c r="EWW266" s="5"/>
      <c r="EWX266" s="5"/>
      <c r="EWY266" s="5"/>
      <c r="EWZ266" s="5"/>
      <c r="EXA266" s="5"/>
      <c r="EXB266" s="5"/>
      <c r="EXC266" s="5"/>
      <c r="EXD266" s="5"/>
      <c r="EXE266" s="5"/>
      <c r="EXF266" s="5"/>
      <c r="EXG266" s="5"/>
      <c r="EXH266" s="5"/>
      <c r="EXI266" s="5"/>
      <c r="EXJ266" s="5"/>
      <c r="EXK266" s="5"/>
      <c r="EXL266" s="5"/>
      <c r="EXM266" s="5"/>
      <c r="EXN266" s="5"/>
      <c r="EXO266" s="5"/>
      <c r="EXP266" s="5"/>
      <c r="EXQ266" s="5"/>
      <c r="EXR266" s="5"/>
      <c r="EXS266" s="5"/>
      <c r="EXT266" s="5"/>
      <c r="EXU266" s="5"/>
      <c r="EXV266" s="5"/>
      <c r="EXW266" s="5"/>
      <c r="EXX266" s="5"/>
      <c r="EXY266" s="5"/>
      <c r="EXZ266" s="5"/>
      <c r="EYA266" s="5"/>
      <c r="EYB266" s="5"/>
      <c r="EYC266" s="5"/>
      <c r="EYD266" s="5"/>
      <c r="EYE266" s="5"/>
      <c r="EYF266" s="5"/>
      <c r="EYG266" s="5"/>
      <c r="EYH266" s="5"/>
      <c r="EYI266" s="5"/>
      <c r="EYJ266" s="5"/>
      <c r="EYK266" s="5"/>
      <c r="EYL266" s="5"/>
      <c r="EYM266" s="5"/>
      <c r="EYN266" s="5"/>
      <c r="EYO266" s="5"/>
      <c r="EYP266" s="5"/>
      <c r="EYQ266" s="5"/>
      <c r="EYR266" s="5"/>
      <c r="EYS266" s="5"/>
      <c r="EYT266" s="5"/>
      <c r="EYU266" s="5"/>
      <c r="EYV266" s="5"/>
      <c r="EYW266" s="5"/>
      <c r="EYX266" s="5"/>
      <c r="EYY266" s="5"/>
      <c r="EYZ266" s="5"/>
      <c r="EZA266" s="5"/>
      <c r="EZB266" s="5"/>
      <c r="EZC266" s="5"/>
      <c r="EZD266" s="5"/>
      <c r="EZE266" s="5"/>
      <c r="EZF266" s="5"/>
      <c r="EZG266" s="5"/>
      <c r="EZH266" s="5"/>
      <c r="EZI266" s="5"/>
      <c r="EZJ266" s="5"/>
      <c r="EZK266" s="5"/>
      <c r="EZL266" s="5"/>
      <c r="EZM266" s="5"/>
      <c r="EZN266" s="5"/>
      <c r="EZO266" s="5"/>
      <c r="EZP266" s="5"/>
      <c r="EZQ266" s="5"/>
      <c r="EZR266" s="5"/>
      <c r="EZS266" s="5"/>
      <c r="EZT266" s="5"/>
      <c r="EZU266" s="5"/>
      <c r="EZV266" s="5"/>
      <c r="EZW266" s="5"/>
      <c r="EZX266" s="5"/>
      <c r="EZY266" s="5"/>
      <c r="EZZ266" s="5"/>
      <c r="FAA266" s="5"/>
      <c r="FAB266" s="5"/>
      <c r="FAC266" s="5"/>
      <c r="FAD266" s="5"/>
      <c r="FAE266" s="5"/>
      <c r="FAF266" s="5"/>
      <c r="FAG266" s="5"/>
      <c r="FAH266" s="5"/>
      <c r="FAI266" s="5"/>
      <c r="FAJ266" s="5"/>
      <c r="FAK266" s="5"/>
      <c r="FAL266" s="5"/>
      <c r="FAM266" s="5"/>
      <c r="FAN266" s="5"/>
      <c r="FAO266" s="5"/>
      <c r="FAP266" s="5"/>
      <c r="FAQ266" s="5"/>
      <c r="FAR266" s="5"/>
      <c r="FAS266" s="5"/>
      <c r="FAT266" s="5"/>
      <c r="FAU266" s="5"/>
      <c r="FAV266" s="5"/>
      <c r="FAW266" s="5"/>
      <c r="FAX266" s="5"/>
      <c r="FAY266" s="5"/>
      <c r="FAZ266" s="5"/>
      <c r="FBA266" s="5"/>
      <c r="FBB266" s="5"/>
      <c r="FBC266" s="5"/>
      <c r="FBD266" s="5"/>
      <c r="FBE266" s="5"/>
      <c r="FBF266" s="5"/>
      <c r="FBG266" s="5"/>
      <c r="FBH266" s="5"/>
      <c r="FBI266" s="5"/>
      <c r="FBJ266" s="5"/>
      <c r="FBK266" s="5"/>
      <c r="FBL266" s="5"/>
      <c r="FBM266" s="5"/>
      <c r="FBN266" s="5"/>
      <c r="FBO266" s="5"/>
      <c r="FBP266" s="5"/>
      <c r="FBQ266" s="5"/>
      <c r="FBR266" s="5"/>
      <c r="FBS266" s="5"/>
      <c r="FBT266" s="5"/>
      <c r="FBU266" s="5"/>
      <c r="FBV266" s="5"/>
      <c r="FBW266" s="5"/>
      <c r="FBX266" s="5"/>
      <c r="FBY266" s="5"/>
      <c r="FBZ266" s="5"/>
      <c r="FCA266" s="5"/>
      <c r="FCB266" s="5"/>
      <c r="FCC266" s="5"/>
      <c r="FCD266" s="5"/>
      <c r="FCE266" s="5"/>
      <c r="FCF266" s="5"/>
      <c r="FCG266" s="5"/>
      <c r="FCH266" s="5"/>
      <c r="FCI266" s="5"/>
      <c r="FCJ266" s="5"/>
      <c r="FCK266" s="5"/>
      <c r="FCL266" s="5"/>
      <c r="FCM266" s="5"/>
      <c r="FCN266" s="5"/>
      <c r="FCO266" s="5"/>
      <c r="FCP266" s="5"/>
      <c r="FCQ266" s="5"/>
      <c r="FCR266" s="5"/>
      <c r="FCS266" s="5"/>
      <c r="FCT266" s="5"/>
      <c r="FCU266" s="5"/>
      <c r="FCV266" s="5"/>
      <c r="FCW266" s="5"/>
      <c r="FCX266" s="5"/>
      <c r="FCY266" s="5"/>
      <c r="FCZ266" s="5"/>
      <c r="FDA266" s="5"/>
      <c r="FDB266" s="5"/>
      <c r="FDC266" s="5"/>
      <c r="FDD266" s="5"/>
      <c r="FDE266" s="5"/>
      <c r="FDF266" s="5"/>
      <c r="FDG266" s="5"/>
      <c r="FDH266" s="5"/>
      <c r="FDI266" s="5"/>
      <c r="FDJ266" s="5"/>
      <c r="FDK266" s="5"/>
      <c r="FDL266" s="5"/>
      <c r="FDM266" s="5"/>
      <c r="FDN266" s="5"/>
      <c r="FDO266" s="5"/>
      <c r="FDP266" s="5"/>
      <c r="FDQ266" s="5"/>
      <c r="FDR266" s="5"/>
      <c r="FDS266" s="5"/>
      <c r="FDT266" s="5"/>
      <c r="FDU266" s="5"/>
      <c r="FDV266" s="5"/>
      <c r="FDW266" s="5"/>
      <c r="FDX266" s="5"/>
      <c r="FDY266" s="5"/>
      <c r="FDZ266" s="5"/>
      <c r="FEA266" s="5"/>
      <c r="FEB266" s="5"/>
      <c r="FEC266" s="5"/>
      <c r="FED266" s="5"/>
      <c r="FEE266" s="5"/>
      <c r="FEF266" s="5"/>
      <c r="FEG266" s="5"/>
      <c r="FEH266" s="5"/>
      <c r="FEI266" s="5"/>
      <c r="FEJ266" s="5"/>
      <c r="FEK266" s="5"/>
      <c r="FEL266" s="5"/>
      <c r="FEM266" s="5"/>
      <c r="FEN266" s="5"/>
      <c r="FEO266" s="5"/>
      <c r="FEP266" s="5"/>
      <c r="FEQ266" s="5"/>
      <c r="FER266" s="5"/>
      <c r="FES266" s="5"/>
      <c r="FET266" s="5"/>
      <c r="FEU266" s="5"/>
      <c r="FEV266" s="5"/>
      <c r="FEW266" s="5"/>
      <c r="FEX266" s="5"/>
      <c r="FEY266" s="5"/>
      <c r="FEZ266" s="5"/>
      <c r="FFA266" s="5"/>
      <c r="FFB266" s="5"/>
      <c r="FFC266" s="5"/>
      <c r="FFD266" s="5"/>
      <c r="FFE266" s="5"/>
      <c r="FFF266" s="5"/>
      <c r="FFG266" s="5"/>
      <c r="FFH266" s="5"/>
      <c r="FFI266" s="5"/>
      <c r="FFJ266" s="5"/>
      <c r="FFK266" s="5"/>
      <c r="FFL266" s="5"/>
      <c r="FFM266" s="5"/>
      <c r="FFN266" s="5"/>
      <c r="FFO266" s="5"/>
      <c r="FFP266" s="5"/>
      <c r="FFQ266" s="5"/>
      <c r="FFR266" s="5"/>
      <c r="FFS266" s="5"/>
      <c r="FFT266" s="5"/>
      <c r="FFU266" s="5"/>
      <c r="FFV266" s="5"/>
      <c r="FFW266" s="5"/>
      <c r="FFX266" s="5"/>
      <c r="FFY266" s="5"/>
      <c r="FFZ266" s="5"/>
      <c r="FGA266" s="5"/>
      <c r="FGB266" s="5"/>
      <c r="FGC266" s="5"/>
      <c r="FGD266" s="5"/>
      <c r="FGE266" s="5"/>
      <c r="FGF266" s="5"/>
      <c r="FGG266" s="5"/>
      <c r="FGH266" s="5"/>
      <c r="FGI266" s="5"/>
      <c r="FGJ266" s="5"/>
      <c r="FGK266" s="5"/>
      <c r="FGL266" s="5"/>
      <c r="FGM266" s="5"/>
      <c r="FGN266" s="5"/>
      <c r="FGO266" s="5"/>
      <c r="FGP266" s="5"/>
      <c r="FGQ266" s="5"/>
      <c r="FGR266" s="5"/>
      <c r="FGS266" s="5"/>
      <c r="FGT266" s="5"/>
      <c r="FGU266" s="5"/>
      <c r="FGV266" s="5"/>
      <c r="FGW266" s="5"/>
      <c r="FGX266" s="5"/>
      <c r="FGY266" s="5"/>
      <c r="FGZ266" s="5"/>
      <c r="FHA266" s="5"/>
      <c r="FHB266" s="5"/>
      <c r="FHC266" s="5"/>
      <c r="FHD266" s="5"/>
      <c r="FHE266" s="5"/>
      <c r="FHF266" s="5"/>
      <c r="FHG266" s="5"/>
      <c r="FHH266" s="5"/>
      <c r="FHI266" s="5"/>
      <c r="FHJ266" s="5"/>
      <c r="FHK266" s="5"/>
      <c r="FHL266" s="5"/>
      <c r="FHM266" s="5"/>
      <c r="FHN266" s="5"/>
      <c r="FHO266" s="5"/>
      <c r="FHP266" s="5"/>
      <c r="FHQ266" s="5"/>
      <c r="FHR266" s="5"/>
      <c r="FHS266" s="5"/>
      <c r="FHT266" s="5"/>
      <c r="FHU266" s="5"/>
      <c r="FHV266" s="5"/>
      <c r="FHW266" s="5"/>
      <c r="FHX266" s="5"/>
      <c r="FHY266" s="5"/>
      <c r="FHZ266" s="5"/>
      <c r="FIA266" s="5"/>
      <c r="FIB266" s="5"/>
      <c r="FIC266" s="5"/>
      <c r="FID266" s="5"/>
      <c r="FIE266" s="5"/>
      <c r="FIF266" s="5"/>
      <c r="FIG266" s="5"/>
      <c r="FIH266" s="5"/>
      <c r="FII266" s="5"/>
      <c r="FIJ266" s="5"/>
      <c r="FIK266" s="5"/>
      <c r="FIL266" s="5"/>
      <c r="FIM266" s="5"/>
      <c r="FIN266" s="5"/>
      <c r="FIO266" s="5"/>
      <c r="FIP266" s="5"/>
      <c r="FIQ266" s="5"/>
      <c r="FIR266" s="5"/>
      <c r="FIS266" s="5"/>
      <c r="FIT266" s="5"/>
      <c r="FIU266" s="5"/>
      <c r="FIV266" s="5"/>
      <c r="FIW266" s="5"/>
      <c r="FIX266" s="5"/>
      <c r="FIY266" s="5"/>
      <c r="FIZ266" s="5"/>
      <c r="FJA266" s="5"/>
      <c r="FJB266" s="5"/>
      <c r="FJC266" s="5"/>
      <c r="FJD266" s="5"/>
      <c r="FJE266" s="5"/>
      <c r="FJF266" s="5"/>
      <c r="FJG266" s="5"/>
      <c r="FJH266" s="5"/>
      <c r="FJI266" s="5"/>
      <c r="FJJ266" s="5"/>
      <c r="FJK266" s="5"/>
      <c r="FJL266" s="5"/>
      <c r="FJM266" s="5"/>
      <c r="FJN266" s="5"/>
      <c r="FJO266" s="5"/>
      <c r="FJP266" s="5"/>
      <c r="FJQ266" s="5"/>
      <c r="FJR266" s="5"/>
      <c r="FJS266" s="5"/>
      <c r="FJT266" s="5"/>
      <c r="FJU266" s="5"/>
      <c r="FJV266" s="5"/>
      <c r="FJW266" s="5"/>
      <c r="FJX266" s="5"/>
      <c r="FJY266" s="5"/>
      <c r="FJZ266" s="5"/>
      <c r="FKA266" s="5"/>
      <c r="FKB266" s="5"/>
      <c r="FKC266" s="5"/>
      <c r="FKD266" s="5"/>
      <c r="FKE266" s="5"/>
      <c r="FKF266" s="5"/>
      <c r="FKG266" s="5"/>
      <c r="FKH266" s="5"/>
      <c r="FKI266" s="5"/>
      <c r="FKJ266" s="5"/>
      <c r="FKK266" s="5"/>
      <c r="FKL266" s="5"/>
      <c r="FKM266" s="5"/>
      <c r="FKN266" s="5"/>
      <c r="FKO266" s="5"/>
      <c r="FKP266" s="5"/>
      <c r="FKQ266" s="5"/>
      <c r="FKR266" s="5"/>
      <c r="FKS266" s="5"/>
      <c r="FKT266" s="5"/>
      <c r="FKU266" s="5"/>
      <c r="FKV266" s="5"/>
      <c r="FKW266" s="5"/>
      <c r="FKX266" s="5"/>
      <c r="FKY266" s="5"/>
      <c r="FKZ266" s="5"/>
      <c r="FLA266" s="5"/>
      <c r="FLB266" s="5"/>
      <c r="FLC266" s="5"/>
      <c r="FLD266" s="5"/>
      <c r="FLE266" s="5"/>
      <c r="FLF266" s="5"/>
      <c r="FLG266" s="5"/>
      <c r="FLH266" s="5"/>
      <c r="FLI266" s="5"/>
      <c r="FLJ266" s="5"/>
      <c r="FLK266" s="5"/>
      <c r="FLL266" s="5"/>
      <c r="FLM266" s="5"/>
      <c r="FLN266" s="5"/>
      <c r="FLO266" s="5"/>
      <c r="FLP266" s="5"/>
      <c r="FLQ266" s="5"/>
      <c r="FLR266" s="5"/>
      <c r="FLS266" s="5"/>
      <c r="FLT266" s="5"/>
      <c r="FLU266" s="5"/>
      <c r="FLV266" s="5"/>
      <c r="FLW266" s="5"/>
      <c r="FLX266" s="5"/>
      <c r="FLY266" s="5"/>
      <c r="FLZ266" s="5"/>
      <c r="FMA266" s="5"/>
      <c r="FMB266" s="5"/>
      <c r="FMC266" s="5"/>
      <c r="FMD266" s="5"/>
      <c r="FME266" s="5"/>
      <c r="FMF266" s="5"/>
      <c r="FMG266" s="5"/>
      <c r="FMH266" s="5"/>
      <c r="FMI266" s="5"/>
      <c r="FMJ266" s="5"/>
      <c r="FMK266" s="5"/>
      <c r="FML266" s="5"/>
      <c r="FMM266" s="5"/>
      <c r="FMN266" s="5"/>
      <c r="FMO266" s="5"/>
      <c r="FMP266" s="5"/>
      <c r="FMQ266" s="5"/>
      <c r="FMR266" s="5"/>
      <c r="FMS266" s="5"/>
      <c r="FMT266" s="5"/>
      <c r="FMU266" s="5"/>
      <c r="FMV266" s="5"/>
      <c r="FMW266" s="5"/>
      <c r="FMX266" s="5"/>
      <c r="FMY266" s="5"/>
      <c r="FMZ266" s="5"/>
      <c r="FNA266" s="5"/>
      <c r="FNB266" s="5"/>
      <c r="FNC266" s="5"/>
      <c r="FND266" s="5"/>
      <c r="FNE266" s="5"/>
      <c r="FNF266" s="5"/>
      <c r="FNG266" s="5"/>
      <c r="FNH266" s="5"/>
      <c r="FNI266" s="5"/>
      <c r="FNJ266" s="5"/>
      <c r="FNK266" s="5"/>
      <c r="FNL266" s="5"/>
      <c r="FNM266" s="5"/>
      <c r="FNN266" s="5"/>
      <c r="FNO266" s="5"/>
      <c r="FNP266" s="5"/>
      <c r="FNQ266" s="5"/>
      <c r="FNR266" s="5"/>
      <c r="FNS266" s="5"/>
      <c r="FNT266" s="5"/>
      <c r="FNU266" s="5"/>
      <c r="FNV266" s="5"/>
      <c r="FNW266" s="5"/>
      <c r="FNX266" s="5"/>
      <c r="FNY266" s="5"/>
      <c r="FNZ266" s="5"/>
      <c r="FOA266" s="5"/>
      <c r="FOB266" s="5"/>
      <c r="FOC266" s="5"/>
      <c r="FOD266" s="5"/>
      <c r="FOE266" s="5"/>
      <c r="FOF266" s="5"/>
      <c r="FOG266" s="5"/>
      <c r="FOH266" s="5"/>
      <c r="FOI266" s="5"/>
      <c r="FOJ266" s="5"/>
      <c r="FOK266" s="5"/>
      <c r="FOL266" s="5"/>
      <c r="FOM266" s="5"/>
      <c r="FON266" s="5"/>
      <c r="FOO266" s="5"/>
      <c r="FOP266" s="5"/>
      <c r="FOQ266" s="5"/>
      <c r="FOR266" s="5"/>
      <c r="FOS266" s="5"/>
      <c r="FOT266" s="5"/>
      <c r="FOU266" s="5"/>
      <c r="FOV266" s="5"/>
      <c r="FOW266" s="5"/>
      <c r="FOX266" s="5"/>
      <c r="FOY266" s="5"/>
      <c r="FOZ266" s="5"/>
      <c r="FPA266" s="5"/>
      <c r="FPB266" s="5"/>
      <c r="FPC266" s="5"/>
      <c r="FPD266" s="5"/>
      <c r="FPE266" s="5"/>
      <c r="FPF266" s="5"/>
      <c r="FPG266" s="5"/>
      <c r="FPH266" s="5"/>
      <c r="FPI266" s="5"/>
      <c r="FPJ266" s="5"/>
      <c r="FPK266" s="5"/>
      <c r="FPL266" s="5"/>
      <c r="FPM266" s="5"/>
      <c r="FPN266" s="5"/>
      <c r="FPO266" s="5"/>
      <c r="FPP266" s="5"/>
      <c r="FPQ266" s="5"/>
      <c r="FPR266" s="5"/>
      <c r="FPS266" s="5"/>
      <c r="FPT266" s="5"/>
      <c r="FPU266" s="5"/>
      <c r="FPV266" s="5"/>
      <c r="FPW266" s="5"/>
      <c r="FPX266" s="5"/>
      <c r="FPY266" s="5"/>
      <c r="FPZ266" s="5"/>
      <c r="FQA266" s="5"/>
      <c r="FQB266" s="5"/>
      <c r="FQC266" s="5"/>
      <c r="FQD266" s="5"/>
      <c r="FQE266" s="5"/>
      <c r="FQF266" s="5"/>
      <c r="FQG266" s="5"/>
      <c r="FQH266" s="5"/>
      <c r="FQI266" s="5"/>
      <c r="FQJ266" s="5"/>
      <c r="FQK266" s="5"/>
      <c r="FQL266" s="5"/>
      <c r="FQM266" s="5"/>
      <c r="FQN266" s="5"/>
      <c r="FQO266" s="5"/>
      <c r="FQP266" s="5"/>
      <c r="FQQ266" s="5"/>
      <c r="FQR266" s="5"/>
      <c r="FQS266" s="5"/>
      <c r="FQT266" s="5"/>
      <c r="FQU266" s="5"/>
      <c r="FQV266" s="5"/>
      <c r="FQW266" s="5"/>
      <c r="FQX266" s="5"/>
      <c r="FQY266" s="5"/>
      <c r="FQZ266" s="5"/>
      <c r="FRA266" s="5"/>
      <c r="FRB266" s="5"/>
      <c r="FRC266" s="5"/>
      <c r="FRD266" s="5"/>
      <c r="FRE266" s="5"/>
      <c r="FRF266" s="5"/>
      <c r="FRG266" s="5"/>
      <c r="FRH266" s="5"/>
      <c r="FRI266" s="5"/>
      <c r="FRJ266" s="5"/>
      <c r="FRK266" s="5"/>
      <c r="FRL266" s="5"/>
      <c r="FRM266" s="5"/>
      <c r="FRN266" s="5"/>
      <c r="FRO266" s="5"/>
      <c r="FRP266" s="5"/>
      <c r="FRQ266" s="5"/>
      <c r="FRR266" s="5"/>
      <c r="FRS266" s="5"/>
      <c r="FRT266" s="5"/>
      <c r="FRU266" s="5"/>
      <c r="FRV266" s="5"/>
      <c r="FRW266" s="5"/>
      <c r="FRX266" s="5"/>
      <c r="FRY266" s="5"/>
      <c r="FRZ266" s="5"/>
      <c r="FSA266" s="5"/>
      <c r="FSB266" s="5"/>
      <c r="FSC266" s="5"/>
      <c r="FSD266" s="5"/>
      <c r="FSE266" s="5"/>
      <c r="FSF266" s="5"/>
      <c r="FSG266" s="5"/>
      <c r="FSH266" s="5"/>
      <c r="FSI266" s="5"/>
      <c r="FSJ266" s="5"/>
      <c r="FSK266" s="5"/>
      <c r="FSL266" s="5"/>
      <c r="FSM266" s="5"/>
      <c r="FSN266" s="5"/>
      <c r="FSO266" s="5"/>
      <c r="FSP266" s="5"/>
      <c r="FSQ266" s="5"/>
      <c r="FSR266" s="5"/>
      <c r="FSS266" s="5"/>
      <c r="FST266" s="5"/>
      <c r="FSU266" s="5"/>
      <c r="FSV266" s="5"/>
      <c r="FSW266" s="5"/>
      <c r="FSX266" s="5"/>
      <c r="FSY266" s="5"/>
      <c r="FSZ266" s="5"/>
      <c r="FTA266" s="5"/>
      <c r="FTB266" s="5"/>
      <c r="FTC266" s="5"/>
      <c r="FTD266" s="5"/>
      <c r="FTE266" s="5"/>
      <c r="FTF266" s="5"/>
      <c r="FTG266" s="5"/>
      <c r="FTH266" s="5"/>
      <c r="FTI266" s="5"/>
      <c r="FTJ266" s="5"/>
      <c r="FTK266" s="5"/>
      <c r="FTL266" s="5"/>
      <c r="FTM266" s="5"/>
      <c r="FTN266" s="5"/>
      <c r="FTO266" s="5"/>
      <c r="FTP266" s="5"/>
      <c r="FTQ266" s="5"/>
      <c r="FTR266" s="5"/>
      <c r="FTS266" s="5"/>
      <c r="FTT266" s="5"/>
      <c r="FTU266" s="5"/>
      <c r="FTV266" s="5"/>
      <c r="FTW266" s="5"/>
      <c r="FTX266" s="5"/>
      <c r="FTY266" s="5"/>
      <c r="FTZ266" s="5"/>
      <c r="FUA266" s="5"/>
      <c r="FUB266" s="5"/>
      <c r="FUC266" s="5"/>
      <c r="FUD266" s="5"/>
      <c r="FUE266" s="5"/>
      <c r="FUF266" s="5"/>
      <c r="FUG266" s="5"/>
      <c r="FUH266" s="5"/>
      <c r="FUI266" s="5"/>
      <c r="FUJ266" s="5"/>
      <c r="FUK266" s="5"/>
      <c r="FUL266" s="5"/>
      <c r="FUM266" s="5"/>
      <c r="FUN266" s="5"/>
      <c r="FUO266" s="5"/>
      <c r="FUP266" s="5"/>
      <c r="FUQ266" s="5"/>
      <c r="FUR266" s="5"/>
      <c r="FUS266" s="5"/>
      <c r="FUT266" s="5"/>
      <c r="FUU266" s="5"/>
      <c r="FUV266" s="5"/>
      <c r="FUW266" s="5"/>
      <c r="FUX266" s="5"/>
      <c r="FUY266" s="5"/>
      <c r="FUZ266" s="5"/>
      <c r="FVA266" s="5"/>
      <c r="FVB266" s="5"/>
      <c r="FVC266" s="5"/>
      <c r="FVD266" s="5"/>
      <c r="FVE266" s="5"/>
      <c r="FVF266" s="5"/>
      <c r="FVG266" s="5"/>
      <c r="FVH266" s="5"/>
      <c r="FVI266" s="5"/>
      <c r="FVJ266" s="5"/>
      <c r="FVK266" s="5"/>
      <c r="FVL266" s="5"/>
      <c r="FVM266" s="5"/>
      <c r="FVN266" s="5"/>
      <c r="FVO266" s="5"/>
      <c r="FVP266" s="5"/>
      <c r="FVQ266" s="5"/>
      <c r="FVR266" s="5"/>
      <c r="FVS266" s="5"/>
      <c r="FVT266" s="5"/>
      <c r="FVU266" s="5"/>
      <c r="FVV266" s="5"/>
      <c r="FVW266" s="5"/>
      <c r="FVX266" s="5"/>
      <c r="FVY266" s="5"/>
      <c r="FVZ266" s="5"/>
      <c r="FWA266" s="5"/>
      <c r="FWB266" s="5"/>
      <c r="FWC266" s="5"/>
      <c r="FWD266" s="5"/>
      <c r="FWE266" s="5"/>
      <c r="FWF266" s="5"/>
      <c r="FWG266" s="5"/>
      <c r="FWH266" s="5"/>
      <c r="FWI266" s="5"/>
      <c r="FWJ266" s="5"/>
      <c r="FWK266" s="5"/>
      <c r="FWL266" s="5"/>
      <c r="FWM266" s="5"/>
      <c r="FWN266" s="5"/>
      <c r="FWO266" s="5"/>
      <c r="FWP266" s="5"/>
      <c r="FWQ266" s="5"/>
      <c r="FWR266" s="5"/>
      <c r="FWS266" s="5"/>
      <c r="FWT266" s="5"/>
      <c r="FWU266" s="5"/>
      <c r="FWV266" s="5"/>
      <c r="FWW266" s="5"/>
      <c r="FWX266" s="5"/>
      <c r="FWY266" s="5"/>
      <c r="FWZ266" s="5"/>
      <c r="FXA266" s="5"/>
      <c r="FXB266" s="5"/>
      <c r="FXC266" s="5"/>
      <c r="FXD266" s="5"/>
      <c r="FXE266" s="5"/>
      <c r="FXF266" s="5"/>
      <c r="FXG266" s="5"/>
      <c r="FXH266" s="5"/>
      <c r="FXI266" s="5"/>
      <c r="FXJ266" s="5"/>
      <c r="FXK266" s="5"/>
      <c r="FXL266" s="5"/>
      <c r="FXM266" s="5"/>
      <c r="FXN266" s="5"/>
      <c r="FXO266" s="5"/>
      <c r="FXP266" s="5"/>
      <c r="FXQ266" s="5"/>
      <c r="FXR266" s="5"/>
      <c r="FXS266" s="5"/>
      <c r="FXT266" s="5"/>
      <c r="FXU266" s="5"/>
      <c r="FXV266" s="5"/>
      <c r="FXW266" s="5"/>
      <c r="FXX266" s="5"/>
      <c r="FXY266" s="5"/>
      <c r="FXZ266" s="5"/>
      <c r="FYA266" s="5"/>
      <c r="FYB266" s="5"/>
      <c r="FYC266" s="5"/>
      <c r="FYD266" s="5"/>
      <c r="FYE266" s="5"/>
      <c r="FYF266" s="5"/>
      <c r="FYG266" s="5"/>
      <c r="FYH266" s="5"/>
      <c r="FYI266" s="5"/>
      <c r="FYJ266" s="5"/>
      <c r="FYK266" s="5"/>
      <c r="FYL266" s="5"/>
      <c r="FYM266" s="5"/>
      <c r="FYN266" s="5"/>
      <c r="FYO266" s="5"/>
      <c r="FYP266" s="5"/>
      <c r="FYQ266" s="5"/>
      <c r="FYR266" s="5"/>
      <c r="FYS266" s="5"/>
      <c r="FYT266" s="5"/>
      <c r="FYU266" s="5"/>
      <c r="FYV266" s="5"/>
      <c r="FYW266" s="5"/>
      <c r="FYX266" s="5"/>
      <c r="FYY266" s="5"/>
      <c r="FYZ266" s="5"/>
      <c r="FZA266" s="5"/>
      <c r="FZB266" s="5"/>
      <c r="FZC266" s="5"/>
      <c r="FZD266" s="5"/>
      <c r="FZE266" s="5"/>
      <c r="FZF266" s="5"/>
      <c r="FZG266" s="5"/>
      <c r="FZH266" s="5"/>
      <c r="FZI266" s="5"/>
      <c r="FZJ266" s="5"/>
      <c r="FZK266" s="5"/>
      <c r="FZL266" s="5"/>
      <c r="FZM266" s="5"/>
      <c r="FZN266" s="5"/>
      <c r="FZO266" s="5"/>
      <c r="FZP266" s="5"/>
      <c r="FZQ266" s="5"/>
      <c r="FZR266" s="5"/>
      <c r="FZS266" s="5"/>
      <c r="FZT266" s="5"/>
      <c r="FZU266" s="5"/>
      <c r="FZV266" s="5"/>
      <c r="FZW266" s="5"/>
      <c r="FZX266" s="5"/>
      <c r="FZY266" s="5"/>
      <c r="FZZ266" s="5"/>
      <c r="GAA266" s="5"/>
      <c r="GAB266" s="5"/>
      <c r="GAC266" s="5"/>
      <c r="GAD266" s="5"/>
      <c r="GAE266" s="5"/>
      <c r="GAF266" s="5"/>
      <c r="GAG266" s="5"/>
      <c r="GAH266" s="5"/>
      <c r="GAI266" s="5"/>
      <c r="GAJ266" s="5"/>
      <c r="GAK266" s="5"/>
      <c r="GAL266" s="5"/>
      <c r="GAM266" s="5"/>
      <c r="GAN266" s="5"/>
      <c r="GAO266" s="5"/>
      <c r="GAP266" s="5"/>
      <c r="GAQ266" s="5"/>
      <c r="GAR266" s="5"/>
      <c r="GAS266" s="5"/>
      <c r="GAT266" s="5"/>
      <c r="GAU266" s="5"/>
      <c r="GAV266" s="5"/>
      <c r="GAW266" s="5"/>
      <c r="GAX266" s="5"/>
      <c r="GAY266" s="5"/>
      <c r="GAZ266" s="5"/>
      <c r="GBA266" s="5"/>
      <c r="GBB266" s="5"/>
      <c r="GBC266" s="5"/>
      <c r="GBD266" s="5"/>
      <c r="GBE266" s="5"/>
      <c r="GBF266" s="5"/>
      <c r="GBG266" s="5"/>
      <c r="GBH266" s="5"/>
      <c r="GBI266" s="5"/>
      <c r="GBJ266" s="5"/>
      <c r="GBK266" s="5"/>
      <c r="GBL266" s="5"/>
      <c r="GBM266" s="5"/>
      <c r="GBN266" s="5"/>
      <c r="GBO266" s="5"/>
      <c r="GBP266" s="5"/>
      <c r="GBQ266" s="5"/>
      <c r="GBR266" s="5"/>
      <c r="GBS266" s="5"/>
      <c r="GBT266" s="5"/>
      <c r="GBU266" s="5"/>
      <c r="GBV266" s="5"/>
      <c r="GBW266" s="5"/>
      <c r="GBX266" s="5"/>
      <c r="GBY266" s="5"/>
      <c r="GBZ266" s="5"/>
      <c r="GCA266" s="5"/>
      <c r="GCB266" s="5"/>
      <c r="GCC266" s="5"/>
      <c r="GCD266" s="5"/>
      <c r="GCE266" s="5"/>
      <c r="GCF266" s="5"/>
      <c r="GCG266" s="5"/>
      <c r="GCH266" s="5"/>
      <c r="GCI266" s="5"/>
      <c r="GCJ266" s="5"/>
      <c r="GCK266" s="5"/>
      <c r="GCL266" s="5"/>
      <c r="GCM266" s="5"/>
      <c r="GCN266" s="5"/>
      <c r="GCO266" s="5"/>
      <c r="GCP266" s="5"/>
      <c r="GCQ266" s="5"/>
      <c r="GCR266" s="5"/>
      <c r="GCS266" s="5"/>
      <c r="GCT266" s="5"/>
      <c r="GCU266" s="5"/>
      <c r="GCV266" s="5"/>
      <c r="GCW266" s="5"/>
      <c r="GCX266" s="5"/>
      <c r="GCY266" s="5"/>
      <c r="GCZ266" s="5"/>
      <c r="GDA266" s="5"/>
      <c r="GDB266" s="5"/>
      <c r="GDC266" s="5"/>
      <c r="GDD266" s="5"/>
      <c r="GDE266" s="5"/>
      <c r="GDF266" s="5"/>
      <c r="GDG266" s="5"/>
      <c r="GDH266" s="5"/>
      <c r="GDI266" s="5"/>
      <c r="GDJ266" s="5"/>
      <c r="GDK266" s="5"/>
      <c r="GDL266" s="5"/>
      <c r="GDM266" s="5"/>
      <c r="GDN266" s="5"/>
      <c r="GDO266" s="5"/>
      <c r="GDP266" s="5"/>
      <c r="GDQ266" s="5"/>
      <c r="GDR266" s="5"/>
      <c r="GDS266" s="5"/>
      <c r="GDT266" s="5"/>
      <c r="GDU266" s="5"/>
      <c r="GDV266" s="5"/>
      <c r="GDW266" s="5"/>
      <c r="GDX266" s="5"/>
      <c r="GDY266" s="5"/>
      <c r="GDZ266" s="5"/>
      <c r="GEA266" s="5"/>
      <c r="GEB266" s="5"/>
      <c r="GEC266" s="5"/>
      <c r="GED266" s="5"/>
      <c r="GEE266" s="5"/>
      <c r="GEF266" s="5"/>
      <c r="GEG266" s="5"/>
      <c r="GEH266" s="5"/>
      <c r="GEI266" s="5"/>
      <c r="GEJ266" s="5"/>
      <c r="GEK266" s="5"/>
      <c r="GEL266" s="5"/>
      <c r="GEM266" s="5"/>
      <c r="GEN266" s="5"/>
      <c r="GEO266" s="5"/>
      <c r="GEP266" s="5"/>
      <c r="GEQ266" s="5"/>
      <c r="GER266" s="5"/>
      <c r="GES266" s="5"/>
      <c r="GET266" s="5"/>
      <c r="GEU266" s="5"/>
      <c r="GEV266" s="5"/>
      <c r="GEW266" s="5"/>
      <c r="GEX266" s="5"/>
      <c r="GEY266" s="5"/>
      <c r="GEZ266" s="5"/>
      <c r="GFA266" s="5"/>
      <c r="GFB266" s="5"/>
      <c r="GFC266" s="5"/>
      <c r="GFD266" s="5"/>
      <c r="GFE266" s="5"/>
      <c r="GFF266" s="5"/>
      <c r="GFG266" s="5"/>
      <c r="GFH266" s="5"/>
      <c r="GFI266" s="5"/>
      <c r="GFJ266" s="5"/>
      <c r="GFK266" s="5"/>
      <c r="GFL266" s="5"/>
      <c r="GFM266" s="5"/>
      <c r="GFN266" s="5"/>
      <c r="GFO266" s="5"/>
      <c r="GFP266" s="5"/>
      <c r="GFQ266" s="5"/>
      <c r="GFR266" s="5"/>
      <c r="GFS266" s="5"/>
      <c r="GFT266" s="5"/>
      <c r="GFU266" s="5"/>
      <c r="GFV266" s="5"/>
      <c r="GFW266" s="5"/>
      <c r="GFX266" s="5"/>
      <c r="GFY266" s="5"/>
      <c r="GFZ266" s="5"/>
      <c r="GGA266" s="5"/>
      <c r="GGB266" s="5"/>
      <c r="GGC266" s="5"/>
      <c r="GGD266" s="5"/>
      <c r="GGE266" s="5"/>
      <c r="GGF266" s="5"/>
      <c r="GGG266" s="5"/>
      <c r="GGH266" s="5"/>
      <c r="GGI266" s="5"/>
      <c r="GGJ266" s="5"/>
      <c r="GGK266" s="5"/>
      <c r="GGL266" s="5"/>
      <c r="GGM266" s="5"/>
      <c r="GGN266" s="5"/>
      <c r="GGO266" s="5"/>
      <c r="GGP266" s="5"/>
      <c r="GGQ266" s="5"/>
      <c r="GGR266" s="5"/>
      <c r="GGS266" s="5"/>
      <c r="GGT266" s="5"/>
      <c r="GGU266" s="5"/>
      <c r="GGV266" s="5"/>
      <c r="GGW266" s="5"/>
      <c r="GGX266" s="5"/>
      <c r="GGY266" s="5"/>
      <c r="GGZ266" s="5"/>
      <c r="GHA266" s="5"/>
      <c r="GHB266" s="5"/>
      <c r="GHC266" s="5"/>
      <c r="GHD266" s="5"/>
      <c r="GHE266" s="5"/>
      <c r="GHF266" s="5"/>
      <c r="GHG266" s="5"/>
      <c r="GHH266" s="5"/>
      <c r="GHI266" s="5"/>
      <c r="GHJ266" s="5"/>
      <c r="GHK266" s="5"/>
      <c r="GHL266" s="5"/>
      <c r="GHM266" s="5"/>
      <c r="GHN266" s="5"/>
      <c r="GHO266" s="5"/>
      <c r="GHP266" s="5"/>
      <c r="GHQ266" s="5"/>
      <c r="GHR266" s="5"/>
      <c r="GHS266" s="5"/>
      <c r="GHT266" s="5"/>
      <c r="GHU266" s="5"/>
      <c r="GHV266" s="5"/>
      <c r="GHW266" s="5"/>
      <c r="GHX266" s="5"/>
      <c r="GHY266" s="5"/>
      <c r="GHZ266" s="5"/>
      <c r="GIA266" s="5"/>
      <c r="GIB266" s="5"/>
      <c r="GIC266" s="5"/>
      <c r="GID266" s="5"/>
      <c r="GIE266" s="5"/>
      <c r="GIF266" s="5"/>
      <c r="GIG266" s="5"/>
      <c r="GIH266" s="5"/>
      <c r="GII266" s="5"/>
      <c r="GIJ266" s="5"/>
      <c r="GIK266" s="5"/>
      <c r="GIL266" s="5"/>
      <c r="GIM266" s="5"/>
      <c r="GIN266" s="5"/>
      <c r="GIO266" s="5"/>
      <c r="GIP266" s="5"/>
      <c r="GIQ266" s="5"/>
      <c r="GIR266" s="5"/>
      <c r="GIS266" s="5"/>
      <c r="GIT266" s="5"/>
      <c r="GIU266" s="5"/>
      <c r="GIV266" s="5"/>
      <c r="GIW266" s="5"/>
      <c r="GIX266" s="5"/>
      <c r="GIY266" s="5"/>
      <c r="GIZ266" s="5"/>
      <c r="GJA266" s="5"/>
      <c r="GJB266" s="5"/>
      <c r="GJC266" s="5"/>
      <c r="GJD266" s="5"/>
      <c r="GJE266" s="5"/>
      <c r="GJF266" s="5"/>
      <c r="GJG266" s="5"/>
      <c r="GJH266" s="5"/>
      <c r="GJI266" s="5"/>
      <c r="GJJ266" s="5"/>
      <c r="GJK266" s="5"/>
      <c r="GJL266" s="5"/>
      <c r="GJM266" s="5"/>
      <c r="GJN266" s="5"/>
      <c r="GJO266" s="5"/>
      <c r="GJP266" s="5"/>
      <c r="GJQ266" s="5"/>
      <c r="GJR266" s="5"/>
      <c r="GJS266" s="5"/>
      <c r="GJT266" s="5"/>
      <c r="GJU266" s="5"/>
      <c r="GJV266" s="5"/>
      <c r="GJW266" s="5"/>
      <c r="GJX266" s="5"/>
      <c r="GJY266" s="5"/>
      <c r="GJZ266" s="5"/>
      <c r="GKA266" s="5"/>
      <c r="GKB266" s="5"/>
      <c r="GKC266" s="5"/>
      <c r="GKD266" s="5"/>
      <c r="GKE266" s="5"/>
      <c r="GKF266" s="5"/>
      <c r="GKG266" s="5"/>
      <c r="GKH266" s="5"/>
      <c r="GKI266" s="5"/>
      <c r="GKJ266" s="5"/>
      <c r="GKK266" s="5"/>
      <c r="GKL266" s="5"/>
      <c r="GKM266" s="5"/>
      <c r="GKN266" s="5"/>
      <c r="GKO266" s="5"/>
      <c r="GKP266" s="5"/>
      <c r="GKQ266" s="5"/>
      <c r="GKR266" s="5"/>
      <c r="GKS266" s="5"/>
      <c r="GKT266" s="5"/>
      <c r="GKU266" s="5"/>
      <c r="GKV266" s="5"/>
      <c r="GKW266" s="5"/>
      <c r="GKX266" s="5"/>
      <c r="GKY266" s="5"/>
      <c r="GKZ266" s="5"/>
      <c r="GLA266" s="5"/>
      <c r="GLB266" s="5"/>
      <c r="GLC266" s="5"/>
      <c r="GLD266" s="5"/>
      <c r="GLE266" s="5"/>
      <c r="GLF266" s="5"/>
      <c r="GLG266" s="5"/>
      <c r="GLH266" s="5"/>
      <c r="GLI266" s="5"/>
      <c r="GLJ266" s="5"/>
      <c r="GLK266" s="5"/>
      <c r="GLL266" s="5"/>
      <c r="GLM266" s="5"/>
      <c r="GLN266" s="5"/>
      <c r="GLO266" s="5"/>
      <c r="GLP266" s="5"/>
      <c r="GLQ266" s="5"/>
      <c r="GLR266" s="5"/>
      <c r="GLS266" s="5"/>
      <c r="GLT266" s="5"/>
      <c r="GLU266" s="5"/>
      <c r="GLV266" s="5"/>
      <c r="GLW266" s="5"/>
      <c r="GLX266" s="5"/>
      <c r="GLY266" s="5"/>
      <c r="GLZ266" s="5"/>
      <c r="GMA266" s="5"/>
      <c r="GMB266" s="5"/>
      <c r="GMC266" s="5"/>
      <c r="GMD266" s="5"/>
      <c r="GME266" s="5"/>
      <c r="GMF266" s="5"/>
      <c r="GMG266" s="5"/>
      <c r="GMH266" s="5"/>
      <c r="GMI266" s="5"/>
      <c r="GMJ266" s="5"/>
      <c r="GMK266" s="5"/>
      <c r="GML266" s="5"/>
      <c r="GMM266" s="5"/>
      <c r="GMN266" s="5"/>
      <c r="GMO266" s="5"/>
      <c r="GMP266" s="5"/>
      <c r="GMQ266" s="5"/>
      <c r="GMR266" s="5"/>
      <c r="GMS266" s="5"/>
      <c r="GMT266" s="5"/>
      <c r="GMU266" s="5"/>
      <c r="GMV266" s="5"/>
      <c r="GMW266" s="5"/>
      <c r="GMX266" s="5"/>
      <c r="GMY266" s="5"/>
      <c r="GMZ266" s="5"/>
      <c r="GNA266" s="5"/>
      <c r="GNB266" s="5"/>
      <c r="GNC266" s="5"/>
      <c r="GND266" s="5"/>
      <c r="GNE266" s="5"/>
      <c r="GNF266" s="5"/>
      <c r="GNG266" s="5"/>
      <c r="GNH266" s="5"/>
      <c r="GNI266" s="5"/>
      <c r="GNJ266" s="5"/>
      <c r="GNK266" s="5"/>
      <c r="GNL266" s="5"/>
      <c r="GNM266" s="5"/>
      <c r="GNN266" s="5"/>
      <c r="GNO266" s="5"/>
      <c r="GNP266" s="5"/>
      <c r="GNQ266" s="5"/>
      <c r="GNR266" s="5"/>
      <c r="GNS266" s="5"/>
      <c r="GNT266" s="5"/>
      <c r="GNU266" s="5"/>
      <c r="GNV266" s="5"/>
      <c r="GNW266" s="5"/>
      <c r="GNX266" s="5"/>
      <c r="GNY266" s="5"/>
      <c r="GNZ266" s="5"/>
      <c r="GOA266" s="5"/>
      <c r="GOB266" s="5"/>
      <c r="GOC266" s="5"/>
      <c r="GOD266" s="5"/>
      <c r="GOE266" s="5"/>
      <c r="GOF266" s="5"/>
      <c r="GOG266" s="5"/>
      <c r="GOH266" s="5"/>
      <c r="GOI266" s="5"/>
      <c r="GOJ266" s="5"/>
      <c r="GOK266" s="5"/>
      <c r="GOL266" s="5"/>
      <c r="GOM266" s="5"/>
      <c r="GON266" s="5"/>
      <c r="GOO266" s="5"/>
      <c r="GOP266" s="5"/>
      <c r="GOQ266" s="5"/>
      <c r="GOR266" s="5"/>
      <c r="GOS266" s="5"/>
      <c r="GOT266" s="5"/>
      <c r="GOU266" s="5"/>
      <c r="GOV266" s="5"/>
      <c r="GOW266" s="5"/>
      <c r="GOX266" s="5"/>
      <c r="GOY266" s="5"/>
      <c r="GOZ266" s="5"/>
      <c r="GPA266" s="5"/>
      <c r="GPB266" s="5"/>
      <c r="GPC266" s="5"/>
      <c r="GPD266" s="5"/>
      <c r="GPE266" s="5"/>
      <c r="GPF266" s="5"/>
      <c r="GPG266" s="5"/>
      <c r="GPH266" s="5"/>
      <c r="GPI266" s="5"/>
      <c r="GPJ266" s="5"/>
      <c r="GPK266" s="5"/>
      <c r="GPL266" s="5"/>
      <c r="GPM266" s="5"/>
      <c r="GPN266" s="5"/>
      <c r="GPO266" s="5"/>
      <c r="GPP266" s="5"/>
      <c r="GPQ266" s="5"/>
      <c r="GPR266" s="5"/>
      <c r="GPS266" s="5"/>
      <c r="GPT266" s="5"/>
      <c r="GPU266" s="5"/>
      <c r="GPV266" s="5"/>
      <c r="GPW266" s="5"/>
      <c r="GPX266" s="5"/>
      <c r="GPY266" s="5"/>
      <c r="GPZ266" s="5"/>
      <c r="GQA266" s="5"/>
      <c r="GQB266" s="5"/>
      <c r="GQC266" s="5"/>
      <c r="GQD266" s="5"/>
      <c r="GQE266" s="5"/>
      <c r="GQF266" s="5"/>
      <c r="GQG266" s="5"/>
      <c r="GQH266" s="5"/>
      <c r="GQI266" s="5"/>
      <c r="GQJ266" s="5"/>
      <c r="GQK266" s="5"/>
      <c r="GQL266" s="5"/>
      <c r="GQM266" s="5"/>
      <c r="GQN266" s="5"/>
      <c r="GQO266" s="5"/>
      <c r="GQP266" s="5"/>
      <c r="GQQ266" s="5"/>
      <c r="GQR266" s="5"/>
      <c r="GQS266" s="5"/>
      <c r="GQT266" s="5"/>
      <c r="GQU266" s="5"/>
      <c r="GQV266" s="5"/>
      <c r="GQW266" s="5"/>
      <c r="GQX266" s="5"/>
      <c r="GQY266" s="5"/>
      <c r="GQZ266" s="5"/>
      <c r="GRA266" s="5"/>
      <c r="GRB266" s="5"/>
      <c r="GRC266" s="5"/>
      <c r="GRD266" s="5"/>
      <c r="GRE266" s="5"/>
      <c r="GRF266" s="5"/>
      <c r="GRG266" s="5"/>
      <c r="GRH266" s="5"/>
      <c r="GRI266" s="5"/>
      <c r="GRJ266" s="5"/>
      <c r="GRK266" s="5"/>
      <c r="GRL266" s="5"/>
      <c r="GRM266" s="5"/>
      <c r="GRN266" s="5"/>
      <c r="GRO266" s="5"/>
      <c r="GRP266" s="5"/>
      <c r="GRQ266" s="5"/>
      <c r="GRR266" s="5"/>
      <c r="GRS266" s="5"/>
      <c r="GRT266" s="5"/>
      <c r="GRU266" s="5"/>
      <c r="GRV266" s="5"/>
      <c r="GRW266" s="5"/>
      <c r="GRX266" s="5"/>
      <c r="GRY266" s="5"/>
      <c r="GRZ266" s="5"/>
      <c r="GSA266" s="5"/>
      <c r="GSB266" s="5"/>
      <c r="GSC266" s="5"/>
      <c r="GSD266" s="5"/>
      <c r="GSE266" s="5"/>
      <c r="GSF266" s="5"/>
      <c r="GSG266" s="5"/>
      <c r="GSH266" s="5"/>
      <c r="GSI266" s="5"/>
      <c r="GSJ266" s="5"/>
      <c r="GSK266" s="5"/>
      <c r="GSL266" s="5"/>
      <c r="GSM266" s="5"/>
      <c r="GSN266" s="5"/>
      <c r="GSO266" s="5"/>
      <c r="GSP266" s="5"/>
      <c r="GSQ266" s="5"/>
      <c r="GSR266" s="5"/>
      <c r="GSS266" s="5"/>
      <c r="GST266" s="5"/>
      <c r="GSU266" s="5"/>
      <c r="GSV266" s="5"/>
      <c r="GSW266" s="5"/>
      <c r="GSX266" s="5"/>
      <c r="GSY266" s="5"/>
      <c r="GSZ266" s="5"/>
      <c r="GTA266" s="5"/>
      <c r="GTB266" s="5"/>
      <c r="GTC266" s="5"/>
      <c r="GTD266" s="5"/>
      <c r="GTE266" s="5"/>
      <c r="GTF266" s="5"/>
      <c r="GTG266" s="5"/>
      <c r="GTH266" s="5"/>
      <c r="GTI266" s="5"/>
      <c r="GTJ266" s="5"/>
      <c r="GTK266" s="5"/>
      <c r="GTL266" s="5"/>
      <c r="GTM266" s="5"/>
      <c r="GTN266" s="5"/>
      <c r="GTO266" s="5"/>
      <c r="GTP266" s="5"/>
      <c r="GTQ266" s="5"/>
      <c r="GTR266" s="5"/>
      <c r="GTS266" s="5"/>
      <c r="GTT266" s="5"/>
      <c r="GTU266" s="5"/>
      <c r="GTV266" s="5"/>
      <c r="GTW266" s="5"/>
      <c r="GTX266" s="5"/>
      <c r="GTY266" s="5"/>
      <c r="GTZ266" s="5"/>
      <c r="GUA266" s="5"/>
      <c r="GUB266" s="5"/>
      <c r="GUC266" s="5"/>
      <c r="GUD266" s="5"/>
      <c r="GUE266" s="5"/>
      <c r="GUF266" s="5"/>
      <c r="GUG266" s="5"/>
      <c r="GUH266" s="5"/>
      <c r="GUI266" s="5"/>
      <c r="GUJ266" s="5"/>
      <c r="GUK266" s="5"/>
      <c r="GUL266" s="5"/>
      <c r="GUM266" s="5"/>
      <c r="GUN266" s="5"/>
      <c r="GUO266" s="5"/>
      <c r="GUP266" s="5"/>
      <c r="GUQ266" s="5"/>
      <c r="GUR266" s="5"/>
      <c r="GUS266" s="5"/>
      <c r="GUT266" s="5"/>
      <c r="GUU266" s="5"/>
      <c r="GUV266" s="5"/>
      <c r="GUW266" s="5"/>
      <c r="GUX266" s="5"/>
      <c r="GUY266" s="5"/>
      <c r="GUZ266" s="5"/>
      <c r="GVA266" s="5"/>
      <c r="GVB266" s="5"/>
      <c r="GVC266" s="5"/>
      <c r="GVD266" s="5"/>
      <c r="GVE266" s="5"/>
      <c r="GVF266" s="5"/>
      <c r="GVG266" s="5"/>
      <c r="GVH266" s="5"/>
      <c r="GVI266" s="5"/>
      <c r="GVJ266" s="5"/>
      <c r="GVK266" s="5"/>
      <c r="GVL266" s="5"/>
      <c r="GVM266" s="5"/>
      <c r="GVN266" s="5"/>
      <c r="GVO266" s="5"/>
      <c r="GVP266" s="5"/>
      <c r="GVQ266" s="5"/>
      <c r="GVR266" s="5"/>
      <c r="GVS266" s="5"/>
      <c r="GVT266" s="5"/>
      <c r="GVU266" s="5"/>
      <c r="GVV266" s="5"/>
      <c r="GVW266" s="5"/>
      <c r="GVX266" s="5"/>
      <c r="GVY266" s="5"/>
      <c r="GVZ266" s="5"/>
      <c r="GWA266" s="5"/>
      <c r="GWB266" s="5"/>
      <c r="GWC266" s="5"/>
      <c r="GWD266" s="5"/>
      <c r="GWE266" s="5"/>
      <c r="GWF266" s="5"/>
      <c r="GWG266" s="5"/>
      <c r="GWH266" s="5"/>
      <c r="GWI266" s="5"/>
      <c r="GWJ266" s="5"/>
      <c r="GWK266" s="5"/>
      <c r="GWL266" s="5"/>
      <c r="GWM266" s="5"/>
      <c r="GWN266" s="5"/>
      <c r="GWO266" s="5"/>
      <c r="GWP266" s="5"/>
      <c r="GWQ266" s="5"/>
      <c r="GWR266" s="5"/>
      <c r="GWS266" s="5"/>
      <c r="GWT266" s="5"/>
      <c r="GWU266" s="5"/>
      <c r="GWV266" s="5"/>
      <c r="GWW266" s="5"/>
      <c r="GWX266" s="5"/>
      <c r="GWY266" s="5"/>
      <c r="GWZ266" s="5"/>
      <c r="GXA266" s="5"/>
      <c r="GXB266" s="5"/>
      <c r="GXC266" s="5"/>
      <c r="GXD266" s="5"/>
      <c r="GXE266" s="5"/>
      <c r="GXF266" s="5"/>
      <c r="GXG266" s="5"/>
      <c r="GXH266" s="5"/>
      <c r="GXI266" s="5"/>
      <c r="GXJ266" s="5"/>
      <c r="GXK266" s="5"/>
      <c r="GXL266" s="5"/>
      <c r="GXM266" s="5"/>
      <c r="GXN266" s="5"/>
      <c r="GXO266" s="5"/>
      <c r="GXP266" s="5"/>
      <c r="GXQ266" s="5"/>
      <c r="GXR266" s="5"/>
      <c r="GXS266" s="5"/>
      <c r="GXT266" s="5"/>
      <c r="GXU266" s="5"/>
      <c r="GXV266" s="5"/>
      <c r="GXW266" s="5"/>
      <c r="GXX266" s="5"/>
      <c r="GXY266" s="5"/>
      <c r="GXZ266" s="5"/>
      <c r="GYA266" s="5"/>
      <c r="GYB266" s="5"/>
      <c r="GYC266" s="5"/>
      <c r="GYD266" s="5"/>
      <c r="GYE266" s="5"/>
      <c r="GYF266" s="5"/>
      <c r="GYG266" s="5"/>
      <c r="GYH266" s="5"/>
      <c r="GYI266" s="5"/>
      <c r="GYJ266" s="5"/>
      <c r="GYK266" s="5"/>
      <c r="GYL266" s="5"/>
      <c r="GYM266" s="5"/>
      <c r="GYN266" s="5"/>
      <c r="GYO266" s="5"/>
      <c r="GYP266" s="5"/>
      <c r="GYQ266" s="5"/>
      <c r="GYR266" s="5"/>
      <c r="GYS266" s="5"/>
      <c r="GYT266" s="5"/>
      <c r="GYU266" s="5"/>
      <c r="GYV266" s="5"/>
      <c r="GYW266" s="5"/>
      <c r="GYX266" s="5"/>
      <c r="GYY266" s="5"/>
      <c r="GYZ266" s="5"/>
      <c r="GZA266" s="5"/>
      <c r="GZB266" s="5"/>
      <c r="GZC266" s="5"/>
      <c r="GZD266" s="5"/>
      <c r="GZE266" s="5"/>
      <c r="GZF266" s="5"/>
      <c r="GZG266" s="5"/>
      <c r="GZH266" s="5"/>
      <c r="GZI266" s="5"/>
      <c r="GZJ266" s="5"/>
      <c r="GZK266" s="5"/>
      <c r="GZL266" s="5"/>
      <c r="GZM266" s="5"/>
      <c r="GZN266" s="5"/>
      <c r="GZO266" s="5"/>
      <c r="GZP266" s="5"/>
      <c r="GZQ266" s="5"/>
      <c r="GZR266" s="5"/>
      <c r="GZS266" s="5"/>
      <c r="GZT266" s="5"/>
      <c r="GZU266" s="5"/>
      <c r="GZV266" s="5"/>
      <c r="GZW266" s="5"/>
      <c r="GZX266" s="5"/>
      <c r="GZY266" s="5"/>
      <c r="GZZ266" s="5"/>
      <c r="HAA266" s="5"/>
      <c r="HAB266" s="5"/>
      <c r="HAC266" s="5"/>
      <c r="HAD266" s="5"/>
      <c r="HAE266" s="5"/>
      <c r="HAF266" s="5"/>
      <c r="HAG266" s="5"/>
      <c r="HAH266" s="5"/>
      <c r="HAI266" s="5"/>
      <c r="HAJ266" s="5"/>
      <c r="HAK266" s="5"/>
      <c r="HAL266" s="5"/>
      <c r="HAM266" s="5"/>
      <c r="HAN266" s="5"/>
      <c r="HAO266" s="5"/>
      <c r="HAP266" s="5"/>
      <c r="HAQ266" s="5"/>
      <c r="HAR266" s="5"/>
      <c r="HAS266" s="5"/>
      <c r="HAT266" s="5"/>
      <c r="HAU266" s="5"/>
      <c r="HAV266" s="5"/>
      <c r="HAW266" s="5"/>
      <c r="HAX266" s="5"/>
      <c r="HAY266" s="5"/>
      <c r="HAZ266" s="5"/>
      <c r="HBA266" s="5"/>
      <c r="HBB266" s="5"/>
      <c r="HBC266" s="5"/>
      <c r="HBD266" s="5"/>
      <c r="HBE266" s="5"/>
      <c r="HBF266" s="5"/>
      <c r="HBG266" s="5"/>
      <c r="HBH266" s="5"/>
      <c r="HBI266" s="5"/>
      <c r="HBJ266" s="5"/>
      <c r="HBK266" s="5"/>
      <c r="HBL266" s="5"/>
      <c r="HBM266" s="5"/>
      <c r="HBN266" s="5"/>
      <c r="HBO266" s="5"/>
      <c r="HBP266" s="5"/>
      <c r="HBQ266" s="5"/>
      <c r="HBR266" s="5"/>
      <c r="HBS266" s="5"/>
      <c r="HBT266" s="5"/>
      <c r="HBU266" s="5"/>
      <c r="HBV266" s="5"/>
      <c r="HBW266" s="5"/>
      <c r="HBX266" s="5"/>
      <c r="HBY266" s="5"/>
      <c r="HBZ266" s="5"/>
      <c r="HCA266" s="5"/>
      <c r="HCB266" s="5"/>
      <c r="HCC266" s="5"/>
      <c r="HCD266" s="5"/>
      <c r="HCE266" s="5"/>
      <c r="HCF266" s="5"/>
      <c r="HCG266" s="5"/>
      <c r="HCH266" s="5"/>
      <c r="HCI266" s="5"/>
      <c r="HCJ266" s="5"/>
      <c r="HCK266" s="5"/>
      <c r="HCL266" s="5"/>
      <c r="HCM266" s="5"/>
      <c r="HCN266" s="5"/>
      <c r="HCO266" s="5"/>
      <c r="HCP266" s="5"/>
      <c r="HCQ266" s="5"/>
      <c r="HCR266" s="5"/>
      <c r="HCS266" s="5"/>
      <c r="HCT266" s="5"/>
      <c r="HCU266" s="5"/>
      <c r="HCV266" s="5"/>
      <c r="HCW266" s="5"/>
      <c r="HCX266" s="5"/>
      <c r="HCY266" s="5"/>
      <c r="HCZ266" s="5"/>
      <c r="HDA266" s="5"/>
      <c r="HDB266" s="5"/>
      <c r="HDC266" s="5"/>
      <c r="HDD266" s="5"/>
      <c r="HDE266" s="5"/>
      <c r="HDF266" s="5"/>
      <c r="HDG266" s="5"/>
      <c r="HDH266" s="5"/>
      <c r="HDI266" s="5"/>
      <c r="HDJ266" s="5"/>
      <c r="HDK266" s="5"/>
      <c r="HDL266" s="5"/>
      <c r="HDM266" s="5"/>
      <c r="HDN266" s="5"/>
      <c r="HDO266" s="5"/>
      <c r="HDP266" s="5"/>
      <c r="HDQ266" s="5"/>
      <c r="HDR266" s="5"/>
      <c r="HDS266" s="5"/>
      <c r="HDT266" s="5"/>
      <c r="HDU266" s="5"/>
      <c r="HDV266" s="5"/>
      <c r="HDW266" s="5"/>
      <c r="HDX266" s="5"/>
      <c r="HDY266" s="5"/>
      <c r="HDZ266" s="5"/>
      <c r="HEA266" s="5"/>
      <c r="HEB266" s="5"/>
      <c r="HEC266" s="5"/>
      <c r="HED266" s="5"/>
      <c r="HEE266" s="5"/>
      <c r="HEF266" s="5"/>
      <c r="HEG266" s="5"/>
      <c r="HEH266" s="5"/>
      <c r="HEI266" s="5"/>
      <c r="HEJ266" s="5"/>
      <c r="HEK266" s="5"/>
      <c r="HEL266" s="5"/>
      <c r="HEM266" s="5"/>
      <c r="HEN266" s="5"/>
      <c r="HEO266" s="5"/>
      <c r="HEP266" s="5"/>
      <c r="HEQ266" s="5"/>
      <c r="HER266" s="5"/>
      <c r="HES266" s="5"/>
      <c r="HET266" s="5"/>
      <c r="HEU266" s="5"/>
      <c r="HEV266" s="5"/>
      <c r="HEW266" s="5"/>
      <c r="HEX266" s="5"/>
      <c r="HEY266" s="5"/>
      <c r="HEZ266" s="5"/>
      <c r="HFA266" s="5"/>
      <c r="HFB266" s="5"/>
      <c r="HFC266" s="5"/>
      <c r="HFD266" s="5"/>
      <c r="HFE266" s="5"/>
      <c r="HFF266" s="5"/>
      <c r="HFG266" s="5"/>
      <c r="HFH266" s="5"/>
      <c r="HFI266" s="5"/>
      <c r="HFJ266" s="5"/>
      <c r="HFK266" s="5"/>
      <c r="HFL266" s="5"/>
      <c r="HFM266" s="5"/>
      <c r="HFN266" s="5"/>
      <c r="HFO266" s="5"/>
      <c r="HFP266" s="5"/>
      <c r="HFQ266" s="5"/>
      <c r="HFR266" s="5"/>
      <c r="HFS266" s="5"/>
      <c r="HFT266" s="5"/>
      <c r="HFU266" s="5"/>
      <c r="HFV266" s="5"/>
      <c r="HFW266" s="5"/>
      <c r="HFX266" s="5"/>
      <c r="HFY266" s="5"/>
      <c r="HFZ266" s="5"/>
      <c r="HGA266" s="5"/>
      <c r="HGB266" s="5"/>
      <c r="HGC266" s="5"/>
      <c r="HGD266" s="5"/>
      <c r="HGE266" s="5"/>
      <c r="HGF266" s="5"/>
      <c r="HGG266" s="5"/>
      <c r="HGH266" s="5"/>
      <c r="HGI266" s="5"/>
      <c r="HGJ266" s="5"/>
      <c r="HGK266" s="5"/>
      <c r="HGL266" s="5"/>
      <c r="HGM266" s="5"/>
      <c r="HGN266" s="5"/>
      <c r="HGO266" s="5"/>
      <c r="HGP266" s="5"/>
      <c r="HGQ266" s="5"/>
      <c r="HGR266" s="5"/>
      <c r="HGS266" s="5"/>
      <c r="HGT266" s="5"/>
      <c r="HGU266" s="5"/>
      <c r="HGV266" s="5"/>
      <c r="HGW266" s="5"/>
      <c r="HGX266" s="5"/>
      <c r="HGY266" s="5"/>
      <c r="HGZ266" s="5"/>
      <c r="HHA266" s="5"/>
      <c r="HHB266" s="5"/>
      <c r="HHC266" s="5"/>
      <c r="HHD266" s="5"/>
      <c r="HHE266" s="5"/>
      <c r="HHF266" s="5"/>
      <c r="HHG266" s="5"/>
      <c r="HHH266" s="5"/>
      <c r="HHI266" s="5"/>
      <c r="HHJ266" s="5"/>
      <c r="HHK266" s="5"/>
      <c r="HHL266" s="5"/>
      <c r="HHM266" s="5"/>
      <c r="HHN266" s="5"/>
      <c r="HHO266" s="5"/>
      <c r="HHP266" s="5"/>
      <c r="HHQ266" s="5"/>
      <c r="HHR266" s="5"/>
      <c r="HHS266" s="5"/>
      <c r="HHT266" s="5"/>
      <c r="HHU266" s="5"/>
      <c r="HHV266" s="5"/>
      <c r="HHW266" s="5"/>
      <c r="HHX266" s="5"/>
      <c r="HHY266" s="5"/>
      <c r="HHZ266" s="5"/>
      <c r="HIA266" s="5"/>
      <c r="HIB266" s="5"/>
      <c r="HIC266" s="5"/>
      <c r="HID266" s="5"/>
      <c r="HIE266" s="5"/>
      <c r="HIF266" s="5"/>
      <c r="HIG266" s="5"/>
      <c r="HIH266" s="5"/>
      <c r="HII266" s="5"/>
      <c r="HIJ266" s="5"/>
      <c r="HIK266" s="5"/>
      <c r="HIL266" s="5"/>
      <c r="HIM266" s="5"/>
      <c r="HIN266" s="5"/>
      <c r="HIO266" s="5"/>
      <c r="HIP266" s="5"/>
      <c r="HIQ266" s="5"/>
      <c r="HIR266" s="5"/>
      <c r="HIS266" s="5"/>
      <c r="HIT266" s="5"/>
      <c r="HIU266" s="5"/>
      <c r="HIV266" s="5"/>
      <c r="HIW266" s="5"/>
      <c r="HIX266" s="5"/>
      <c r="HIY266" s="5"/>
      <c r="HIZ266" s="5"/>
      <c r="HJA266" s="5"/>
      <c r="HJB266" s="5"/>
      <c r="HJC266" s="5"/>
      <c r="HJD266" s="5"/>
      <c r="HJE266" s="5"/>
      <c r="HJF266" s="5"/>
      <c r="HJG266" s="5"/>
      <c r="HJH266" s="5"/>
      <c r="HJI266" s="5"/>
      <c r="HJJ266" s="5"/>
      <c r="HJK266" s="5"/>
      <c r="HJL266" s="5"/>
      <c r="HJM266" s="5"/>
      <c r="HJN266" s="5"/>
      <c r="HJO266" s="5"/>
      <c r="HJP266" s="5"/>
      <c r="HJQ266" s="5"/>
      <c r="HJR266" s="5"/>
      <c r="HJS266" s="5"/>
      <c r="HJT266" s="5"/>
      <c r="HJU266" s="5"/>
      <c r="HJV266" s="5"/>
      <c r="HJW266" s="5"/>
      <c r="HJX266" s="5"/>
      <c r="HJY266" s="5"/>
      <c r="HJZ266" s="5"/>
      <c r="HKA266" s="5"/>
      <c r="HKB266" s="5"/>
      <c r="HKC266" s="5"/>
      <c r="HKD266" s="5"/>
      <c r="HKE266" s="5"/>
      <c r="HKF266" s="5"/>
      <c r="HKG266" s="5"/>
      <c r="HKH266" s="5"/>
      <c r="HKI266" s="5"/>
      <c r="HKJ266" s="5"/>
      <c r="HKK266" s="5"/>
      <c r="HKL266" s="5"/>
      <c r="HKM266" s="5"/>
      <c r="HKN266" s="5"/>
      <c r="HKO266" s="5"/>
      <c r="HKP266" s="5"/>
      <c r="HKQ266" s="5"/>
      <c r="HKR266" s="5"/>
      <c r="HKS266" s="5"/>
      <c r="HKT266" s="5"/>
      <c r="HKU266" s="5"/>
      <c r="HKV266" s="5"/>
      <c r="HKW266" s="5"/>
      <c r="HKX266" s="5"/>
      <c r="HKY266" s="5"/>
      <c r="HKZ266" s="5"/>
      <c r="HLA266" s="5"/>
      <c r="HLB266" s="5"/>
      <c r="HLC266" s="5"/>
      <c r="HLD266" s="5"/>
      <c r="HLE266" s="5"/>
      <c r="HLF266" s="5"/>
      <c r="HLG266" s="5"/>
      <c r="HLH266" s="5"/>
      <c r="HLI266" s="5"/>
      <c r="HLJ266" s="5"/>
      <c r="HLK266" s="5"/>
      <c r="HLL266" s="5"/>
      <c r="HLM266" s="5"/>
      <c r="HLN266" s="5"/>
      <c r="HLO266" s="5"/>
      <c r="HLP266" s="5"/>
      <c r="HLQ266" s="5"/>
      <c r="HLR266" s="5"/>
      <c r="HLS266" s="5"/>
      <c r="HLT266" s="5"/>
      <c r="HLU266" s="5"/>
      <c r="HLV266" s="5"/>
      <c r="HLW266" s="5"/>
      <c r="HLX266" s="5"/>
      <c r="HLY266" s="5"/>
      <c r="HLZ266" s="5"/>
      <c r="HMA266" s="5"/>
      <c r="HMB266" s="5"/>
      <c r="HMC266" s="5"/>
      <c r="HMD266" s="5"/>
      <c r="HME266" s="5"/>
      <c r="HMF266" s="5"/>
      <c r="HMG266" s="5"/>
      <c r="HMH266" s="5"/>
      <c r="HMI266" s="5"/>
      <c r="HMJ266" s="5"/>
      <c r="HMK266" s="5"/>
      <c r="HML266" s="5"/>
      <c r="HMM266" s="5"/>
      <c r="HMN266" s="5"/>
      <c r="HMO266" s="5"/>
      <c r="HMP266" s="5"/>
      <c r="HMQ266" s="5"/>
      <c r="HMR266" s="5"/>
      <c r="HMS266" s="5"/>
      <c r="HMT266" s="5"/>
      <c r="HMU266" s="5"/>
      <c r="HMV266" s="5"/>
      <c r="HMW266" s="5"/>
      <c r="HMX266" s="5"/>
      <c r="HMY266" s="5"/>
      <c r="HMZ266" s="5"/>
      <c r="HNA266" s="5"/>
      <c r="HNB266" s="5"/>
      <c r="HNC266" s="5"/>
      <c r="HND266" s="5"/>
      <c r="HNE266" s="5"/>
      <c r="HNF266" s="5"/>
      <c r="HNG266" s="5"/>
      <c r="HNH266" s="5"/>
      <c r="HNI266" s="5"/>
      <c r="HNJ266" s="5"/>
      <c r="HNK266" s="5"/>
      <c r="HNL266" s="5"/>
      <c r="HNM266" s="5"/>
      <c r="HNN266" s="5"/>
      <c r="HNO266" s="5"/>
      <c r="HNP266" s="5"/>
      <c r="HNQ266" s="5"/>
      <c r="HNR266" s="5"/>
      <c r="HNS266" s="5"/>
      <c r="HNT266" s="5"/>
      <c r="HNU266" s="5"/>
      <c r="HNV266" s="5"/>
      <c r="HNW266" s="5"/>
      <c r="HNX266" s="5"/>
      <c r="HNY266" s="5"/>
      <c r="HNZ266" s="5"/>
      <c r="HOA266" s="5"/>
      <c r="HOB266" s="5"/>
      <c r="HOC266" s="5"/>
      <c r="HOD266" s="5"/>
      <c r="HOE266" s="5"/>
      <c r="HOF266" s="5"/>
      <c r="HOG266" s="5"/>
      <c r="HOH266" s="5"/>
      <c r="HOI266" s="5"/>
      <c r="HOJ266" s="5"/>
      <c r="HOK266" s="5"/>
      <c r="HOL266" s="5"/>
      <c r="HOM266" s="5"/>
      <c r="HON266" s="5"/>
      <c r="HOO266" s="5"/>
      <c r="HOP266" s="5"/>
      <c r="HOQ266" s="5"/>
      <c r="HOR266" s="5"/>
      <c r="HOS266" s="5"/>
      <c r="HOT266" s="5"/>
      <c r="HOU266" s="5"/>
      <c r="HOV266" s="5"/>
      <c r="HOW266" s="5"/>
      <c r="HOX266" s="5"/>
      <c r="HOY266" s="5"/>
      <c r="HOZ266" s="5"/>
      <c r="HPA266" s="5"/>
      <c r="HPB266" s="5"/>
      <c r="HPC266" s="5"/>
      <c r="HPD266" s="5"/>
      <c r="HPE266" s="5"/>
      <c r="HPF266" s="5"/>
      <c r="HPG266" s="5"/>
      <c r="HPH266" s="5"/>
      <c r="HPI266" s="5"/>
      <c r="HPJ266" s="5"/>
      <c r="HPK266" s="5"/>
      <c r="HPL266" s="5"/>
      <c r="HPM266" s="5"/>
      <c r="HPN266" s="5"/>
      <c r="HPO266" s="5"/>
      <c r="HPP266" s="5"/>
      <c r="HPQ266" s="5"/>
      <c r="HPR266" s="5"/>
      <c r="HPS266" s="5"/>
      <c r="HPT266" s="5"/>
      <c r="HPU266" s="5"/>
      <c r="HPV266" s="5"/>
      <c r="HPW266" s="5"/>
      <c r="HPX266" s="5"/>
      <c r="HPY266" s="5"/>
      <c r="HPZ266" s="5"/>
      <c r="HQA266" s="5"/>
      <c r="HQB266" s="5"/>
      <c r="HQC266" s="5"/>
      <c r="HQD266" s="5"/>
      <c r="HQE266" s="5"/>
      <c r="HQF266" s="5"/>
      <c r="HQG266" s="5"/>
      <c r="HQH266" s="5"/>
      <c r="HQI266" s="5"/>
      <c r="HQJ266" s="5"/>
      <c r="HQK266" s="5"/>
      <c r="HQL266" s="5"/>
      <c r="HQM266" s="5"/>
      <c r="HQN266" s="5"/>
      <c r="HQO266" s="5"/>
      <c r="HQP266" s="5"/>
      <c r="HQQ266" s="5"/>
      <c r="HQR266" s="5"/>
      <c r="HQS266" s="5"/>
      <c r="HQT266" s="5"/>
      <c r="HQU266" s="5"/>
      <c r="HQV266" s="5"/>
      <c r="HQW266" s="5"/>
      <c r="HQX266" s="5"/>
      <c r="HQY266" s="5"/>
      <c r="HQZ266" s="5"/>
      <c r="HRA266" s="5"/>
      <c r="HRB266" s="5"/>
      <c r="HRC266" s="5"/>
      <c r="HRD266" s="5"/>
      <c r="HRE266" s="5"/>
      <c r="HRF266" s="5"/>
      <c r="HRG266" s="5"/>
      <c r="HRH266" s="5"/>
      <c r="HRI266" s="5"/>
      <c r="HRJ266" s="5"/>
      <c r="HRK266" s="5"/>
      <c r="HRL266" s="5"/>
      <c r="HRM266" s="5"/>
      <c r="HRN266" s="5"/>
      <c r="HRO266" s="5"/>
      <c r="HRP266" s="5"/>
      <c r="HRQ266" s="5"/>
      <c r="HRR266" s="5"/>
      <c r="HRS266" s="5"/>
      <c r="HRT266" s="5"/>
      <c r="HRU266" s="5"/>
      <c r="HRV266" s="5"/>
      <c r="HRW266" s="5"/>
      <c r="HRX266" s="5"/>
      <c r="HRY266" s="5"/>
      <c r="HRZ266" s="5"/>
      <c r="HSA266" s="5"/>
      <c r="HSB266" s="5"/>
      <c r="HSC266" s="5"/>
      <c r="HSD266" s="5"/>
      <c r="HSE266" s="5"/>
      <c r="HSF266" s="5"/>
      <c r="HSG266" s="5"/>
      <c r="HSH266" s="5"/>
      <c r="HSI266" s="5"/>
      <c r="HSJ266" s="5"/>
      <c r="HSK266" s="5"/>
      <c r="HSL266" s="5"/>
      <c r="HSM266" s="5"/>
      <c r="HSN266" s="5"/>
      <c r="HSO266" s="5"/>
      <c r="HSP266" s="5"/>
      <c r="HSQ266" s="5"/>
      <c r="HSR266" s="5"/>
      <c r="HSS266" s="5"/>
      <c r="HST266" s="5"/>
      <c r="HSU266" s="5"/>
      <c r="HSV266" s="5"/>
      <c r="HSW266" s="5"/>
      <c r="HSX266" s="5"/>
      <c r="HSY266" s="5"/>
      <c r="HSZ266" s="5"/>
      <c r="HTA266" s="5"/>
      <c r="HTB266" s="5"/>
      <c r="HTC266" s="5"/>
      <c r="HTD266" s="5"/>
      <c r="HTE266" s="5"/>
      <c r="HTF266" s="5"/>
      <c r="HTG266" s="5"/>
      <c r="HTH266" s="5"/>
      <c r="HTI266" s="5"/>
      <c r="HTJ266" s="5"/>
      <c r="HTK266" s="5"/>
      <c r="HTL266" s="5"/>
      <c r="HTM266" s="5"/>
      <c r="HTN266" s="5"/>
      <c r="HTO266" s="5"/>
      <c r="HTP266" s="5"/>
      <c r="HTQ266" s="5"/>
      <c r="HTR266" s="5"/>
      <c r="HTS266" s="5"/>
      <c r="HTT266" s="5"/>
      <c r="HTU266" s="5"/>
      <c r="HTV266" s="5"/>
      <c r="HTW266" s="5"/>
      <c r="HTX266" s="5"/>
      <c r="HTY266" s="5"/>
      <c r="HTZ266" s="5"/>
      <c r="HUA266" s="5"/>
      <c r="HUB266" s="5"/>
      <c r="HUC266" s="5"/>
      <c r="HUD266" s="5"/>
      <c r="HUE266" s="5"/>
      <c r="HUF266" s="5"/>
      <c r="HUG266" s="5"/>
      <c r="HUH266" s="5"/>
      <c r="HUI266" s="5"/>
      <c r="HUJ266" s="5"/>
      <c r="HUK266" s="5"/>
      <c r="HUL266" s="5"/>
      <c r="HUM266" s="5"/>
      <c r="HUN266" s="5"/>
      <c r="HUO266" s="5"/>
      <c r="HUP266" s="5"/>
      <c r="HUQ266" s="5"/>
      <c r="HUR266" s="5"/>
      <c r="HUS266" s="5"/>
      <c r="HUT266" s="5"/>
      <c r="HUU266" s="5"/>
      <c r="HUV266" s="5"/>
      <c r="HUW266" s="5"/>
      <c r="HUX266" s="5"/>
      <c r="HUY266" s="5"/>
      <c r="HUZ266" s="5"/>
      <c r="HVA266" s="5"/>
      <c r="HVB266" s="5"/>
      <c r="HVC266" s="5"/>
      <c r="HVD266" s="5"/>
      <c r="HVE266" s="5"/>
      <c r="HVF266" s="5"/>
      <c r="HVG266" s="5"/>
      <c r="HVH266" s="5"/>
      <c r="HVI266" s="5"/>
      <c r="HVJ266" s="5"/>
      <c r="HVK266" s="5"/>
      <c r="HVL266" s="5"/>
      <c r="HVM266" s="5"/>
      <c r="HVN266" s="5"/>
      <c r="HVO266" s="5"/>
      <c r="HVP266" s="5"/>
      <c r="HVQ266" s="5"/>
      <c r="HVR266" s="5"/>
      <c r="HVS266" s="5"/>
      <c r="HVT266" s="5"/>
      <c r="HVU266" s="5"/>
      <c r="HVV266" s="5"/>
      <c r="HVW266" s="5"/>
      <c r="HVX266" s="5"/>
      <c r="HVY266" s="5"/>
      <c r="HVZ266" s="5"/>
      <c r="HWA266" s="5"/>
      <c r="HWB266" s="5"/>
      <c r="HWC266" s="5"/>
      <c r="HWD266" s="5"/>
      <c r="HWE266" s="5"/>
      <c r="HWF266" s="5"/>
      <c r="HWG266" s="5"/>
      <c r="HWH266" s="5"/>
      <c r="HWI266" s="5"/>
      <c r="HWJ266" s="5"/>
      <c r="HWK266" s="5"/>
      <c r="HWL266" s="5"/>
      <c r="HWM266" s="5"/>
      <c r="HWN266" s="5"/>
      <c r="HWO266" s="5"/>
      <c r="HWP266" s="5"/>
      <c r="HWQ266" s="5"/>
      <c r="HWR266" s="5"/>
      <c r="HWS266" s="5"/>
      <c r="HWT266" s="5"/>
      <c r="HWU266" s="5"/>
      <c r="HWV266" s="5"/>
      <c r="HWW266" s="5"/>
      <c r="HWX266" s="5"/>
      <c r="HWY266" s="5"/>
      <c r="HWZ266" s="5"/>
      <c r="HXA266" s="5"/>
      <c r="HXB266" s="5"/>
      <c r="HXC266" s="5"/>
      <c r="HXD266" s="5"/>
      <c r="HXE266" s="5"/>
      <c r="HXF266" s="5"/>
      <c r="HXG266" s="5"/>
      <c r="HXH266" s="5"/>
      <c r="HXI266" s="5"/>
      <c r="HXJ266" s="5"/>
      <c r="HXK266" s="5"/>
      <c r="HXL266" s="5"/>
      <c r="HXM266" s="5"/>
      <c r="HXN266" s="5"/>
      <c r="HXO266" s="5"/>
      <c r="HXP266" s="5"/>
      <c r="HXQ266" s="5"/>
      <c r="HXR266" s="5"/>
      <c r="HXS266" s="5"/>
      <c r="HXT266" s="5"/>
      <c r="HXU266" s="5"/>
      <c r="HXV266" s="5"/>
      <c r="HXW266" s="5"/>
      <c r="HXX266" s="5"/>
      <c r="HXY266" s="5"/>
      <c r="HXZ266" s="5"/>
      <c r="HYA266" s="5"/>
      <c r="HYB266" s="5"/>
      <c r="HYC266" s="5"/>
      <c r="HYD266" s="5"/>
      <c r="HYE266" s="5"/>
      <c r="HYF266" s="5"/>
      <c r="HYG266" s="5"/>
      <c r="HYH266" s="5"/>
      <c r="HYI266" s="5"/>
      <c r="HYJ266" s="5"/>
      <c r="HYK266" s="5"/>
      <c r="HYL266" s="5"/>
      <c r="HYM266" s="5"/>
      <c r="HYN266" s="5"/>
      <c r="HYO266" s="5"/>
      <c r="HYP266" s="5"/>
      <c r="HYQ266" s="5"/>
      <c r="HYR266" s="5"/>
      <c r="HYS266" s="5"/>
      <c r="HYT266" s="5"/>
      <c r="HYU266" s="5"/>
      <c r="HYV266" s="5"/>
      <c r="HYW266" s="5"/>
      <c r="HYX266" s="5"/>
      <c r="HYY266" s="5"/>
      <c r="HYZ266" s="5"/>
      <c r="HZA266" s="5"/>
      <c r="HZB266" s="5"/>
      <c r="HZC266" s="5"/>
      <c r="HZD266" s="5"/>
      <c r="HZE266" s="5"/>
      <c r="HZF266" s="5"/>
      <c r="HZG266" s="5"/>
      <c r="HZH266" s="5"/>
      <c r="HZI266" s="5"/>
      <c r="HZJ266" s="5"/>
      <c r="HZK266" s="5"/>
      <c r="HZL266" s="5"/>
      <c r="HZM266" s="5"/>
      <c r="HZN266" s="5"/>
      <c r="HZO266" s="5"/>
      <c r="HZP266" s="5"/>
      <c r="HZQ266" s="5"/>
      <c r="HZR266" s="5"/>
      <c r="HZS266" s="5"/>
      <c r="HZT266" s="5"/>
      <c r="HZU266" s="5"/>
      <c r="HZV266" s="5"/>
      <c r="HZW266" s="5"/>
      <c r="HZX266" s="5"/>
      <c r="HZY266" s="5"/>
      <c r="HZZ266" s="5"/>
      <c r="IAA266" s="5"/>
      <c r="IAB266" s="5"/>
      <c r="IAC266" s="5"/>
      <c r="IAD266" s="5"/>
      <c r="IAE266" s="5"/>
      <c r="IAF266" s="5"/>
      <c r="IAG266" s="5"/>
      <c r="IAH266" s="5"/>
      <c r="IAI266" s="5"/>
      <c r="IAJ266" s="5"/>
      <c r="IAK266" s="5"/>
      <c r="IAL266" s="5"/>
      <c r="IAM266" s="5"/>
      <c r="IAN266" s="5"/>
      <c r="IAO266" s="5"/>
      <c r="IAP266" s="5"/>
      <c r="IAQ266" s="5"/>
      <c r="IAR266" s="5"/>
      <c r="IAS266" s="5"/>
      <c r="IAT266" s="5"/>
      <c r="IAU266" s="5"/>
      <c r="IAV266" s="5"/>
      <c r="IAW266" s="5"/>
      <c r="IAX266" s="5"/>
      <c r="IAY266" s="5"/>
      <c r="IAZ266" s="5"/>
      <c r="IBA266" s="5"/>
      <c r="IBB266" s="5"/>
      <c r="IBC266" s="5"/>
      <c r="IBD266" s="5"/>
      <c r="IBE266" s="5"/>
      <c r="IBF266" s="5"/>
      <c r="IBG266" s="5"/>
      <c r="IBH266" s="5"/>
      <c r="IBI266" s="5"/>
      <c r="IBJ266" s="5"/>
      <c r="IBK266" s="5"/>
      <c r="IBL266" s="5"/>
      <c r="IBM266" s="5"/>
      <c r="IBN266" s="5"/>
      <c r="IBO266" s="5"/>
      <c r="IBP266" s="5"/>
      <c r="IBQ266" s="5"/>
      <c r="IBR266" s="5"/>
      <c r="IBS266" s="5"/>
      <c r="IBT266" s="5"/>
      <c r="IBU266" s="5"/>
      <c r="IBV266" s="5"/>
      <c r="IBW266" s="5"/>
      <c r="IBX266" s="5"/>
      <c r="IBY266" s="5"/>
      <c r="IBZ266" s="5"/>
      <c r="ICA266" s="5"/>
      <c r="ICB266" s="5"/>
      <c r="ICC266" s="5"/>
      <c r="ICD266" s="5"/>
      <c r="ICE266" s="5"/>
      <c r="ICF266" s="5"/>
      <c r="ICG266" s="5"/>
      <c r="ICH266" s="5"/>
      <c r="ICI266" s="5"/>
      <c r="ICJ266" s="5"/>
      <c r="ICK266" s="5"/>
      <c r="ICL266" s="5"/>
      <c r="ICM266" s="5"/>
      <c r="ICN266" s="5"/>
      <c r="ICO266" s="5"/>
      <c r="ICP266" s="5"/>
      <c r="ICQ266" s="5"/>
      <c r="ICR266" s="5"/>
      <c r="ICS266" s="5"/>
      <c r="ICT266" s="5"/>
      <c r="ICU266" s="5"/>
      <c r="ICV266" s="5"/>
      <c r="ICW266" s="5"/>
      <c r="ICX266" s="5"/>
      <c r="ICY266" s="5"/>
      <c r="ICZ266" s="5"/>
      <c r="IDA266" s="5"/>
      <c r="IDB266" s="5"/>
      <c r="IDC266" s="5"/>
      <c r="IDD266" s="5"/>
      <c r="IDE266" s="5"/>
      <c r="IDF266" s="5"/>
      <c r="IDG266" s="5"/>
      <c r="IDH266" s="5"/>
      <c r="IDI266" s="5"/>
      <c r="IDJ266" s="5"/>
      <c r="IDK266" s="5"/>
      <c r="IDL266" s="5"/>
      <c r="IDM266" s="5"/>
      <c r="IDN266" s="5"/>
      <c r="IDO266" s="5"/>
      <c r="IDP266" s="5"/>
      <c r="IDQ266" s="5"/>
      <c r="IDR266" s="5"/>
      <c r="IDS266" s="5"/>
      <c r="IDT266" s="5"/>
      <c r="IDU266" s="5"/>
      <c r="IDV266" s="5"/>
      <c r="IDW266" s="5"/>
      <c r="IDX266" s="5"/>
      <c r="IDY266" s="5"/>
      <c r="IDZ266" s="5"/>
      <c r="IEA266" s="5"/>
      <c r="IEB266" s="5"/>
      <c r="IEC266" s="5"/>
      <c r="IED266" s="5"/>
      <c r="IEE266" s="5"/>
      <c r="IEF266" s="5"/>
      <c r="IEG266" s="5"/>
      <c r="IEH266" s="5"/>
      <c r="IEI266" s="5"/>
      <c r="IEJ266" s="5"/>
      <c r="IEK266" s="5"/>
      <c r="IEL266" s="5"/>
      <c r="IEM266" s="5"/>
      <c r="IEN266" s="5"/>
      <c r="IEO266" s="5"/>
      <c r="IEP266" s="5"/>
      <c r="IEQ266" s="5"/>
      <c r="IER266" s="5"/>
      <c r="IES266" s="5"/>
      <c r="IET266" s="5"/>
      <c r="IEU266" s="5"/>
      <c r="IEV266" s="5"/>
      <c r="IEW266" s="5"/>
      <c r="IEX266" s="5"/>
      <c r="IEY266" s="5"/>
      <c r="IEZ266" s="5"/>
      <c r="IFA266" s="5"/>
      <c r="IFB266" s="5"/>
      <c r="IFC266" s="5"/>
      <c r="IFD266" s="5"/>
      <c r="IFE266" s="5"/>
      <c r="IFF266" s="5"/>
      <c r="IFG266" s="5"/>
      <c r="IFH266" s="5"/>
      <c r="IFI266" s="5"/>
      <c r="IFJ266" s="5"/>
      <c r="IFK266" s="5"/>
      <c r="IFL266" s="5"/>
      <c r="IFM266" s="5"/>
      <c r="IFN266" s="5"/>
      <c r="IFO266" s="5"/>
      <c r="IFP266" s="5"/>
      <c r="IFQ266" s="5"/>
      <c r="IFR266" s="5"/>
      <c r="IFS266" s="5"/>
      <c r="IFT266" s="5"/>
      <c r="IFU266" s="5"/>
      <c r="IFV266" s="5"/>
      <c r="IFW266" s="5"/>
      <c r="IFX266" s="5"/>
      <c r="IFY266" s="5"/>
      <c r="IFZ266" s="5"/>
      <c r="IGA266" s="5"/>
      <c r="IGB266" s="5"/>
      <c r="IGC266" s="5"/>
      <c r="IGD266" s="5"/>
      <c r="IGE266" s="5"/>
      <c r="IGF266" s="5"/>
      <c r="IGG266" s="5"/>
      <c r="IGH266" s="5"/>
      <c r="IGI266" s="5"/>
      <c r="IGJ266" s="5"/>
      <c r="IGK266" s="5"/>
      <c r="IGL266" s="5"/>
      <c r="IGM266" s="5"/>
      <c r="IGN266" s="5"/>
      <c r="IGO266" s="5"/>
      <c r="IGP266" s="5"/>
      <c r="IGQ266" s="5"/>
      <c r="IGR266" s="5"/>
      <c r="IGS266" s="5"/>
      <c r="IGT266" s="5"/>
      <c r="IGU266" s="5"/>
      <c r="IGV266" s="5"/>
      <c r="IGW266" s="5"/>
      <c r="IGX266" s="5"/>
      <c r="IGY266" s="5"/>
      <c r="IGZ266" s="5"/>
      <c r="IHA266" s="5"/>
      <c r="IHB266" s="5"/>
      <c r="IHC266" s="5"/>
      <c r="IHD266" s="5"/>
      <c r="IHE266" s="5"/>
      <c r="IHF266" s="5"/>
      <c r="IHG266" s="5"/>
      <c r="IHH266" s="5"/>
      <c r="IHI266" s="5"/>
      <c r="IHJ266" s="5"/>
      <c r="IHK266" s="5"/>
      <c r="IHL266" s="5"/>
      <c r="IHM266" s="5"/>
      <c r="IHN266" s="5"/>
      <c r="IHO266" s="5"/>
      <c r="IHP266" s="5"/>
      <c r="IHQ266" s="5"/>
      <c r="IHR266" s="5"/>
      <c r="IHS266" s="5"/>
      <c r="IHT266" s="5"/>
      <c r="IHU266" s="5"/>
      <c r="IHV266" s="5"/>
      <c r="IHW266" s="5"/>
      <c r="IHX266" s="5"/>
      <c r="IHY266" s="5"/>
      <c r="IHZ266" s="5"/>
      <c r="IIA266" s="5"/>
      <c r="IIB266" s="5"/>
      <c r="IIC266" s="5"/>
      <c r="IID266" s="5"/>
      <c r="IIE266" s="5"/>
      <c r="IIF266" s="5"/>
      <c r="IIG266" s="5"/>
      <c r="IIH266" s="5"/>
      <c r="III266" s="5"/>
      <c r="IIJ266" s="5"/>
      <c r="IIK266" s="5"/>
      <c r="IIL266" s="5"/>
      <c r="IIM266" s="5"/>
      <c r="IIN266" s="5"/>
      <c r="IIO266" s="5"/>
      <c r="IIP266" s="5"/>
      <c r="IIQ266" s="5"/>
      <c r="IIR266" s="5"/>
      <c r="IIS266" s="5"/>
      <c r="IIT266" s="5"/>
      <c r="IIU266" s="5"/>
      <c r="IIV266" s="5"/>
      <c r="IIW266" s="5"/>
      <c r="IIX266" s="5"/>
      <c r="IIY266" s="5"/>
      <c r="IIZ266" s="5"/>
      <c r="IJA266" s="5"/>
      <c r="IJB266" s="5"/>
      <c r="IJC266" s="5"/>
      <c r="IJD266" s="5"/>
      <c r="IJE266" s="5"/>
      <c r="IJF266" s="5"/>
      <c r="IJG266" s="5"/>
      <c r="IJH266" s="5"/>
      <c r="IJI266" s="5"/>
      <c r="IJJ266" s="5"/>
      <c r="IJK266" s="5"/>
      <c r="IJL266" s="5"/>
      <c r="IJM266" s="5"/>
      <c r="IJN266" s="5"/>
      <c r="IJO266" s="5"/>
      <c r="IJP266" s="5"/>
      <c r="IJQ266" s="5"/>
      <c r="IJR266" s="5"/>
      <c r="IJS266" s="5"/>
      <c r="IJT266" s="5"/>
      <c r="IJU266" s="5"/>
      <c r="IJV266" s="5"/>
      <c r="IJW266" s="5"/>
      <c r="IJX266" s="5"/>
      <c r="IJY266" s="5"/>
      <c r="IJZ266" s="5"/>
      <c r="IKA266" s="5"/>
      <c r="IKB266" s="5"/>
      <c r="IKC266" s="5"/>
      <c r="IKD266" s="5"/>
      <c r="IKE266" s="5"/>
      <c r="IKF266" s="5"/>
      <c r="IKG266" s="5"/>
      <c r="IKH266" s="5"/>
      <c r="IKI266" s="5"/>
      <c r="IKJ266" s="5"/>
      <c r="IKK266" s="5"/>
      <c r="IKL266" s="5"/>
      <c r="IKM266" s="5"/>
      <c r="IKN266" s="5"/>
      <c r="IKO266" s="5"/>
      <c r="IKP266" s="5"/>
      <c r="IKQ266" s="5"/>
      <c r="IKR266" s="5"/>
      <c r="IKS266" s="5"/>
      <c r="IKT266" s="5"/>
      <c r="IKU266" s="5"/>
      <c r="IKV266" s="5"/>
      <c r="IKW266" s="5"/>
      <c r="IKX266" s="5"/>
      <c r="IKY266" s="5"/>
      <c r="IKZ266" s="5"/>
      <c r="ILA266" s="5"/>
      <c r="ILB266" s="5"/>
      <c r="ILC266" s="5"/>
      <c r="ILD266" s="5"/>
      <c r="ILE266" s="5"/>
      <c r="ILF266" s="5"/>
      <c r="ILG266" s="5"/>
      <c r="ILH266" s="5"/>
      <c r="ILI266" s="5"/>
      <c r="ILJ266" s="5"/>
      <c r="ILK266" s="5"/>
      <c r="ILL266" s="5"/>
      <c r="ILM266" s="5"/>
      <c r="ILN266" s="5"/>
      <c r="ILO266" s="5"/>
      <c r="ILP266" s="5"/>
      <c r="ILQ266" s="5"/>
      <c r="ILR266" s="5"/>
      <c r="ILS266" s="5"/>
      <c r="ILT266" s="5"/>
      <c r="ILU266" s="5"/>
      <c r="ILV266" s="5"/>
      <c r="ILW266" s="5"/>
      <c r="ILX266" s="5"/>
      <c r="ILY266" s="5"/>
      <c r="ILZ266" s="5"/>
      <c r="IMA266" s="5"/>
      <c r="IMB266" s="5"/>
      <c r="IMC266" s="5"/>
      <c r="IMD266" s="5"/>
      <c r="IME266" s="5"/>
      <c r="IMF266" s="5"/>
      <c r="IMG266" s="5"/>
      <c r="IMH266" s="5"/>
      <c r="IMI266" s="5"/>
      <c r="IMJ266" s="5"/>
      <c r="IMK266" s="5"/>
      <c r="IML266" s="5"/>
      <c r="IMM266" s="5"/>
      <c r="IMN266" s="5"/>
      <c r="IMO266" s="5"/>
      <c r="IMP266" s="5"/>
      <c r="IMQ266" s="5"/>
      <c r="IMR266" s="5"/>
      <c r="IMS266" s="5"/>
      <c r="IMT266" s="5"/>
      <c r="IMU266" s="5"/>
      <c r="IMV266" s="5"/>
      <c r="IMW266" s="5"/>
      <c r="IMX266" s="5"/>
      <c r="IMY266" s="5"/>
      <c r="IMZ266" s="5"/>
      <c r="INA266" s="5"/>
      <c r="INB266" s="5"/>
      <c r="INC266" s="5"/>
      <c r="IND266" s="5"/>
      <c r="INE266" s="5"/>
      <c r="INF266" s="5"/>
      <c r="ING266" s="5"/>
      <c r="INH266" s="5"/>
      <c r="INI266" s="5"/>
      <c r="INJ266" s="5"/>
      <c r="INK266" s="5"/>
      <c r="INL266" s="5"/>
      <c r="INM266" s="5"/>
      <c r="INN266" s="5"/>
      <c r="INO266" s="5"/>
      <c r="INP266" s="5"/>
      <c r="INQ266" s="5"/>
      <c r="INR266" s="5"/>
      <c r="INS266" s="5"/>
      <c r="INT266" s="5"/>
      <c r="INU266" s="5"/>
      <c r="INV266" s="5"/>
      <c r="INW266" s="5"/>
      <c r="INX266" s="5"/>
      <c r="INY266" s="5"/>
      <c r="INZ266" s="5"/>
      <c r="IOA266" s="5"/>
      <c r="IOB266" s="5"/>
      <c r="IOC266" s="5"/>
      <c r="IOD266" s="5"/>
      <c r="IOE266" s="5"/>
      <c r="IOF266" s="5"/>
      <c r="IOG266" s="5"/>
      <c r="IOH266" s="5"/>
      <c r="IOI266" s="5"/>
      <c r="IOJ266" s="5"/>
      <c r="IOK266" s="5"/>
      <c r="IOL266" s="5"/>
      <c r="IOM266" s="5"/>
      <c r="ION266" s="5"/>
      <c r="IOO266" s="5"/>
      <c r="IOP266" s="5"/>
      <c r="IOQ266" s="5"/>
      <c r="IOR266" s="5"/>
      <c r="IOS266" s="5"/>
      <c r="IOT266" s="5"/>
      <c r="IOU266" s="5"/>
      <c r="IOV266" s="5"/>
      <c r="IOW266" s="5"/>
      <c r="IOX266" s="5"/>
      <c r="IOY266" s="5"/>
      <c r="IOZ266" s="5"/>
      <c r="IPA266" s="5"/>
      <c r="IPB266" s="5"/>
      <c r="IPC266" s="5"/>
      <c r="IPD266" s="5"/>
      <c r="IPE266" s="5"/>
      <c r="IPF266" s="5"/>
      <c r="IPG266" s="5"/>
      <c r="IPH266" s="5"/>
      <c r="IPI266" s="5"/>
      <c r="IPJ266" s="5"/>
      <c r="IPK266" s="5"/>
      <c r="IPL266" s="5"/>
      <c r="IPM266" s="5"/>
      <c r="IPN266" s="5"/>
      <c r="IPO266" s="5"/>
      <c r="IPP266" s="5"/>
      <c r="IPQ266" s="5"/>
      <c r="IPR266" s="5"/>
      <c r="IPS266" s="5"/>
      <c r="IPT266" s="5"/>
      <c r="IPU266" s="5"/>
      <c r="IPV266" s="5"/>
      <c r="IPW266" s="5"/>
      <c r="IPX266" s="5"/>
      <c r="IPY266" s="5"/>
      <c r="IPZ266" s="5"/>
      <c r="IQA266" s="5"/>
      <c r="IQB266" s="5"/>
      <c r="IQC266" s="5"/>
      <c r="IQD266" s="5"/>
      <c r="IQE266" s="5"/>
      <c r="IQF266" s="5"/>
      <c r="IQG266" s="5"/>
      <c r="IQH266" s="5"/>
      <c r="IQI266" s="5"/>
      <c r="IQJ266" s="5"/>
      <c r="IQK266" s="5"/>
      <c r="IQL266" s="5"/>
      <c r="IQM266" s="5"/>
      <c r="IQN266" s="5"/>
      <c r="IQO266" s="5"/>
      <c r="IQP266" s="5"/>
      <c r="IQQ266" s="5"/>
      <c r="IQR266" s="5"/>
      <c r="IQS266" s="5"/>
      <c r="IQT266" s="5"/>
      <c r="IQU266" s="5"/>
      <c r="IQV266" s="5"/>
      <c r="IQW266" s="5"/>
      <c r="IQX266" s="5"/>
      <c r="IQY266" s="5"/>
      <c r="IQZ266" s="5"/>
      <c r="IRA266" s="5"/>
      <c r="IRB266" s="5"/>
      <c r="IRC266" s="5"/>
      <c r="IRD266" s="5"/>
      <c r="IRE266" s="5"/>
      <c r="IRF266" s="5"/>
      <c r="IRG266" s="5"/>
      <c r="IRH266" s="5"/>
      <c r="IRI266" s="5"/>
      <c r="IRJ266" s="5"/>
      <c r="IRK266" s="5"/>
      <c r="IRL266" s="5"/>
      <c r="IRM266" s="5"/>
      <c r="IRN266" s="5"/>
      <c r="IRO266" s="5"/>
      <c r="IRP266" s="5"/>
      <c r="IRQ266" s="5"/>
      <c r="IRR266" s="5"/>
      <c r="IRS266" s="5"/>
      <c r="IRT266" s="5"/>
      <c r="IRU266" s="5"/>
      <c r="IRV266" s="5"/>
      <c r="IRW266" s="5"/>
      <c r="IRX266" s="5"/>
      <c r="IRY266" s="5"/>
      <c r="IRZ266" s="5"/>
      <c r="ISA266" s="5"/>
      <c r="ISB266" s="5"/>
      <c r="ISC266" s="5"/>
      <c r="ISD266" s="5"/>
      <c r="ISE266" s="5"/>
      <c r="ISF266" s="5"/>
      <c r="ISG266" s="5"/>
      <c r="ISH266" s="5"/>
      <c r="ISI266" s="5"/>
      <c r="ISJ266" s="5"/>
      <c r="ISK266" s="5"/>
      <c r="ISL266" s="5"/>
      <c r="ISM266" s="5"/>
      <c r="ISN266" s="5"/>
      <c r="ISO266" s="5"/>
      <c r="ISP266" s="5"/>
      <c r="ISQ266" s="5"/>
      <c r="ISR266" s="5"/>
      <c r="ISS266" s="5"/>
      <c r="IST266" s="5"/>
      <c r="ISU266" s="5"/>
      <c r="ISV266" s="5"/>
      <c r="ISW266" s="5"/>
      <c r="ISX266" s="5"/>
      <c r="ISY266" s="5"/>
      <c r="ISZ266" s="5"/>
      <c r="ITA266" s="5"/>
      <c r="ITB266" s="5"/>
      <c r="ITC266" s="5"/>
      <c r="ITD266" s="5"/>
      <c r="ITE266" s="5"/>
      <c r="ITF266" s="5"/>
      <c r="ITG266" s="5"/>
      <c r="ITH266" s="5"/>
      <c r="ITI266" s="5"/>
      <c r="ITJ266" s="5"/>
      <c r="ITK266" s="5"/>
      <c r="ITL266" s="5"/>
      <c r="ITM266" s="5"/>
      <c r="ITN266" s="5"/>
      <c r="ITO266" s="5"/>
      <c r="ITP266" s="5"/>
      <c r="ITQ266" s="5"/>
      <c r="ITR266" s="5"/>
      <c r="ITS266" s="5"/>
      <c r="ITT266" s="5"/>
      <c r="ITU266" s="5"/>
      <c r="ITV266" s="5"/>
      <c r="ITW266" s="5"/>
      <c r="ITX266" s="5"/>
      <c r="ITY266" s="5"/>
      <c r="ITZ266" s="5"/>
      <c r="IUA266" s="5"/>
      <c r="IUB266" s="5"/>
      <c r="IUC266" s="5"/>
      <c r="IUD266" s="5"/>
      <c r="IUE266" s="5"/>
      <c r="IUF266" s="5"/>
      <c r="IUG266" s="5"/>
      <c r="IUH266" s="5"/>
      <c r="IUI266" s="5"/>
      <c r="IUJ266" s="5"/>
      <c r="IUK266" s="5"/>
      <c r="IUL266" s="5"/>
      <c r="IUM266" s="5"/>
      <c r="IUN266" s="5"/>
      <c r="IUO266" s="5"/>
      <c r="IUP266" s="5"/>
      <c r="IUQ266" s="5"/>
      <c r="IUR266" s="5"/>
      <c r="IUS266" s="5"/>
      <c r="IUT266" s="5"/>
      <c r="IUU266" s="5"/>
      <c r="IUV266" s="5"/>
      <c r="IUW266" s="5"/>
      <c r="IUX266" s="5"/>
      <c r="IUY266" s="5"/>
      <c r="IUZ266" s="5"/>
      <c r="IVA266" s="5"/>
      <c r="IVB266" s="5"/>
      <c r="IVC266" s="5"/>
      <c r="IVD266" s="5"/>
      <c r="IVE266" s="5"/>
      <c r="IVF266" s="5"/>
      <c r="IVG266" s="5"/>
      <c r="IVH266" s="5"/>
      <c r="IVI266" s="5"/>
      <c r="IVJ266" s="5"/>
      <c r="IVK266" s="5"/>
      <c r="IVL266" s="5"/>
      <c r="IVM266" s="5"/>
      <c r="IVN266" s="5"/>
      <c r="IVO266" s="5"/>
      <c r="IVP266" s="5"/>
      <c r="IVQ266" s="5"/>
      <c r="IVR266" s="5"/>
      <c r="IVS266" s="5"/>
      <c r="IVT266" s="5"/>
      <c r="IVU266" s="5"/>
      <c r="IVV266" s="5"/>
      <c r="IVW266" s="5"/>
      <c r="IVX266" s="5"/>
      <c r="IVY266" s="5"/>
      <c r="IVZ266" s="5"/>
      <c r="IWA266" s="5"/>
      <c r="IWB266" s="5"/>
      <c r="IWC266" s="5"/>
      <c r="IWD266" s="5"/>
      <c r="IWE266" s="5"/>
      <c r="IWF266" s="5"/>
      <c r="IWG266" s="5"/>
      <c r="IWH266" s="5"/>
      <c r="IWI266" s="5"/>
      <c r="IWJ266" s="5"/>
      <c r="IWK266" s="5"/>
      <c r="IWL266" s="5"/>
      <c r="IWM266" s="5"/>
      <c r="IWN266" s="5"/>
      <c r="IWO266" s="5"/>
      <c r="IWP266" s="5"/>
      <c r="IWQ266" s="5"/>
      <c r="IWR266" s="5"/>
      <c r="IWS266" s="5"/>
      <c r="IWT266" s="5"/>
      <c r="IWU266" s="5"/>
      <c r="IWV266" s="5"/>
      <c r="IWW266" s="5"/>
      <c r="IWX266" s="5"/>
      <c r="IWY266" s="5"/>
      <c r="IWZ266" s="5"/>
      <c r="IXA266" s="5"/>
      <c r="IXB266" s="5"/>
      <c r="IXC266" s="5"/>
      <c r="IXD266" s="5"/>
      <c r="IXE266" s="5"/>
      <c r="IXF266" s="5"/>
      <c r="IXG266" s="5"/>
      <c r="IXH266" s="5"/>
      <c r="IXI266" s="5"/>
      <c r="IXJ266" s="5"/>
      <c r="IXK266" s="5"/>
      <c r="IXL266" s="5"/>
      <c r="IXM266" s="5"/>
      <c r="IXN266" s="5"/>
      <c r="IXO266" s="5"/>
      <c r="IXP266" s="5"/>
      <c r="IXQ266" s="5"/>
      <c r="IXR266" s="5"/>
      <c r="IXS266" s="5"/>
      <c r="IXT266" s="5"/>
      <c r="IXU266" s="5"/>
      <c r="IXV266" s="5"/>
      <c r="IXW266" s="5"/>
      <c r="IXX266" s="5"/>
      <c r="IXY266" s="5"/>
      <c r="IXZ266" s="5"/>
      <c r="IYA266" s="5"/>
      <c r="IYB266" s="5"/>
      <c r="IYC266" s="5"/>
      <c r="IYD266" s="5"/>
      <c r="IYE266" s="5"/>
      <c r="IYF266" s="5"/>
      <c r="IYG266" s="5"/>
      <c r="IYH266" s="5"/>
      <c r="IYI266" s="5"/>
      <c r="IYJ266" s="5"/>
      <c r="IYK266" s="5"/>
      <c r="IYL266" s="5"/>
      <c r="IYM266" s="5"/>
      <c r="IYN266" s="5"/>
      <c r="IYO266" s="5"/>
      <c r="IYP266" s="5"/>
      <c r="IYQ266" s="5"/>
      <c r="IYR266" s="5"/>
      <c r="IYS266" s="5"/>
      <c r="IYT266" s="5"/>
      <c r="IYU266" s="5"/>
      <c r="IYV266" s="5"/>
      <c r="IYW266" s="5"/>
      <c r="IYX266" s="5"/>
      <c r="IYY266" s="5"/>
      <c r="IYZ266" s="5"/>
      <c r="IZA266" s="5"/>
      <c r="IZB266" s="5"/>
      <c r="IZC266" s="5"/>
      <c r="IZD266" s="5"/>
      <c r="IZE266" s="5"/>
      <c r="IZF266" s="5"/>
      <c r="IZG266" s="5"/>
      <c r="IZH266" s="5"/>
      <c r="IZI266" s="5"/>
      <c r="IZJ266" s="5"/>
      <c r="IZK266" s="5"/>
      <c r="IZL266" s="5"/>
      <c r="IZM266" s="5"/>
      <c r="IZN266" s="5"/>
      <c r="IZO266" s="5"/>
      <c r="IZP266" s="5"/>
      <c r="IZQ266" s="5"/>
      <c r="IZR266" s="5"/>
      <c r="IZS266" s="5"/>
      <c r="IZT266" s="5"/>
      <c r="IZU266" s="5"/>
      <c r="IZV266" s="5"/>
      <c r="IZW266" s="5"/>
      <c r="IZX266" s="5"/>
      <c r="IZY266" s="5"/>
      <c r="IZZ266" s="5"/>
      <c r="JAA266" s="5"/>
      <c r="JAB266" s="5"/>
      <c r="JAC266" s="5"/>
      <c r="JAD266" s="5"/>
      <c r="JAE266" s="5"/>
      <c r="JAF266" s="5"/>
      <c r="JAG266" s="5"/>
      <c r="JAH266" s="5"/>
      <c r="JAI266" s="5"/>
      <c r="JAJ266" s="5"/>
      <c r="JAK266" s="5"/>
      <c r="JAL266" s="5"/>
      <c r="JAM266" s="5"/>
      <c r="JAN266" s="5"/>
      <c r="JAO266" s="5"/>
      <c r="JAP266" s="5"/>
      <c r="JAQ266" s="5"/>
      <c r="JAR266" s="5"/>
      <c r="JAS266" s="5"/>
      <c r="JAT266" s="5"/>
      <c r="JAU266" s="5"/>
      <c r="JAV266" s="5"/>
      <c r="JAW266" s="5"/>
      <c r="JAX266" s="5"/>
      <c r="JAY266" s="5"/>
      <c r="JAZ266" s="5"/>
      <c r="JBA266" s="5"/>
      <c r="JBB266" s="5"/>
      <c r="JBC266" s="5"/>
      <c r="JBD266" s="5"/>
      <c r="JBE266" s="5"/>
      <c r="JBF266" s="5"/>
      <c r="JBG266" s="5"/>
      <c r="JBH266" s="5"/>
      <c r="JBI266" s="5"/>
      <c r="JBJ266" s="5"/>
      <c r="JBK266" s="5"/>
      <c r="JBL266" s="5"/>
      <c r="JBM266" s="5"/>
      <c r="JBN266" s="5"/>
      <c r="JBO266" s="5"/>
      <c r="JBP266" s="5"/>
      <c r="JBQ266" s="5"/>
      <c r="JBR266" s="5"/>
      <c r="JBS266" s="5"/>
      <c r="JBT266" s="5"/>
      <c r="JBU266" s="5"/>
      <c r="JBV266" s="5"/>
      <c r="JBW266" s="5"/>
      <c r="JBX266" s="5"/>
      <c r="JBY266" s="5"/>
      <c r="JBZ266" s="5"/>
      <c r="JCA266" s="5"/>
      <c r="JCB266" s="5"/>
      <c r="JCC266" s="5"/>
      <c r="JCD266" s="5"/>
      <c r="JCE266" s="5"/>
      <c r="JCF266" s="5"/>
      <c r="JCG266" s="5"/>
      <c r="JCH266" s="5"/>
      <c r="JCI266" s="5"/>
      <c r="JCJ266" s="5"/>
      <c r="JCK266" s="5"/>
      <c r="JCL266" s="5"/>
      <c r="JCM266" s="5"/>
      <c r="JCN266" s="5"/>
      <c r="JCO266" s="5"/>
      <c r="JCP266" s="5"/>
      <c r="JCQ266" s="5"/>
      <c r="JCR266" s="5"/>
      <c r="JCS266" s="5"/>
      <c r="JCT266" s="5"/>
      <c r="JCU266" s="5"/>
      <c r="JCV266" s="5"/>
      <c r="JCW266" s="5"/>
      <c r="JCX266" s="5"/>
      <c r="JCY266" s="5"/>
      <c r="JCZ266" s="5"/>
      <c r="JDA266" s="5"/>
      <c r="JDB266" s="5"/>
      <c r="JDC266" s="5"/>
      <c r="JDD266" s="5"/>
      <c r="JDE266" s="5"/>
      <c r="JDF266" s="5"/>
      <c r="JDG266" s="5"/>
      <c r="JDH266" s="5"/>
      <c r="JDI266" s="5"/>
      <c r="JDJ266" s="5"/>
      <c r="JDK266" s="5"/>
      <c r="JDL266" s="5"/>
      <c r="JDM266" s="5"/>
      <c r="JDN266" s="5"/>
      <c r="JDO266" s="5"/>
      <c r="JDP266" s="5"/>
      <c r="JDQ266" s="5"/>
      <c r="JDR266" s="5"/>
      <c r="JDS266" s="5"/>
      <c r="JDT266" s="5"/>
      <c r="JDU266" s="5"/>
      <c r="JDV266" s="5"/>
      <c r="JDW266" s="5"/>
      <c r="JDX266" s="5"/>
      <c r="JDY266" s="5"/>
      <c r="JDZ266" s="5"/>
      <c r="JEA266" s="5"/>
      <c r="JEB266" s="5"/>
      <c r="JEC266" s="5"/>
      <c r="JED266" s="5"/>
      <c r="JEE266" s="5"/>
      <c r="JEF266" s="5"/>
      <c r="JEG266" s="5"/>
      <c r="JEH266" s="5"/>
      <c r="JEI266" s="5"/>
      <c r="JEJ266" s="5"/>
      <c r="JEK266" s="5"/>
      <c r="JEL266" s="5"/>
      <c r="JEM266" s="5"/>
      <c r="JEN266" s="5"/>
      <c r="JEO266" s="5"/>
      <c r="JEP266" s="5"/>
      <c r="JEQ266" s="5"/>
      <c r="JER266" s="5"/>
      <c r="JES266" s="5"/>
      <c r="JET266" s="5"/>
      <c r="JEU266" s="5"/>
      <c r="JEV266" s="5"/>
      <c r="JEW266" s="5"/>
      <c r="JEX266" s="5"/>
      <c r="JEY266" s="5"/>
      <c r="JEZ266" s="5"/>
      <c r="JFA266" s="5"/>
      <c r="JFB266" s="5"/>
      <c r="JFC266" s="5"/>
      <c r="JFD266" s="5"/>
      <c r="JFE266" s="5"/>
      <c r="JFF266" s="5"/>
      <c r="JFG266" s="5"/>
      <c r="JFH266" s="5"/>
      <c r="JFI266" s="5"/>
      <c r="JFJ266" s="5"/>
      <c r="JFK266" s="5"/>
      <c r="JFL266" s="5"/>
      <c r="JFM266" s="5"/>
      <c r="JFN266" s="5"/>
      <c r="JFO266" s="5"/>
      <c r="JFP266" s="5"/>
      <c r="JFQ266" s="5"/>
      <c r="JFR266" s="5"/>
      <c r="JFS266" s="5"/>
      <c r="JFT266" s="5"/>
      <c r="JFU266" s="5"/>
      <c r="JFV266" s="5"/>
      <c r="JFW266" s="5"/>
      <c r="JFX266" s="5"/>
      <c r="JFY266" s="5"/>
      <c r="JFZ266" s="5"/>
      <c r="JGA266" s="5"/>
      <c r="JGB266" s="5"/>
      <c r="JGC266" s="5"/>
      <c r="JGD266" s="5"/>
      <c r="JGE266" s="5"/>
      <c r="JGF266" s="5"/>
      <c r="JGG266" s="5"/>
      <c r="JGH266" s="5"/>
      <c r="JGI266" s="5"/>
      <c r="JGJ266" s="5"/>
      <c r="JGK266" s="5"/>
      <c r="JGL266" s="5"/>
      <c r="JGM266" s="5"/>
      <c r="JGN266" s="5"/>
      <c r="JGO266" s="5"/>
      <c r="JGP266" s="5"/>
      <c r="JGQ266" s="5"/>
      <c r="JGR266" s="5"/>
      <c r="JGS266" s="5"/>
      <c r="JGT266" s="5"/>
      <c r="JGU266" s="5"/>
      <c r="JGV266" s="5"/>
      <c r="JGW266" s="5"/>
      <c r="JGX266" s="5"/>
      <c r="JGY266" s="5"/>
      <c r="JGZ266" s="5"/>
      <c r="JHA266" s="5"/>
      <c r="JHB266" s="5"/>
      <c r="JHC266" s="5"/>
      <c r="JHD266" s="5"/>
      <c r="JHE266" s="5"/>
      <c r="JHF266" s="5"/>
      <c r="JHG266" s="5"/>
      <c r="JHH266" s="5"/>
      <c r="JHI266" s="5"/>
      <c r="JHJ266" s="5"/>
      <c r="JHK266" s="5"/>
      <c r="JHL266" s="5"/>
      <c r="JHM266" s="5"/>
      <c r="JHN266" s="5"/>
      <c r="JHO266" s="5"/>
      <c r="JHP266" s="5"/>
      <c r="JHQ266" s="5"/>
      <c r="JHR266" s="5"/>
      <c r="JHS266" s="5"/>
      <c r="JHT266" s="5"/>
      <c r="JHU266" s="5"/>
      <c r="JHV266" s="5"/>
      <c r="JHW266" s="5"/>
      <c r="JHX266" s="5"/>
      <c r="JHY266" s="5"/>
      <c r="JHZ266" s="5"/>
      <c r="JIA266" s="5"/>
      <c r="JIB266" s="5"/>
      <c r="JIC266" s="5"/>
      <c r="JID266" s="5"/>
      <c r="JIE266" s="5"/>
      <c r="JIF266" s="5"/>
      <c r="JIG266" s="5"/>
      <c r="JIH266" s="5"/>
      <c r="JII266" s="5"/>
      <c r="JIJ266" s="5"/>
      <c r="JIK266" s="5"/>
      <c r="JIL266" s="5"/>
      <c r="JIM266" s="5"/>
      <c r="JIN266" s="5"/>
      <c r="JIO266" s="5"/>
      <c r="JIP266" s="5"/>
      <c r="JIQ266" s="5"/>
      <c r="JIR266" s="5"/>
      <c r="JIS266" s="5"/>
      <c r="JIT266" s="5"/>
      <c r="JIU266" s="5"/>
      <c r="JIV266" s="5"/>
      <c r="JIW266" s="5"/>
      <c r="JIX266" s="5"/>
      <c r="JIY266" s="5"/>
      <c r="JIZ266" s="5"/>
      <c r="JJA266" s="5"/>
      <c r="JJB266" s="5"/>
      <c r="JJC266" s="5"/>
      <c r="JJD266" s="5"/>
      <c r="JJE266" s="5"/>
      <c r="JJF266" s="5"/>
      <c r="JJG266" s="5"/>
      <c r="JJH266" s="5"/>
      <c r="JJI266" s="5"/>
      <c r="JJJ266" s="5"/>
      <c r="JJK266" s="5"/>
      <c r="JJL266" s="5"/>
      <c r="JJM266" s="5"/>
      <c r="JJN266" s="5"/>
      <c r="JJO266" s="5"/>
      <c r="JJP266" s="5"/>
      <c r="JJQ266" s="5"/>
      <c r="JJR266" s="5"/>
      <c r="JJS266" s="5"/>
      <c r="JJT266" s="5"/>
      <c r="JJU266" s="5"/>
      <c r="JJV266" s="5"/>
      <c r="JJW266" s="5"/>
      <c r="JJX266" s="5"/>
      <c r="JJY266" s="5"/>
      <c r="JJZ266" s="5"/>
      <c r="JKA266" s="5"/>
      <c r="JKB266" s="5"/>
      <c r="JKC266" s="5"/>
      <c r="JKD266" s="5"/>
      <c r="JKE266" s="5"/>
      <c r="JKF266" s="5"/>
      <c r="JKG266" s="5"/>
      <c r="JKH266" s="5"/>
      <c r="JKI266" s="5"/>
      <c r="JKJ266" s="5"/>
      <c r="JKK266" s="5"/>
      <c r="JKL266" s="5"/>
      <c r="JKM266" s="5"/>
      <c r="JKN266" s="5"/>
      <c r="JKO266" s="5"/>
      <c r="JKP266" s="5"/>
      <c r="JKQ266" s="5"/>
      <c r="JKR266" s="5"/>
      <c r="JKS266" s="5"/>
      <c r="JKT266" s="5"/>
      <c r="JKU266" s="5"/>
      <c r="JKV266" s="5"/>
      <c r="JKW266" s="5"/>
      <c r="JKX266" s="5"/>
      <c r="JKY266" s="5"/>
      <c r="JKZ266" s="5"/>
      <c r="JLA266" s="5"/>
      <c r="JLB266" s="5"/>
      <c r="JLC266" s="5"/>
      <c r="JLD266" s="5"/>
      <c r="JLE266" s="5"/>
      <c r="JLF266" s="5"/>
      <c r="JLG266" s="5"/>
      <c r="JLH266" s="5"/>
      <c r="JLI266" s="5"/>
      <c r="JLJ266" s="5"/>
      <c r="JLK266" s="5"/>
      <c r="JLL266" s="5"/>
      <c r="JLM266" s="5"/>
      <c r="JLN266" s="5"/>
      <c r="JLO266" s="5"/>
      <c r="JLP266" s="5"/>
      <c r="JLQ266" s="5"/>
      <c r="JLR266" s="5"/>
      <c r="JLS266" s="5"/>
      <c r="JLT266" s="5"/>
      <c r="JLU266" s="5"/>
      <c r="JLV266" s="5"/>
      <c r="JLW266" s="5"/>
      <c r="JLX266" s="5"/>
      <c r="JLY266" s="5"/>
      <c r="JLZ266" s="5"/>
      <c r="JMA266" s="5"/>
      <c r="JMB266" s="5"/>
      <c r="JMC266" s="5"/>
      <c r="JMD266" s="5"/>
      <c r="JME266" s="5"/>
      <c r="JMF266" s="5"/>
      <c r="JMG266" s="5"/>
      <c r="JMH266" s="5"/>
      <c r="JMI266" s="5"/>
      <c r="JMJ266" s="5"/>
      <c r="JMK266" s="5"/>
      <c r="JML266" s="5"/>
      <c r="JMM266" s="5"/>
      <c r="JMN266" s="5"/>
      <c r="JMO266" s="5"/>
      <c r="JMP266" s="5"/>
      <c r="JMQ266" s="5"/>
      <c r="JMR266" s="5"/>
      <c r="JMS266" s="5"/>
      <c r="JMT266" s="5"/>
      <c r="JMU266" s="5"/>
      <c r="JMV266" s="5"/>
      <c r="JMW266" s="5"/>
      <c r="JMX266" s="5"/>
      <c r="JMY266" s="5"/>
      <c r="JMZ266" s="5"/>
      <c r="JNA266" s="5"/>
      <c r="JNB266" s="5"/>
      <c r="JNC266" s="5"/>
      <c r="JND266" s="5"/>
      <c r="JNE266" s="5"/>
      <c r="JNF266" s="5"/>
      <c r="JNG266" s="5"/>
      <c r="JNH266" s="5"/>
      <c r="JNI266" s="5"/>
      <c r="JNJ266" s="5"/>
      <c r="JNK266" s="5"/>
      <c r="JNL266" s="5"/>
      <c r="JNM266" s="5"/>
      <c r="JNN266" s="5"/>
      <c r="JNO266" s="5"/>
      <c r="JNP266" s="5"/>
      <c r="JNQ266" s="5"/>
      <c r="JNR266" s="5"/>
      <c r="JNS266" s="5"/>
      <c r="JNT266" s="5"/>
      <c r="JNU266" s="5"/>
      <c r="JNV266" s="5"/>
      <c r="JNW266" s="5"/>
      <c r="JNX266" s="5"/>
      <c r="JNY266" s="5"/>
      <c r="JNZ266" s="5"/>
      <c r="JOA266" s="5"/>
      <c r="JOB266" s="5"/>
      <c r="JOC266" s="5"/>
      <c r="JOD266" s="5"/>
      <c r="JOE266" s="5"/>
      <c r="JOF266" s="5"/>
      <c r="JOG266" s="5"/>
      <c r="JOH266" s="5"/>
      <c r="JOI266" s="5"/>
      <c r="JOJ266" s="5"/>
      <c r="JOK266" s="5"/>
      <c r="JOL266" s="5"/>
      <c r="JOM266" s="5"/>
      <c r="JON266" s="5"/>
      <c r="JOO266" s="5"/>
      <c r="JOP266" s="5"/>
      <c r="JOQ266" s="5"/>
      <c r="JOR266" s="5"/>
      <c r="JOS266" s="5"/>
      <c r="JOT266" s="5"/>
      <c r="JOU266" s="5"/>
      <c r="JOV266" s="5"/>
      <c r="JOW266" s="5"/>
      <c r="JOX266" s="5"/>
      <c r="JOY266" s="5"/>
      <c r="JOZ266" s="5"/>
      <c r="JPA266" s="5"/>
      <c r="JPB266" s="5"/>
      <c r="JPC266" s="5"/>
      <c r="JPD266" s="5"/>
      <c r="JPE266" s="5"/>
      <c r="JPF266" s="5"/>
      <c r="JPG266" s="5"/>
      <c r="JPH266" s="5"/>
      <c r="JPI266" s="5"/>
      <c r="JPJ266" s="5"/>
      <c r="JPK266" s="5"/>
      <c r="JPL266" s="5"/>
      <c r="JPM266" s="5"/>
      <c r="JPN266" s="5"/>
      <c r="JPO266" s="5"/>
      <c r="JPP266" s="5"/>
      <c r="JPQ266" s="5"/>
      <c r="JPR266" s="5"/>
      <c r="JPS266" s="5"/>
      <c r="JPT266" s="5"/>
      <c r="JPU266" s="5"/>
      <c r="JPV266" s="5"/>
      <c r="JPW266" s="5"/>
      <c r="JPX266" s="5"/>
      <c r="JPY266" s="5"/>
      <c r="JPZ266" s="5"/>
      <c r="JQA266" s="5"/>
      <c r="JQB266" s="5"/>
      <c r="JQC266" s="5"/>
      <c r="JQD266" s="5"/>
      <c r="JQE266" s="5"/>
      <c r="JQF266" s="5"/>
      <c r="JQG266" s="5"/>
      <c r="JQH266" s="5"/>
      <c r="JQI266" s="5"/>
      <c r="JQJ266" s="5"/>
      <c r="JQK266" s="5"/>
      <c r="JQL266" s="5"/>
      <c r="JQM266" s="5"/>
      <c r="JQN266" s="5"/>
      <c r="JQO266" s="5"/>
      <c r="JQP266" s="5"/>
      <c r="JQQ266" s="5"/>
      <c r="JQR266" s="5"/>
      <c r="JQS266" s="5"/>
      <c r="JQT266" s="5"/>
      <c r="JQU266" s="5"/>
      <c r="JQV266" s="5"/>
      <c r="JQW266" s="5"/>
      <c r="JQX266" s="5"/>
      <c r="JQY266" s="5"/>
      <c r="JQZ266" s="5"/>
      <c r="JRA266" s="5"/>
      <c r="JRB266" s="5"/>
      <c r="JRC266" s="5"/>
      <c r="JRD266" s="5"/>
      <c r="JRE266" s="5"/>
      <c r="JRF266" s="5"/>
      <c r="JRG266" s="5"/>
      <c r="JRH266" s="5"/>
      <c r="JRI266" s="5"/>
      <c r="JRJ266" s="5"/>
      <c r="JRK266" s="5"/>
      <c r="JRL266" s="5"/>
      <c r="JRM266" s="5"/>
      <c r="JRN266" s="5"/>
      <c r="JRO266" s="5"/>
      <c r="JRP266" s="5"/>
      <c r="JRQ266" s="5"/>
      <c r="JRR266" s="5"/>
      <c r="JRS266" s="5"/>
      <c r="JRT266" s="5"/>
      <c r="JRU266" s="5"/>
      <c r="JRV266" s="5"/>
      <c r="JRW266" s="5"/>
      <c r="JRX266" s="5"/>
      <c r="JRY266" s="5"/>
      <c r="JRZ266" s="5"/>
      <c r="JSA266" s="5"/>
      <c r="JSB266" s="5"/>
      <c r="JSC266" s="5"/>
      <c r="JSD266" s="5"/>
      <c r="JSE266" s="5"/>
      <c r="JSF266" s="5"/>
      <c r="JSG266" s="5"/>
      <c r="JSH266" s="5"/>
      <c r="JSI266" s="5"/>
      <c r="JSJ266" s="5"/>
      <c r="JSK266" s="5"/>
      <c r="JSL266" s="5"/>
      <c r="JSM266" s="5"/>
      <c r="JSN266" s="5"/>
      <c r="JSO266" s="5"/>
      <c r="JSP266" s="5"/>
      <c r="JSQ266" s="5"/>
      <c r="JSR266" s="5"/>
      <c r="JSS266" s="5"/>
      <c r="JST266" s="5"/>
      <c r="JSU266" s="5"/>
      <c r="JSV266" s="5"/>
      <c r="JSW266" s="5"/>
      <c r="JSX266" s="5"/>
      <c r="JSY266" s="5"/>
      <c r="JSZ266" s="5"/>
      <c r="JTA266" s="5"/>
      <c r="JTB266" s="5"/>
      <c r="JTC266" s="5"/>
      <c r="JTD266" s="5"/>
      <c r="JTE266" s="5"/>
      <c r="JTF266" s="5"/>
      <c r="JTG266" s="5"/>
      <c r="JTH266" s="5"/>
      <c r="JTI266" s="5"/>
      <c r="JTJ266" s="5"/>
      <c r="JTK266" s="5"/>
      <c r="JTL266" s="5"/>
      <c r="JTM266" s="5"/>
      <c r="JTN266" s="5"/>
      <c r="JTO266" s="5"/>
      <c r="JTP266" s="5"/>
      <c r="JTQ266" s="5"/>
      <c r="JTR266" s="5"/>
      <c r="JTS266" s="5"/>
      <c r="JTT266" s="5"/>
      <c r="JTU266" s="5"/>
      <c r="JTV266" s="5"/>
      <c r="JTW266" s="5"/>
      <c r="JTX266" s="5"/>
      <c r="JTY266" s="5"/>
      <c r="JTZ266" s="5"/>
      <c r="JUA266" s="5"/>
      <c r="JUB266" s="5"/>
      <c r="JUC266" s="5"/>
      <c r="JUD266" s="5"/>
      <c r="JUE266" s="5"/>
      <c r="JUF266" s="5"/>
      <c r="JUG266" s="5"/>
      <c r="JUH266" s="5"/>
      <c r="JUI266" s="5"/>
      <c r="JUJ266" s="5"/>
      <c r="JUK266" s="5"/>
      <c r="JUL266" s="5"/>
      <c r="JUM266" s="5"/>
      <c r="JUN266" s="5"/>
      <c r="JUO266" s="5"/>
      <c r="JUP266" s="5"/>
      <c r="JUQ266" s="5"/>
      <c r="JUR266" s="5"/>
      <c r="JUS266" s="5"/>
      <c r="JUT266" s="5"/>
      <c r="JUU266" s="5"/>
      <c r="JUV266" s="5"/>
      <c r="JUW266" s="5"/>
      <c r="JUX266" s="5"/>
      <c r="JUY266" s="5"/>
      <c r="JUZ266" s="5"/>
      <c r="JVA266" s="5"/>
      <c r="JVB266" s="5"/>
      <c r="JVC266" s="5"/>
      <c r="JVD266" s="5"/>
      <c r="JVE266" s="5"/>
      <c r="JVF266" s="5"/>
      <c r="JVG266" s="5"/>
      <c r="JVH266" s="5"/>
      <c r="JVI266" s="5"/>
      <c r="JVJ266" s="5"/>
      <c r="JVK266" s="5"/>
      <c r="JVL266" s="5"/>
      <c r="JVM266" s="5"/>
      <c r="JVN266" s="5"/>
      <c r="JVO266" s="5"/>
      <c r="JVP266" s="5"/>
      <c r="JVQ266" s="5"/>
      <c r="JVR266" s="5"/>
      <c r="JVS266" s="5"/>
      <c r="JVT266" s="5"/>
      <c r="JVU266" s="5"/>
      <c r="JVV266" s="5"/>
      <c r="JVW266" s="5"/>
      <c r="JVX266" s="5"/>
      <c r="JVY266" s="5"/>
      <c r="JVZ266" s="5"/>
      <c r="JWA266" s="5"/>
      <c r="JWB266" s="5"/>
      <c r="JWC266" s="5"/>
      <c r="JWD266" s="5"/>
      <c r="JWE266" s="5"/>
      <c r="JWF266" s="5"/>
      <c r="JWG266" s="5"/>
      <c r="JWH266" s="5"/>
      <c r="JWI266" s="5"/>
      <c r="JWJ266" s="5"/>
      <c r="JWK266" s="5"/>
      <c r="JWL266" s="5"/>
      <c r="JWM266" s="5"/>
      <c r="JWN266" s="5"/>
      <c r="JWO266" s="5"/>
      <c r="JWP266" s="5"/>
      <c r="JWQ266" s="5"/>
      <c r="JWR266" s="5"/>
      <c r="JWS266" s="5"/>
      <c r="JWT266" s="5"/>
      <c r="JWU266" s="5"/>
      <c r="JWV266" s="5"/>
      <c r="JWW266" s="5"/>
      <c r="JWX266" s="5"/>
      <c r="JWY266" s="5"/>
      <c r="JWZ266" s="5"/>
      <c r="JXA266" s="5"/>
      <c r="JXB266" s="5"/>
      <c r="JXC266" s="5"/>
      <c r="JXD266" s="5"/>
      <c r="JXE266" s="5"/>
      <c r="JXF266" s="5"/>
      <c r="JXG266" s="5"/>
      <c r="JXH266" s="5"/>
      <c r="JXI266" s="5"/>
      <c r="JXJ266" s="5"/>
      <c r="JXK266" s="5"/>
      <c r="JXL266" s="5"/>
      <c r="JXM266" s="5"/>
      <c r="JXN266" s="5"/>
      <c r="JXO266" s="5"/>
      <c r="JXP266" s="5"/>
      <c r="JXQ266" s="5"/>
      <c r="JXR266" s="5"/>
      <c r="JXS266" s="5"/>
      <c r="JXT266" s="5"/>
      <c r="JXU266" s="5"/>
      <c r="JXV266" s="5"/>
      <c r="JXW266" s="5"/>
      <c r="JXX266" s="5"/>
      <c r="JXY266" s="5"/>
      <c r="JXZ266" s="5"/>
      <c r="JYA266" s="5"/>
      <c r="JYB266" s="5"/>
      <c r="JYC266" s="5"/>
      <c r="JYD266" s="5"/>
      <c r="JYE266" s="5"/>
      <c r="JYF266" s="5"/>
      <c r="JYG266" s="5"/>
      <c r="JYH266" s="5"/>
      <c r="JYI266" s="5"/>
      <c r="JYJ266" s="5"/>
      <c r="JYK266" s="5"/>
      <c r="JYL266" s="5"/>
      <c r="JYM266" s="5"/>
      <c r="JYN266" s="5"/>
      <c r="JYO266" s="5"/>
      <c r="JYP266" s="5"/>
      <c r="JYQ266" s="5"/>
      <c r="JYR266" s="5"/>
      <c r="JYS266" s="5"/>
      <c r="JYT266" s="5"/>
      <c r="JYU266" s="5"/>
      <c r="JYV266" s="5"/>
      <c r="JYW266" s="5"/>
      <c r="JYX266" s="5"/>
      <c r="JYY266" s="5"/>
      <c r="JYZ266" s="5"/>
      <c r="JZA266" s="5"/>
      <c r="JZB266" s="5"/>
      <c r="JZC266" s="5"/>
      <c r="JZD266" s="5"/>
      <c r="JZE266" s="5"/>
      <c r="JZF266" s="5"/>
      <c r="JZG266" s="5"/>
      <c r="JZH266" s="5"/>
      <c r="JZI266" s="5"/>
      <c r="JZJ266" s="5"/>
      <c r="JZK266" s="5"/>
      <c r="JZL266" s="5"/>
      <c r="JZM266" s="5"/>
      <c r="JZN266" s="5"/>
      <c r="JZO266" s="5"/>
      <c r="JZP266" s="5"/>
      <c r="JZQ266" s="5"/>
      <c r="JZR266" s="5"/>
      <c r="JZS266" s="5"/>
      <c r="JZT266" s="5"/>
      <c r="JZU266" s="5"/>
      <c r="JZV266" s="5"/>
      <c r="JZW266" s="5"/>
      <c r="JZX266" s="5"/>
      <c r="JZY266" s="5"/>
      <c r="JZZ266" s="5"/>
      <c r="KAA266" s="5"/>
      <c r="KAB266" s="5"/>
      <c r="KAC266" s="5"/>
      <c r="KAD266" s="5"/>
      <c r="KAE266" s="5"/>
      <c r="KAF266" s="5"/>
      <c r="KAG266" s="5"/>
      <c r="KAH266" s="5"/>
      <c r="KAI266" s="5"/>
      <c r="KAJ266" s="5"/>
      <c r="KAK266" s="5"/>
      <c r="KAL266" s="5"/>
      <c r="KAM266" s="5"/>
      <c r="KAN266" s="5"/>
      <c r="KAO266" s="5"/>
      <c r="KAP266" s="5"/>
      <c r="KAQ266" s="5"/>
      <c r="KAR266" s="5"/>
      <c r="KAS266" s="5"/>
      <c r="KAT266" s="5"/>
      <c r="KAU266" s="5"/>
      <c r="KAV266" s="5"/>
      <c r="KAW266" s="5"/>
      <c r="KAX266" s="5"/>
      <c r="KAY266" s="5"/>
      <c r="KAZ266" s="5"/>
      <c r="KBA266" s="5"/>
      <c r="KBB266" s="5"/>
      <c r="KBC266" s="5"/>
      <c r="KBD266" s="5"/>
      <c r="KBE266" s="5"/>
      <c r="KBF266" s="5"/>
      <c r="KBG266" s="5"/>
      <c r="KBH266" s="5"/>
      <c r="KBI266" s="5"/>
      <c r="KBJ266" s="5"/>
      <c r="KBK266" s="5"/>
      <c r="KBL266" s="5"/>
      <c r="KBM266" s="5"/>
      <c r="KBN266" s="5"/>
      <c r="KBO266" s="5"/>
      <c r="KBP266" s="5"/>
      <c r="KBQ266" s="5"/>
      <c r="KBR266" s="5"/>
      <c r="KBS266" s="5"/>
      <c r="KBT266" s="5"/>
      <c r="KBU266" s="5"/>
      <c r="KBV266" s="5"/>
      <c r="KBW266" s="5"/>
      <c r="KBX266" s="5"/>
      <c r="KBY266" s="5"/>
      <c r="KBZ266" s="5"/>
      <c r="KCA266" s="5"/>
      <c r="KCB266" s="5"/>
      <c r="KCC266" s="5"/>
      <c r="KCD266" s="5"/>
      <c r="KCE266" s="5"/>
      <c r="KCF266" s="5"/>
      <c r="KCG266" s="5"/>
      <c r="KCH266" s="5"/>
      <c r="KCI266" s="5"/>
      <c r="KCJ266" s="5"/>
      <c r="KCK266" s="5"/>
      <c r="KCL266" s="5"/>
      <c r="KCM266" s="5"/>
      <c r="KCN266" s="5"/>
      <c r="KCO266" s="5"/>
      <c r="KCP266" s="5"/>
      <c r="KCQ266" s="5"/>
      <c r="KCR266" s="5"/>
      <c r="KCS266" s="5"/>
      <c r="KCT266" s="5"/>
      <c r="KCU266" s="5"/>
      <c r="KCV266" s="5"/>
      <c r="KCW266" s="5"/>
      <c r="KCX266" s="5"/>
      <c r="KCY266" s="5"/>
      <c r="KCZ266" s="5"/>
      <c r="KDA266" s="5"/>
      <c r="KDB266" s="5"/>
      <c r="KDC266" s="5"/>
      <c r="KDD266" s="5"/>
      <c r="KDE266" s="5"/>
      <c r="KDF266" s="5"/>
      <c r="KDG266" s="5"/>
      <c r="KDH266" s="5"/>
      <c r="KDI266" s="5"/>
      <c r="KDJ266" s="5"/>
      <c r="KDK266" s="5"/>
      <c r="KDL266" s="5"/>
      <c r="KDM266" s="5"/>
      <c r="KDN266" s="5"/>
      <c r="KDO266" s="5"/>
      <c r="KDP266" s="5"/>
      <c r="KDQ266" s="5"/>
      <c r="KDR266" s="5"/>
      <c r="KDS266" s="5"/>
      <c r="KDT266" s="5"/>
      <c r="KDU266" s="5"/>
      <c r="KDV266" s="5"/>
      <c r="KDW266" s="5"/>
      <c r="KDX266" s="5"/>
      <c r="KDY266" s="5"/>
      <c r="KDZ266" s="5"/>
      <c r="KEA266" s="5"/>
      <c r="KEB266" s="5"/>
      <c r="KEC266" s="5"/>
      <c r="KED266" s="5"/>
      <c r="KEE266" s="5"/>
      <c r="KEF266" s="5"/>
      <c r="KEG266" s="5"/>
      <c r="KEH266" s="5"/>
      <c r="KEI266" s="5"/>
      <c r="KEJ266" s="5"/>
      <c r="KEK266" s="5"/>
      <c r="KEL266" s="5"/>
      <c r="KEM266" s="5"/>
      <c r="KEN266" s="5"/>
      <c r="KEO266" s="5"/>
      <c r="KEP266" s="5"/>
      <c r="KEQ266" s="5"/>
      <c r="KER266" s="5"/>
      <c r="KES266" s="5"/>
      <c r="KET266" s="5"/>
      <c r="KEU266" s="5"/>
      <c r="KEV266" s="5"/>
      <c r="KEW266" s="5"/>
      <c r="KEX266" s="5"/>
      <c r="KEY266" s="5"/>
      <c r="KEZ266" s="5"/>
      <c r="KFA266" s="5"/>
      <c r="KFB266" s="5"/>
      <c r="KFC266" s="5"/>
      <c r="KFD266" s="5"/>
      <c r="KFE266" s="5"/>
      <c r="KFF266" s="5"/>
      <c r="KFG266" s="5"/>
      <c r="KFH266" s="5"/>
      <c r="KFI266" s="5"/>
      <c r="KFJ266" s="5"/>
      <c r="KFK266" s="5"/>
      <c r="KFL266" s="5"/>
      <c r="KFM266" s="5"/>
      <c r="KFN266" s="5"/>
      <c r="KFO266" s="5"/>
      <c r="KFP266" s="5"/>
      <c r="KFQ266" s="5"/>
      <c r="KFR266" s="5"/>
      <c r="KFS266" s="5"/>
      <c r="KFT266" s="5"/>
      <c r="KFU266" s="5"/>
      <c r="KFV266" s="5"/>
      <c r="KFW266" s="5"/>
      <c r="KFX266" s="5"/>
      <c r="KFY266" s="5"/>
      <c r="KFZ266" s="5"/>
      <c r="KGA266" s="5"/>
      <c r="KGB266" s="5"/>
      <c r="KGC266" s="5"/>
      <c r="KGD266" s="5"/>
      <c r="KGE266" s="5"/>
      <c r="KGF266" s="5"/>
      <c r="KGG266" s="5"/>
      <c r="KGH266" s="5"/>
      <c r="KGI266" s="5"/>
      <c r="KGJ266" s="5"/>
      <c r="KGK266" s="5"/>
      <c r="KGL266" s="5"/>
      <c r="KGM266" s="5"/>
      <c r="KGN266" s="5"/>
      <c r="KGO266" s="5"/>
      <c r="KGP266" s="5"/>
      <c r="KGQ266" s="5"/>
      <c r="KGR266" s="5"/>
      <c r="KGS266" s="5"/>
      <c r="KGT266" s="5"/>
      <c r="KGU266" s="5"/>
      <c r="KGV266" s="5"/>
      <c r="KGW266" s="5"/>
      <c r="KGX266" s="5"/>
      <c r="KGY266" s="5"/>
      <c r="KGZ266" s="5"/>
      <c r="KHA266" s="5"/>
      <c r="KHB266" s="5"/>
      <c r="KHC266" s="5"/>
      <c r="KHD266" s="5"/>
      <c r="KHE266" s="5"/>
      <c r="KHF266" s="5"/>
      <c r="KHG266" s="5"/>
      <c r="KHH266" s="5"/>
      <c r="KHI266" s="5"/>
      <c r="KHJ266" s="5"/>
      <c r="KHK266" s="5"/>
      <c r="KHL266" s="5"/>
      <c r="KHM266" s="5"/>
      <c r="KHN266" s="5"/>
      <c r="KHO266" s="5"/>
      <c r="KHP266" s="5"/>
      <c r="KHQ266" s="5"/>
      <c r="KHR266" s="5"/>
      <c r="KHS266" s="5"/>
      <c r="KHT266" s="5"/>
      <c r="KHU266" s="5"/>
      <c r="KHV266" s="5"/>
      <c r="KHW266" s="5"/>
      <c r="KHX266" s="5"/>
      <c r="KHY266" s="5"/>
      <c r="KHZ266" s="5"/>
      <c r="KIA266" s="5"/>
      <c r="KIB266" s="5"/>
      <c r="KIC266" s="5"/>
      <c r="KID266" s="5"/>
      <c r="KIE266" s="5"/>
      <c r="KIF266" s="5"/>
      <c r="KIG266" s="5"/>
      <c r="KIH266" s="5"/>
      <c r="KII266" s="5"/>
      <c r="KIJ266" s="5"/>
      <c r="KIK266" s="5"/>
      <c r="KIL266" s="5"/>
      <c r="KIM266" s="5"/>
      <c r="KIN266" s="5"/>
      <c r="KIO266" s="5"/>
      <c r="KIP266" s="5"/>
      <c r="KIQ266" s="5"/>
      <c r="KIR266" s="5"/>
      <c r="KIS266" s="5"/>
      <c r="KIT266" s="5"/>
      <c r="KIU266" s="5"/>
      <c r="KIV266" s="5"/>
      <c r="KIW266" s="5"/>
      <c r="KIX266" s="5"/>
      <c r="KIY266" s="5"/>
      <c r="KIZ266" s="5"/>
      <c r="KJA266" s="5"/>
      <c r="KJB266" s="5"/>
      <c r="KJC266" s="5"/>
      <c r="KJD266" s="5"/>
      <c r="KJE266" s="5"/>
      <c r="KJF266" s="5"/>
      <c r="KJG266" s="5"/>
      <c r="KJH266" s="5"/>
      <c r="KJI266" s="5"/>
      <c r="KJJ266" s="5"/>
      <c r="KJK266" s="5"/>
      <c r="KJL266" s="5"/>
      <c r="KJM266" s="5"/>
      <c r="KJN266" s="5"/>
      <c r="KJO266" s="5"/>
      <c r="KJP266" s="5"/>
      <c r="KJQ266" s="5"/>
      <c r="KJR266" s="5"/>
      <c r="KJS266" s="5"/>
      <c r="KJT266" s="5"/>
      <c r="KJU266" s="5"/>
      <c r="KJV266" s="5"/>
      <c r="KJW266" s="5"/>
      <c r="KJX266" s="5"/>
      <c r="KJY266" s="5"/>
      <c r="KJZ266" s="5"/>
      <c r="KKA266" s="5"/>
      <c r="KKB266" s="5"/>
      <c r="KKC266" s="5"/>
      <c r="KKD266" s="5"/>
      <c r="KKE266" s="5"/>
      <c r="KKF266" s="5"/>
      <c r="KKG266" s="5"/>
      <c r="KKH266" s="5"/>
      <c r="KKI266" s="5"/>
      <c r="KKJ266" s="5"/>
      <c r="KKK266" s="5"/>
      <c r="KKL266" s="5"/>
      <c r="KKM266" s="5"/>
      <c r="KKN266" s="5"/>
      <c r="KKO266" s="5"/>
      <c r="KKP266" s="5"/>
      <c r="KKQ266" s="5"/>
      <c r="KKR266" s="5"/>
      <c r="KKS266" s="5"/>
      <c r="KKT266" s="5"/>
      <c r="KKU266" s="5"/>
      <c r="KKV266" s="5"/>
      <c r="KKW266" s="5"/>
      <c r="KKX266" s="5"/>
      <c r="KKY266" s="5"/>
      <c r="KKZ266" s="5"/>
      <c r="KLA266" s="5"/>
      <c r="KLB266" s="5"/>
      <c r="KLC266" s="5"/>
      <c r="KLD266" s="5"/>
      <c r="KLE266" s="5"/>
      <c r="KLF266" s="5"/>
      <c r="KLG266" s="5"/>
      <c r="KLH266" s="5"/>
      <c r="KLI266" s="5"/>
      <c r="KLJ266" s="5"/>
      <c r="KLK266" s="5"/>
      <c r="KLL266" s="5"/>
      <c r="KLM266" s="5"/>
      <c r="KLN266" s="5"/>
      <c r="KLO266" s="5"/>
      <c r="KLP266" s="5"/>
      <c r="KLQ266" s="5"/>
      <c r="KLR266" s="5"/>
      <c r="KLS266" s="5"/>
      <c r="KLT266" s="5"/>
      <c r="KLU266" s="5"/>
      <c r="KLV266" s="5"/>
      <c r="KLW266" s="5"/>
      <c r="KLX266" s="5"/>
      <c r="KLY266" s="5"/>
      <c r="KLZ266" s="5"/>
      <c r="KMA266" s="5"/>
      <c r="KMB266" s="5"/>
      <c r="KMC266" s="5"/>
      <c r="KMD266" s="5"/>
      <c r="KME266" s="5"/>
      <c r="KMF266" s="5"/>
      <c r="KMG266" s="5"/>
      <c r="KMH266" s="5"/>
      <c r="KMI266" s="5"/>
      <c r="KMJ266" s="5"/>
      <c r="KMK266" s="5"/>
      <c r="KML266" s="5"/>
      <c r="KMM266" s="5"/>
      <c r="KMN266" s="5"/>
      <c r="KMO266" s="5"/>
      <c r="KMP266" s="5"/>
      <c r="KMQ266" s="5"/>
      <c r="KMR266" s="5"/>
      <c r="KMS266" s="5"/>
      <c r="KMT266" s="5"/>
      <c r="KMU266" s="5"/>
      <c r="KMV266" s="5"/>
      <c r="KMW266" s="5"/>
      <c r="KMX266" s="5"/>
      <c r="KMY266" s="5"/>
      <c r="KMZ266" s="5"/>
      <c r="KNA266" s="5"/>
      <c r="KNB266" s="5"/>
      <c r="KNC266" s="5"/>
      <c r="KND266" s="5"/>
      <c r="KNE266" s="5"/>
      <c r="KNF266" s="5"/>
      <c r="KNG266" s="5"/>
      <c r="KNH266" s="5"/>
      <c r="KNI266" s="5"/>
      <c r="KNJ266" s="5"/>
      <c r="KNK266" s="5"/>
      <c r="KNL266" s="5"/>
      <c r="KNM266" s="5"/>
      <c r="KNN266" s="5"/>
      <c r="KNO266" s="5"/>
      <c r="KNP266" s="5"/>
      <c r="KNQ266" s="5"/>
      <c r="KNR266" s="5"/>
      <c r="KNS266" s="5"/>
      <c r="KNT266" s="5"/>
      <c r="KNU266" s="5"/>
      <c r="KNV266" s="5"/>
      <c r="KNW266" s="5"/>
      <c r="KNX266" s="5"/>
      <c r="KNY266" s="5"/>
      <c r="KNZ266" s="5"/>
      <c r="KOA266" s="5"/>
      <c r="KOB266" s="5"/>
      <c r="KOC266" s="5"/>
      <c r="KOD266" s="5"/>
      <c r="KOE266" s="5"/>
      <c r="KOF266" s="5"/>
      <c r="KOG266" s="5"/>
      <c r="KOH266" s="5"/>
      <c r="KOI266" s="5"/>
      <c r="KOJ266" s="5"/>
      <c r="KOK266" s="5"/>
      <c r="KOL266" s="5"/>
      <c r="KOM266" s="5"/>
      <c r="KON266" s="5"/>
      <c r="KOO266" s="5"/>
      <c r="KOP266" s="5"/>
      <c r="KOQ266" s="5"/>
      <c r="KOR266" s="5"/>
      <c r="KOS266" s="5"/>
      <c r="KOT266" s="5"/>
      <c r="KOU266" s="5"/>
      <c r="KOV266" s="5"/>
      <c r="KOW266" s="5"/>
      <c r="KOX266" s="5"/>
      <c r="KOY266" s="5"/>
      <c r="KOZ266" s="5"/>
      <c r="KPA266" s="5"/>
      <c r="KPB266" s="5"/>
      <c r="KPC266" s="5"/>
      <c r="KPD266" s="5"/>
      <c r="KPE266" s="5"/>
      <c r="KPF266" s="5"/>
      <c r="KPG266" s="5"/>
      <c r="KPH266" s="5"/>
      <c r="KPI266" s="5"/>
      <c r="KPJ266" s="5"/>
      <c r="KPK266" s="5"/>
      <c r="KPL266" s="5"/>
      <c r="KPM266" s="5"/>
      <c r="KPN266" s="5"/>
      <c r="KPO266" s="5"/>
      <c r="KPP266" s="5"/>
      <c r="KPQ266" s="5"/>
      <c r="KPR266" s="5"/>
      <c r="KPS266" s="5"/>
      <c r="KPT266" s="5"/>
      <c r="KPU266" s="5"/>
      <c r="KPV266" s="5"/>
      <c r="KPW266" s="5"/>
      <c r="KPX266" s="5"/>
      <c r="KPY266" s="5"/>
      <c r="KPZ266" s="5"/>
      <c r="KQA266" s="5"/>
      <c r="KQB266" s="5"/>
      <c r="KQC266" s="5"/>
      <c r="KQD266" s="5"/>
      <c r="KQE266" s="5"/>
      <c r="KQF266" s="5"/>
      <c r="KQG266" s="5"/>
      <c r="KQH266" s="5"/>
      <c r="KQI266" s="5"/>
      <c r="KQJ266" s="5"/>
      <c r="KQK266" s="5"/>
      <c r="KQL266" s="5"/>
      <c r="KQM266" s="5"/>
      <c r="KQN266" s="5"/>
      <c r="KQO266" s="5"/>
      <c r="KQP266" s="5"/>
      <c r="KQQ266" s="5"/>
      <c r="KQR266" s="5"/>
      <c r="KQS266" s="5"/>
      <c r="KQT266" s="5"/>
      <c r="KQU266" s="5"/>
      <c r="KQV266" s="5"/>
      <c r="KQW266" s="5"/>
      <c r="KQX266" s="5"/>
      <c r="KQY266" s="5"/>
      <c r="KQZ266" s="5"/>
      <c r="KRA266" s="5"/>
      <c r="KRB266" s="5"/>
      <c r="KRC266" s="5"/>
      <c r="KRD266" s="5"/>
      <c r="KRE266" s="5"/>
      <c r="KRF266" s="5"/>
      <c r="KRG266" s="5"/>
      <c r="KRH266" s="5"/>
      <c r="KRI266" s="5"/>
      <c r="KRJ266" s="5"/>
      <c r="KRK266" s="5"/>
      <c r="KRL266" s="5"/>
      <c r="KRM266" s="5"/>
      <c r="KRN266" s="5"/>
      <c r="KRO266" s="5"/>
      <c r="KRP266" s="5"/>
      <c r="KRQ266" s="5"/>
      <c r="KRR266" s="5"/>
      <c r="KRS266" s="5"/>
      <c r="KRT266" s="5"/>
      <c r="KRU266" s="5"/>
      <c r="KRV266" s="5"/>
      <c r="KRW266" s="5"/>
      <c r="KRX266" s="5"/>
      <c r="KRY266" s="5"/>
      <c r="KRZ266" s="5"/>
      <c r="KSA266" s="5"/>
      <c r="KSB266" s="5"/>
      <c r="KSC266" s="5"/>
      <c r="KSD266" s="5"/>
      <c r="KSE266" s="5"/>
      <c r="KSF266" s="5"/>
      <c r="KSG266" s="5"/>
      <c r="KSH266" s="5"/>
      <c r="KSI266" s="5"/>
      <c r="KSJ266" s="5"/>
      <c r="KSK266" s="5"/>
      <c r="KSL266" s="5"/>
      <c r="KSM266" s="5"/>
      <c r="KSN266" s="5"/>
      <c r="KSO266" s="5"/>
      <c r="KSP266" s="5"/>
      <c r="KSQ266" s="5"/>
      <c r="KSR266" s="5"/>
      <c r="KSS266" s="5"/>
      <c r="KST266" s="5"/>
      <c r="KSU266" s="5"/>
      <c r="KSV266" s="5"/>
      <c r="KSW266" s="5"/>
      <c r="KSX266" s="5"/>
      <c r="KSY266" s="5"/>
      <c r="KSZ266" s="5"/>
      <c r="KTA266" s="5"/>
      <c r="KTB266" s="5"/>
      <c r="KTC266" s="5"/>
      <c r="KTD266" s="5"/>
      <c r="KTE266" s="5"/>
      <c r="KTF266" s="5"/>
      <c r="KTG266" s="5"/>
      <c r="KTH266" s="5"/>
      <c r="KTI266" s="5"/>
      <c r="KTJ266" s="5"/>
      <c r="KTK266" s="5"/>
      <c r="KTL266" s="5"/>
      <c r="KTM266" s="5"/>
      <c r="KTN266" s="5"/>
      <c r="KTO266" s="5"/>
      <c r="KTP266" s="5"/>
      <c r="KTQ266" s="5"/>
      <c r="KTR266" s="5"/>
      <c r="KTS266" s="5"/>
      <c r="KTT266" s="5"/>
      <c r="KTU266" s="5"/>
      <c r="KTV266" s="5"/>
      <c r="KTW266" s="5"/>
      <c r="KTX266" s="5"/>
      <c r="KTY266" s="5"/>
      <c r="KTZ266" s="5"/>
      <c r="KUA266" s="5"/>
      <c r="KUB266" s="5"/>
      <c r="KUC266" s="5"/>
      <c r="KUD266" s="5"/>
      <c r="KUE266" s="5"/>
      <c r="KUF266" s="5"/>
      <c r="KUG266" s="5"/>
      <c r="KUH266" s="5"/>
      <c r="KUI266" s="5"/>
      <c r="KUJ266" s="5"/>
      <c r="KUK266" s="5"/>
      <c r="KUL266" s="5"/>
      <c r="KUM266" s="5"/>
      <c r="KUN266" s="5"/>
      <c r="KUO266" s="5"/>
      <c r="KUP266" s="5"/>
      <c r="KUQ266" s="5"/>
      <c r="KUR266" s="5"/>
      <c r="KUS266" s="5"/>
      <c r="KUT266" s="5"/>
      <c r="KUU266" s="5"/>
      <c r="KUV266" s="5"/>
      <c r="KUW266" s="5"/>
      <c r="KUX266" s="5"/>
      <c r="KUY266" s="5"/>
      <c r="KUZ266" s="5"/>
      <c r="KVA266" s="5"/>
      <c r="KVB266" s="5"/>
      <c r="KVC266" s="5"/>
      <c r="KVD266" s="5"/>
      <c r="KVE266" s="5"/>
      <c r="KVF266" s="5"/>
      <c r="KVG266" s="5"/>
      <c r="KVH266" s="5"/>
      <c r="KVI266" s="5"/>
      <c r="KVJ266" s="5"/>
      <c r="KVK266" s="5"/>
      <c r="KVL266" s="5"/>
      <c r="KVM266" s="5"/>
      <c r="KVN266" s="5"/>
      <c r="KVO266" s="5"/>
      <c r="KVP266" s="5"/>
      <c r="KVQ266" s="5"/>
      <c r="KVR266" s="5"/>
      <c r="KVS266" s="5"/>
      <c r="KVT266" s="5"/>
      <c r="KVU266" s="5"/>
      <c r="KVV266" s="5"/>
      <c r="KVW266" s="5"/>
      <c r="KVX266" s="5"/>
      <c r="KVY266" s="5"/>
      <c r="KVZ266" s="5"/>
      <c r="KWA266" s="5"/>
      <c r="KWB266" s="5"/>
      <c r="KWC266" s="5"/>
      <c r="KWD266" s="5"/>
      <c r="KWE266" s="5"/>
      <c r="KWF266" s="5"/>
      <c r="KWG266" s="5"/>
      <c r="KWH266" s="5"/>
      <c r="KWI266" s="5"/>
      <c r="KWJ266" s="5"/>
      <c r="KWK266" s="5"/>
      <c r="KWL266" s="5"/>
      <c r="KWM266" s="5"/>
      <c r="KWN266" s="5"/>
      <c r="KWO266" s="5"/>
      <c r="KWP266" s="5"/>
      <c r="KWQ266" s="5"/>
      <c r="KWR266" s="5"/>
      <c r="KWS266" s="5"/>
      <c r="KWT266" s="5"/>
      <c r="KWU266" s="5"/>
      <c r="KWV266" s="5"/>
      <c r="KWW266" s="5"/>
      <c r="KWX266" s="5"/>
      <c r="KWY266" s="5"/>
      <c r="KWZ266" s="5"/>
      <c r="KXA266" s="5"/>
      <c r="KXB266" s="5"/>
      <c r="KXC266" s="5"/>
      <c r="KXD266" s="5"/>
      <c r="KXE266" s="5"/>
      <c r="KXF266" s="5"/>
      <c r="KXG266" s="5"/>
      <c r="KXH266" s="5"/>
      <c r="KXI266" s="5"/>
      <c r="KXJ266" s="5"/>
      <c r="KXK266" s="5"/>
      <c r="KXL266" s="5"/>
      <c r="KXM266" s="5"/>
      <c r="KXN266" s="5"/>
      <c r="KXO266" s="5"/>
      <c r="KXP266" s="5"/>
      <c r="KXQ266" s="5"/>
      <c r="KXR266" s="5"/>
      <c r="KXS266" s="5"/>
      <c r="KXT266" s="5"/>
      <c r="KXU266" s="5"/>
      <c r="KXV266" s="5"/>
      <c r="KXW266" s="5"/>
      <c r="KXX266" s="5"/>
      <c r="KXY266" s="5"/>
      <c r="KXZ266" s="5"/>
      <c r="KYA266" s="5"/>
      <c r="KYB266" s="5"/>
      <c r="KYC266" s="5"/>
      <c r="KYD266" s="5"/>
      <c r="KYE266" s="5"/>
      <c r="KYF266" s="5"/>
      <c r="KYG266" s="5"/>
      <c r="KYH266" s="5"/>
      <c r="KYI266" s="5"/>
      <c r="KYJ266" s="5"/>
      <c r="KYK266" s="5"/>
      <c r="KYL266" s="5"/>
      <c r="KYM266" s="5"/>
      <c r="KYN266" s="5"/>
      <c r="KYO266" s="5"/>
      <c r="KYP266" s="5"/>
      <c r="KYQ266" s="5"/>
      <c r="KYR266" s="5"/>
      <c r="KYS266" s="5"/>
      <c r="KYT266" s="5"/>
      <c r="KYU266" s="5"/>
      <c r="KYV266" s="5"/>
      <c r="KYW266" s="5"/>
      <c r="KYX266" s="5"/>
      <c r="KYY266" s="5"/>
      <c r="KYZ266" s="5"/>
      <c r="KZA266" s="5"/>
      <c r="KZB266" s="5"/>
      <c r="KZC266" s="5"/>
      <c r="KZD266" s="5"/>
      <c r="KZE266" s="5"/>
      <c r="KZF266" s="5"/>
      <c r="KZG266" s="5"/>
      <c r="KZH266" s="5"/>
      <c r="KZI266" s="5"/>
      <c r="KZJ266" s="5"/>
      <c r="KZK266" s="5"/>
      <c r="KZL266" s="5"/>
      <c r="KZM266" s="5"/>
      <c r="KZN266" s="5"/>
      <c r="KZO266" s="5"/>
      <c r="KZP266" s="5"/>
      <c r="KZQ266" s="5"/>
      <c r="KZR266" s="5"/>
      <c r="KZS266" s="5"/>
      <c r="KZT266" s="5"/>
      <c r="KZU266" s="5"/>
      <c r="KZV266" s="5"/>
      <c r="KZW266" s="5"/>
      <c r="KZX266" s="5"/>
      <c r="KZY266" s="5"/>
      <c r="KZZ266" s="5"/>
      <c r="LAA266" s="5"/>
      <c r="LAB266" s="5"/>
      <c r="LAC266" s="5"/>
      <c r="LAD266" s="5"/>
      <c r="LAE266" s="5"/>
      <c r="LAF266" s="5"/>
      <c r="LAG266" s="5"/>
      <c r="LAH266" s="5"/>
      <c r="LAI266" s="5"/>
      <c r="LAJ266" s="5"/>
      <c r="LAK266" s="5"/>
      <c r="LAL266" s="5"/>
      <c r="LAM266" s="5"/>
      <c r="LAN266" s="5"/>
      <c r="LAO266" s="5"/>
      <c r="LAP266" s="5"/>
      <c r="LAQ266" s="5"/>
      <c r="LAR266" s="5"/>
      <c r="LAS266" s="5"/>
      <c r="LAT266" s="5"/>
      <c r="LAU266" s="5"/>
      <c r="LAV266" s="5"/>
      <c r="LAW266" s="5"/>
      <c r="LAX266" s="5"/>
      <c r="LAY266" s="5"/>
      <c r="LAZ266" s="5"/>
      <c r="LBA266" s="5"/>
      <c r="LBB266" s="5"/>
      <c r="LBC266" s="5"/>
      <c r="LBD266" s="5"/>
      <c r="LBE266" s="5"/>
      <c r="LBF266" s="5"/>
      <c r="LBG266" s="5"/>
      <c r="LBH266" s="5"/>
      <c r="LBI266" s="5"/>
      <c r="LBJ266" s="5"/>
      <c r="LBK266" s="5"/>
      <c r="LBL266" s="5"/>
      <c r="LBM266" s="5"/>
      <c r="LBN266" s="5"/>
      <c r="LBO266" s="5"/>
      <c r="LBP266" s="5"/>
      <c r="LBQ266" s="5"/>
      <c r="LBR266" s="5"/>
      <c r="LBS266" s="5"/>
      <c r="LBT266" s="5"/>
      <c r="LBU266" s="5"/>
      <c r="LBV266" s="5"/>
      <c r="LBW266" s="5"/>
      <c r="LBX266" s="5"/>
      <c r="LBY266" s="5"/>
      <c r="LBZ266" s="5"/>
      <c r="LCA266" s="5"/>
      <c r="LCB266" s="5"/>
      <c r="LCC266" s="5"/>
      <c r="LCD266" s="5"/>
      <c r="LCE266" s="5"/>
      <c r="LCF266" s="5"/>
      <c r="LCG266" s="5"/>
      <c r="LCH266" s="5"/>
      <c r="LCI266" s="5"/>
      <c r="LCJ266" s="5"/>
      <c r="LCK266" s="5"/>
      <c r="LCL266" s="5"/>
      <c r="LCM266" s="5"/>
      <c r="LCN266" s="5"/>
      <c r="LCO266" s="5"/>
      <c r="LCP266" s="5"/>
      <c r="LCQ266" s="5"/>
      <c r="LCR266" s="5"/>
      <c r="LCS266" s="5"/>
      <c r="LCT266" s="5"/>
      <c r="LCU266" s="5"/>
      <c r="LCV266" s="5"/>
      <c r="LCW266" s="5"/>
      <c r="LCX266" s="5"/>
      <c r="LCY266" s="5"/>
      <c r="LCZ266" s="5"/>
      <c r="LDA266" s="5"/>
      <c r="LDB266" s="5"/>
      <c r="LDC266" s="5"/>
      <c r="LDD266" s="5"/>
      <c r="LDE266" s="5"/>
      <c r="LDF266" s="5"/>
      <c r="LDG266" s="5"/>
      <c r="LDH266" s="5"/>
      <c r="LDI266" s="5"/>
      <c r="LDJ266" s="5"/>
      <c r="LDK266" s="5"/>
      <c r="LDL266" s="5"/>
      <c r="LDM266" s="5"/>
      <c r="LDN266" s="5"/>
      <c r="LDO266" s="5"/>
      <c r="LDP266" s="5"/>
      <c r="LDQ266" s="5"/>
      <c r="LDR266" s="5"/>
      <c r="LDS266" s="5"/>
      <c r="LDT266" s="5"/>
      <c r="LDU266" s="5"/>
      <c r="LDV266" s="5"/>
      <c r="LDW266" s="5"/>
      <c r="LDX266" s="5"/>
      <c r="LDY266" s="5"/>
      <c r="LDZ266" s="5"/>
      <c r="LEA266" s="5"/>
      <c r="LEB266" s="5"/>
      <c r="LEC266" s="5"/>
      <c r="LED266" s="5"/>
      <c r="LEE266" s="5"/>
      <c r="LEF266" s="5"/>
      <c r="LEG266" s="5"/>
      <c r="LEH266" s="5"/>
      <c r="LEI266" s="5"/>
      <c r="LEJ266" s="5"/>
      <c r="LEK266" s="5"/>
      <c r="LEL266" s="5"/>
      <c r="LEM266" s="5"/>
      <c r="LEN266" s="5"/>
      <c r="LEO266" s="5"/>
      <c r="LEP266" s="5"/>
      <c r="LEQ266" s="5"/>
      <c r="LER266" s="5"/>
      <c r="LES266" s="5"/>
      <c r="LET266" s="5"/>
      <c r="LEU266" s="5"/>
      <c r="LEV266" s="5"/>
      <c r="LEW266" s="5"/>
      <c r="LEX266" s="5"/>
      <c r="LEY266" s="5"/>
      <c r="LEZ266" s="5"/>
      <c r="LFA266" s="5"/>
      <c r="LFB266" s="5"/>
      <c r="LFC266" s="5"/>
      <c r="LFD266" s="5"/>
      <c r="LFE266" s="5"/>
      <c r="LFF266" s="5"/>
      <c r="LFG266" s="5"/>
      <c r="LFH266" s="5"/>
      <c r="LFI266" s="5"/>
      <c r="LFJ266" s="5"/>
      <c r="LFK266" s="5"/>
      <c r="LFL266" s="5"/>
      <c r="LFM266" s="5"/>
      <c r="LFN266" s="5"/>
      <c r="LFO266" s="5"/>
      <c r="LFP266" s="5"/>
      <c r="LFQ266" s="5"/>
      <c r="LFR266" s="5"/>
      <c r="LFS266" s="5"/>
      <c r="LFT266" s="5"/>
      <c r="LFU266" s="5"/>
      <c r="LFV266" s="5"/>
      <c r="LFW266" s="5"/>
      <c r="LFX266" s="5"/>
      <c r="LFY266" s="5"/>
      <c r="LFZ266" s="5"/>
      <c r="LGA266" s="5"/>
      <c r="LGB266" s="5"/>
      <c r="LGC266" s="5"/>
      <c r="LGD266" s="5"/>
      <c r="LGE266" s="5"/>
      <c r="LGF266" s="5"/>
      <c r="LGG266" s="5"/>
      <c r="LGH266" s="5"/>
      <c r="LGI266" s="5"/>
      <c r="LGJ266" s="5"/>
      <c r="LGK266" s="5"/>
      <c r="LGL266" s="5"/>
      <c r="LGM266" s="5"/>
      <c r="LGN266" s="5"/>
      <c r="LGO266" s="5"/>
      <c r="LGP266" s="5"/>
      <c r="LGQ266" s="5"/>
      <c r="LGR266" s="5"/>
      <c r="LGS266" s="5"/>
      <c r="LGT266" s="5"/>
      <c r="LGU266" s="5"/>
      <c r="LGV266" s="5"/>
      <c r="LGW266" s="5"/>
      <c r="LGX266" s="5"/>
      <c r="LGY266" s="5"/>
      <c r="LGZ266" s="5"/>
      <c r="LHA266" s="5"/>
      <c r="LHB266" s="5"/>
      <c r="LHC266" s="5"/>
      <c r="LHD266" s="5"/>
      <c r="LHE266" s="5"/>
      <c r="LHF266" s="5"/>
      <c r="LHG266" s="5"/>
      <c r="LHH266" s="5"/>
      <c r="LHI266" s="5"/>
      <c r="LHJ266" s="5"/>
      <c r="LHK266" s="5"/>
      <c r="LHL266" s="5"/>
      <c r="LHM266" s="5"/>
      <c r="LHN266" s="5"/>
      <c r="LHO266" s="5"/>
      <c r="LHP266" s="5"/>
      <c r="LHQ266" s="5"/>
      <c r="LHR266" s="5"/>
      <c r="LHS266" s="5"/>
      <c r="LHT266" s="5"/>
      <c r="LHU266" s="5"/>
      <c r="LHV266" s="5"/>
      <c r="LHW266" s="5"/>
      <c r="LHX266" s="5"/>
      <c r="LHY266" s="5"/>
      <c r="LHZ266" s="5"/>
      <c r="LIA266" s="5"/>
      <c r="LIB266" s="5"/>
      <c r="LIC266" s="5"/>
      <c r="LID266" s="5"/>
      <c r="LIE266" s="5"/>
      <c r="LIF266" s="5"/>
      <c r="LIG266" s="5"/>
      <c r="LIH266" s="5"/>
      <c r="LII266" s="5"/>
      <c r="LIJ266" s="5"/>
      <c r="LIK266" s="5"/>
      <c r="LIL266" s="5"/>
      <c r="LIM266" s="5"/>
      <c r="LIN266" s="5"/>
      <c r="LIO266" s="5"/>
      <c r="LIP266" s="5"/>
      <c r="LIQ266" s="5"/>
      <c r="LIR266" s="5"/>
      <c r="LIS266" s="5"/>
      <c r="LIT266" s="5"/>
      <c r="LIU266" s="5"/>
      <c r="LIV266" s="5"/>
      <c r="LIW266" s="5"/>
      <c r="LIX266" s="5"/>
      <c r="LIY266" s="5"/>
      <c r="LIZ266" s="5"/>
      <c r="LJA266" s="5"/>
      <c r="LJB266" s="5"/>
      <c r="LJC266" s="5"/>
      <c r="LJD266" s="5"/>
      <c r="LJE266" s="5"/>
      <c r="LJF266" s="5"/>
      <c r="LJG266" s="5"/>
      <c r="LJH266" s="5"/>
      <c r="LJI266" s="5"/>
      <c r="LJJ266" s="5"/>
      <c r="LJK266" s="5"/>
      <c r="LJL266" s="5"/>
      <c r="LJM266" s="5"/>
      <c r="LJN266" s="5"/>
      <c r="LJO266" s="5"/>
      <c r="LJP266" s="5"/>
      <c r="LJQ266" s="5"/>
      <c r="LJR266" s="5"/>
      <c r="LJS266" s="5"/>
      <c r="LJT266" s="5"/>
      <c r="LJU266" s="5"/>
      <c r="LJV266" s="5"/>
      <c r="LJW266" s="5"/>
      <c r="LJX266" s="5"/>
      <c r="LJY266" s="5"/>
      <c r="LJZ266" s="5"/>
      <c r="LKA266" s="5"/>
      <c r="LKB266" s="5"/>
      <c r="LKC266" s="5"/>
      <c r="LKD266" s="5"/>
      <c r="LKE266" s="5"/>
      <c r="LKF266" s="5"/>
      <c r="LKG266" s="5"/>
      <c r="LKH266" s="5"/>
      <c r="LKI266" s="5"/>
      <c r="LKJ266" s="5"/>
      <c r="LKK266" s="5"/>
      <c r="LKL266" s="5"/>
      <c r="LKM266" s="5"/>
      <c r="LKN266" s="5"/>
      <c r="LKO266" s="5"/>
      <c r="LKP266" s="5"/>
      <c r="LKQ266" s="5"/>
      <c r="LKR266" s="5"/>
      <c r="LKS266" s="5"/>
      <c r="LKT266" s="5"/>
      <c r="LKU266" s="5"/>
      <c r="LKV266" s="5"/>
      <c r="LKW266" s="5"/>
      <c r="LKX266" s="5"/>
      <c r="LKY266" s="5"/>
      <c r="LKZ266" s="5"/>
      <c r="LLA266" s="5"/>
      <c r="LLB266" s="5"/>
      <c r="LLC266" s="5"/>
      <c r="LLD266" s="5"/>
      <c r="LLE266" s="5"/>
      <c r="LLF266" s="5"/>
      <c r="LLG266" s="5"/>
      <c r="LLH266" s="5"/>
      <c r="LLI266" s="5"/>
      <c r="LLJ266" s="5"/>
      <c r="LLK266" s="5"/>
      <c r="LLL266" s="5"/>
      <c r="LLM266" s="5"/>
      <c r="LLN266" s="5"/>
      <c r="LLO266" s="5"/>
      <c r="LLP266" s="5"/>
      <c r="LLQ266" s="5"/>
      <c r="LLR266" s="5"/>
      <c r="LLS266" s="5"/>
      <c r="LLT266" s="5"/>
      <c r="LLU266" s="5"/>
      <c r="LLV266" s="5"/>
      <c r="LLW266" s="5"/>
      <c r="LLX266" s="5"/>
      <c r="LLY266" s="5"/>
      <c r="LLZ266" s="5"/>
      <c r="LMA266" s="5"/>
      <c r="LMB266" s="5"/>
      <c r="LMC266" s="5"/>
      <c r="LMD266" s="5"/>
      <c r="LME266" s="5"/>
      <c r="LMF266" s="5"/>
      <c r="LMG266" s="5"/>
      <c r="LMH266" s="5"/>
      <c r="LMI266" s="5"/>
      <c r="LMJ266" s="5"/>
      <c r="LMK266" s="5"/>
      <c r="LML266" s="5"/>
      <c r="LMM266" s="5"/>
      <c r="LMN266" s="5"/>
      <c r="LMO266" s="5"/>
      <c r="LMP266" s="5"/>
      <c r="LMQ266" s="5"/>
      <c r="LMR266" s="5"/>
      <c r="LMS266" s="5"/>
      <c r="LMT266" s="5"/>
      <c r="LMU266" s="5"/>
      <c r="LMV266" s="5"/>
      <c r="LMW266" s="5"/>
      <c r="LMX266" s="5"/>
      <c r="LMY266" s="5"/>
      <c r="LMZ266" s="5"/>
      <c r="LNA266" s="5"/>
      <c r="LNB266" s="5"/>
      <c r="LNC266" s="5"/>
      <c r="LND266" s="5"/>
      <c r="LNE266" s="5"/>
      <c r="LNF266" s="5"/>
      <c r="LNG266" s="5"/>
      <c r="LNH266" s="5"/>
      <c r="LNI266" s="5"/>
      <c r="LNJ266" s="5"/>
      <c r="LNK266" s="5"/>
      <c r="LNL266" s="5"/>
      <c r="LNM266" s="5"/>
      <c r="LNN266" s="5"/>
      <c r="LNO266" s="5"/>
      <c r="LNP266" s="5"/>
      <c r="LNQ266" s="5"/>
      <c r="LNR266" s="5"/>
      <c r="LNS266" s="5"/>
      <c r="LNT266" s="5"/>
      <c r="LNU266" s="5"/>
      <c r="LNV266" s="5"/>
      <c r="LNW266" s="5"/>
      <c r="LNX266" s="5"/>
      <c r="LNY266" s="5"/>
      <c r="LNZ266" s="5"/>
      <c r="LOA266" s="5"/>
      <c r="LOB266" s="5"/>
      <c r="LOC266" s="5"/>
      <c r="LOD266" s="5"/>
      <c r="LOE266" s="5"/>
      <c r="LOF266" s="5"/>
      <c r="LOG266" s="5"/>
      <c r="LOH266" s="5"/>
      <c r="LOI266" s="5"/>
      <c r="LOJ266" s="5"/>
      <c r="LOK266" s="5"/>
      <c r="LOL266" s="5"/>
      <c r="LOM266" s="5"/>
      <c r="LON266" s="5"/>
      <c r="LOO266" s="5"/>
      <c r="LOP266" s="5"/>
      <c r="LOQ266" s="5"/>
      <c r="LOR266" s="5"/>
      <c r="LOS266" s="5"/>
      <c r="LOT266" s="5"/>
      <c r="LOU266" s="5"/>
      <c r="LOV266" s="5"/>
      <c r="LOW266" s="5"/>
      <c r="LOX266" s="5"/>
      <c r="LOY266" s="5"/>
      <c r="LOZ266" s="5"/>
      <c r="LPA266" s="5"/>
      <c r="LPB266" s="5"/>
      <c r="LPC266" s="5"/>
      <c r="LPD266" s="5"/>
      <c r="LPE266" s="5"/>
      <c r="LPF266" s="5"/>
      <c r="LPG266" s="5"/>
      <c r="LPH266" s="5"/>
      <c r="LPI266" s="5"/>
      <c r="LPJ266" s="5"/>
      <c r="LPK266" s="5"/>
      <c r="LPL266" s="5"/>
      <c r="LPM266" s="5"/>
      <c r="LPN266" s="5"/>
      <c r="LPO266" s="5"/>
      <c r="LPP266" s="5"/>
      <c r="LPQ266" s="5"/>
      <c r="LPR266" s="5"/>
      <c r="LPS266" s="5"/>
      <c r="LPT266" s="5"/>
      <c r="LPU266" s="5"/>
      <c r="LPV266" s="5"/>
      <c r="LPW266" s="5"/>
      <c r="LPX266" s="5"/>
      <c r="LPY266" s="5"/>
      <c r="LPZ266" s="5"/>
      <c r="LQA266" s="5"/>
      <c r="LQB266" s="5"/>
      <c r="LQC266" s="5"/>
      <c r="LQD266" s="5"/>
      <c r="LQE266" s="5"/>
      <c r="LQF266" s="5"/>
      <c r="LQG266" s="5"/>
      <c r="LQH266" s="5"/>
      <c r="LQI266" s="5"/>
      <c r="LQJ266" s="5"/>
      <c r="LQK266" s="5"/>
      <c r="LQL266" s="5"/>
      <c r="LQM266" s="5"/>
      <c r="LQN266" s="5"/>
      <c r="LQO266" s="5"/>
      <c r="LQP266" s="5"/>
      <c r="LQQ266" s="5"/>
      <c r="LQR266" s="5"/>
      <c r="LQS266" s="5"/>
      <c r="LQT266" s="5"/>
      <c r="LQU266" s="5"/>
      <c r="LQV266" s="5"/>
      <c r="LQW266" s="5"/>
      <c r="LQX266" s="5"/>
      <c r="LQY266" s="5"/>
      <c r="LQZ266" s="5"/>
      <c r="LRA266" s="5"/>
      <c r="LRB266" s="5"/>
      <c r="LRC266" s="5"/>
      <c r="LRD266" s="5"/>
      <c r="LRE266" s="5"/>
      <c r="LRF266" s="5"/>
      <c r="LRG266" s="5"/>
      <c r="LRH266" s="5"/>
      <c r="LRI266" s="5"/>
      <c r="LRJ266" s="5"/>
      <c r="LRK266" s="5"/>
      <c r="LRL266" s="5"/>
      <c r="LRM266" s="5"/>
      <c r="LRN266" s="5"/>
      <c r="LRO266" s="5"/>
      <c r="LRP266" s="5"/>
      <c r="LRQ266" s="5"/>
      <c r="LRR266" s="5"/>
      <c r="LRS266" s="5"/>
      <c r="LRT266" s="5"/>
      <c r="LRU266" s="5"/>
      <c r="LRV266" s="5"/>
      <c r="LRW266" s="5"/>
      <c r="LRX266" s="5"/>
      <c r="LRY266" s="5"/>
      <c r="LRZ266" s="5"/>
      <c r="LSA266" s="5"/>
      <c r="LSB266" s="5"/>
      <c r="LSC266" s="5"/>
      <c r="LSD266" s="5"/>
      <c r="LSE266" s="5"/>
      <c r="LSF266" s="5"/>
      <c r="LSG266" s="5"/>
      <c r="LSH266" s="5"/>
      <c r="LSI266" s="5"/>
      <c r="LSJ266" s="5"/>
      <c r="LSK266" s="5"/>
      <c r="LSL266" s="5"/>
      <c r="LSM266" s="5"/>
      <c r="LSN266" s="5"/>
      <c r="LSO266" s="5"/>
      <c r="LSP266" s="5"/>
      <c r="LSQ266" s="5"/>
      <c r="LSR266" s="5"/>
      <c r="LSS266" s="5"/>
      <c r="LST266" s="5"/>
      <c r="LSU266" s="5"/>
      <c r="LSV266" s="5"/>
      <c r="LSW266" s="5"/>
      <c r="LSX266" s="5"/>
      <c r="LSY266" s="5"/>
      <c r="LSZ266" s="5"/>
      <c r="LTA266" s="5"/>
      <c r="LTB266" s="5"/>
      <c r="LTC266" s="5"/>
      <c r="LTD266" s="5"/>
      <c r="LTE266" s="5"/>
      <c r="LTF266" s="5"/>
      <c r="LTG266" s="5"/>
      <c r="LTH266" s="5"/>
      <c r="LTI266" s="5"/>
      <c r="LTJ266" s="5"/>
      <c r="LTK266" s="5"/>
      <c r="LTL266" s="5"/>
      <c r="LTM266" s="5"/>
      <c r="LTN266" s="5"/>
      <c r="LTO266" s="5"/>
      <c r="LTP266" s="5"/>
      <c r="LTQ266" s="5"/>
      <c r="LTR266" s="5"/>
      <c r="LTS266" s="5"/>
      <c r="LTT266" s="5"/>
      <c r="LTU266" s="5"/>
      <c r="LTV266" s="5"/>
      <c r="LTW266" s="5"/>
      <c r="LTX266" s="5"/>
      <c r="LTY266" s="5"/>
      <c r="LTZ266" s="5"/>
      <c r="LUA266" s="5"/>
      <c r="LUB266" s="5"/>
      <c r="LUC266" s="5"/>
      <c r="LUD266" s="5"/>
      <c r="LUE266" s="5"/>
      <c r="LUF266" s="5"/>
      <c r="LUG266" s="5"/>
      <c r="LUH266" s="5"/>
      <c r="LUI266" s="5"/>
      <c r="LUJ266" s="5"/>
      <c r="LUK266" s="5"/>
      <c r="LUL266" s="5"/>
      <c r="LUM266" s="5"/>
      <c r="LUN266" s="5"/>
      <c r="LUO266" s="5"/>
      <c r="LUP266" s="5"/>
      <c r="LUQ266" s="5"/>
      <c r="LUR266" s="5"/>
      <c r="LUS266" s="5"/>
      <c r="LUT266" s="5"/>
      <c r="LUU266" s="5"/>
      <c r="LUV266" s="5"/>
      <c r="LUW266" s="5"/>
      <c r="LUX266" s="5"/>
      <c r="LUY266" s="5"/>
      <c r="LUZ266" s="5"/>
      <c r="LVA266" s="5"/>
      <c r="LVB266" s="5"/>
      <c r="LVC266" s="5"/>
      <c r="LVD266" s="5"/>
      <c r="LVE266" s="5"/>
      <c r="LVF266" s="5"/>
      <c r="LVG266" s="5"/>
      <c r="LVH266" s="5"/>
      <c r="LVI266" s="5"/>
      <c r="LVJ266" s="5"/>
      <c r="LVK266" s="5"/>
      <c r="LVL266" s="5"/>
      <c r="LVM266" s="5"/>
      <c r="LVN266" s="5"/>
      <c r="LVO266" s="5"/>
      <c r="LVP266" s="5"/>
      <c r="LVQ266" s="5"/>
      <c r="LVR266" s="5"/>
      <c r="LVS266" s="5"/>
      <c r="LVT266" s="5"/>
      <c r="LVU266" s="5"/>
      <c r="LVV266" s="5"/>
      <c r="LVW266" s="5"/>
      <c r="LVX266" s="5"/>
      <c r="LVY266" s="5"/>
      <c r="LVZ266" s="5"/>
      <c r="LWA266" s="5"/>
      <c r="LWB266" s="5"/>
      <c r="LWC266" s="5"/>
      <c r="LWD266" s="5"/>
      <c r="LWE266" s="5"/>
      <c r="LWF266" s="5"/>
      <c r="LWG266" s="5"/>
      <c r="LWH266" s="5"/>
      <c r="LWI266" s="5"/>
      <c r="LWJ266" s="5"/>
      <c r="LWK266" s="5"/>
      <c r="LWL266" s="5"/>
      <c r="LWM266" s="5"/>
      <c r="LWN266" s="5"/>
      <c r="LWO266" s="5"/>
      <c r="LWP266" s="5"/>
      <c r="LWQ266" s="5"/>
      <c r="LWR266" s="5"/>
      <c r="LWS266" s="5"/>
      <c r="LWT266" s="5"/>
      <c r="LWU266" s="5"/>
      <c r="LWV266" s="5"/>
      <c r="LWW266" s="5"/>
      <c r="LWX266" s="5"/>
      <c r="LWY266" s="5"/>
      <c r="LWZ266" s="5"/>
      <c r="LXA266" s="5"/>
      <c r="LXB266" s="5"/>
      <c r="LXC266" s="5"/>
      <c r="LXD266" s="5"/>
      <c r="LXE266" s="5"/>
      <c r="LXF266" s="5"/>
      <c r="LXG266" s="5"/>
      <c r="LXH266" s="5"/>
      <c r="LXI266" s="5"/>
      <c r="LXJ266" s="5"/>
      <c r="LXK266" s="5"/>
      <c r="LXL266" s="5"/>
      <c r="LXM266" s="5"/>
      <c r="LXN266" s="5"/>
      <c r="LXO266" s="5"/>
      <c r="LXP266" s="5"/>
      <c r="LXQ266" s="5"/>
      <c r="LXR266" s="5"/>
      <c r="LXS266" s="5"/>
      <c r="LXT266" s="5"/>
      <c r="LXU266" s="5"/>
      <c r="LXV266" s="5"/>
      <c r="LXW266" s="5"/>
      <c r="LXX266" s="5"/>
      <c r="LXY266" s="5"/>
      <c r="LXZ266" s="5"/>
      <c r="LYA266" s="5"/>
      <c r="LYB266" s="5"/>
      <c r="LYC266" s="5"/>
      <c r="LYD266" s="5"/>
      <c r="LYE266" s="5"/>
      <c r="LYF266" s="5"/>
      <c r="LYG266" s="5"/>
      <c r="LYH266" s="5"/>
      <c r="LYI266" s="5"/>
      <c r="LYJ266" s="5"/>
      <c r="LYK266" s="5"/>
      <c r="LYL266" s="5"/>
      <c r="LYM266" s="5"/>
      <c r="LYN266" s="5"/>
      <c r="LYO266" s="5"/>
      <c r="LYP266" s="5"/>
      <c r="LYQ266" s="5"/>
      <c r="LYR266" s="5"/>
      <c r="LYS266" s="5"/>
      <c r="LYT266" s="5"/>
      <c r="LYU266" s="5"/>
      <c r="LYV266" s="5"/>
      <c r="LYW266" s="5"/>
      <c r="LYX266" s="5"/>
      <c r="LYY266" s="5"/>
      <c r="LYZ266" s="5"/>
      <c r="LZA266" s="5"/>
      <c r="LZB266" s="5"/>
      <c r="LZC266" s="5"/>
      <c r="LZD266" s="5"/>
      <c r="LZE266" s="5"/>
      <c r="LZF266" s="5"/>
      <c r="LZG266" s="5"/>
      <c r="LZH266" s="5"/>
      <c r="LZI266" s="5"/>
      <c r="LZJ266" s="5"/>
      <c r="LZK266" s="5"/>
      <c r="LZL266" s="5"/>
      <c r="LZM266" s="5"/>
      <c r="LZN266" s="5"/>
      <c r="LZO266" s="5"/>
      <c r="LZP266" s="5"/>
      <c r="LZQ266" s="5"/>
      <c r="LZR266" s="5"/>
      <c r="LZS266" s="5"/>
      <c r="LZT266" s="5"/>
      <c r="LZU266" s="5"/>
      <c r="LZV266" s="5"/>
      <c r="LZW266" s="5"/>
      <c r="LZX266" s="5"/>
      <c r="LZY266" s="5"/>
      <c r="LZZ266" s="5"/>
      <c r="MAA266" s="5"/>
      <c r="MAB266" s="5"/>
      <c r="MAC266" s="5"/>
      <c r="MAD266" s="5"/>
      <c r="MAE266" s="5"/>
      <c r="MAF266" s="5"/>
      <c r="MAG266" s="5"/>
      <c r="MAH266" s="5"/>
      <c r="MAI266" s="5"/>
      <c r="MAJ266" s="5"/>
      <c r="MAK266" s="5"/>
      <c r="MAL266" s="5"/>
      <c r="MAM266" s="5"/>
      <c r="MAN266" s="5"/>
      <c r="MAO266" s="5"/>
      <c r="MAP266" s="5"/>
      <c r="MAQ266" s="5"/>
      <c r="MAR266" s="5"/>
      <c r="MAS266" s="5"/>
      <c r="MAT266" s="5"/>
      <c r="MAU266" s="5"/>
      <c r="MAV266" s="5"/>
      <c r="MAW266" s="5"/>
      <c r="MAX266" s="5"/>
      <c r="MAY266" s="5"/>
      <c r="MAZ266" s="5"/>
      <c r="MBA266" s="5"/>
      <c r="MBB266" s="5"/>
      <c r="MBC266" s="5"/>
      <c r="MBD266" s="5"/>
      <c r="MBE266" s="5"/>
      <c r="MBF266" s="5"/>
      <c r="MBG266" s="5"/>
      <c r="MBH266" s="5"/>
      <c r="MBI266" s="5"/>
      <c r="MBJ266" s="5"/>
      <c r="MBK266" s="5"/>
      <c r="MBL266" s="5"/>
      <c r="MBM266" s="5"/>
      <c r="MBN266" s="5"/>
      <c r="MBO266" s="5"/>
      <c r="MBP266" s="5"/>
      <c r="MBQ266" s="5"/>
      <c r="MBR266" s="5"/>
      <c r="MBS266" s="5"/>
      <c r="MBT266" s="5"/>
      <c r="MBU266" s="5"/>
      <c r="MBV266" s="5"/>
      <c r="MBW266" s="5"/>
      <c r="MBX266" s="5"/>
      <c r="MBY266" s="5"/>
      <c r="MBZ266" s="5"/>
      <c r="MCA266" s="5"/>
      <c r="MCB266" s="5"/>
      <c r="MCC266" s="5"/>
      <c r="MCD266" s="5"/>
      <c r="MCE266" s="5"/>
      <c r="MCF266" s="5"/>
      <c r="MCG266" s="5"/>
      <c r="MCH266" s="5"/>
      <c r="MCI266" s="5"/>
      <c r="MCJ266" s="5"/>
      <c r="MCK266" s="5"/>
      <c r="MCL266" s="5"/>
      <c r="MCM266" s="5"/>
      <c r="MCN266" s="5"/>
      <c r="MCO266" s="5"/>
      <c r="MCP266" s="5"/>
      <c r="MCQ266" s="5"/>
      <c r="MCR266" s="5"/>
      <c r="MCS266" s="5"/>
      <c r="MCT266" s="5"/>
      <c r="MCU266" s="5"/>
      <c r="MCV266" s="5"/>
      <c r="MCW266" s="5"/>
      <c r="MCX266" s="5"/>
      <c r="MCY266" s="5"/>
      <c r="MCZ266" s="5"/>
      <c r="MDA266" s="5"/>
      <c r="MDB266" s="5"/>
      <c r="MDC266" s="5"/>
      <c r="MDD266" s="5"/>
      <c r="MDE266" s="5"/>
      <c r="MDF266" s="5"/>
      <c r="MDG266" s="5"/>
      <c r="MDH266" s="5"/>
      <c r="MDI266" s="5"/>
      <c r="MDJ266" s="5"/>
      <c r="MDK266" s="5"/>
      <c r="MDL266" s="5"/>
      <c r="MDM266" s="5"/>
      <c r="MDN266" s="5"/>
      <c r="MDO266" s="5"/>
      <c r="MDP266" s="5"/>
      <c r="MDQ266" s="5"/>
      <c r="MDR266" s="5"/>
      <c r="MDS266" s="5"/>
      <c r="MDT266" s="5"/>
      <c r="MDU266" s="5"/>
      <c r="MDV266" s="5"/>
      <c r="MDW266" s="5"/>
      <c r="MDX266" s="5"/>
      <c r="MDY266" s="5"/>
      <c r="MDZ266" s="5"/>
      <c r="MEA266" s="5"/>
      <c r="MEB266" s="5"/>
      <c r="MEC266" s="5"/>
      <c r="MED266" s="5"/>
      <c r="MEE266" s="5"/>
      <c r="MEF266" s="5"/>
      <c r="MEG266" s="5"/>
      <c r="MEH266" s="5"/>
      <c r="MEI266" s="5"/>
      <c r="MEJ266" s="5"/>
      <c r="MEK266" s="5"/>
      <c r="MEL266" s="5"/>
      <c r="MEM266" s="5"/>
      <c r="MEN266" s="5"/>
      <c r="MEO266" s="5"/>
      <c r="MEP266" s="5"/>
      <c r="MEQ266" s="5"/>
      <c r="MER266" s="5"/>
      <c r="MES266" s="5"/>
      <c r="MET266" s="5"/>
      <c r="MEU266" s="5"/>
      <c r="MEV266" s="5"/>
      <c r="MEW266" s="5"/>
      <c r="MEX266" s="5"/>
      <c r="MEY266" s="5"/>
      <c r="MEZ266" s="5"/>
      <c r="MFA266" s="5"/>
      <c r="MFB266" s="5"/>
      <c r="MFC266" s="5"/>
      <c r="MFD266" s="5"/>
      <c r="MFE266" s="5"/>
      <c r="MFF266" s="5"/>
      <c r="MFG266" s="5"/>
      <c r="MFH266" s="5"/>
      <c r="MFI266" s="5"/>
      <c r="MFJ266" s="5"/>
      <c r="MFK266" s="5"/>
      <c r="MFL266" s="5"/>
      <c r="MFM266" s="5"/>
      <c r="MFN266" s="5"/>
      <c r="MFO266" s="5"/>
      <c r="MFP266" s="5"/>
      <c r="MFQ266" s="5"/>
      <c r="MFR266" s="5"/>
      <c r="MFS266" s="5"/>
      <c r="MFT266" s="5"/>
      <c r="MFU266" s="5"/>
      <c r="MFV266" s="5"/>
      <c r="MFW266" s="5"/>
      <c r="MFX266" s="5"/>
      <c r="MFY266" s="5"/>
      <c r="MFZ266" s="5"/>
      <c r="MGA266" s="5"/>
      <c r="MGB266" s="5"/>
      <c r="MGC266" s="5"/>
      <c r="MGD266" s="5"/>
      <c r="MGE266" s="5"/>
      <c r="MGF266" s="5"/>
      <c r="MGG266" s="5"/>
      <c r="MGH266" s="5"/>
      <c r="MGI266" s="5"/>
      <c r="MGJ266" s="5"/>
      <c r="MGK266" s="5"/>
      <c r="MGL266" s="5"/>
      <c r="MGM266" s="5"/>
      <c r="MGN266" s="5"/>
      <c r="MGO266" s="5"/>
      <c r="MGP266" s="5"/>
      <c r="MGQ266" s="5"/>
      <c r="MGR266" s="5"/>
      <c r="MGS266" s="5"/>
      <c r="MGT266" s="5"/>
      <c r="MGU266" s="5"/>
      <c r="MGV266" s="5"/>
      <c r="MGW266" s="5"/>
      <c r="MGX266" s="5"/>
      <c r="MGY266" s="5"/>
      <c r="MGZ266" s="5"/>
      <c r="MHA266" s="5"/>
      <c r="MHB266" s="5"/>
      <c r="MHC266" s="5"/>
      <c r="MHD266" s="5"/>
      <c r="MHE266" s="5"/>
      <c r="MHF266" s="5"/>
      <c r="MHG266" s="5"/>
      <c r="MHH266" s="5"/>
      <c r="MHI266" s="5"/>
      <c r="MHJ266" s="5"/>
      <c r="MHK266" s="5"/>
      <c r="MHL266" s="5"/>
      <c r="MHM266" s="5"/>
      <c r="MHN266" s="5"/>
      <c r="MHO266" s="5"/>
      <c r="MHP266" s="5"/>
      <c r="MHQ266" s="5"/>
      <c r="MHR266" s="5"/>
      <c r="MHS266" s="5"/>
      <c r="MHT266" s="5"/>
      <c r="MHU266" s="5"/>
      <c r="MHV266" s="5"/>
      <c r="MHW266" s="5"/>
      <c r="MHX266" s="5"/>
      <c r="MHY266" s="5"/>
      <c r="MHZ266" s="5"/>
      <c r="MIA266" s="5"/>
      <c r="MIB266" s="5"/>
      <c r="MIC266" s="5"/>
      <c r="MID266" s="5"/>
      <c r="MIE266" s="5"/>
      <c r="MIF266" s="5"/>
      <c r="MIG266" s="5"/>
      <c r="MIH266" s="5"/>
      <c r="MII266" s="5"/>
      <c r="MIJ266" s="5"/>
      <c r="MIK266" s="5"/>
      <c r="MIL266" s="5"/>
      <c r="MIM266" s="5"/>
      <c r="MIN266" s="5"/>
      <c r="MIO266" s="5"/>
      <c r="MIP266" s="5"/>
      <c r="MIQ266" s="5"/>
      <c r="MIR266" s="5"/>
      <c r="MIS266" s="5"/>
      <c r="MIT266" s="5"/>
      <c r="MIU266" s="5"/>
      <c r="MIV266" s="5"/>
      <c r="MIW266" s="5"/>
      <c r="MIX266" s="5"/>
      <c r="MIY266" s="5"/>
      <c r="MIZ266" s="5"/>
      <c r="MJA266" s="5"/>
      <c r="MJB266" s="5"/>
      <c r="MJC266" s="5"/>
      <c r="MJD266" s="5"/>
      <c r="MJE266" s="5"/>
      <c r="MJF266" s="5"/>
      <c r="MJG266" s="5"/>
      <c r="MJH266" s="5"/>
      <c r="MJI266" s="5"/>
      <c r="MJJ266" s="5"/>
      <c r="MJK266" s="5"/>
      <c r="MJL266" s="5"/>
      <c r="MJM266" s="5"/>
      <c r="MJN266" s="5"/>
      <c r="MJO266" s="5"/>
      <c r="MJP266" s="5"/>
      <c r="MJQ266" s="5"/>
      <c r="MJR266" s="5"/>
      <c r="MJS266" s="5"/>
      <c r="MJT266" s="5"/>
      <c r="MJU266" s="5"/>
      <c r="MJV266" s="5"/>
      <c r="MJW266" s="5"/>
      <c r="MJX266" s="5"/>
      <c r="MJY266" s="5"/>
      <c r="MJZ266" s="5"/>
      <c r="MKA266" s="5"/>
      <c r="MKB266" s="5"/>
      <c r="MKC266" s="5"/>
      <c r="MKD266" s="5"/>
      <c r="MKE266" s="5"/>
      <c r="MKF266" s="5"/>
      <c r="MKG266" s="5"/>
      <c r="MKH266" s="5"/>
      <c r="MKI266" s="5"/>
      <c r="MKJ266" s="5"/>
      <c r="MKK266" s="5"/>
      <c r="MKL266" s="5"/>
      <c r="MKM266" s="5"/>
      <c r="MKN266" s="5"/>
      <c r="MKO266" s="5"/>
      <c r="MKP266" s="5"/>
      <c r="MKQ266" s="5"/>
      <c r="MKR266" s="5"/>
      <c r="MKS266" s="5"/>
      <c r="MKT266" s="5"/>
      <c r="MKU266" s="5"/>
      <c r="MKV266" s="5"/>
      <c r="MKW266" s="5"/>
      <c r="MKX266" s="5"/>
      <c r="MKY266" s="5"/>
      <c r="MKZ266" s="5"/>
      <c r="MLA266" s="5"/>
      <c r="MLB266" s="5"/>
      <c r="MLC266" s="5"/>
      <c r="MLD266" s="5"/>
      <c r="MLE266" s="5"/>
      <c r="MLF266" s="5"/>
      <c r="MLG266" s="5"/>
      <c r="MLH266" s="5"/>
      <c r="MLI266" s="5"/>
      <c r="MLJ266" s="5"/>
      <c r="MLK266" s="5"/>
      <c r="MLL266" s="5"/>
      <c r="MLM266" s="5"/>
      <c r="MLN266" s="5"/>
      <c r="MLO266" s="5"/>
      <c r="MLP266" s="5"/>
      <c r="MLQ266" s="5"/>
      <c r="MLR266" s="5"/>
      <c r="MLS266" s="5"/>
      <c r="MLT266" s="5"/>
      <c r="MLU266" s="5"/>
      <c r="MLV266" s="5"/>
      <c r="MLW266" s="5"/>
      <c r="MLX266" s="5"/>
      <c r="MLY266" s="5"/>
      <c r="MLZ266" s="5"/>
      <c r="MMA266" s="5"/>
      <c r="MMB266" s="5"/>
      <c r="MMC266" s="5"/>
      <c r="MMD266" s="5"/>
      <c r="MME266" s="5"/>
      <c r="MMF266" s="5"/>
      <c r="MMG266" s="5"/>
      <c r="MMH266" s="5"/>
      <c r="MMI266" s="5"/>
      <c r="MMJ266" s="5"/>
      <c r="MMK266" s="5"/>
      <c r="MML266" s="5"/>
      <c r="MMM266" s="5"/>
      <c r="MMN266" s="5"/>
      <c r="MMO266" s="5"/>
      <c r="MMP266" s="5"/>
      <c r="MMQ266" s="5"/>
      <c r="MMR266" s="5"/>
      <c r="MMS266" s="5"/>
      <c r="MMT266" s="5"/>
      <c r="MMU266" s="5"/>
      <c r="MMV266" s="5"/>
      <c r="MMW266" s="5"/>
      <c r="MMX266" s="5"/>
      <c r="MMY266" s="5"/>
      <c r="MMZ266" s="5"/>
      <c r="MNA266" s="5"/>
      <c r="MNB266" s="5"/>
      <c r="MNC266" s="5"/>
      <c r="MND266" s="5"/>
      <c r="MNE266" s="5"/>
      <c r="MNF266" s="5"/>
      <c r="MNG266" s="5"/>
      <c r="MNH266" s="5"/>
      <c r="MNI266" s="5"/>
      <c r="MNJ266" s="5"/>
      <c r="MNK266" s="5"/>
      <c r="MNL266" s="5"/>
      <c r="MNM266" s="5"/>
      <c r="MNN266" s="5"/>
      <c r="MNO266" s="5"/>
      <c r="MNP266" s="5"/>
      <c r="MNQ266" s="5"/>
      <c r="MNR266" s="5"/>
      <c r="MNS266" s="5"/>
      <c r="MNT266" s="5"/>
      <c r="MNU266" s="5"/>
      <c r="MNV266" s="5"/>
      <c r="MNW266" s="5"/>
      <c r="MNX266" s="5"/>
      <c r="MNY266" s="5"/>
      <c r="MNZ266" s="5"/>
      <c r="MOA266" s="5"/>
      <c r="MOB266" s="5"/>
      <c r="MOC266" s="5"/>
      <c r="MOD266" s="5"/>
      <c r="MOE266" s="5"/>
      <c r="MOF266" s="5"/>
      <c r="MOG266" s="5"/>
      <c r="MOH266" s="5"/>
      <c r="MOI266" s="5"/>
      <c r="MOJ266" s="5"/>
      <c r="MOK266" s="5"/>
      <c r="MOL266" s="5"/>
      <c r="MOM266" s="5"/>
      <c r="MON266" s="5"/>
      <c r="MOO266" s="5"/>
      <c r="MOP266" s="5"/>
      <c r="MOQ266" s="5"/>
      <c r="MOR266" s="5"/>
      <c r="MOS266" s="5"/>
      <c r="MOT266" s="5"/>
      <c r="MOU266" s="5"/>
      <c r="MOV266" s="5"/>
      <c r="MOW266" s="5"/>
      <c r="MOX266" s="5"/>
      <c r="MOY266" s="5"/>
      <c r="MOZ266" s="5"/>
      <c r="MPA266" s="5"/>
      <c r="MPB266" s="5"/>
      <c r="MPC266" s="5"/>
      <c r="MPD266" s="5"/>
      <c r="MPE266" s="5"/>
      <c r="MPF266" s="5"/>
      <c r="MPG266" s="5"/>
      <c r="MPH266" s="5"/>
      <c r="MPI266" s="5"/>
      <c r="MPJ266" s="5"/>
      <c r="MPK266" s="5"/>
      <c r="MPL266" s="5"/>
      <c r="MPM266" s="5"/>
      <c r="MPN266" s="5"/>
      <c r="MPO266" s="5"/>
      <c r="MPP266" s="5"/>
      <c r="MPQ266" s="5"/>
      <c r="MPR266" s="5"/>
      <c r="MPS266" s="5"/>
      <c r="MPT266" s="5"/>
      <c r="MPU266" s="5"/>
      <c r="MPV266" s="5"/>
      <c r="MPW266" s="5"/>
      <c r="MPX266" s="5"/>
      <c r="MPY266" s="5"/>
      <c r="MPZ266" s="5"/>
      <c r="MQA266" s="5"/>
      <c r="MQB266" s="5"/>
      <c r="MQC266" s="5"/>
      <c r="MQD266" s="5"/>
      <c r="MQE266" s="5"/>
      <c r="MQF266" s="5"/>
      <c r="MQG266" s="5"/>
      <c r="MQH266" s="5"/>
      <c r="MQI266" s="5"/>
      <c r="MQJ266" s="5"/>
      <c r="MQK266" s="5"/>
      <c r="MQL266" s="5"/>
      <c r="MQM266" s="5"/>
      <c r="MQN266" s="5"/>
      <c r="MQO266" s="5"/>
      <c r="MQP266" s="5"/>
      <c r="MQQ266" s="5"/>
      <c r="MQR266" s="5"/>
      <c r="MQS266" s="5"/>
      <c r="MQT266" s="5"/>
      <c r="MQU266" s="5"/>
      <c r="MQV266" s="5"/>
      <c r="MQW266" s="5"/>
      <c r="MQX266" s="5"/>
      <c r="MQY266" s="5"/>
      <c r="MQZ266" s="5"/>
      <c r="MRA266" s="5"/>
      <c r="MRB266" s="5"/>
      <c r="MRC266" s="5"/>
      <c r="MRD266" s="5"/>
      <c r="MRE266" s="5"/>
      <c r="MRF266" s="5"/>
      <c r="MRG266" s="5"/>
      <c r="MRH266" s="5"/>
      <c r="MRI266" s="5"/>
      <c r="MRJ266" s="5"/>
      <c r="MRK266" s="5"/>
      <c r="MRL266" s="5"/>
      <c r="MRM266" s="5"/>
      <c r="MRN266" s="5"/>
      <c r="MRO266" s="5"/>
      <c r="MRP266" s="5"/>
      <c r="MRQ266" s="5"/>
      <c r="MRR266" s="5"/>
      <c r="MRS266" s="5"/>
      <c r="MRT266" s="5"/>
      <c r="MRU266" s="5"/>
      <c r="MRV266" s="5"/>
      <c r="MRW266" s="5"/>
      <c r="MRX266" s="5"/>
      <c r="MRY266" s="5"/>
      <c r="MRZ266" s="5"/>
      <c r="MSA266" s="5"/>
      <c r="MSB266" s="5"/>
      <c r="MSC266" s="5"/>
      <c r="MSD266" s="5"/>
      <c r="MSE266" s="5"/>
      <c r="MSF266" s="5"/>
      <c r="MSG266" s="5"/>
      <c r="MSH266" s="5"/>
      <c r="MSI266" s="5"/>
      <c r="MSJ266" s="5"/>
      <c r="MSK266" s="5"/>
      <c r="MSL266" s="5"/>
      <c r="MSM266" s="5"/>
      <c r="MSN266" s="5"/>
      <c r="MSO266" s="5"/>
      <c r="MSP266" s="5"/>
      <c r="MSQ266" s="5"/>
      <c r="MSR266" s="5"/>
      <c r="MSS266" s="5"/>
      <c r="MST266" s="5"/>
      <c r="MSU266" s="5"/>
      <c r="MSV266" s="5"/>
      <c r="MSW266" s="5"/>
      <c r="MSX266" s="5"/>
      <c r="MSY266" s="5"/>
      <c r="MSZ266" s="5"/>
      <c r="MTA266" s="5"/>
      <c r="MTB266" s="5"/>
      <c r="MTC266" s="5"/>
      <c r="MTD266" s="5"/>
      <c r="MTE266" s="5"/>
      <c r="MTF266" s="5"/>
      <c r="MTG266" s="5"/>
      <c r="MTH266" s="5"/>
      <c r="MTI266" s="5"/>
      <c r="MTJ266" s="5"/>
      <c r="MTK266" s="5"/>
      <c r="MTL266" s="5"/>
      <c r="MTM266" s="5"/>
      <c r="MTN266" s="5"/>
      <c r="MTO266" s="5"/>
      <c r="MTP266" s="5"/>
      <c r="MTQ266" s="5"/>
      <c r="MTR266" s="5"/>
      <c r="MTS266" s="5"/>
      <c r="MTT266" s="5"/>
      <c r="MTU266" s="5"/>
      <c r="MTV266" s="5"/>
      <c r="MTW266" s="5"/>
      <c r="MTX266" s="5"/>
      <c r="MTY266" s="5"/>
      <c r="MTZ266" s="5"/>
      <c r="MUA266" s="5"/>
      <c r="MUB266" s="5"/>
      <c r="MUC266" s="5"/>
      <c r="MUD266" s="5"/>
      <c r="MUE266" s="5"/>
      <c r="MUF266" s="5"/>
      <c r="MUG266" s="5"/>
      <c r="MUH266" s="5"/>
      <c r="MUI266" s="5"/>
      <c r="MUJ266" s="5"/>
      <c r="MUK266" s="5"/>
      <c r="MUL266" s="5"/>
      <c r="MUM266" s="5"/>
      <c r="MUN266" s="5"/>
      <c r="MUO266" s="5"/>
      <c r="MUP266" s="5"/>
      <c r="MUQ266" s="5"/>
      <c r="MUR266" s="5"/>
      <c r="MUS266" s="5"/>
      <c r="MUT266" s="5"/>
      <c r="MUU266" s="5"/>
      <c r="MUV266" s="5"/>
      <c r="MUW266" s="5"/>
      <c r="MUX266" s="5"/>
      <c r="MUY266" s="5"/>
      <c r="MUZ266" s="5"/>
      <c r="MVA266" s="5"/>
      <c r="MVB266" s="5"/>
      <c r="MVC266" s="5"/>
      <c r="MVD266" s="5"/>
      <c r="MVE266" s="5"/>
      <c r="MVF266" s="5"/>
      <c r="MVG266" s="5"/>
      <c r="MVH266" s="5"/>
      <c r="MVI266" s="5"/>
      <c r="MVJ266" s="5"/>
      <c r="MVK266" s="5"/>
      <c r="MVL266" s="5"/>
      <c r="MVM266" s="5"/>
      <c r="MVN266" s="5"/>
      <c r="MVO266" s="5"/>
      <c r="MVP266" s="5"/>
      <c r="MVQ266" s="5"/>
      <c r="MVR266" s="5"/>
      <c r="MVS266" s="5"/>
      <c r="MVT266" s="5"/>
      <c r="MVU266" s="5"/>
      <c r="MVV266" s="5"/>
      <c r="MVW266" s="5"/>
      <c r="MVX266" s="5"/>
      <c r="MVY266" s="5"/>
      <c r="MVZ266" s="5"/>
      <c r="MWA266" s="5"/>
      <c r="MWB266" s="5"/>
      <c r="MWC266" s="5"/>
      <c r="MWD266" s="5"/>
      <c r="MWE266" s="5"/>
      <c r="MWF266" s="5"/>
      <c r="MWG266" s="5"/>
      <c r="MWH266" s="5"/>
      <c r="MWI266" s="5"/>
      <c r="MWJ266" s="5"/>
      <c r="MWK266" s="5"/>
      <c r="MWL266" s="5"/>
      <c r="MWM266" s="5"/>
      <c r="MWN266" s="5"/>
      <c r="MWO266" s="5"/>
      <c r="MWP266" s="5"/>
      <c r="MWQ266" s="5"/>
      <c r="MWR266" s="5"/>
      <c r="MWS266" s="5"/>
      <c r="MWT266" s="5"/>
      <c r="MWU266" s="5"/>
      <c r="MWV266" s="5"/>
      <c r="MWW266" s="5"/>
      <c r="MWX266" s="5"/>
      <c r="MWY266" s="5"/>
      <c r="MWZ266" s="5"/>
      <c r="MXA266" s="5"/>
      <c r="MXB266" s="5"/>
      <c r="MXC266" s="5"/>
      <c r="MXD266" s="5"/>
      <c r="MXE266" s="5"/>
      <c r="MXF266" s="5"/>
      <c r="MXG266" s="5"/>
      <c r="MXH266" s="5"/>
      <c r="MXI266" s="5"/>
      <c r="MXJ266" s="5"/>
      <c r="MXK266" s="5"/>
      <c r="MXL266" s="5"/>
      <c r="MXM266" s="5"/>
      <c r="MXN266" s="5"/>
      <c r="MXO266" s="5"/>
      <c r="MXP266" s="5"/>
      <c r="MXQ266" s="5"/>
      <c r="MXR266" s="5"/>
      <c r="MXS266" s="5"/>
      <c r="MXT266" s="5"/>
      <c r="MXU266" s="5"/>
      <c r="MXV266" s="5"/>
      <c r="MXW266" s="5"/>
      <c r="MXX266" s="5"/>
      <c r="MXY266" s="5"/>
      <c r="MXZ266" s="5"/>
      <c r="MYA266" s="5"/>
      <c r="MYB266" s="5"/>
      <c r="MYC266" s="5"/>
      <c r="MYD266" s="5"/>
      <c r="MYE266" s="5"/>
      <c r="MYF266" s="5"/>
      <c r="MYG266" s="5"/>
      <c r="MYH266" s="5"/>
      <c r="MYI266" s="5"/>
      <c r="MYJ266" s="5"/>
      <c r="MYK266" s="5"/>
      <c r="MYL266" s="5"/>
      <c r="MYM266" s="5"/>
      <c r="MYN266" s="5"/>
      <c r="MYO266" s="5"/>
      <c r="MYP266" s="5"/>
      <c r="MYQ266" s="5"/>
      <c r="MYR266" s="5"/>
      <c r="MYS266" s="5"/>
      <c r="MYT266" s="5"/>
      <c r="MYU266" s="5"/>
      <c r="MYV266" s="5"/>
      <c r="MYW266" s="5"/>
      <c r="MYX266" s="5"/>
      <c r="MYY266" s="5"/>
      <c r="MYZ266" s="5"/>
      <c r="MZA266" s="5"/>
      <c r="MZB266" s="5"/>
      <c r="MZC266" s="5"/>
      <c r="MZD266" s="5"/>
      <c r="MZE266" s="5"/>
      <c r="MZF266" s="5"/>
      <c r="MZG266" s="5"/>
      <c r="MZH266" s="5"/>
      <c r="MZI266" s="5"/>
      <c r="MZJ266" s="5"/>
      <c r="MZK266" s="5"/>
      <c r="MZL266" s="5"/>
      <c r="MZM266" s="5"/>
      <c r="MZN266" s="5"/>
      <c r="MZO266" s="5"/>
      <c r="MZP266" s="5"/>
      <c r="MZQ266" s="5"/>
      <c r="MZR266" s="5"/>
      <c r="MZS266" s="5"/>
      <c r="MZT266" s="5"/>
      <c r="MZU266" s="5"/>
      <c r="MZV266" s="5"/>
      <c r="MZW266" s="5"/>
      <c r="MZX266" s="5"/>
      <c r="MZY266" s="5"/>
      <c r="MZZ266" s="5"/>
      <c r="NAA266" s="5"/>
      <c r="NAB266" s="5"/>
      <c r="NAC266" s="5"/>
      <c r="NAD266" s="5"/>
      <c r="NAE266" s="5"/>
      <c r="NAF266" s="5"/>
      <c r="NAG266" s="5"/>
      <c r="NAH266" s="5"/>
      <c r="NAI266" s="5"/>
      <c r="NAJ266" s="5"/>
      <c r="NAK266" s="5"/>
      <c r="NAL266" s="5"/>
      <c r="NAM266" s="5"/>
      <c r="NAN266" s="5"/>
      <c r="NAO266" s="5"/>
      <c r="NAP266" s="5"/>
      <c r="NAQ266" s="5"/>
      <c r="NAR266" s="5"/>
      <c r="NAS266" s="5"/>
      <c r="NAT266" s="5"/>
      <c r="NAU266" s="5"/>
      <c r="NAV266" s="5"/>
      <c r="NAW266" s="5"/>
      <c r="NAX266" s="5"/>
      <c r="NAY266" s="5"/>
      <c r="NAZ266" s="5"/>
      <c r="NBA266" s="5"/>
      <c r="NBB266" s="5"/>
      <c r="NBC266" s="5"/>
      <c r="NBD266" s="5"/>
      <c r="NBE266" s="5"/>
      <c r="NBF266" s="5"/>
      <c r="NBG266" s="5"/>
      <c r="NBH266" s="5"/>
      <c r="NBI266" s="5"/>
      <c r="NBJ266" s="5"/>
      <c r="NBK266" s="5"/>
      <c r="NBL266" s="5"/>
      <c r="NBM266" s="5"/>
      <c r="NBN266" s="5"/>
      <c r="NBO266" s="5"/>
      <c r="NBP266" s="5"/>
      <c r="NBQ266" s="5"/>
      <c r="NBR266" s="5"/>
      <c r="NBS266" s="5"/>
      <c r="NBT266" s="5"/>
      <c r="NBU266" s="5"/>
      <c r="NBV266" s="5"/>
      <c r="NBW266" s="5"/>
      <c r="NBX266" s="5"/>
      <c r="NBY266" s="5"/>
      <c r="NBZ266" s="5"/>
      <c r="NCA266" s="5"/>
      <c r="NCB266" s="5"/>
      <c r="NCC266" s="5"/>
      <c r="NCD266" s="5"/>
      <c r="NCE266" s="5"/>
      <c r="NCF266" s="5"/>
      <c r="NCG266" s="5"/>
      <c r="NCH266" s="5"/>
      <c r="NCI266" s="5"/>
      <c r="NCJ266" s="5"/>
      <c r="NCK266" s="5"/>
      <c r="NCL266" s="5"/>
      <c r="NCM266" s="5"/>
      <c r="NCN266" s="5"/>
      <c r="NCO266" s="5"/>
      <c r="NCP266" s="5"/>
      <c r="NCQ266" s="5"/>
      <c r="NCR266" s="5"/>
      <c r="NCS266" s="5"/>
      <c r="NCT266" s="5"/>
      <c r="NCU266" s="5"/>
      <c r="NCV266" s="5"/>
      <c r="NCW266" s="5"/>
      <c r="NCX266" s="5"/>
      <c r="NCY266" s="5"/>
      <c r="NCZ266" s="5"/>
      <c r="NDA266" s="5"/>
      <c r="NDB266" s="5"/>
      <c r="NDC266" s="5"/>
      <c r="NDD266" s="5"/>
      <c r="NDE266" s="5"/>
      <c r="NDF266" s="5"/>
      <c r="NDG266" s="5"/>
      <c r="NDH266" s="5"/>
      <c r="NDI266" s="5"/>
      <c r="NDJ266" s="5"/>
      <c r="NDK266" s="5"/>
      <c r="NDL266" s="5"/>
      <c r="NDM266" s="5"/>
      <c r="NDN266" s="5"/>
      <c r="NDO266" s="5"/>
      <c r="NDP266" s="5"/>
      <c r="NDQ266" s="5"/>
      <c r="NDR266" s="5"/>
      <c r="NDS266" s="5"/>
      <c r="NDT266" s="5"/>
      <c r="NDU266" s="5"/>
      <c r="NDV266" s="5"/>
      <c r="NDW266" s="5"/>
      <c r="NDX266" s="5"/>
      <c r="NDY266" s="5"/>
      <c r="NDZ266" s="5"/>
      <c r="NEA266" s="5"/>
      <c r="NEB266" s="5"/>
      <c r="NEC266" s="5"/>
      <c r="NED266" s="5"/>
      <c r="NEE266" s="5"/>
      <c r="NEF266" s="5"/>
      <c r="NEG266" s="5"/>
      <c r="NEH266" s="5"/>
      <c r="NEI266" s="5"/>
      <c r="NEJ266" s="5"/>
      <c r="NEK266" s="5"/>
      <c r="NEL266" s="5"/>
      <c r="NEM266" s="5"/>
      <c r="NEN266" s="5"/>
      <c r="NEO266" s="5"/>
      <c r="NEP266" s="5"/>
      <c r="NEQ266" s="5"/>
      <c r="NER266" s="5"/>
      <c r="NES266" s="5"/>
      <c r="NET266" s="5"/>
      <c r="NEU266" s="5"/>
      <c r="NEV266" s="5"/>
      <c r="NEW266" s="5"/>
      <c r="NEX266" s="5"/>
      <c r="NEY266" s="5"/>
      <c r="NEZ266" s="5"/>
      <c r="NFA266" s="5"/>
      <c r="NFB266" s="5"/>
      <c r="NFC266" s="5"/>
      <c r="NFD266" s="5"/>
      <c r="NFE266" s="5"/>
      <c r="NFF266" s="5"/>
      <c r="NFG266" s="5"/>
      <c r="NFH266" s="5"/>
      <c r="NFI266" s="5"/>
      <c r="NFJ266" s="5"/>
      <c r="NFK266" s="5"/>
      <c r="NFL266" s="5"/>
      <c r="NFM266" s="5"/>
      <c r="NFN266" s="5"/>
      <c r="NFO266" s="5"/>
      <c r="NFP266" s="5"/>
      <c r="NFQ266" s="5"/>
      <c r="NFR266" s="5"/>
      <c r="NFS266" s="5"/>
      <c r="NFT266" s="5"/>
      <c r="NFU266" s="5"/>
      <c r="NFV266" s="5"/>
      <c r="NFW266" s="5"/>
      <c r="NFX266" s="5"/>
      <c r="NFY266" s="5"/>
      <c r="NFZ266" s="5"/>
      <c r="NGA266" s="5"/>
      <c r="NGB266" s="5"/>
      <c r="NGC266" s="5"/>
      <c r="NGD266" s="5"/>
      <c r="NGE266" s="5"/>
      <c r="NGF266" s="5"/>
      <c r="NGG266" s="5"/>
      <c r="NGH266" s="5"/>
      <c r="NGI266" s="5"/>
      <c r="NGJ266" s="5"/>
      <c r="NGK266" s="5"/>
      <c r="NGL266" s="5"/>
      <c r="NGM266" s="5"/>
      <c r="NGN266" s="5"/>
      <c r="NGO266" s="5"/>
      <c r="NGP266" s="5"/>
      <c r="NGQ266" s="5"/>
      <c r="NGR266" s="5"/>
      <c r="NGS266" s="5"/>
      <c r="NGT266" s="5"/>
      <c r="NGU266" s="5"/>
      <c r="NGV266" s="5"/>
      <c r="NGW266" s="5"/>
      <c r="NGX266" s="5"/>
      <c r="NGY266" s="5"/>
      <c r="NGZ266" s="5"/>
      <c r="NHA266" s="5"/>
      <c r="NHB266" s="5"/>
      <c r="NHC266" s="5"/>
      <c r="NHD266" s="5"/>
      <c r="NHE266" s="5"/>
      <c r="NHF266" s="5"/>
      <c r="NHG266" s="5"/>
      <c r="NHH266" s="5"/>
      <c r="NHI266" s="5"/>
      <c r="NHJ266" s="5"/>
      <c r="NHK266" s="5"/>
      <c r="NHL266" s="5"/>
      <c r="NHM266" s="5"/>
      <c r="NHN266" s="5"/>
      <c r="NHO266" s="5"/>
      <c r="NHP266" s="5"/>
      <c r="NHQ266" s="5"/>
      <c r="NHR266" s="5"/>
      <c r="NHS266" s="5"/>
      <c r="NHT266" s="5"/>
      <c r="NHU266" s="5"/>
      <c r="NHV266" s="5"/>
      <c r="NHW266" s="5"/>
      <c r="NHX266" s="5"/>
      <c r="NHY266" s="5"/>
      <c r="NHZ266" s="5"/>
      <c r="NIA266" s="5"/>
      <c r="NIB266" s="5"/>
      <c r="NIC266" s="5"/>
      <c r="NID266" s="5"/>
      <c r="NIE266" s="5"/>
      <c r="NIF266" s="5"/>
      <c r="NIG266" s="5"/>
      <c r="NIH266" s="5"/>
      <c r="NII266" s="5"/>
      <c r="NIJ266" s="5"/>
      <c r="NIK266" s="5"/>
      <c r="NIL266" s="5"/>
      <c r="NIM266" s="5"/>
      <c r="NIN266" s="5"/>
      <c r="NIO266" s="5"/>
      <c r="NIP266" s="5"/>
      <c r="NIQ266" s="5"/>
      <c r="NIR266" s="5"/>
      <c r="NIS266" s="5"/>
      <c r="NIT266" s="5"/>
      <c r="NIU266" s="5"/>
      <c r="NIV266" s="5"/>
      <c r="NIW266" s="5"/>
      <c r="NIX266" s="5"/>
      <c r="NIY266" s="5"/>
      <c r="NIZ266" s="5"/>
      <c r="NJA266" s="5"/>
      <c r="NJB266" s="5"/>
      <c r="NJC266" s="5"/>
      <c r="NJD266" s="5"/>
      <c r="NJE266" s="5"/>
      <c r="NJF266" s="5"/>
      <c r="NJG266" s="5"/>
      <c r="NJH266" s="5"/>
      <c r="NJI266" s="5"/>
      <c r="NJJ266" s="5"/>
      <c r="NJK266" s="5"/>
      <c r="NJL266" s="5"/>
      <c r="NJM266" s="5"/>
      <c r="NJN266" s="5"/>
      <c r="NJO266" s="5"/>
      <c r="NJP266" s="5"/>
      <c r="NJQ266" s="5"/>
      <c r="NJR266" s="5"/>
      <c r="NJS266" s="5"/>
      <c r="NJT266" s="5"/>
      <c r="NJU266" s="5"/>
      <c r="NJV266" s="5"/>
      <c r="NJW266" s="5"/>
      <c r="NJX266" s="5"/>
      <c r="NJY266" s="5"/>
      <c r="NJZ266" s="5"/>
      <c r="NKA266" s="5"/>
      <c r="NKB266" s="5"/>
      <c r="NKC266" s="5"/>
      <c r="NKD266" s="5"/>
      <c r="NKE266" s="5"/>
      <c r="NKF266" s="5"/>
      <c r="NKG266" s="5"/>
      <c r="NKH266" s="5"/>
      <c r="NKI266" s="5"/>
      <c r="NKJ266" s="5"/>
      <c r="NKK266" s="5"/>
      <c r="NKL266" s="5"/>
      <c r="NKM266" s="5"/>
      <c r="NKN266" s="5"/>
      <c r="NKO266" s="5"/>
      <c r="NKP266" s="5"/>
      <c r="NKQ266" s="5"/>
      <c r="NKR266" s="5"/>
      <c r="NKS266" s="5"/>
      <c r="NKT266" s="5"/>
      <c r="NKU266" s="5"/>
      <c r="NKV266" s="5"/>
      <c r="NKW266" s="5"/>
      <c r="NKX266" s="5"/>
      <c r="NKY266" s="5"/>
      <c r="NKZ266" s="5"/>
      <c r="NLA266" s="5"/>
      <c r="NLB266" s="5"/>
      <c r="NLC266" s="5"/>
      <c r="NLD266" s="5"/>
      <c r="NLE266" s="5"/>
      <c r="NLF266" s="5"/>
      <c r="NLG266" s="5"/>
      <c r="NLH266" s="5"/>
      <c r="NLI266" s="5"/>
      <c r="NLJ266" s="5"/>
      <c r="NLK266" s="5"/>
      <c r="NLL266" s="5"/>
      <c r="NLM266" s="5"/>
      <c r="NLN266" s="5"/>
      <c r="NLO266" s="5"/>
      <c r="NLP266" s="5"/>
      <c r="NLQ266" s="5"/>
      <c r="NLR266" s="5"/>
      <c r="NLS266" s="5"/>
      <c r="NLT266" s="5"/>
      <c r="NLU266" s="5"/>
      <c r="NLV266" s="5"/>
      <c r="NLW266" s="5"/>
      <c r="NLX266" s="5"/>
      <c r="NLY266" s="5"/>
      <c r="NLZ266" s="5"/>
      <c r="NMA266" s="5"/>
      <c r="NMB266" s="5"/>
      <c r="NMC266" s="5"/>
      <c r="NMD266" s="5"/>
      <c r="NME266" s="5"/>
      <c r="NMF266" s="5"/>
      <c r="NMG266" s="5"/>
      <c r="NMH266" s="5"/>
      <c r="NMI266" s="5"/>
      <c r="NMJ266" s="5"/>
      <c r="NMK266" s="5"/>
      <c r="NML266" s="5"/>
      <c r="NMM266" s="5"/>
      <c r="NMN266" s="5"/>
      <c r="NMO266" s="5"/>
      <c r="NMP266" s="5"/>
      <c r="NMQ266" s="5"/>
      <c r="NMR266" s="5"/>
      <c r="NMS266" s="5"/>
      <c r="NMT266" s="5"/>
      <c r="NMU266" s="5"/>
      <c r="NMV266" s="5"/>
      <c r="NMW266" s="5"/>
      <c r="NMX266" s="5"/>
      <c r="NMY266" s="5"/>
      <c r="NMZ266" s="5"/>
      <c r="NNA266" s="5"/>
      <c r="NNB266" s="5"/>
      <c r="NNC266" s="5"/>
      <c r="NND266" s="5"/>
      <c r="NNE266" s="5"/>
      <c r="NNF266" s="5"/>
      <c r="NNG266" s="5"/>
      <c r="NNH266" s="5"/>
      <c r="NNI266" s="5"/>
      <c r="NNJ266" s="5"/>
      <c r="NNK266" s="5"/>
      <c r="NNL266" s="5"/>
      <c r="NNM266" s="5"/>
      <c r="NNN266" s="5"/>
      <c r="NNO266" s="5"/>
      <c r="NNP266" s="5"/>
      <c r="NNQ266" s="5"/>
      <c r="NNR266" s="5"/>
      <c r="NNS266" s="5"/>
      <c r="NNT266" s="5"/>
      <c r="NNU266" s="5"/>
      <c r="NNV266" s="5"/>
      <c r="NNW266" s="5"/>
      <c r="NNX266" s="5"/>
      <c r="NNY266" s="5"/>
      <c r="NNZ266" s="5"/>
      <c r="NOA266" s="5"/>
      <c r="NOB266" s="5"/>
      <c r="NOC266" s="5"/>
      <c r="NOD266" s="5"/>
      <c r="NOE266" s="5"/>
      <c r="NOF266" s="5"/>
      <c r="NOG266" s="5"/>
      <c r="NOH266" s="5"/>
      <c r="NOI266" s="5"/>
      <c r="NOJ266" s="5"/>
      <c r="NOK266" s="5"/>
      <c r="NOL266" s="5"/>
      <c r="NOM266" s="5"/>
      <c r="NON266" s="5"/>
      <c r="NOO266" s="5"/>
      <c r="NOP266" s="5"/>
      <c r="NOQ266" s="5"/>
      <c r="NOR266" s="5"/>
      <c r="NOS266" s="5"/>
      <c r="NOT266" s="5"/>
      <c r="NOU266" s="5"/>
      <c r="NOV266" s="5"/>
      <c r="NOW266" s="5"/>
      <c r="NOX266" s="5"/>
      <c r="NOY266" s="5"/>
      <c r="NOZ266" s="5"/>
      <c r="NPA266" s="5"/>
      <c r="NPB266" s="5"/>
      <c r="NPC266" s="5"/>
      <c r="NPD266" s="5"/>
      <c r="NPE266" s="5"/>
      <c r="NPF266" s="5"/>
      <c r="NPG266" s="5"/>
      <c r="NPH266" s="5"/>
      <c r="NPI266" s="5"/>
      <c r="NPJ266" s="5"/>
      <c r="NPK266" s="5"/>
      <c r="NPL266" s="5"/>
      <c r="NPM266" s="5"/>
      <c r="NPN266" s="5"/>
      <c r="NPO266" s="5"/>
      <c r="NPP266" s="5"/>
      <c r="NPQ266" s="5"/>
      <c r="NPR266" s="5"/>
      <c r="NPS266" s="5"/>
      <c r="NPT266" s="5"/>
      <c r="NPU266" s="5"/>
      <c r="NPV266" s="5"/>
      <c r="NPW266" s="5"/>
      <c r="NPX266" s="5"/>
      <c r="NPY266" s="5"/>
      <c r="NPZ266" s="5"/>
      <c r="NQA266" s="5"/>
      <c r="NQB266" s="5"/>
      <c r="NQC266" s="5"/>
      <c r="NQD266" s="5"/>
      <c r="NQE266" s="5"/>
      <c r="NQF266" s="5"/>
      <c r="NQG266" s="5"/>
      <c r="NQH266" s="5"/>
      <c r="NQI266" s="5"/>
      <c r="NQJ266" s="5"/>
      <c r="NQK266" s="5"/>
      <c r="NQL266" s="5"/>
      <c r="NQM266" s="5"/>
      <c r="NQN266" s="5"/>
      <c r="NQO266" s="5"/>
      <c r="NQP266" s="5"/>
      <c r="NQQ266" s="5"/>
      <c r="NQR266" s="5"/>
      <c r="NQS266" s="5"/>
      <c r="NQT266" s="5"/>
      <c r="NQU266" s="5"/>
      <c r="NQV266" s="5"/>
      <c r="NQW266" s="5"/>
      <c r="NQX266" s="5"/>
      <c r="NQY266" s="5"/>
      <c r="NQZ266" s="5"/>
      <c r="NRA266" s="5"/>
      <c r="NRB266" s="5"/>
      <c r="NRC266" s="5"/>
      <c r="NRD266" s="5"/>
      <c r="NRE266" s="5"/>
      <c r="NRF266" s="5"/>
      <c r="NRG266" s="5"/>
      <c r="NRH266" s="5"/>
      <c r="NRI266" s="5"/>
      <c r="NRJ266" s="5"/>
      <c r="NRK266" s="5"/>
      <c r="NRL266" s="5"/>
      <c r="NRM266" s="5"/>
      <c r="NRN266" s="5"/>
      <c r="NRO266" s="5"/>
      <c r="NRP266" s="5"/>
      <c r="NRQ266" s="5"/>
      <c r="NRR266" s="5"/>
      <c r="NRS266" s="5"/>
      <c r="NRT266" s="5"/>
      <c r="NRU266" s="5"/>
      <c r="NRV266" s="5"/>
      <c r="NRW266" s="5"/>
      <c r="NRX266" s="5"/>
      <c r="NRY266" s="5"/>
      <c r="NRZ266" s="5"/>
      <c r="NSA266" s="5"/>
      <c r="NSB266" s="5"/>
      <c r="NSC266" s="5"/>
      <c r="NSD266" s="5"/>
      <c r="NSE266" s="5"/>
      <c r="NSF266" s="5"/>
      <c r="NSG266" s="5"/>
      <c r="NSH266" s="5"/>
      <c r="NSI266" s="5"/>
      <c r="NSJ266" s="5"/>
      <c r="NSK266" s="5"/>
      <c r="NSL266" s="5"/>
      <c r="NSM266" s="5"/>
      <c r="NSN266" s="5"/>
      <c r="NSO266" s="5"/>
      <c r="NSP266" s="5"/>
      <c r="NSQ266" s="5"/>
      <c r="NSR266" s="5"/>
      <c r="NSS266" s="5"/>
      <c r="NST266" s="5"/>
      <c r="NSU266" s="5"/>
      <c r="NSV266" s="5"/>
      <c r="NSW266" s="5"/>
      <c r="NSX266" s="5"/>
      <c r="NSY266" s="5"/>
      <c r="NSZ266" s="5"/>
      <c r="NTA266" s="5"/>
      <c r="NTB266" s="5"/>
      <c r="NTC266" s="5"/>
      <c r="NTD266" s="5"/>
      <c r="NTE266" s="5"/>
      <c r="NTF266" s="5"/>
      <c r="NTG266" s="5"/>
      <c r="NTH266" s="5"/>
      <c r="NTI266" s="5"/>
      <c r="NTJ266" s="5"/>
      <c r="NTK266" s="5"/>
      <c r="NTL266" s="5"/>
      <c r="NTM266" s="5"/>
      <c r="NTN266" s="5"/>
      <c r="NTO266" s="5"/>
      <c r="NTP266" s="5"/>
      <c r="NTQ266" s="5"/>
      <c r="NTR266" s="5"/>
      <c r="NTS266" s="5"/>
      <c r="NTT266" s="5"/>
      <c r="NTU266" s="5"/>
      <c r="NTV266" s="5"/>
      <c r="NTW266" s="5"/>
      <c r="NTX266" s="5"/>
      <c r="NTY266" s="5"/>
      <c r="NTZ266" s="5"/>
      <c r="NUA266" s="5"/>
      <c r="NUB266" s="5"/>
      <c r="NUC266" s="5"/>
      <c r="NUD266" s="5"/>
      <c r="NUE266" s="5"/>
      <c r="NUF266" s="5"/>
      <c r="NUG266" s="5"/>
      <c r="NUH266" s="5"/>
      <c r="NUI266" s="5"/>
      <c r="NUJ266" s="5"/>
      <c r="NUK266" s="5"/>
      <c r="NUL266" s="5"/>
      <c r="NUM266" s="5"/>
      <c r="NUN266" s="5"/>
      <c r="NUO266" s="5"/>
      <c r="NUP266" s="5"/>
      <c r="NUQ266" s="5"/>
      <c r="NUR266" s="5"/>
      <c r="NUS266" s="5"/>
      <c r="NUT266" s="5"/>
      <c r="NUU266" s="5"/>
      <c r="NUV266" s="5"/>
      <c r="NUW266" s="5"/>
      <c r="NUX266" s="5"/>
      <c r="NUY266" s="5"/>
      <c r="NUZ266" s="5"/>
      <c r="NVA266" s="5"/>
      <c r="NVB266" s="5"/>
      <c r="NVC266" s="5"/>
      <c r="NVD266" s="5"/>
      <c r="NVE266" s="5"/>
      <c r="NVF266" s="5"/>
      <c r="NVG266" s="5"/>
      <c r="NVH266" s="5"/>
      <c r="NVI266" s="5"/>
      <c r="NVJ266" s="5"/>
      <c r="NVK266" s="5"/>
      <c r="NVL266" s="5"/>
      <c r="NVM266" s="5"/>
      <c r="NVN266" s="5"/>
      <c r="NVO266" s="5"/>
      <c r="NVP266" s="5"/>
      <c r="NVQ266" s="5"/>
      <c r="NVR266" s="5"/>
      <c r="NVS266" s="5"/>
      <c r="NVT266" s="5"/>
      <c r="NVU266" s="5"/>
      <c r="NVV266" s="5"/>
      <c r="NVW266" s="5"/>
      <c r="NVX266" s="5"/>
      <c r="NVY266" s="5"/>
      <c r="NVZ266" s="5"/>
      <c r="NWA266" s="5"/>
      <c r="NWB266" s="5"/>
      <c r="NWC266" s="5"/>
      <c r="NWD266" s="5"/>
      <c r="NWE266" s="5"/>
      <c r="NWF266" s="5"/>
      <c r="NWG266" s="5"/>
      <c r="NWH266" s="5"/>
      <c r="NWI266" s="5"/>
      <c r="NWJ266" s="5"/>
      <c r="NWK266" s="5"/>
      <c r="NWL266" s="5"/>
      <c r="NWM266" s="5"/>
      <c r="NWN266" s="5"/>
      <c r="NWO266" s="5"/>
      <c r="NWP266" s="5"/>
      <c r="NWQ266" s="5"/>
      <c r="NWR266" s="5"/>
      <c r="NWS266" s="5"/>
      <c r="NWT266" s="5"/>
      <c r="NWU266" s="5"/>
      <c r="NWV266" s="5"/>
      <c r="NWW266" s="5"/>
      <c r="NWX266" s="5"/>
      <c r="NWY266" s="5"/>
      <c r="NWZ266" s="5"/>
      <c r="NXA266" s="5"/>
      <c r="NXB266" s="5"/>
      <c r="NXC266" s="5"/>
      <c r="NXD266" s="5"/>
      <c r="NXE266" s="5"/>
      <c r="NXF266" s="5"/>
      <c r="NXG266" s="5"/>
      <c r="NXH266" s="5"/>
      <c r="NXI266" s="5"/>
      <c r="NXJ266" s="5"/>
      <c r="NXK266" s="5"/>
      <c r="NXL266" s="5"/>
      <c r="NXM266" s="5"/>
      <c r="NXN266" s="5"/>
      <c r="NXO266" s="5"/>
      <c r="NXP266" s="5"/>
      <c r="NXQ266" s="5"/>
      <c r="NXR266" s="5"/>
      <c r="NXS266" s="5"/>
      <c r="NXT266" s="5"/>
      <c r="NXU266" s="5"/>
      <c r="NXV266" s="5"/>
      <c r="NXW266" s="5"/>
      <c r="NXX266" s="5"/>
      <c r="NXY266" s="5"/>
      <c r="NXZ266" s="5"/>
      <c r="NYA266" s="5"/>
      <c r="NYB266" s="5"/>
      <c r="NYC266" s="5"/>
      <c r="NYD266" s="5"/>
      <c r="NYE266" s="5"/>
      <c r="NYF266" s="5"/>
      <c r="NYG266" s="5"/>
      <c r="NYH266" s="5"/>
      <c r="NYI266" s="5"/>
      <c r="NYJ266" s="5"/>
      <c r="NYK266" s="5"/>
      <c r="NYL266" s="5"/>
      <c r="NYM266" s="5"/>
      <c r="NYN266" s="5"/>
      <c r="NYO266" s="5"/>
      <c r="NYP266" s="5"/>
      <c r="NYQ266" s="5"/>
      <c r="NYR266" s="5"/>
      <c r="NYS266" s="5"/>
      <c r="NYT266" s="5"/>
      <c r="NYU266" s="5"/>
      <c r="NYV266" s="5"/>
      <c r="NYW266" s="5"/>
      <c r="NYX266" s="5"/>
      <c r="NYY266" s="5"/>
      <c r="NYZ266" s="5"/>
      <c r="NZA266" s="5"/>
      <c r="NZB266" s="5"/>
      <c r="NZC266" s="5"/>
      <c r="NZD266" s="5"/>
      <c r="NZE266" s="5"/>
      <c r="NZF266" s="5"/>
      <c r="NZG266" s="5"/>
      <c r="NZH266" s="5"/>
      <c r="NZI266" s="5"/>
      <c r="NZJ266" s="5"/>
      <c r="NZK266" s="5"/>
      <c r="NZL266" s="5"/>
      <c r="NZM266" s="5"/>
      <c r="NZN266" s="5"/>
      <c r="NZO266" s="5"/>
      <c r="NZP266" s="5"/>
      <c r="NZQ266" s="5"/>
      <c r="NZR266" s="5"/>
      <c r="NZS266" s="5"/>
      <c r="NZT266" s="5"/>
      <c r="NZU266" s="5"/>
      <c r="NZV266" s="5"/>
      <c r="NZW266" s="5"/>
      <c r="NZX266" s="5"/>
      <c r="NZY266" s="5"/>
      <c r="NZZ266" s="5"/>
      <c r="OAA266" s="5"/>
      <c r="OAB266" s="5"/>
      <c r="OAC266" s="5"/>
      <c r="OAD266" s="5"/>
      <c r="OAE266" s="5"/>
      <c r="OAF266" s="5"/>
      <c r="OAG266" s="5"/>
      <c r="OAH266" s="5"/>
      <c r="OAI266" s="5"/>
      <c r="OAJ266" s="5"/>
      <c r="OAK266" s="5"/>
      <c r="OAL266" s="5"/>
      <c r="OAM266" s="5"/>
      <c r="OAN266" s="5"/>
      <c r="OAO266" s="5"/>
      <c r="OAP266" s="5"/>
      <c r="OAQ266" s="5"/>
      <c r="OAR266" s="5"/>
      <c r="OAS266" s="5"/>
      <c r="OAT266" s="5"/>
      <c r="OAU266" s="5"/>
      <c r="OAV266" s="5"/>
      <c r="OAW266" s="5"/>
      <c r="OAX266" s="5"/>
      <c r="OAY266" s="5"/>
      <c r="OAZ266" s="5"/>
      <c r="OBA266" s="5"/>
      <c r="OBB266" s="5"/>
      <c r="OBC266" s="5"/>
      <c r="OBD266" s="5"/>
      <c r="OBE266" s="5"/>
      <c r="OBF266" s="5"/>
      <c r="OBG266" s="5"/>
      <c r="OBH266" s="5"/>
      <c r="OBI266" s="5"/>
      <c r="OBJ266" s="5"/>
      <c r="OBK266" s="5"/>
      <c r="OBL266" s="5"/>
      <c r="OBM266" s="5"/>
      <c r="OBN266" s="5"/>
      <c r="OBO266" s="5"/>
      <c r="OBP266" s="5"/>
      <c r="OBQ266" s="5"/>
      <c r="OBR266" s="5"/>
      <c r="OBS266" s="5"/>
      <c r="OBT266" s="5"/>
      <c r="OBU266" s="5"/>
      <c r="OBV266" s="5"/>
      <c r="OBW266" s="5"/>
      <c r="OBX266" s="5"/>
      <c r="OBY266" s="5"/>
      <c r="OBZ266" s="5"/>
      <c r="OCA266" s="5"/>
      <c r="OCB266" s="5"/>
      <c r="OCC266" s="5"/>
      <c r="OCD266" s="5"/>
      <c r="OCE266" s="5"/>
      <c r="OCF266" s="5"/>
      <c r="OCG266" s="5"/>
      <c r="OCH266" s="5"/>
      <c r="OCI266" s="5"/>
      <c r="OCJ266" s="5"/>
      <c r="OCK266" s="5"/>
      <c r="OCL266" s="5"/>
      <c r="OCM266" s="5"/>
      <c r="OCN266" s="5"/>
      <c r="OCO266" s="5"/>
      <c r="OCP266" s="5"/>
      <c r="OCQ266" s="5"/>
      <c r="OCR266" s="5"/>
      <c r="OCS266" s="5"/>
      <c r="OCT266" s="5"/>
      <c r="OCU266" s="5"/>
      <c r="OCV266" s="5"/>
      <c r="OCW266" s="5"/>
      <c r="OCX266" s="5"/>
      <c r="OCY266" s="5"/>
      <c r="OCZ266" s="5"/>
      <c r="ODA266" s="5"/>
      <c r="ODB266" s="5"/>
      <c r="ODC266" s="5"/>
      <c r="ODD266" s="5"/>
      <c r="ODE266" s="5"/>
      <c r="ODF266" s="5"/>
      <c r="ODG266" s="5"/>
      <c r="ODH266" s="5"/>
      <c r="ODI266" s="5"/>
      <c r="ODJ266" s="5"/>
      <c r="ODK266" s="5"/>
      <c r="ODL266" s="5"/>
      <c r="ODM266" s="5"/>
      <c r="ODN266" s="5"/>
      <c r="ODO266" s="5"/>
      <c r="ODP266" s="5"/>
      <c r="ODQ266" s="5"/>
      <c r="ODR266" s="5"/>
      <c r="ODS266" s="5"/>
      <c r="ODT266" s="5"/>
      <c r="ODU266" s="5"/>
      <c r="ODV266" s="5"/>
      <c r="ODW266" s="5"/>
      <c r="ODX266" s="5"/>
      <c r="ODY266" s="5"/>
      <c r="ODZ266" s="5"/>
      <c r="OEA266" s="5"/>
      <c r="OEB266" s="5"/>
      <c r="OEC266" s="5"/>
      <c r="OED266" s="5"/>
      <c r="OEE266" s="5"/>
      <c r="OEF266" s="5"/>
      <c r="OEG266" s="5"/>
      <c r="OEH266" s="5"/>
      <c r="OEI266" s="5"/>
      <c r="OEJ266" s="5"/>
      <c r="OEK266" s="5"/>
      <c r="OEL266" s="5"/>
      <c r="OEM266" s="5"/>
      <c r="OEN266" s="5"/>
      <c r="OEO266" s="5"/>
      <c r="OEP266" s="5"/>
      <c r="OEQ266" s="5"/>
      <c r="OER266" s="5"/>
      <c r="OES266" s="5"/>
      <c r="OET266" s="5"/>
      <c r="OEU266" s="5"/>
      <c r="OEV266" s="5"/>
      <c r="OEW266" s="5"/>
      <c r="OEX266" s="5"/>
      <c r="OEY266" s="5"/>
      <c r="OEZ266" s="5"/>
      <c r="OFA266" s="5"/>
      <c r="OFB266" s="5"/>
      <c r="OFC266" s="5"/>
      <c r="OFD266" s="5"/>
      <c r="OFE266" s="5"/>
      <c r="OFF266" s="5"/>
      <c r="OFG266" s="5"/>
      <c r="OFH266" s="5"/>
      <c r="OFI266" s="5"/>
      <c r="OFJ266" s="5"/>
      <c r="OFK266" s="5"/>
      <c r="OFL266" s="5"/>
      <c r="OFM266" s="5"/>
      <c r="OFN266" s="5"/>
      <c r="OFO266" s="5"/>
      <c r="OFP266" s="5"/>
      <c r="OFQ266" s="5"/>
      <c r="OFR266" s="5"/>
      <c r="OFS266" s="5"/>
      <c r="OFT266" s="5"/>
      <c r="OFU266" s="5"/>
      <c r="OFV266" s="5"/>
      <c r="OFW266" s="5"/>
      <c r="OFX266" s="5"/>
      <c r="OFY266" s="5"/>
      <c r="OFZ266" s="5"/>
      <c r="OGA266" s="5"/>
      <c r="OGB266" s="5"/>
      <c r="OGC266" s="5"/>
      <c r="OGD266" s="5"/>
      <c r="OGE266" s="5"/>
      <c r="OGF266" s="5"/>
      <c r="OGG266" s="5"/>
      <c r="OGH266" s="5"/>
      <c r="OGI266" s="5"/>
      <c r="OGJ266" s="5"/>
      <c r="OGK266" s="5"/>
      <c r="OGL266" s="5"/>
      <c r="OGM266" s="5"/>
      <c r="OGN266" s="5"/>
      <c r="OGO266" s="5"/>
      <c r="OGP266" s="5"/>
      <c r="OGQ266" s="5"/>
      <c r="OGR266" s="5"/>
      <c r="OGS266" s="5"/>
      <c r="OGT266" s="5"/>
      <c r="OGU266" s="5"/>
      <c r="OGV266" s="5"/>
      <c r="OGW266" s="5"/>
      <c r="OGX266" s="5"/>
      <c r="OGY266" s="5"/>
      <c r="OGZ266" s="5"/>
      <c r="OHA266" s="5"/>
      <c r="OHB266" s="5"/>
      <c r="OHC266" s="5"/>
      <c r="OHD266" s="5"/>
      <c r="OHE266" s="5"/>
      <c r="OHF266" s="5"/>
      <c r="OHG266" s="5"/>
      <c r="OHH266" s="5"/>
      <c r="OHI266" s="5"/>
      <c r="OHJ266" s="5"/>
      <c r="OHK266" s="5"/>
      <c r="OHL266" s="5"/>
      <c r="OHM266" s="5"/>
      <c r="OHN266" s="5"/>
      <c r="OHO266" s="5"/>
      <c r="OHP266" s="5"/>
      <c r="OHQ266" s="5"/>
      <c r="OHR266" s="5"/>
      <c r="OHS266" s="5"/>
      <c r="OHT266" s="5"/>
      <c r="OHU266" s="5"/>
      <c r="OHV266" s="5"/>
      <c r="OHW266" s="5"/>
      <c r="OHX266" s="5"/>
      <c r="OHY266" s="5"/>
      <c r="OHZ266" s="5"/>
      <c r="OIA266" s="5"/>
      <c r="OIB266" s="5"/>
      <c r="OIC266" s="5"/>
      <c r="OID266" s="5"/>
      <c r="OIE266" s="5"/>
      <c r="OIF266" s="5"/>
      <c r="OIG266" s="5"/>
      <c r="OIH266" s="5"/>
      <c r="OII266" s="5"/>
      <c r="OIJ266" s="5"/>
      <c r="OIK266" s="5"/>
      <c r="OIL266" s="5"/>
      <c r="OIM266" s="5"/>
      <c r="OIN266" s="5"/>
      <c r="OIO266" s="5"/>
      <c r="OIP266" s="5"/>
      <c r="OIQ266" s="5"/>
      <c r="OIR266" s="5"/>
      <c r="OIS266" s="5"/>
      <c r="OIT266" s="5"/>
      <c r="OIU266" s="5"/>
      <c r="OIV266" s="5"/>
      <c r="OIW266" s="5"/>
      <c r="OIX266" s="5"/>
      <c r="OIY266" s="5"/>
      <c r="OIZ266" s="5"/>
      <c r="OJA266" s="5"/>
      <c r="OJB266" s="5"/>
      <c r="OJC266" s="5"/>
      <c r="OJD266" s="5"/>
      <c r="OJE266" s="5"/>
      <c r="OJF266" s="5"/>
      <c r="OJG266" s="5"/>
      <c r="OJH266" s="5"/>
      <c r="OJI266" s="5"/>
      <c r="OJJ266" s="5"/>
      <c r="OJK266" s="5"/>
      <c r="OJL266" s="5"/>
      <c r="OJM266" s="5"/>
      <c r="OJN266" s="5"/>
      <c r="OJO266" s="5"/>
      <c r="OJP266" s="5"/>
      <c r="OJQ266" s="5"/>
      <c r="OJR266" s="5"/>
      <c r="OJS266" s="5"/>
      <c r="OJT266" s="5"/>
      <c r="OJU266" s="5"/>
      <c r="OJV266" s="5"/>
      <c r="OJW266" s="5"/>
      <c r="OJX266" s="5"/>
      <c r="OJY266" s="5"/>
      <c r="OJZ266" s="5"/>
      <c r="OKA266" s="5"/>
      <c r="OKB266" s="5"/>
      <c r="OKC266" s="5"/>
      <c r="OKD266" s="5"/>
      <c r="OKE266" s="5"/>
      <c r="OKF266" s="5"/>
      <c r="OKG266" s="5"/>
      <c r="OKH266" s="5"/>
      <c r="OKI266" s="5"/>
      <c r="OKJ266" s="5"/>
      <c r="OKK266" s="5"/>
      <c r="OKL266" s="5"/>
      <c r="OKM266" s="5"/>
      <c r="OKN266" s="5"/>
      <c r="OKO266" s="5"/>
      <c r="OKP266" s="5"/>
      <c r="OKQ266" s="5"/>
      <c r="OKR266" s="5"/>
      <c r="OKS266" s="5"/>
      <c r="OKT266" s="5"/>
      <c r="OKU266" s="5"/>
      <c r="OKV266" s="5"/>
      <c r="OKW266" s="5"/>
      <c r="OKX266" s="5"/>
      <c r="OKY266" s="5"/>
      <c r="OKZ266" s="5"/>
      <c r="OLA266" s="5"/>
      <c r="OLB266" s="5"/>
      <c r="OLC266" s="5"/>
      <c r="OLD266" s="5"/>
      <c r="OLE266" s="5"/>
      <c r="OLF266" s="5"/>
      <c r="OLG266" s="5"/>
      <c r="OLH266" s="5"/>
      <c r="OLI266" s="5"/>
      <c r="OLJ266" s="5"/>
      <c r="OLK266" s="5"/>
      <c r="OLL266" s="5"/>
      <c r="OLM266" s="5"/>
      <c r="OLN266" s="5"/>
      <c r="OLO266" s="5"/>
      <c r="OLP266" s="5"/>
      <c r="OLQ266" s="5"/>
      <c r="OLR266" s="5"/>
      <c r="OLS266" s="5"/>
      <c r="OLT266" s="5"/>
      <c r="OLU266" s="5"/>
      <c r="OLV266" s="5"/>
      <c r="OLW266" s="5"/>
      <c r="OLX266" s="5"/>
      <c r="OLY266" s="5"/>
      <c r="OLZ266" s="5"/>
      <c r="OMA266" s="5"/>
      <c r="OMB266" s="5"/>
      <c r="OMC266" s="5"/>
      <c r="OMD266" s="5"/>
      <c r="OME266" s="5"/>
      <c r="OMF266" s="5"/>
      <c r="OMG266" s="5"/>
      <c r="OMH266" s="5"/>
      <c r="OMI266" s="5"/>
      <c r="OMJ266" s="5"/>
      <c r="OMK266" s="5"/>
      <c r="OML266" s="5"/>
      <c r="OMM266" s="5"/>
      <c r="OMN266" s="5"/>
      <c r="OMO266" s="5"/>
      <c r="OMP266" s="5"/>
      <c r="OMQ266" s="5"/>
      <c r="OMR266" s="5"/>
      <c r="OMS266" s="5"/>
      <c r="OMT266" s="5"/>
      <c r="OMU266" s="5"/>
      <c r="OMV266" s="5"/>
      <c r="OMW266" s="5"/>
      <c r="OMX266" s="5"/>
      <c r="OMY266" s="5"/>
      <c r="OMZ266" s="5"/>
      <c r="ONA266" s="5"/>
      <c r="ONB266" s="5"/>
      <c r="ONC266" s="5"/>
      <c r="OND266" s="5"/>
      <c r="ONE266" s="5"/>
      <c r="ONF266" s="5"/>
      <c r="ONG266" s="5"/>
      <c r="ONH266" s="5"/>
      <c r="ONI266" s="5"/>
      <c r="ONJ266" s="5"/>
      <c r="ONK266" s="5"/>
      <c r="ONL266" s="5"/>
      <c r="ONM266" s="5"/>
      <c r="ONN266" s="5"/>
      <c r="ONO266" s="5"/>
      <c r="ONP266" s="5"/>
      <c r="ONQ266" s="5"/>
      <c r="ONR266" s="5"/>
      <c r="ONS266" s="5"/>
      <c r="ONT266" s="5"/>
      <c r="ONU266" s="5"/>
      <c r="ONV266" s="5"/>
      <c r="ONW266" s="5"/>
      <c r="ONX266" s="5"/>
      <c r="ONY266" s="5"/>
      <c r="ONZ266" s="5"/>
      <c r="OOA266" s="5"/>
      <c r="OOB266" s="5"/>
      <c r="OOC266" s="5"/>
      <c r="OOD266" s="5"/>
      <c r="OOE266" s="5"/>
      <c r="OOF266" s="5"/>
      <c r="OOG266" s="5"/>
      <c r="OOH266" s="5"/>
      <c r="OOI266" s="5"/>
      <c r="OOJ266" s="5"/>
      <c r="OOK266" s="5"/>
      <c r="OOL266" s="5"/>
      <c r="OOM266" s="5"/>
      <c r="OON266" s="5"/>
      <c r="OOO266" s="5"/>
      <c r="OOP266" s="5"/>
      <c r="OOQ266" s="5"/>
      <c r="OOR266" s="5"/>
      <c r="OOS266" s="5"/>
      <c r="OOT266" s="5"/>
      <c r="OOU266" s="5"/>
      <c r="OOV266" s="5"/>
      <c r="OOW266" s="5"/>
      <c r="OOX266" s="5"/>
      <c r="OOY266" s="5"/>
      <c r="OOZ266" s="5"/>
      <c r="OPA266" s="5"/>
      <c r="OPB266" s="5"/>
      <c r="OPC266" s="5"/>
      <c r="OPD266" s="5"/>
      <c r="OPE266" s="5"/>
      <c r="OPF266" s="5"/>
      <c r="OPG266" s="5"/>
      <c r="OPH266" s="5"/>
      <c r="OPI266" s="5"/>
      <c r="OPJ266" s="5"/>
      <c r="OPK266" s="5"/>
      <c r="OPL266" s="5"/>
      <c r="OPM266" s="5"/>
      <c r="OPN266" s="5"/>
      <c r="OPO266" s="5"/>
      <c r="OPP266" s="5"/>
      <c r="OPQ266" s="5"/>
      <c r="OPR266" s="5"/>
      <c r="OPS266" s="5"/>
      <c r="OPT266" s="5"/>
      <c r="OPU266" s="5"/>
      <c r="OPV266" s="5"/>
      <c r="OPW266" s="5"/>
      <c r="OPX266" s="5"/>
      <c r="OPY266" s="5"/>
      <c r="OPZ266" s="5"/>
      <c r="OQA266" s="5"/>
      <c r="OQB266" s="5"/>
      <c r="OQC266" s="5"/>
      <c r="OQD266" s="5"/>
      <c r="OQE266" s="5"/>
      <c r="OQF266" s="5"/>
      <c r="OQG266" s="5"/>
      <c r="OQH266" s="5"/>
      <c r="OQI266" s="5"/>
      <c r="OQJ266" s="5"/>
      <c r="OQK266" s="5"/>
      <c r="OQL266" s="5"/>
      <c r="OQM266" s="5"/>
      <c r="OQN266" s="5"/>
      <c r="OQO266" s="5"/>
      <c r="OQP266" s="5"/>
      <c r="OQQ266" s="5"/>
      <c r="OQR266" s="5"/>
      <c r="OQS266" s="5"/>
      <c r="OQT266" s="5"/>
      <c r="OQU266" s="5"/>
      <c r="OQV266" s="5"/>
      <c r="OQW266" s="5"/>
      <c r="OQX266" s="5"/>
      <c r="OQY266" s="5"/>
      <c r="OQZ266" s="5"/>
      <c r="ORA266" s="5"/>
      <c r="ORB266" s="5"/>
      <c r="ORC266" s="5"/>
      <c r="ORD266" s="5"/>
      <c r="ORE266" s="5"/>
      <c r="ORF266" s="5"/>
      <c r="ORG266" s="5"/>
      <c r="ORH266" s="5"/>
      <c r="ORI266" s="5"/>
      <c r="ORJ266" s="5"/>
      <c r="ORK266" s="5"/>
      <c r="ORL266" s="5"/>
      <c r="ORM266" s="5"/>
      <c r="ORN266" s="5"/>
      <c r="ORO266" s="5"/>
      <c r="ORP266" s="5"/>
      <c r="ORQ266" s="5"/>
      <c r="ORR266" s="5"/>
      <c r="ORS266" s="5"/>
      <c r="ORT266" s="5"/>
      <c r="ORU266" s="5"/>
      <c r="ORV266" s="5"/>
      <c r="ORW266" s="5"/>
      <c r="ORX266" s="5"/>
      <c r="ORY266" s="5"/>
      <c r="ORZ266" s="5"/>
      <c r="OSA266" s="5"/>
      <c r="OSB266" s="5"/>
      <c r="OSC266" s="5"/>
      <c r="OSD266" s="5"/>
      <c r="OSE266" s="5"/>
      <c r="OSF266" s="5"/>
      <c r="OSG266" s="5"/>
      <c r="OSH266" s="5"/>
      <c r="OSI266" s="5"/>
      <c r="OSJ266" s="5"/>
      <c r="OSK266" s="5"/>
      <c r="OSL266" s="5"/>
      <c r="OSM266" s="5"/>
      <c r="OSN266" s="5"/>
      <c r="OSO266" s="5"/>
      <c r="OSP266" s="5"/>
      <c r="OSQ266" s="5"/>
      <c r="OSR266" s="5"/>
      <c r="OSS266" s="5"/>
      <c r="OST266" s="5"/>
      <c r="OSU266" s="5"/>
      <c r="OSV266" s="5"/>
      <c r="OSW266" s="5"/>
      <c r="OSX266" s="5"/>
      <c r="OSY266" s="5"/>
      <c r="OSZ266" s="5"/>
      <c r="OTA266" s="5"/>
      <c r="OTB266" s="5"/>
      <c r="OTC266" s="5"/>
      <c r="OTD266" s="5"/>
      <c r="OTE266" s="5"/>
      <c r="OTF266" s="5"/>
      <c r="OTG266" s="5"/>
      <c r="OTH266" s="5"/>
      <c r="OTI266" s="5"/>
      <c r="OTJ266" s="5"/>
      <c r="OTK266" s="5"/>
      <c r="OTL266" s="5"/>
      <c r="OTM266" s="5"/>
      <c r="OTN266" s="5"/>
      <c r="OTO266" s="5"/>
      <c r="OTP266" s="5"/>
      <c r="OTQ266" s="5"/>
      <c r="OTR266" s="5"/>
      <c r="OTS266" s="5"/>
      <c r="OTT266" s="5"/>
      <c r="OTU266" s="5"/>
      <c r="OTV266" s="5"/>
      <c r="OTW266" s="5"/>
      <c r="OTX266" s="5"/>
      <c r="OTY266" s="5"/>
      <c r="OTZ266" s="5"/>
      <c r="OUA266" s="5"/>
      <c r="OUB266" s="5"/>
      <c r="OUC266" s="5"/>
      <c r="OUD266" s="5"/>
      <c r="OUE266" s="5"/>
      <c r="OUF266" s="5"/>
      <c r="OUG266" s="5"/>
      <c r="OUH266" s="5"/>
      <c r="OUI266" s="5"/>
      <c r="OUJ266" s="5"/>
      <c r="OUK266" s="5"/>
      <c r="OUL266" s="5"/>
      <c r="OUM266" s="5"/>
      <c r="OUN266" s="5"/>
      <c r="OUO266" s="5"/>
      <c r="OUP266" s="5"/>
      <c r="OUQ266" s="5"/>
      <c r="OUR266" s="5"/>
      <c r="OUS266" s="5"/>
      <c r="OUT266" s="5"/>
      <c r="OUU266" s="5"/>
      <c r="OUV266" s="5"/>
      <c r="OUW266" s="5"/>
      <c r="OUX266" s="5"/>
      <c r="OUY266" s="5"/>
      <c r="OUZ266" s="5"/>
      <c r="OVA266" s="5"/>
      <c r="OVB266" s="5"/>
      <c r="OVC266" s="5"/>
      <c r="OVD266" s="5"/>
      <c r="OVE266" s="5"/>
      <c r="OVF266" s="5"/>
      <c r="OVG266" s="5"/>
      <c r="OVH266" s="5"/>
      <c r="OVI266" s="5"/>
      <c r="OVJ266" s="5"/>
      <c r="OVK266" s="5"/>
      <c r="OVL266" s="5"/>
      <c r="OVM266" s="5"/>
      <c r="OVN266" s="5"/>
      <c r="OVO266" s="5"/>
      <c r="OVP266" s="5"/>
      <c r="OVQ266" s="5"/>
      <c r="OVR266" s="5"/>
      <c r="OVS266" s="5"/>
      <c r="OVT266" s="5"/>
      <c r="OVU266" s="5"/>
      <c r="OVV266" s="5"/>
      <c r="OVW266" s="5"/>
      <c r="OVX266" s="5"/>
      <c r="OVY266" s="5"/>
      <c r="OVZ266" s="5"/>
      <c r="OWA266" s="5"/>
      <c r="OWB266" s="5"/>
      <c r="OWC266" s="5"/>
      <c r="OWD266" s="5"/>
      <c r="OWE266" s="5"/>
      <c r="OWF266" s="5"/>
      <c r="OWG266" s="5"/>
      <c r="OWH266" s="5"/>
      <c r="OWI266" s="5"/>
      <c r="OWJ266" s="5"/>
      <c r="OWK266" s="5"/>
      <c r="OWL266" s="5"/>
      <c r="OWM266" s="5"/>
      <c r="OWN266" s="5"/>
      <c r="OWO266" s="5"/>
      <c r="OWP266" s="5"/>
      <c r="OWQ266" s="5"/>
      <c r="OWR266" s="5"/>
      <c r="OWS266" s="5"/>
      <c r="OWT266" s="5"/>
      <c r="OWU266" s="5"/>
      <c r="OWV266" s="5"/>
      <c r="OWW266" s="5"/>
      <c r="OWX266" s="5"/>
      <c r="OWY266" s="5"/>
      <c r="OWZ266" s="5"/>
      <c r="OXA266" s="5"/>
      <c r="OXB266" s="5"/>
      <c r="OXC266" s="5"/>
      <c r="OXD266" s="5"/>
      <c r="OXE266" s="5"/>
      <c r="OXF266" s="5"/>
      <c r="OXG266" s="5"/>
      <c r="OXH266" s="5"/>
      <c r="OXI266" s="5"/>
      <c r="OXJ266" s="5"/>
      <c r="OXK266" s="5"/>
      <c r="OXL266" s="5"/>
      <c r="OXM266" s="5"/>
      <c r="OXN266" s="5"/>
      <c r="OXO266" s="5"/>
      <c r="OXP266" s="5"/>
      <c r="OXQ266" s="5"/>
      <c r="OXR266" s="5"/>
      <c r="OXS266" s="5"/>
      <c r="OXT266" s="5"/>
      <c r="OXU266" s="5"/>
      <c r="OXV266" s="5"/>
      <c r="OXW266" s="5"/>
      <c r="OXX266" s="5"/>
      <c r="OXY266" s="5"/>
      <c r="OXZ266" s="5"/>
      <c r="OYA266" s="5"/>
      <c r="OYB266" s="5"/>
      <c r="OYC266" s="5"/>
      <c r="OYD266" s="5"/>
      <c r="OYE266" s="5"/>
      <c r="OYF266" s="5"/>
      <c r="OYG266" s="5"/>
      <c r="OYH266" s="5"/>
      <c r="OYI266" s="5"/>
      <c r="OYJ266" s="5"/>
      <c r="OYK266" s="5"/>
      <c r="OYL266" s="5"/>
      <c r="OYM266" s="5"/>
      <c r="OYN266" s="5"/>
      <c r="OYO266" s="5"/>
      <c r="OYP266" s="5"/>
      <c r="OYQ266" s="5"/>
      <c r="OYR266" s="5"/>
      <c r="OYS266" s="5"/>
      <c r="OYT266" s="5"/>
      <c r="OYU266" s="5"/>
      <c r="OYV266" s="5"/>
      <c r="OYW266" s="5"/>
      <c r="OYX266" s="5"/>
      <c r="OYY266" s="5"/>
      <c r="OYZ266" s="5"/>
      <c r="OZA266" s="5"/>
      <c r="OZB266" s="5"/>
      <c r="OZC266" s="5"/>
      <c r="OZD266" s="5"/>
      <c r="OZE266" s="5"/>
      <c r="OZF266" s="5"/>
      <c r="OZG266" s="5"/>
      <c r="OZH266" s="5"/>
      <c r="OZI266" s="5"/>
      <c r="OZJ266" s="5"/>
      <c r="OZK266" s="5"/>
      <c r="OZL266" s="5"/>
      <c r="OZM266" s="5"/>
      <c r="OZN266" s="5"/>
      <c r="OZO266" s="5"/>
      <c r="OZP266" s="5"/>
      <c r="OZQ266" s="5"/>
      <c r="OZR266" s="5"/>
      <c r="OZS266" s="5"/>
      <c r="OZT266" s="5"/>
      <c r="OZU266" s="5"/>
      <c r="OZV266" s="5"/>
      <c r="OZW266" s="5"/>
      <c r="OZX266" s="5"/>
      <c r="OZY266" s="5"/>
      <c r="OZZ266" s="5"/>
      <c r="PAA266" s="5"/>
      <c r="PAB266" s="5"/>
      <c r="PAC266" s="5"/>
      <c r="PAD266" s="5"/>
      <c r="PAE266" s="5"/>
      <c r="PAF266" s="5"/>
      <c r="PAG266" s="5"/>
      <c r="PAH266" s="5"/>
      <c r="PAI266" s="5"/>
      <c r="PAJ266" s="5"/>
      <c r="PAK266" s="5"/>
      <c r="PAL266" s="5"/>
      <c r="PAM266" s="5"/>
      <c r="PAN266" s="5"/>
      <c r="PAO266" s="5"/>
      <c r="PAP266" s="5"/>
      <c r="PAQ266" s="5"/>
      <c r="PAR266" s="5"/>
      <c r="PAS266" s="5"/>
      <c r="PAT266" s="5"/>
      <c r="PAU266" s="5"/>
      <c r="PAV266" s="5"/>
      <c r="PAW266" s="5"/>
      <c r="PAX266" s="5"/>
      <c r="PAY266" s="5"/>
      <c r="PAZ266" s="5"/>
      <c r="PBA266" s="5"/>
      <c r="PBB266" s="5"/>
      <c r="PBC266" s="5"/>
      <c r="PBD266" s="5"/>
      <c r="PBE266" s="5"/>
      <c r="PBF266" s="5"/>
      <c r="PBG266" s="5"/>
      <c r="PBH266" s="5"/>
      <c r="PBI266" s="5"/>
      <c r="PBJ266" s="5"/>
      <c r="PBK266" s="5"/>
      <c r="PBL266" s="5"/>
      <c r="PBM266" s="5"/>
      <c r="PBN266" s="5"/>
      <c r="PBO266" s="5"/>
      <c r="PBP266" s="5"/>
      <c r="PBQ266" s="5"/>
      <c r="PBR266" s="5"/>
      <c r="PBS266" s="5"/>
      <c r="PBT266" s="5"/>
      <c r="PBU266" s="5"/>
      <c r="PBV266" s="5"/>
      <c r="PBW266" s="5"/>
      <c r="PBX266" s="5"/>
      <c r="PBY266" s="5"/>
      <c r="PBZ266" s="5"/>
      <c r="PCA266" s="5"/>
      <c r="PCB266" s="5"/>
      <c r="PCC266" s="5"/>
      <c r="PCD266" s="5"/>
      <c r="PCE266" s="5"/>
      <c r="PCF266" s="5"/>
      <c r="PCG266" s="5"/>
      <c r="PCH266" s="5"/>
      <c r="PCI266" s="5"/>
      <c r="PCJ266" s="5"/>
      <c r="PCK266" s="5"/>
      <c r="PCL266" s="5"/>
      <c r="PCM266" s="5"/>
      <c r="PCN266" s="5"/>
      <c r="PCO266" s="5"/>
      <c r="PCP266" s="5"/>
      <c r="PCQ266" s="5"/>
      <c r="PCR266" s="5"/>
      <c r="PCS266" s="5"/>
      <c r="PCT266" s="5"/>
      <c r="PCU266" s="5"/>
      <c r="PCV266" s="5"/>
      <c r="PCW266" s="5"/>
      <c r="PCX266" s="5"/>
      <c r="PCY266" s="5"/>
      <c r="PCZ266" s="5"/>
      <c r="PDA266" s="5"/>
      <c r="PDB266" s="5"/>
      <c r="PDC266" s="5"/>
      <c r="PDD266" s="5"/>
      <c r="PDE266" s="5"/>
      <c r="PDF266" s="5"/>
      <c r="PDG266" s="5"/>
      <c r="PDH266" s="5"/>
      <c r="PDI266" s="5"/>
      <c r="PDJ266" s="5"/>
      <c r="PDK266" s="5"/>
      <c r="PDL266" s="5"/>
      <c r="PDM266" s="5"/>
      <c r="PDN266" s="5"/>
      <c r="PDO266" s="5"/>
      <c r="PDP266" s="5"/>
      <c r="PDQ266" s="5"/>
      <c r="PDR266" s="5"/>
      <c r="PDS266" s="5"/>
      <c r="PDT266" s="5"/>
      <c r="PDU266" s="5"/>
      <c r="PDV266" s="5"/>
      <c r="PDW266" s="5"/>
      <c r="PDX266" s="5"/>
      <c r="PDY266" s="5"/>
      <c r="PDZ266" s="5"/>
      <c r="PEA266" s="5"/>
      <c r="PEB266" s="5"/>
      <c r="PEC266" s="5"/>
      <c r="PED266" s="5"/>
      <c r="PEE266" s="5"/>
      <c r="PEF266" s="5"/>
      <c r="PEG266" s="5"/>
      <c r="PEH266" s="5"/>
      <c r="PEI266" s="5"/>
      <c r="PEJ266" s="5"/>
      <c r="PEK266" s="5"/>
      <c r="PEL266" s="5"/>
      <c r="PEM266" s="5"/>
      <c r="PEN266" s="5"/>
      <c r="PEO266" s="5"/>
      <c r="PEP266" s="5"/>
      <c r="PEQ266" s="5"/>
      <c r="PER266" s="5"/>
      <c r="PES266" s="5"/>
      <c r="PET266" s="5"/>
      <c r="PEU266" s="5"/>
      <c r="PEV266" s="5"/>
      <c r="PEW266" s="5"/>
      <c r="PEX266" s="5"/>
      <c r="PEY266" s="5"/>
      <c r="PEZ266" s="5"/>
      <c r="PFA266" s="5"/>
      <c r="PFB266" s="5"/>
      <c r="PFC266" s="5"/>
      <c r="PFD266" s="5"/>
      <c r="PFE266" s="5"/>
      <c r="PFF266" s="5"/>
      <c r="PFG266" s="5"/>
      <c r="PFH266" s="5"/>
      <c r="PFI266" s="5"/>
      <c r="PFJ266" s="5"/>
      <c r="PFK266" s="5"/>
      <c r="PFL266" s="5"/>
      <c r="PFM266" s="5"/>
      <c r="PFN266" s="5"/>
      <c r="PFO266" s="5"/>
      <c r="PFP266" s="5"/>
      <c r="PFQ266" s="5"/>
      <c r="PFR266" s="5"/>
      <c r="PFS266" s="5"/>
      <c r="PFT266" s="5"/>
      <c r="PFU266" s="5"/>
      <c r="PFV266" s="5"/>
      <c r="PFW266" s="5"/>
      <c r="PFX266" s="5"/>
      <c r="PFY266" s="5"/>
      <c r="PFZ266" s="5"/>
      <c r="PGA266" s="5"/>
      <c r="PGB266" s="5"/>
      <c r="PGC266" s="5"/>
      <c r="PGD266" s="5"/>
      <c r="PGE266" s="5"/>
      <c r="PGF266" s="5"/>
      <c r="PGG266" s="5"/>
      <c r="PGH266" s="5"/>
      <c r="PGI266" s="5"/>
      <c r="PGJ266" s="5"/>
      <c r="PGK266" s="5"/>
      <c r="PGL266" s="5"/>
      <c r="PGM266" s="5"/>
      <c r="PGN266" s="5"/>
      <c r="PGO266" s="5"/>
      <c r="PGP266" s="5"/>
      <c r="PGQ266" s="5"/>
      <c r="PGR266" s="5"/>
      <c r="PGS266" s="5"/>
      <c r="PGT266" s="5"/>
      <c r="PGU266" s="5"/>
      <c r="PGV266" s="5"/>
      <c r="PGW266" s="5"/>
      <c r="PGX266" s="5"/>
      <c r="PGY266" s="5"/>
      <c r="PGZ266" s="5"/>
      <c r="PHA266" s="5"/>
      <c r="PHB266" s="5"/>
      <c r="PHC266" s="5"/>
      <c r="PHD266" s="5"/>
      <c r="PHE266" s="5"/>
      <c r="PHF266" s="5"/>
      <c r="PHG266" s="5"/>
      <c r="PHH266" s="5"/>
      <c r="PHI266" s="5"/>
      <c r="PHJ266" s="5"/>
      <c r="PHK266" s="5"/>
      <c r="PHL266" s="5"/>
      <c r="PHM266" s="5"/>
      <c r="PHN266" s="5"/>
      <c r="PHO266" s="5"/>
      <c r="PHP266" s="5"/>
      <c r="PHQ266" s="5"/>
      <c r="PHR266" s="5"/>
      <c r="PHS266" s="5"/>
      <c r="PHT266" s="5"/>
      <c r="PHU266" s="5"/>
      <c r="PHV266" s="5"/>
      <c r="PHW266" s="5"/>
      <c r="PHX266" s="5"/>
      <c r="PHY266" s="5"/>
      <c r="PHZ266" s="5"/>
      <c r="PIA266" s="5"/>
      <c r="PIB266" s="5"/>
      <c r="PIC266" s="5"/>
      <c r="PID266" s="5"/>
      <c r="PIE266" s="5"/>
      <c r="PIF266" s="5"/>
      <c r="PIG266" s="5"/>
      <c r="PIH266" s="5"/>
      <c r="PII266" s="5"/>
      <c r="PIJ266" s="5"/>
      <c r="PIK266" s="5"/>
      <c r="PIL266" s="5"/>
      <c r="PIM266" s="5"/>
      <c r="PIN266" s="5"/>
      <c r="PIO266" s="5"/>
      <c r="PIP266" s="5"/>
      <c r="PIQ266" s="5"/>
      <c r="PIR266" s="5"/>
      <c r="PIS266" s="5"/>
      <c r="PIT266" s="5"/>
      <c r="PIU266" s="5"/>
      <c r="PIV266" s="5"/>
      <c r="PIW266" s="5"/>
      <c r="PIX266" s="5"/>
      <c r="PIY266" s="5"/>
      <c r="PIZ266" s="5"/>
      <c r="PJA266" s="5"/>
      <c r="PJB266" s="5"/>
      <c r="PJC266" s="5"/>
      <c r="PJD266" s="5"/>
      <c r="PJE266" s="5"/>
      <c r="PJF266" s="5"/>
      <c r="PJG266" s="5"/>
      <c r="PJH266" s="5"/>
      <c r="PJI266" s="5"/>
      <c r="PJJ266" s="5"/>
      <c r="PJK266" s="5"/>
      <c r="PJL266" s="5"/>
      <c r="PJM266" s="5"/>
      <c r="PJN266" s="5"/>
      <c r="PJO266" s="5"/>
      <c r="PJP266" s="5"/>
      <c r="PJQ266" s="5"/>
      <c r="PJR266" s="5"/>
      <c r="PJS266" s="5"/>
      <c r="PJT266" s="5"/>
      <c r="PJU266" s="5"/>
      <c r="PJV266" s="5"/>
      <c r="PJW266" s="5"/>
      <c r="PJX266" s="5"/>
      <c r="PJY266" s="5"/>
      <c r="PJZ266" s="5"/>
      <c r="PKA266" s="5"/>
      <c r="PKB266" s="5"/>
      <c r="PKC266" s="5"/>
      <c r="PKD266" s="5"/>
      <c r="PKE266" s="5"/>
      <c r="PKF266" s="5"/>
      <c r="PKG266" s="5"/>
      <c r="PKH266" s="5"/>
      <c r="PKI266" s="5"/>
      <c r="PKJ266" s="5"/>
      <c r="PKK266" s="5"/>
      <c r="PKL266" s="5"/>
      <c r="PKM266" s="5"/>
      <c r="PKN266" s="5"/>
      <c r="PKO266" s="5"/>
      <c r="PKP266" s="5"/>
      <c r="PKQ266" s="5"/>
      <c r="PKR266" s="5"/>
      <c r="PKS266" s="5"/>
      <c r="PKT266" s="5"/>
      <c r="PKU266" s="5"/>
      <c r="PKV266" s="5"/>
      <c r="PKW266" s="5"/>
      <c r="PKX266" s="5"/>
      <c r="PKY266" s="5"/>
      <c r="PKZ266" s="5"/>
      <c r="PLA266" s="5"/>
      <c r="PLB266" s="5"/>
      <c r="PLC266" s="5"/>
      <c r="PLD266" s="5"/>
      <c r="PLE266" s="5"/>
      <c r="PLF266" s="5"/>
      <c r="PLG266" s="5"/>
      <c r="PLH266" s="5"/>
      <c r="PLI266" s="5"/>
      <c r="PLJ266" s="5"/>
      <c r="PLK266" s="5"/>
      <c r="PLL266" s="5"/>
      <c r="PLM266" s="5"/>
      <c r="PLN266" s="5"/>
      <c r="PLO266" s="5"/>
      <c r="PLP266" s="5"/>
      <c r="PLQ266" s="5"/>
      <c r="PLR266" s="5"/>
      <c r="PLS266" s="5"/>
      <c r="PLT266" s="5"/>
      <c r="PLU266" s="5"/>
      <c r="PLV266" s="5"/>
      <c r="PLW266" s="5"/>
      <c r="PLX266" s="5"/>
      <c r="PLY266" s="5"/>
      <c r="PLZ266" s="5"/>
      <c r="PMA266" s="5"/>
      <c r="PMB266" s="5"/>
      <c r="PMC266" s="5"/>
      <c r="PMD266" s="5"/>
      <c r="PME266" s="5"/>
      <c r="PMF266" s="5"/>
      <c r="PMG266" s="5"/>
      <c r="PMH266" s="5"/>
      <c r="PMI266" s="5"/>
      <c r="PMJ266" s="5"/>
      <c r="PMK266" s="5"/>
      <c r="PML266" s="5"/>
      <c r="PMM266" s="5"/>
      <c r="PMN266" s="5"/>
      <c r="PMO266" s="5"/>
      <c r="PMP266" s="5"/>
      <c r="PMQ266" s="5"/>
      <c r="PMR266" s="5"/>
      <c r="PMS266" s="5"/>
      <c r="PMT266" s="5"/>
      <c r="PMU266" s="5"/>
      <c r="PMV266" s="5"/>
      <c r="PMW266" s="5"/>
      <c r="PMX266" s="5"/>
      <c r="PMY266" s="5"/>
      <c r="PMZ266" s="5"/>
      <c r="PNA266" s="5"/>
      <c r="PNB266" s="5"/>
      <c r="PNC266" s="5"/>
      <c r="PND266" s="5"/>
      <c r="PNE266" s="5"/>
      <c r="PNF266" s="5"/>
      <c r="PNG266" s="5"/>
      <c r="PNH266" s="5"/>
      <c r="PNI266" s="5"/>
      <c r="PNJ266" s="5"/>
      <c r="PNK266" s="5"/>
      <c r="PNL266" s="5"/>
      <c r="PNM266" s="5"/>
      <c r="PNN266" s="5"/>
      <c r="PNO266" s="5"/>
      <c r="PNP266" s="5"/>
      <c r="PNQ266" s="5"/>
      <c r="PNR266" s="5"/>
      <c r="PNS266" s="5"/>
      <c r="PNT266" s="5"/>
      <c r="PNU266" s="5"/>
      <c r="PNV266" s="5"/>
      <c r="PNW266" s="5"/>
      <c r="PNX266" s="5"/>
      <c r="PNY266" s="5"/>
      <c r="PNZ266" s="5"/>
      <c r="POA266" s="5"/>
      <c r="POB266" s="5"/>
      <c r="POC266" s="5"/>
      <c r="POD266" s="5"/>
      <c r="POE266" s="5"/>
      <c r="POF266" s="5"/>
      <c r="POG266" s="5"/>
      <c r="POH266" s="5"/>
      <c r="POI266" s="5"/>
      <c r="POJ266" s="5"/>
      <c r="POK266" s="5"/>
      <c r="POL266" s="5"/>
      <c r="POM266" s="5"/>
      <c r="PON266" s="5"/>
      <c r="POO266" s="5"/>
      <c r="POP266" s="5"/>
      <c r="POQ266" s="5"/>
      <c r="POR266" s="5"/>
      <c r="POS266" s="5"/>
      <c r="POT266" s="5"/>
      <c r="POU266" s="5"/>
      <c r="POV266" s="5"/>
      <c r="POW266" s="5"/>
      <c r="POX266" s="5"/>
      <c r="POY266" s="5"/>
      <c r="POZ266" s="5"/>
      <c r="PPA266" s="5"/>
      <c r="PPB266" s="5"/>
      <c r="PPC266" s="5"/>
      <c r="PPD266" s="5"/>
      <c r="PPE266" s="5"/>
      <c r="PPF266" s="5"/>
      <c r="PPG266" s="5"/>
      <c r="PPH266" s="5"/>
      <c r="PPI266" s="5"/>
      <c r="PPJ266" s="5"/>
      <c r="PPK266" s="5"/>
      <c r="PPL266" s="5"/>
      <c r="PPM266" s="5"/>
      <c r="PPN266" s="5"/>
      <c r="PPO266" s="5"/>
      <c r="PPP266" s="5"/>
      <c r="PPQ266" s="5"/>
      <c r="PPR266" s="5"/>
      <c r="PPS266" s="5"/>
      <c r="PPT266" s="5"/>
      <c r="PPU266" s="5"/>
      <c r="PPV266" s="5"/>
      <c r="PPW266" s="5"/>
      <c r="PPX266" s="5"/>
      <c r="PPY266" s="5"/>
      <c r="PPZ266" s="5"/>
      <c r="PQA266" s="5"/>
      <c r="PQB266" s="5"/>
      <c r="PQC266" s="5"/>
      <c r="PQD266" s="5"/>
      <c r="PQE266" s="5"/>
      <c r="PQF266" s="5"/>
      <c r="PQG266" s="5"/>
      <c r="PQH266" s="5"/>
      <c r="PQI266" s="5"/>
      <c r="PQJ266" s="5"/>
      <c r="PQK266" s="5"/>
      <c r="PQL266" s="5"/>
      <c r="PQM266" s="5"/>
      <c r="PQN266" s="5"/>
      <c r="PQO266" s="5"/>
      <c r="PQP266" s="5"/>
      <c r="PQQ266" s="5"/>
      <c r="PQR266" s="5"/>
      <c r="PQS266" s="5"/>
      <c r="PQT266" s="5"/>
      <c r="PQU266" s="5"/>
      <c r="PQV266" s="5"/>
      <c r="PQW266" s="5"/>
      <c r="PQX266" s="5"/>
      <c r="PQY266" s="5"/>
      <c r="PQZ266" s="5"/>
      <c r="PRA266" s="5"/>
      <c r="PRB266" s="5"/>
      <c r="PRC266" s="5"/>
      <c r="PRD266" s="5"/>
      <c r="PRE266" s="5"/>
      <c r="PRF266" s="5"/>
      <c r="PRG266" s="5"/>
      <c r="PRH266" s="5"/>
      <c r="PRI266" s="5"/>
      <c r="PRJ266" s="5"/>
      <c r="PRK266" s="5"/>
      <c r="PRL266" s="5"/>
      <c r="PRM266" s="5"/>
      <c r="PRN266" s="5"/>
      <c r="PRO266" s="5"/>
      <c r="PRP266" s="5"/>
      <c r="PRQ266" s="5"/>
      <c r="PRR266" s="5"/>
      <c r="PRS266" s="5"/>
      <c r="PRT266" s="5"/>
      <c r="PRU266" s="5"/>
      <c r="PRV266" s="5"/>
      <c r="PRW266" s="5"/>
      <c r="PRX266" s="5"/>
      <c r="PRY266" s="5"/>
      <c r="PRZ266" s="5"/>
      <c r="PSA266" s="5"/>
      <c r="PSB266" s="5"/>
      <c r="PSC266" s="5"/>
      <c r="PSD266" s="5"/>
      <c r="PSE266" s="5"/>
      <c r="PSF266" s="5"/>
      <c r="PSG266" s="5"/>
      <c r="PSH266" s="5"/>
      <c r="PSI266" s="5"/>
      <c r="PSJ266" s="5"/>
      <c r="PSK266" s="5"/>
      <c r="PSL266" s="5"/>
      <c r="PSM266" s="5"/>
      <c r="PSN266" s="5"/>
      <c r="PSO266" s="5"/>
      <c r="PSP266" s="5"/>
      <c r="PSQ266" s="5"/>
      <c r="PSR266" s="5"/>
      <c r="PSS266" s="5"/>
      <c r="PST266" s="5"/>
      <c r="PSU266" s="5"/>
      <c r="PSV266" s="5"/>
      <c r="PSW266" s="5"/>
      <c r="PSX266" s="5"/>
      <c r="PSY266" s="5"/>
      <c r="PSZ266" s="5"/>
      <c r="PTA266" s="5"/>
      <c r="PTB266" s="5"/>
      <c r="PTC266" s="5"/>
      <c r="PTD266" s="5"/>
      <c r="PTE266" s="5"/>
      <c r="PTF266" s="5"/>
      <c r="PTG266" s="5"/>
      <c r="PTH266" s="5"/>
      <c r="PTI266" s="5"/>
      <c r="PTJ266" s="5"/>
      <c r="PTK266" s="5"/>
      <c r="PTL266" s="5"/>
      <c r="PTM266" s="5"/>
      <c r="PTN266" s="5"/>
      <c r="PTO266" s="5"/>
      <c r="PTP266" s="5"/>
      <c r="PTQ266" s="5"/>
      <c r="PTR266" s="5"/>
      <c r="PTS266" s="5"/>
      <c r="PTT266" s="5"/>
      <c r="PTU266" s="5"/>
      <c r="PTV266" s="5"/>
      <c r="PTW266" s="5"/>
      <c r="PTX266" s="5"/>
      <c r="PTY266" s="5"/>
      <c r="PTZ266" s="5"/>
      <c r="PUA266" s="5"/>
      <c r="PUB266" s="5"/>
      <c r="PUC266" s="5"/>
      <c r="PUD266" s="5"/>
      <c r="PUE266" s="5"/>
      <c r="PUF266" s="5"/>
      <c r="PUG266" s="5"/>
      <c r="PUH266" s="5"/>
      <c r="PUI266" s="5"/>
      <c r="PUJ266" s="5"/>
      <c r="PUK266" s="5"/>
      <c r="PUL266" s="5"/>
      <c r="PUM266" s="5"/>
      <c r="PUN266" s="5"/>
      <c r="PUO266" s="5"/>
      <c r="PUP266" s="5"/>
      <c r="PUQ266" s="5"/>
      <c r="PUR266" s="5"/>
      <c r="PUS266" s="5"/>
      <c r="PUT266" s="5"/>
      <c r="PUU266" s="5"/>
      <c r="PUV266" s="5"/>
      <c r="PUW266" s="5"/>
      <c r="PUX266" s="5"/>
      <c r="PUY266" s="5"/>
      <c r="PUZ266" s="5"/>
      <c r="PVA266" s="5"/>
      <c r="PVB266" s="5"/>
      <c r="PVC266" s="5"/>
      <c r="PVD266" s="5"/>
      <c r="PVE266" s="5"/>
      <c r="PVF266" s="5"/>
      <c r="PVG266" s="5"/>
      <c r="PVH266" s="5"/>
      <c r="PVI266" s="5"/>
      <c r="PVJ266" s="5"/>
      <c r="PVK266" s="5"/>
      <c r="PVL266" s="5"/>
      <c r="PVM266" s="5"/>
      <c r="PVN266" s="5"/>
      <c r="PVO266" s="5"/>
      <c r="PVP266" s="5"/>
      <c r="PVQ266" s="5"/>
      <c r="PVR266" s="5"/>
      <c r="PVS266" s="5"/>
      <c r="PVT266" s="5"/>
      <c r="PVU266" s="5"/>
      <c r="PVV266" s="5"/>
      <c r="PVW266" s="5"/>
      <c r="PVX266" s="5"/>
      <c r="PVY266" s="5"/>
      <c r="PVZ266" s="5"/>
      <c r="PWA266" s="5"/>
      <c r="PWB266" s="5"/>
      <c r="PWC266" s="5"/>
      <c r="PWD266" s="5"/>
      <c r="PWE266" s="5"/>
      <c r="PWF266" s="5"/>
      <c r="PWG266" s="5"/>
      <c r="PWH266" s="5"/>
      <c r="PWI266" s="5"/>
      <c r="PWJ266" s="5"/>
      <c r="PWK266" s="5"/>
      <c r="PWL266" s="5"/>
      <c r="PWM266" s="5"/>
      <c r="PWN266" s="5"/>
      <c r="PWO266" s="5"/>
      <c r="PWP266" s="5"/>
      <c r="PWQ266" s="5"/>
      <c r="PWR266" s="5"/>
      <c r="PWS266" s="5"/>
      <c r="PWT266" s="5"/>
      <c r="PWU266" s="5"/>
      <c r="PWV266" s="5"/>
      <c r="PWW266" s="5"/>
      <c r="PWX266" s="5"/>
      <c r="PWY266" s="5"/>
      <c r="PWZ266" s="5"/>
      <c r="PXA266" s="5"/>
      <c r="PXB266" s="5"/>
      <c r="PXC266" s="5"/>
      <c r="PXD266" s="5"/>
      <c r="PXE266" s="5"/>
      <c r="PXF266" s="5"/>
      <c r="PXG266" s="5"/>
      <c r="PXH266" s="5"/>
      <c r="PXI266" s="5"/>
      <c r="PXJ266" s="5"/>
      <c r="PXK266" s="5"/>
      <c r="PXL266" s="5"/>
      <c r="PXM266" s="5"/>
      <c r="PXN266" s="5"/>
      <c r="PXO266" s="5"/>
      <c r="PXP266" s="5"/>
      <c r="PXQ266" s="5"/>
      <c r="PXR266" s="5"/>
      <c r="PXS266" s="5"/>
      <c r="PXT266" s="5"/>
      <c r="PXU266" s="5"/>
      <c r="PXV266" s="5"/>
      <c r="PXW266" s="5"/>
      <c r="PXX266" s="5"/>
      <c r="PXY266" s="5"/>
      <c r="PXZ266" s="5"/>
      <c r="PYA266" s="5"/>
      <c r="PYB266" s="5"/>
      <c r="PYC266" s="5"/>
      <c r="PYD266" s="5"/>
      <c r="PYE266" s="5"/>
      <c r="PYF266" s="5"/>
      <c r="PYG266" s="5"/>
      <c r="PYH266" s="5"/>
      <c r="PYI266" s="5"/>
      <c r="PYJ266" s="5"/>
      <c r="PYK266" s="5"/>
      <c r="PYL266" s="5"/>
      <c r="PYM266" s="5"/>
      <c r="PYN266" s="5"/>
      <c r="PYO266" s="5"/>
      <c r="PYP266" s="5"/>
      <c r="PYQ266" s="5"/>
      <c r="PYR266" s="5"/>
      <c r="PYS266" s="5"/>
      <c r="PYT266" s="5"/>
      <c r="PYU266" s="5"/>
      <c r="PYV266" s="5"/>
      <c r="PYW266" s="5"/>
      <c r="PYX266" s="5"/>
      <c r="PYY266" s="5"/>
      <c r="PYZ266" s="5"/>
      <c r="PZA266" s="5"/>
      <c r="PZB266" s="5"/>
      <c r="PZC266" s="5"/>
      <c r="PZD266" s="5"/>
      <c r="PZE266" s="5"/>
      <c r="PZF266" s="5"/>
      <c r="PZG266" s="5"/>
      <c r="PZH266" s="5"/>
      <c r="PZI266" s="5"/>
      <c r="PZJ266" s="5"/>
      <c r="PZK266" s="5"/>
      <c r="PZL266" s="5"/>
      <c r="PZM266" s="5"/>
      <c r="PZN266" s="5"/>
      <c r="PZO266" s="5"/>
      <c r="PZP266" s="5"/>
      <c r="PZQ266" s="5"/>
      <c r="PZR266" s="5"/>
      <c r="PZS266" s="5"/>
      <c r="PZT266" s="5"/>
      <c r="PZU266" s="5"/>
      <c r="PZV266" s="5"/>
      <c r="PZW266" s="5"/>
      <c r="PZX266" s="5"/>
      <c r="PZY266" s="5"/>
      <c r="PZZ266" s="5"/>
      <c r="QAA266" s="5"/>
      <c r="QAB266" s="5"/>
      <c r="QAC266" s="5"/>
      <c r="QAD266" s="5"/>
      <c r="QAE266" s="5"/>
      <c r="QAF266" s="5"/>
      <c r="QAG266" s="5"/>
      <c r="QAH266" s="5"/>
      <c r="QAI266" s="5"/>
      <c r="QAJ266" s="5"/>
      <c r="QAK266" s="5"/>
      <c r="QAL266" s="5"/>
      <c r="QAM266" s="5"/>
      <c r="QAN266" s="5"/>
      <c r="QAO266" s="5"/>
      <c r="QAP266" s="5"/>
      <c r="QAQ266" s="5"/>
      <c r="QAR266" s="5"/>
      <c r="QAS266" s="5"/>
      <c r="QAT266" s="5"/>
      <c r="QAU266" s="5"/>
      <c r="QAV266" s="5"/>
      <c r="QAW266" s="5"/>
      <c r="QAX266" s="5"/>
      <c r="QAY266" s="5"/>
      <c r="QAZ266" s="5"/>
      <c r="QBA266" s="5"/>
      <c r="QBB266" s="5"/>
      <c r="QBC266" s="5"/>
      <c r="QBD266" s="5"/>
      <c r="QBE266" s="5"/>
      <c r="QBF266" s="5"/>
      <c r="QBG266" s="5"/>
      <c r="QBH266" s="5"/>
      <c r="QBI266" s="5"/>
      <c r="QBJ266" s="5"/>
      <c r="QBK266" s="5"/>
      <c r="QBL266" s="5"/>
      <c r="QBM266" s="5"/>
      <c r="QBN266" s="5"/>
      <c r="QBO266" s="5"/>
      <c r="QBP266" s="5"/>
      <c r="QBQ266" s="5"/>
      <c r="QBR266" s="5"/>
      <c r="QBS266" s="5"/>
      <c r="QBT266" s="5"/>
      <c r="QBU266" s="5"/>
      <c r="QBV266" s="5"/>
      <c r="QBW266" s="5"/>
      <c r="QBX266" s="5"/>
      <c r="QBY266" s="5"/>
      <c r="QBZ266" s="5"/>
      <c r="QCA266" s="5"/>
      <c r="QCB266" s="5"/>
      <c r="QCC266" s="5"/>
      <c r="QCD266" s="5"/>
      <c r="QCE266" s="5"/>
      <c r="QCF266" s="5"/>
      <c r="QCG266" s="5"/>
      <c r="QCH266" s="5"/>
      <c r="QCI266" s="5"/>
      <c r="QCJ266" s="5"/>
      <c r="QCK266" s="5"/>
      <c r="QCL266" s="5"/>
      <c r="QCM266" s="5"/>
      <c r="QCN266" s="5"/>
      <c r="QCO266" s="5"/>
      <c r="QCP266" s="5"/>
      <c r="QCQ266" s="5"/>
      <c r="QCR266" s="5"/>
      <c r="QCS266" s="5"/>
      <c r="QCT266" s="5"/>
      <c r="QCU266" s="5"/>
      <c r="QCV266" s="5"/>
      <c r="QCW266" s="5"/>
      <c r="QCX266" s="5"/>
      <c r="QCY266" s="5"/>
      <c r="QCZ266" s="5"/>
      <c r="QDA266" s="5"/>
      <c r="QDB266" s="5"/>
      <c r="QDC266" s="5"/>
      <c r="QDD266" s="5"/>
      <c r="QDE266" s="5"/>
      <c r="QDF266" s="5"/>
      <c r="QDG266" s="5"/>
      <c r="QDH266" s="5"/>
      <c r="QDI266" s="5"/>
      <c r="QDJ266" s="5"/>
      <c r="QDK266" s="5"/>
      <c r="QDL266" s="5"/>
      <c r="QDM266" s="5"/>
      <c r="QDN266" s="5"/>
      <c r="QDO266" s="5"/>
      <c r="QDP266" s="5"/>
      <c r="QDQ266" s="5"/>
      <c r="QDR266" s="5"/>
      <c r="QDS266" s="5"/>
      <c r="QDT266" s="5"/>
      <c r="QDU266" s="5"/>
      <c r="QDV266" s="5"/>
      <c r="QDW266" s="5"/>
      <c r="QDX266" s="5"/>
      <c r="QDY266" s="5"/>
      <c r="QDZ266" s="5"/>
      <c r="QEA266" s="5"/>
      <c r="QEB266" s="5"/>
      <c r="QEC266" s="5"/>
      <c r="QED266" s="5"/>
      <c r="QEE266" s="5"/>
      <c r="QEF266" s="5"/>
      <c r="QEG266" s="5"/>
      <c r="QEH266" s="5"/>
      <c r="QEI266" s="5"/>
      <c r="QEJ266" s="5"/>
      <c r="QEK266" s="5"/>
      <c r="QEL266" s="5"/>
      <c r="QEM266" s="5"/>
      <c r="QEN266" s="5"/>
      <c r="QEO266" s="5"/>
      <c r="QEP266" s="5"/>
      <c r="QEQ266" s="5"/>
      <c r="QER266" s="5"/>
      <c r="QES266" s="5"/>
      <c r="QET266" s="5"/>
      <c r="QEU266" s="5"/>
      <c r="QEV266" s="5"/>
      <c r="QEW266" s="5"/>
      <c r="QEX266" s="5"/>
      <c r="QEY266" s="5"/>
      <c r="QEZ266" s="5"/>
      <c r="QFA266" s="5"/>
      <c r="QFB266" s="5"/>
      <c r="QFC266" s="5"/>
      <c r="QFD266" s="5"/>
      <c r="QFE266" s="5"/>
      <c r="QFF266" s="5"/>
      <c r="QFG266" s="5"/>
      <c r="QFH266" s="5"/>
      <c r="QFI266" s="5"/>
      <c r="QFJ266" s="5"/>
      <c r="QFK266" s="5"/>
      <c r="QFL266" s="5"/>
      <c r="QFM266" s="5"/>
      <c r="QFN266" s="5"/>
      <c r="QFO266" s="5"/>
      <c r="QFP266" s="5"/>
      <c r="QFQ266" s="5"/>
      <c r="QFR266" s="5"/>
      <c r="QFS266" s="5"/>
      <c r="QFT266" s="5"/>
      <c r="QFU266" s="5"/>
      <c r="QFV266" s="5"/>
      <c r="QFW266" s="5"/>
      <c r="QFX266" s="5"/>
      <c r="QFY266" s="5"/>
      <c r="QFZ266" s="5"/>
      <c r="QGA266" s="5"/>
      <c r="QGB266" s="5"/>
      <c r="QGC266" s="5"/>
      <c r="QGD266" s="5"/>
      <c r="QGE266" s="5"/>
      <c r="QGF266" s="5"/>
      <c r="QGG266" s="5"/>
      <c r="QGH266" s="5"/>
      <c r="QGI266" s="5"/>
      <c r="QGJ266" s="5"/>
      <c r="QGK266" s="5"/>
      <c r="QGL266" s="5"/>
      <c r="QGM266" s="5"/>
      <c r="QGN266" s="5"/>
      <c r="QGO266" s="5"/>
      <c r="QGP266" s="5"/>
      <c r="QGQ266" s="5"/>
      <c r="QGR266" s="5"/>
      <c r="QGS266" s="5"/>
      <c r="QGT266" s="5"/>
      <c r="QGU266" s="5"/>
      <c r="QGV266" s="5"/>
      <c r="QGW266" s="5"/>
      <c r="QGX266" s="5"/>
      <c r="QGY266" s="5"/>
      <c r="QGZ266" s="5"/>
      <c r="QHA266" s="5"/>
      <c r="QHB266" s="5"/>
      <c r="QHC266" s="5"/>
      <c r="QHD266" s="5"/>
      <c r="QHE266" s="5"/>
      <c r="QHF266" s="5"/>
      <c r="QHG266" s="5"/>
      <c r="QHH266" s="5"/>
      <c r="QHI266" s="5"/>
      <c r="QHJ266" s="5"/>
      <c r="QHK266" s="5"/>
      <c r="QHL266" s="5"/>
      <c r="QHM266" s="5"/>
      <c r="QHN266" s="5"/>
      <c r="QHO266" s="5"/>
      <c r="QHP266" s="5"/>
      <c r="QHQ266" s="5"/>
      <c r="QHR266" s="5"/>
      <c r="QHS266" s="5"/>
      <c r="QHT266" s="5"/>
      <c r="QHU266" s="5"/>
      <c r="QHV266" s="5"/>
      <c r="QHW266" s="5"/>
      <c r="QHX266" s="5"/>
      <c r="QHY266" s="5"/>
      <c r="QHZ266" s="5"/>
      <c r="QIA266" s="5"/>
      <c r="QIB266" s="5"/>
      <c r="QIC266" s="5"/>
      <c r="QID266" s="5"/>
      <c r="QIE266" s="5"/>
      <c r="QIF266" s="5"/>
      <c r="QIG266" s="5"/>
      <c r="QIH266" s="5"/>
      <c r="QII266" s="5"/>
      <c r="QIJ266" s="5"/>
      <c r="QIK266" s="5"/>
      <c r="QIL266" s="5"/>
      <c r="QIM266" s="5"/>
      <c r="QIN266" s="5"/>
      <c r="QIO266" s="5"/>
      <c r="QIP266" s="5"/>
      <c r="QIQ266" s="5"/>
      <c r="QIR266" s="5"/>
      <c r="QIS266" s="5"/>
      <c r="QIT266" s="5"/>
      <c r="QIU266" s="5"/>
      <c r="QIV266" s="5"/>
      <c r="QIW266" s="5"/>
      <c r="QIX266" s="5"/>
      <c r="QIY266" s="5"/>
      <c r="QIZ266" s="5"/>
      <c r="QJA266" s="5"/>
      <c r="QJB266" s="5"/>
      <c r="QJC266" s="5"/>
      <c r="QJD266" s="5"/>
      <c r="QJE266" s="5"/>
      <c r="QJF266" s="5"/>
      <c r="QJG266" s="5"/>
      <c r="QJH266" s="5"/>
      <c r="QJI266" s="5"/>
      <c r="QJJ266" s="5"/>
      <c r="QJK266" s="5"/>
      <c r="QJL266" s="5"/>
      <c r="QJM266" s="5"/>
      <c r="QJN266" s="5"/>
      <c r="QJO266" s="5"/>
      <c r="QJP266" s="5"/>
      <c r="QJQ266" s="5"/>
      <c r="QJR266" s="5"/>
      <c r="QJS266" s="5"/>
      <c r="QJT266" s="5"/>
      <c r="QJU266" s="5"/>
      <c r="QJV266" s="5"/>
      <c r="QJW266" s="5"/>
      <c r="QJX266" s="5"/>
      <c r="QJY266" s="5"/>
      <c r="QJZ266" s="5"/>
      <c r="QKA266" s="5"/>
      <c r="QKB266" s="5"/>
      <c r="QKC266" s="5"/>
      <c r="QKD266" s="5"/>
      <c r="QKE266" s="5"/>
      <c r="QKF266" s="5"/>
      <c r="QKG266" s="5"/>
      <c r="QKH266" s="5"/>
      <c r="QKI266" s="5"/>
      <c r="QKJ266" s="5"/>
      <c r="QKK266" s="5"/>
      <c r="QKL266" s="5"/>
      <c r="QKM266" s="5"/>
      <c r="QKN266" s="5"/>
      <c r="QKO266" s="5"/>
      <c r="QKP266" s="5"/>
      <c r="QKQ266" s="5"/>
      <c r="QKR266" s="5"/>
      <c r="QKS266" s="5"/>
      <c r="QKT266" s="5"/>
      <c r="QKU266" s="5"/>
      <c r="QKV266" s="5"/>
      <c r="QKW266" s="5"/>
      <c r="QKX266" s="5"/>
      <c r="QKY266" s="5"/>
      <c r="QKZ266" s="5"/>
      <c r="QLA266" s="5"/>
      <c r="QLB266" s="5"/>
      <c r="QLC266" s="5"/>
      <c r="QLD266" s="5"/>
      <c r="QLE266" s="5"/>
      <c r="QLF266" s="5"/>
      <c r="QLG266" s="5"/>
      <c r="QLH266" s="5"/>
      <c r="QLI266" s="5"/>
      <c r="QLJ266" s="5"/>
      <c r="QLK266" s="5"/>
      <c r="QLL266" s="5"/>
      <c r="QLM266" s="5"/>
      <c r="QLN266" s="5"/>
      <c r="QLO266" s="5"/>
      <c r="QLP266" s="5"/>
      <c r="QLQ266" s="5"/>
      <c r="QLR266" s="5"/>
      <c r="QLS266" s="5"/>
      <c r="QLT266" s="5"/>
      <c r="QLU266" s="5"/>
      <c r="QLV266" s="5"/>
      <c r="QLW266" s="5"/>
      <c r="QLX266" s="5"/>
      <c r="QLY266" s="5"/>
      <c r="QLZ266" s="5"/>
      <c r="QMA266" s="5"/>
      <c r="QMB266" s="5"/>
      <c r="QMC266" s="5"/>
      <c r="QMD266" s="5"/>
      <c r="QME266" s="5"/>
      <c r="QMF266" s="5"/>
      <c r="QMG266" s="5"/>
      <c r="QMH266" s="5"/>
      <c r="QMI266" s="5"/>
      <c r="QMJ266" s="5"/>
      <c r="QMK266" s="5"/>
      <c r="QML266" s="5"/>
      <c r="QMM266" s="5"/>
      <c r="QMN266" s="5"/>
      <c r="QMO266" s="5"/>
      <c r="QMP266" s="5"/>
      <c r="QMQ266" s="5"/>
      <c r="QMR266" s="5"/>
      <c r="QMS266" s="5"/>
      <c r="QMT266" s="5"/>
      <c r="QMU266" s="5"/>
      <c r="QMV266" s="5"/>
      <c r="QMW266" s="5"/>
      <c r="QMX266" s="5"/>
      <c r="QMY266" s="5"/>
      <c r="QMZ266" s="5"/>
      <c r="QNA266" s="5"/>
      <c r="QNB266" s="5"/>
      <c r="QNC266" s="5"/>
      <c r="QND266" s="5"/>
      <c r="QNE266" s="5"/>
      <c r="QNF266" s="5"/>
      <c r="QNG266" s="5"/>
      <c r="QNH266" s="5"/>
      <c r="QNI266" s="5"/>
      <c r="QNJ266" s="5"/>
      <c r="QNK266" s="5"/>
      <c r="QNL266" s="5"/>
      <c r="QNM266" s="5"/>
      <c r="QNN266" s="5"/>
      <c r="QNO266" s="5"/>
      <c r="QNP266" s="5"/>
      <c r="QNQ266" s="5"/>
      <c r="QNR266" s="5"/>
      <c r="QNS266" s="5"/>
      <c r="QNT266" s="5"/>
      <c r="QNU266" s="5"/>
      <c r="QNV266" s="5"/>
      <c r="QNW266" s="5"/>
      <c r="QNX266" s="5"/>
      <c r="QNY266" s="5"/>
      <c r="QNZ266" s="5"/>
      <c r="QOA266" s="5"/>
      <c r="QOB266" s="5"/>
      <c r="QOC266" s="5"/>
      <c r="QOD266" s="5"/>
      <c r="QOE266" s="5"/>
      <c r="QOF266" s="5"/>
      <c r="QOG266" s="5"/>
      <c r="QOH266" s="5"/>
      <c r="QOI266" s="5"/>
      <c r="QOJ266" s="5"/>
      <c r="QOK266" s="5"/>
      <c r="QOL266" s="5"/>
      <c r="QOM266" s="5"/>
      <c r="QON266" s="5"/>
      <c r="QOO266" s="5"/>
      <c r="QOP266" s="5"/>
      <c r="QOQ266" s="5"/>
      <c r="QOR266" s="5"/>
      <c r="QOS266" s="5"/>
      <c r="QOT266" s="5"/>
      <c r="QOU266" s="5"/>
      <c r="QOV266" s="5"/>
      <c r="QOW266" s="5"/>
      <c r="QOX266" s="5"/>
      <c r="QOY266" s="5"/>
      <c r="QOZ266" s="5"/>
      <c r="QPA266" s="5"/>
      <c r="QPB266" s="5"/>
      <c r="QPC266" s="5"/>
      <c r="QPD266" s="5"/>
      <c r="QPE266" s="5"/>
      <c r="QPF266" s="5"/>
      <c r="QPG266" s="5"/>
      <c r="QPH266" s="5"/>
      <c r="QPI266" s="5"/>
      <c r="QPJ266" s="5"/>
      <c r="QPK266" s="5"/>
      <c r="QPL266" s="5"/>
      <c r="QPM266" s="5"/>
      <c r="QPN266" s="5"/>
      <c r="QPO266" s="5"/>
      <c r="QPP266" s="5"/>
      <c r="QPQ266" s="5"/>
      <c r="QPR266" s="5"/>
      <c r="QPS266" s="5"/>
      <c r="QPT266" s="5"/>
      <c r="QPU266" s="5"/>
      <c r="QPV266" s="5"/>
      <c r="QPW266" s="5"/>
      <c r="QPX266" s="5"/>
      <c r="QPY266" s="5"/>
      <c r="QPZ266" s="5"/>
      <c r="QQA266" s="5"/>
      <c r="QQB266" s="5"/>
      <c r="QQC266" s="5"/>
      <c r="QQD266" s="5"/>
      <c r="QQE266" s="5"/>
      <c r="QQF266" s="5"/>
      <c r="QQG266" s="5"/>
      <c r="QQH266" s="5"/>
      <c r="QQI266" s="5"/>
      <c r="QQJ266" s="5"/>
      <c r="QQK266" s="5"/>
      <c r="QQL266" s="5"/>
      <c r="QQM266" s="5"/>
      <c r="QQN266" s="5"/>
      <c r="QQO266" s="5"/>
      <c r="QQP266" s="5"/>
      <c r="QQQ266" s="5"/>
      <c r="QQR266" s="5"/>
      <c r="QQS266" s="5"/>
      <c r="QQT266" s="5"/>
      <c r="QQU266" s="5"/>
      <c r="QQV266" s="5"/>
      <c r="QQW266" s="5"/>
      <c r="QQX266" s="5"/>
      <c r="QQY266" s="5"/>
      <c r="QQZ266" s="5"/>
      <c r="QRA266" s="5"/>
      <c r="QRB266" s="5"/>
      <c r="QRC266" s="5"/>
      <c r="QRD266" s="5"/>
      <c r="QRE266" s="5"/>
      <c r="QRF266" s="5"/>
      <c r="QRG266" s="5"/>
      <c r="QRH266" s="5"/>
      <c r="QRI266" s="5"/>
      <c r="QRJ266" s="5"/>
      <c r="QRK266" s="5"/>
      <c r="QRL266" s="5"/>
      <c r="QRM266" s="5"/>
      <c r="QRN266" s="5"/>
      <c r="QRO266" s="5"/>
      <c r="QRP266" s="5"/>
      <c r="QRQ266" s="5"/>
      <c r="QRR266" s="5"/>
      <c r="QRS266" s="5"/>
      <c r="QRT266" s="5"/>
      <c r="QRU266" s="5"/>
      <c r="QRV266" s="5"/>
      <c r="QRW266" s="5"/>
      <c r="QRX266" s="5"/>
      <c r="QRY266" s="5"/>
      <c r="QRZ266" s="5"/>
      <c r="QSA266" s="5"/>
      <c r="QSB266" s="5"/>
      <c r="QSC266" s="5"/>
      <c r="QSD266" s="5"/>
      <c r="QSE266" s="5"/>
      <c r="QSF266" s="5"/>
      <c r="QSG266" s="5"/>
      <c r="QSH266" s="5"/>
      <c r="QSI266" s="5"/>
      <c r="QSJ266" s="5"/>
      <c r="QSK266" s="5"/>
      <c r="QSL266" s="5"/>
      <c r="QSM266" s="5"/>
      <c r="QSN266" s="5"/>
      <c r="QSO266" s="5"/>
      <c r="QSP266" s="5"/>
      <c r="QSQ266" s="5"/>
      <c r="QSR266" s="5"/>
      <c r="QSS266" s="5"/>
      <c r="QST266" s="5"/>
      <c r="QSU266" s="5"/>
      <c r="QSV266" s="5"/>
      <c r="QSW266" s="5"/>
      <c r="QSX266" s="5"/>
      <c r="QSY266" s="5"/>
      <c r="QSZ266" s="5"/>
      <c r="QTA266" s="5"/>
      <c r="QTB266" s="5"/>
      <c r="QTC266" s="5"/>
      <c r="QTD266" s="5"/>
      <c r="QTE266" s="5"/>
      <c r="QTF266" s="5"/>
      <c r="QTG266" s="5"/>
      <c r="QTH266" s="5"/>
      <c r="QTI266" s="5"/>
      <c r="QTJ266" s="5"/>
      <c r="QTK266" s="5"/>
      <c r="QTL266" s="5"/>
      <c r="QTM266" s="5"/>
      <c r="QTN266" s="5"/>
      <c r="QTO266" s="5"/>
      <c r="QTP266" s="5"/>
      <c r="QTQ266" s="5"/>
      <c r="QTR266" s="5"/>
      <c r="QTS266" s="5"/>
      <c r="QTT266" s="5"/>
      <c r="QTU266" s="5"/>
      <c r="QTV266" s="5"/>
      <c r="QTW266" s="5"/>
      <c r="QTX266" s="5"/>
      <c r="QTY266" s="5"/>
      <c r="QTZ266" s="5"/>
      <c r="QUA266" s="5"/>
      <c r="QUB266" s="5"/>
      <c r="QUC266" s="5"/>
      <c r="QUD266" s="5"/>
      <c r="QUE266" s="5"/>
      <c r="QUF266" s="5"/>
      <c r="QUG266" s="5"/>
      <c r="QUH266" s="5"/>
      <c r="QUI266" s="5"/>
      <c r="QUJ266" s="5"/>
      <c r="QUK266" s="5"/>
      <c r="QUL266" s="5"/>
      <c r="QUM266" s="5"/>
      <c r="QUN266" s="5"/>
      <c r="QUO266" s="5"/>
      <c r="QUP266" s="5"/>
      <c r="QUQ266" s="5"/>
      <c r="QUR266" s="5"/>
      <c r="QUS266" s="5"/>
      <c r="QUT266" s="5"/>
      <c r="QUU266" s="5"/>
      <c r="QUV266" s="5"/>
      <c r="QUW266" s="5"/>
      <c r="QUX266" s="5"/>
      <c r="QUY266" s="5"/>
      <c r="QUZ266" s="5"/>
      <c r="QVA266" s="5"/>
      <c r="QVB266" s="5"/>
      <c r="QVC266" s="5"/>
      <c r="QVD266" s="5"/>
      <c r="QVE266" s="5"/>
      <c r="QVF266" s="5"/>
      <c r="QVG266" s="5"/>
      <c r="QVH266" s="5"/>
      <c r="QVI266" s="5"/>
      <c r="QVJ266" s="5"/>
      <c r="QVK266" s="5"/>
      <c r="QVL266" s="5"/>
      <c r="QVM266" s="5"/>
      <c r="QVN266" s="5"/>
      <c r="QVO266" s="5"/>
      <c r="QVP266" s="5"/>
      <c r="QVQ266" s="5"/>
      <c r="QVR266" s="5"/>
      <c r="QVS266" s="5"/>
      <c r="QVT266" s="5"/>
      <c r="QVU266" s="5"/>
      <c r="QVV266" s="5"/>
      <c r="QVW266" s="5"/>
      <c r="QVX266" s="5"/>
      <c r="QVY266" s="5"/>
      <c r="QVZ266" s="5"/>
      <c r="QWA266" s="5"/>
      <c r="QWB266" s="5"/>
      <c r="QWC266" s="5"/>
      <c r="QWD266" s="5"/>
      <c r="QWE266" s="5"/>
      <c r="QWF266" s="5"/>
      <c r="QWG266" s="5"/>
      <c r="QWH266" s="5"/>
      <c r="QWI266" s="5"/>
      <c r="QWJ266" s="5"/>
      <c r="QWK266" s="5"/>
      <c r="QWL266" s="5"/>
      <c r="QWM266" s="5"/>
      <c r="QWN266" s="5"/>
      <c r="QWO266" s="5"/>
      <c r="QWP266" s="5"/>
      <c r="QWQ266" s="5"/>
      <c r="QWR266" s="5"/>
      <c r="QWS266" s="5"/>
      <c r="QWT266" s="5"/>
      <c r="QWU266" s="5"/>
      <c r="QWV266" s="5"/>
      <c r="QWW266" s="5"/>
      <c r="QWX266" s="5"/>
      <c r="QWY266" s="5"/>
      <c r="QWZ266" s="5"/>
      <c r="QXA266" s="5"/>
      <c r="QXB266" s="5"/>
      <c r="QXC266" s="5"/>
      <c r="QXD266" s="5"/>
      <c r="QXE266" s="5"/>
      <c r="QXF266" s="5"/>
      <c r="QXG266" s="5"/>
      <c r="QXH266" s="5"/>
      <c r="QXI266" s="5"/>
      <c r="QXJ266" s="5"/>
      <c r="QXK266" s="5"/>
      <c r="QXL266" s="5"/>
      <c r="QXM266" s="5"/>
      <c r="QXN266" s="5"/>
      <c r="QXO266" s="5"/>
      <c r="QXP266" s="5"/>
      <c r="QXQ266" s="5"/>
      <c r="QXR266" s="5"/>
      <c r="QXS266" s="5"/>
      <c r="QXT266" s="5"/>
      <c r="QXU266" s="5"/>
      <c r="QXV266" s="5"/>
      <c r="QXW266" s="5"/>
      <c r="QXX266" s="5"/>
      <c r="QXY266" s="5"/>
      <c r="QXZ266" s="5"/>
      <c r="QYA266" s="5"/>
      <c r="QYB266" s="5"/>
      <c r="QYC266" s="5"/>
      <c r="QYD266" s="5"/>
      <c r="QYE266" s="5"/>
      <c r="QYF266" s="5"/>
      <c r="QYG266" s="5"/>
      <c r="QYH266" s="5"/>
      <c r="QYI266" s="5"/>
      <c r="QYJ266" s="5"/>
      <c r="QYK266" s="5"/>
      <c r="QYL266" s="5"/>
      <c r="QYM266" s="5"/>
      <c r="QYN266" s="5"/>
      <c r="QYO266" s="5"/>
      <c r="QYP266" s="5"/>
      <c r="QYQ266" s="5"/>
      <c r="QYR266" s="5"/>
      <c r="QYS266" s="5"/>
      <c r="QYT266" s="5"/>
      <c r="QYU266" s="5"/>
      <c r="QYV266" s="5"/>
      <c r="QYW266" s="5"/>
      <c r="QYX266" s="5"/>
      <c r="QYY266" s="5"/>
      <c r="QYZ266" s="5"/>
      <c r="QZA266" s="5"/>
      <c r="QZB266" s="5"/>
      <c r="QZC266" s="5"/>
      <c r="QZD266" s="5"/>
      <c r="QZE266" s="5"/>
      <c r="QZF266" s="5"/>
      <c r="QZG266" s="5"/>
      <c r="QZH266" s="5"/>
      <c r="QZI266" s="5"/>
      <c r="QZJ266" s="5"/>
      <c r="QZK266" s="5"/>
      <c r="QZL266" s="5"/>
      <c r="QZM266" s="5"/>
      <c r="QZN266" s="5"/>
      <c r="QZO266" s="5"/>
      <c r="QZP266" s="5"/>
      <c r="QZQ266" s="5"/>
      <c r="QZR266" s="5"/>
      <c r="QZS266" s="5"/>
      <c r="QZT266" s="5"/>
      <c r="QZU266" s="5"/>
      <c r="QZV266" s="5"/>
      <c r="QZW266" s="5"/>
      <c r="QZX266" s="5"/>
      <c r="QZY266" s="5"/>
      <c r="QZZ266" s="5"/>
      <c r="RAA266" s="5"/>
      <c r="RAB266" s="5"/>
      <c r="RAC266" s="5"/>
      <c r="RAD266" s="5"/>
      <c r="RAE266" s="5"/>
      <c r="RAF266" s="5"/>
      <c r="RAG266" s="5"/>
      <c r="RAH266" s="5"/>
      <c r="RAI266" s="5"/>
      <c r="RAJ266" s="5"/>
      <c r="RAK266" s="5"/>
      <c r="RAL266" s="5"/>
      <c r="RAM266" s="5"/>
      <c r="RAN266" s="5"/>
      <c r="RAO266" s="5"/>
      <c r="RAP266" s="5"/>
      <c r="RAQ266" s="5"/>
      <c r="RAR266" s="5"/>
      <c r="RAS266" s="5"/>
      <c r="RAT266" s="5"/>
      <c r="RAU266" s="5"/>
      <c r="RAV266" s="5"/>
      <c r="RAW266" s="5"/>
      <c r="RAX266" s="5"/>
      <c r="RAY266" s="5"/>
      <c r="RAZ266" s="5"/>
      <c r="RBA266" s="5"/>
      <c r="RBB266" s="5"/>
      <c r="RBC266" s="5"/>
      <c r="RBD266" s="5"/>
      <c r="RBE266" s="5"/>
      <c r="RBF266" s="5"/>
      <c r="RBG266" s="5"/>
      <c r="RBH266" s="5"/>
      <c r="RBI266" s="5"/>
      <c r="RBJ266" s="5"/>
      <c r="RBK266" s="5"/>
      <c r="RBL266" s="5"/>
      <c r="RBM266" s="5"/>
      <c r="RBN266" s="5"/>
      <c r="RBO266" s="5"/>
      <c r="RBP266" s="5"/>
      <c r="RBQ266" s="5"/>
      <c r="RBR266" s="5"/>
      <c r="RBS266" s="5"/>
      <c r="RBT266" s="5"/>
      <c r="RBU266" s="5"/>
      <c r="RBV266" s="5"/>
      <c r="RBW266" s="5"/>
      <c r="RBX266" s="5"/>
      <c r="RBY266" s="5"/>
      <c r="RBZ266" s="5"/>
      <c r="RCA266" s="5"/>
      <c r="RCB266" s="5"/>
      <c r="RCC266" s="5"/>
      <c r="RCD266" s="5"/>
      <c r="RCE266" s="5"/>
      <c r="RCF266" s="5"/>
      <c r="RCG266" s="5"/>
      <c r="RCH266" s="5"/>
      <c r="RCI266" s="5"/>
      <c r="RCJ266" s="5"/>
      <c r="RCK266" s="5"/>
      <c r="RCL266" s="5"/>
      <c r="RCM266" s="5"/>
      <c r="RCN266" s="5"/>
      <c r="RCO266" s="5"/>
      <c r="RCP266" s="5"/>
      <c r="RCQ266" s="5"/>
      <c r="RCR266" s="5"/>
      <c r="RCS266" s="5"/>
      <c r="RCT266" s="5"/>
      <c r="RCU266" s="5"/>
      <c r="RCV266" s="5"/>
      <c r="RCW266" s="5"/>
      <c r="RCX266" s="5"/>
      <c r="RCY266" s="5"/>
      <c r="RCZ266" s="5"/>
      <c r="RDA266" s="5"/>
      <c r="RDB266" s="5"/>
      <c r="RDC266" s="5"/>
      <c r="RDD266" s="5"/>
      <c r="RDE266" s="5"/>
      <c r="RDF266" s="5"/>
      <c r="RDG266" s="5"/>
      <c r="RDH266" s="5"/>
      <c r="RDI266" s="5"/>
      <c r="RDJ266" s="5"/>
      <c r="RDK266" s="5"/>
      <c r="RDL266" s="5"/>
      <c r="RDM266" s="5"/>
      <c r="RDN266" s="5"/>
      <c r="RDO266" s="5"/>
      <c r="RDP266" s="5"/>
      <c r="RDQ266" s="5"/>
      <c r="RDR266" s="5"/>
      <c r="RDS266" s="5"/>
      <c r="RDT266" s="5"/>
      <c r="RDU266" s="5"/>
      <c r="RDV266" s="5"/>
      <c r="RDW266" s="5"/>
      <c r="RDX266" s="5"/>
      <c r="RDY266" s="5"/>
      <c r="RDZ266" s="5"/>
      <c r="REA266" s="5"/>
      <c r="REB266" s="5"/>
      <c r="REC266" s="5"/>
      <c r="RED266" s="5"/>
      <c r="REE266" s="5"/>
      <c r="REF266" s="5"/>
      <c r="REG266" s="5"/>
      <c r="REH266" s="5"/>
      <c r="REI266" s="5"/>
      <c r="REJ266" s="5"/>
      <c r="REK266" s="5"/>
      <c r="REL266" s="5"/>
      <c r="REM266" s="5"/>
      <c r="REN266" s="5"/>
      <c r="REO266" s="5"/>
      <c r="REP266" s="5"/>
      <c r="REQ266" s="5"/>
      <c r="RER266" s="5"/>
      <c r="RES266" s="5"/>
      <c r="RET266" s="5"/>
      <c r="REU266" s="5"/>
      <c r="REV266" s="5"/>
      <c r="REW266" s="5"/>
      <c r="REX266" s="5"/>
      <c r="REY266" s="5"/>
      <c r="REZ266" s="5"/>
      <c r="RFA266" s="5"/>
      <c r="RFB266" s="5"/>
      <c r="RFC266" s="5"/>
      <c r="RFD266" s="5"/>
      <c r="RFE266" s="5"/>
      <c r="RFF266" s="5"/>
      <c r="RFG266" s="5"/>
      <c r="RFH266" s="5"/>
      <c r="RFI266" s="5"/>
      <c r="RFJ266" s="5"/>
      <c r="RFK266" s="5"/>
      <c r="RFL266" s="5"/>
      <c r="RFM266" s="5"/>
      <c r="RFN266" s="5"/>
      <c r="RFO266" s="5"/>
      <c r="RFP266" s="5"/>
      <c r="RFQ266" s="5"/>
      <c r="RFR266" s="5"/>
      <c r="RFS266" s="5"/>
      <c r="RFT266" s="5"/>
      <c r="RFU266" s="5"/>
      <c r="RFV266" s="5"/>
      <c r="RFW266" s="5"/>
      <c r="RFX266" s="5"/>
      <c r="RFY266" s="5"/>
      <c r="RFZ266" s="5"/>
      <c r="RGA266" s="5"/>
      <c r="RGB266" s="5"/>
      <c r="RGC266" s="5"/>
      <c r="RGD266" s="5"/>
      <c r="RGE266" s="5"/>
      <c r="RGF266" s="5"/>
      <c r="RGG266" s="5"/>
      <c r="RGH266" s="5"/>
      <c r="RGI266" s="5"/>
      <c r="RGJ266" s="5"/>
      <c r="RGK266" s="5"/>
      <c r="RGL266" s="5"/>
      <c r="RGM266" s="5"/>
      <c r="RGN266" s="5"/>
      <c r="RGO266" s="5"/>
      <c r="RGP266" s="5"/>
      <c r="RGQ266" s="5"/>
      <c r="RGR266" s="5"/>
      <c r="RGS266" s="5"/>
      <c r="RGT266" s="5"/>
      <c r="RGU266" s="5"/>
      <c r="RGV266" s="5"/>
      <c r="RGW266" s="5"/>
      <c r="RGX266" s="5"/>
      <c r="RGY266" s="5"/>
      <c r="RGZ266" s="5"/>
      <c r="RHA266" s="5"/>
      <c r="RHB266" s="5"/>
      <c r="RHC266" s="5"/>
      <c r="RHD266" s="5"/>
      <c r="RHE266" s="5"/>
      <c r="RHF266" s="5"/>
      <c r="RHG266" s="5"/>
      <c r="RHH266" s="5"/>
      <c r="RHI266" s="5"/>
      <c r="RHJ266" s="5"/>
      <c r="RHK266" s="5"/>
      <c r="RHL266" s="5"/>
      <c r="RHM266" s="5"/>
      <c r="RHN266" s="5"/>
      <c r="RHO266" s="5"/>
      <c r="RHP266" s="5"/>
      <c r="RHQ266" s="5"/>
      <c r="RHR266" s="5"/>
      <c r="RHS266" s="5"/>
      <c r="RHT266" s="5"/>
      <c r="RHU266" s="5"/>
      <c r="RHV266" s="5"/>
      <c r="RHW266" s="5"/>
      <c r="RHX266" s="5"/>
      <c r="RHY266" s="5"/>
      <c r="RHZ266" s="5"/>
      <c r="RIA266" s="5"/>
      <c r="RIB266" s="5"/>
      <c r="RIC266" s="5"/>
      <c r="RID266" s="5"/>
      <c r="RIE266" s="5"/>
      <c r="RIF266" s="5"/>
      <c r="RIG266" s="5"/>
      <c r="RIH266" s="5"/>
      <c r="RII266" s="5"/>
      <c r="RIJ266" s="5"/>
      <c r="RIK266" s="5"/>
      <c r="RIL266" s="5"/>
      <c r="RIM266" s="5"/>
      <c r="RIN266" s="5"/>
      <c r="RIO266" s="5"/>
      <c r="RIP266" s="5"/>
      <c r="RIQ266" s="5"/>
      <c r="RIR266" s="5"/>
      <c r="RIS266" s="5"/>
      <c r="RIT266" s="5"/>
      <c r="RIU266" s="5"/>
      <c r="RIV266" s="5"/>
      <c r="RIW266" s="5"/>
      <c r="RIX266" s="5"/>
      <c r="RIY266" s="5"/>
      <c r="RIZ266" s="5"/>
      <c r="RJA266" s="5"/>
      <c r="RJB266" s="5"/>
      <c r="RJC266" s="5"/>
      <c r="RJD266" s="5"/>
      <c r="RJE266" s="5"/>
      <c r="RJF266" s="5"/>
      <c r="RJG266" s="5"/>
      <c r="RJH266" s="5"/>
      <c r="RJI266" s="5"/>
      <c r="RJJ266" s="5"/>
      <c r="RJK266" s="5"/>
      <c r="RJL266" s="5"/>
      <c r="RJM266" s="5"/>
      <c r="RJN266" s="5"/>
      <c r="RJO266" s="5"/>
      <c r="RJP266" s="5"/>
      <c r="RJQ266" s="5"/>
      <c r="RJR266" s="5"/>
      <c r="RJS266" s="5"/>
      <c r="RJT266" s="5"/>
      <c r="RJU266" s="5"/>
      <c r="RJV266" s="5"/>
      <c r="RJW266" s="5"/>
      <c r="RJX266" s="5"/>
      <c r="RJY266" s="5"/>
      <c r="RJZ266" s="5"/>
      <c r="RKA266" s="5"/>
      <c r="RKB266" s="5"/>
      <c r="RKC266" s="5"/>
      <c r="RKD266" s="5"/>
      <c r="RKE266" s="5"/>
      <c r="RKF266" s="5"/>
      <c r="RKG266" s="5"/>
      <c r="RKH266" s="5"/>
      <c r="RKI266" s="5"/>
      <c r="RKJ266" s="5"/>
      <c r="RKK266" s="5"/>
      <c r="RKL266" s="5"/>
      <c r="RKM266" s="5"/>
      <c r="RKN266" s="5"/>
      <c r="RKO266" s="5"/>
      <c r="RKP266" s="5"/>
      <c r="RKQ266" s="5"/>
      <c r="RKR266" s="5"/>
      <c r="RKS266" s="5"/>
      <c r="RKT266" s="5"/>
      <c r="RKU266" s="5"/>
      <c r="RKV266" s="5"/>
      <c r="RKW266" s="5"/>
      <c r="RKX266" s="5"/>
      <c r="RKY266" s="5"/>
      <c r="RKZ266" s="5"/>
      <c r="RLA266" s="5"/>
      <c r="RLB266" s="5"/>
      <c r="RLC266" s="5"/>
      <c r="RLD266" s="5"/>
      <c r="RLE266" s="5"/>
      <c r="RLF266" s="5"/>
      <c r="RLG266" s="5"/>
      <c r="RLH266" s="5"/>
      <c r="RLI266" s="5"/>
      <c r="RLJ266" s="5"/>
      <c r="RLK266" s="5"/>
      <c r="RLL266" s="5"/>
      <c r="RLM266" s="5"/>
      <c r="RLN266" s="5"/>
      <c r="RLO266" s="5"/>
      <c r="RLP266" s="5"/>
      <c r="RLQ266" s="5"/>
      <c r="RLR266" s="5"/>
      <c r="RLS266" s="5"/>
      <c r="RLT266" s="5"/>
      <c r="RLU266" s="5"/>
      <c r="RLV266" s="5"/>
      <c r="RLW266" s="5"/>
      <c r="RLX266" s="5"/>
      <c r="RLY266" s="5"/>
      <c r="RLZ266" s="5"/>
      <c r="RMA266" s="5"/>
      <c r="RMB266" s="5"/>
      <c r="RMC266" s="5"/>
      <c r="RMD266" s="5"/>
      <c r="RME266" s="5"/>
      <c r="RMF266" s="5"/>
      <c r="RMG266" s="5"/>
      <c r="RMH266" s="5"/>
      <c r="RMI266" s="5"/>
      <c r="RMJ266" s="5"/>
      <c r="RMK266" s="5"/>
      <c r="RML266" s="5"/>
      <c r="RMM266" s="5"/>
      <c r="RMN266" s="5"/>
      <c r="RMO266" s="5"/>
      <c r="RMP266" s="5"/>
      <c r="RMQ266" s="5"/>
      <c r="RMR266" s="5"/>
      <c r="RMS266" s="5"/>
      <c r="RMT266" s="5"/>
      <c r="RMU266" s="5"/>
      <c r="RMV266" s="5"/>
      <c r="RMW266" s="5"/>
      <c r="RMX266" s="5"/>
      <c r="RMY266" s="5"/>
      <c r="RMZ266" s="5"/>
      <c r="RNA266" s="5"/>
      <c r="RNB266" s="5"/>
      <c r="RNC266" s="5"/>
      <c r="RND266" s="5"/>
      <c r="RNE266" s="5"/>
      <c r="RNF266" s="5"/>
      <c r="RNG266" s="5"/>
      <c r="RNH266" s="5"/>
      <c r="RNI266" s="5"/>
      <c r="RNJ266" s="5"/>
      <c r="RNK266" s="5"/>
      <c r="RNL266" s="5"/>
      <c r="RNM266" s="5"/>
      <c r="RNN266" s="5"/>
      <c r="RNO266" s="5"/>
      <c r="RNP266" s="5"/>
      <c r="RNQ266" s="5"/>
      <c r="RNR266" s="5"/>
      <c r="RNS266" s="5"/>
      <c r="RNT266" s="5"/>
      <c r="RNU266" s="5"/>
      <c r="RNV266" s="5"/>
      <c r="RNW266" s="5"/>
      <c r="RNX266" s="5"/>
      <c r="RNY266" s="5"/>
      <c r="RNZ266" s="5"/>
      <c r="ROA266" s="5"/>
      <c r="ROB266" s="5"/>
      <c r="ROC266" s="5"/>
      <c r="ROD266" s="5"/>
      <c r="ROE266" s="5"/>
      <c r="ROF266" s="5"/>
      <c r="ROG266" s="5"/>
      <c r="ROH266" s="5"/>
      <c r="ROI266" s="5"/>
      <c r="ROJ266" s="5"/>
      <c r="ROK266" s="5"/>
      <c r="ROL266" s="5"/>
      <c r="ROM266" s="5"/>
      <c r="RON266" s="5"/>
      <c r="ROO266" s="5"/>
      <c r="ROP266" s="5"/>
      <c r="ROQ266" s="5"/>
      <c r="ROR266" s="5"/>
      <c r="ROS266" s="5"/>
      <c r="ROT266" s="5"/>
      <c r="ROU266" s="5"/>
      <c r="ROV266" s="5"/>
      <c r="ROW266" s="5"/>
      <c r="ROX266" s="5"/>
      <c r="ROY266" s="5"/>
      <c r="ROZ266" s="5"/>
      <c r="RPA266" s="5"/>
      <c r="RPB266" s="5"/>
      <c r="RPC266" s="5"/>
      <c r="RPD266" s="5"/>
      <c r="RPE266" s="5"/>
      <c r="RPF266" s="5"/>
      <c r="RPG266" s="5"/>
      <c r="RPH266" s="5"/>
      <c r="RPI266" s="5"/>
      <c r="RPJ266" s="5"/>
      <c r="RPK266" s="5"/>
      <c r="RPL266" s="5"/>
      <c r="RPM266" s="5"/>
      <c r="RPN266" s="5"/>
      <c r="RPO266" s="5"/>
      <c r="RPP266" s="5"/>
      <c r="RPQ266" s="5"/>
      <c r="RPR266" s="5"/>
      <c r="RPS266" s="5"/>
      <c r="RPT266" s="5"/>
      <c r="RPU266" s="5"/>
      <c r="RPV266" s="5"/>
      <c r="RPW266" s="5"/>
      <c r="RPX266" s="5"/>
      <c r="RPY266" s="5"/>
      <c r="RPZ266" s="5"/>
      <c r="RQA266" s="5"/>
      <c r="RQB266" s="5"/>
      <c r="RQC266" s="5"/>
      <c r="RQD266" s="5"/>
      <c r="RQE266" s="5"/>
      <c r="RQF266" s="5"/>
      <c r="RQG266" s="5"/>
      <c r="RQH266" s="5"/>
      <c r="RQI266" s="5"/>
      <c r="RQJ266" s="5"/>
      <c r="RQK266" s="5"/>
      <c r="RQL266" s="5"/>
      <c r="RQM266" s="5"/>
      <c r="RQN266" s="5"/>
      <c r="RQO266" s="5"/>
      <c r="RQP266" s="5"/>
      <c r="RQQ266" s="5"/>
      <c r="RQR266" s="5"/>
      <c r="RQS266" s="5"/>
      <c r="RQT266" s="5"/>
      <c r="RQU266" s="5"/>
      <c r="RQV266" s="5"/>
      <c r="RQW266" s="5"/>
      <c r="RQX266" s="5"/>
      <c r="RQY266" s="5"/>
      <c r="RQZ266" s="5"/>
      <c r="RRA266" s="5"/>
      <c r="RRB266" s="5"/>
      <c r="RRC266" s="5"/>
      <c r="RRD266" s="5"/>
      <c r="RRE266" s="5"/>
      <c r="RRF266" s="5"/>
      <c r="RRG266" s="5"/>
      <c r="RRH266" s="5"/>
      <c r="RRI266" s="5"/>
      <c r="RRJ266" s="5"/>
      <c r="RRK266" s="5"/>
      <c r="RRL266" s="5"/>
      <c r="RRM266" s="5"/>
      <c r="RRN266" s="5"/>
      <c r="RRO266" s="5"/>
      <c r="RRP266" s="5"/>
      <c r="RRQ266" s="5"/>
      <c r="RRR266" s="5"/>
      <c r="RRS266" s="5"/>
      <c r="RRT266" s="5"/>
      <c r="RRU266" s="5"/>
      <c r="RRV266" s="5"/>
      <c r="RRW266" s="5"/>
      <c r="RRX266" s="5"/>
      <c r="RRY266" s="5"/>
      <c r="RRZ266" s="5"/>
      <c r="RSA266" s="5"/>
      <c r="RSB266" s="5"/>
      <c r="RSC266" s="5"/>
      <c r="RSD266" s="5"/>
      <c r="RSE266" s="5"/>
      <c r="RSF266" s="5"/>
      <c r="RSG266" s="5"/>
      <c r="RSH266" s="5"/>
      <c r="RSI266" s="5"/>
      <c r="RSJ266" s="5"/>
      <c r="RSK266" s="5"/>
      <c r="RSL266" s="5"/>
      <c r="RSM266" s="5"/>
      <c r="RSN266" s="5"/>
      <c r="RSO266" s="5"/>
      <c r="RSP266" s="5"/>
      <c r="RSQ266" s="5"/>
      <c r="RSR266" s="5"/>
      <c r="RSS266" s="5"/>
      <c r="RST266" s="5"/>
      <c r="RSU266" s="5"/>
      <c r="RSV266" s="5"/>
      <c r="RSW266" s="5"/>
      <c r="RSX266" s="5"/>
      <c r="RSY266" s="5"/>
      <c r="RSZ266" s="5"/>
      <c r="RTA266" s="5"/>
      <c r="RTB266" s="5"/>
      <c r="RTC266" s="5"/>
      <c r="RTD266" s="5"/>
      <c r="RTE266" s="5"/>
      <c r="RTF266" s="5"/>
      <c r="RTG266" s="5"/>
      <c r="RTH266" s="5"/>
      <c r="RTI266" s="5"/>
      <c r="RTJ266" s="5"/>
      <c r="RTK266" s="5"/>
      <c r="RTL266" s="5"/>
      <c r="RTM266" s="5"/>
      <c r="RTN266" s="5"/>
      <c r="RTO266" s="5"/>
      <c r="RTP266" s="5"/>
      <c r="RTQ266" s="5"/>
      <c r="RTR266" s="5"/>
      <c r="RTS266" s="5"/>
      <c r="RTT266" s="5"/>
      <c r="RTU266" s="5"/>
      <c r="RTV266" s="5"/>
      <c r="RTW266" s="5"/>
      <c r="RTX266" s="5"/>
      <c r="RTY266" s="5"/>
      <c r="RTZ266" s="5"/>
      <c r="RUA266" s="5"/>
      <c r="RUB266" s="5"/>
      <c r="RUC266" s="5"/>
      <c r="RUD266" s="5"/>
      <c r="RUE266" s="5"/>
      <c r="RUF266" s="5"/>
      <c r="RUG266" s="5"/>
      <c r="RUH266" s="5"/>
      <c r="RUI266" s="5"/>
      <c r="RUJ266" s="5"/>
      <c r="RUK266" s="5"/>
      <c r="RUL266" s="5"/>
      <c r="RUM266" s="5"/>
      <c r="RUN266" s="5"/>
      <c r="RUO266" s="5"/>
      <c r="RUP266" s="5"/>
      <c r="RUQ266" s="5"/>
      <c r="RUR266" s="5"/>
      <c r="RUS266" s="5"/>
      <c r="RUT266" s="5"/>
      <c r="RUU266" s="5"/>
      <c r="RUV266" s="5"/>
      <c r="RUW266" s="5"/>
      <c r="RUX266" s="5"/>
      <c r="RUY266" s="5"/>
      <c r="RUZ266" s="5"/>
      <c r="RVA266" s="5"/>
      <c r="RVB266" s="5"/>
      <c r="RVC266" s="5"/>
      <c r="RVD266" s="5"/>
      <c r="RVE266" s="5"/>
      <c r="RVF266" s="5"/>
      <c r="RVG266" s="5"/>
      <c r="RVH266" s="5"/>
      <c r="RVI266" s="5"/>
      <c r="RVJ266" s="5"/>
      <c r="RVK266" s="5"/>
      <c r="RVL266" s="5"/>
      <c r="RVM266" s="5"/>
      <c r="RVN266" s="5"/>
      <c r="RVO266" s="5"/>
      <c r="RVP266" s="5"/>
      <c r="RVQ266" s="5"/>
      <c r="RVR266" s="5"/>
      <c r="RVS266" s="5"/>
      <c r="RVT266" s="5"/>
      <c r="RVU266" s="5"/>
      <c r="RVV266" s="5"/>
      <c r="RVW266" s="5"/>
      <c r="RVX266" s="5"/>
      <c r="RVY266" s="5"/>
      <c r="RVZ266" s="5"/>
      <c r="RWA266" s="5"/>
      <c r="RWB266" s="5"/>
      <c r="RWC266" s="5"/>
      <c r="RWD266" s="5"/>
      <c r="RWE266" s="5"/>
      <c r="RWF266" s="5"/>
      <c r="RWG266" s="5"/>
      <c r="RWH266" s="5"/>
      <c r="RWI266" s="5"/>
      <c r="RWJ266" s="5"/>
      <c r="RWK266" s="5"/>
      <c r="RWL266" s="5"/>
      <c r="RWM266" s="5"/>
      <c r="RWN266" s="5"/>
      <c r="RWO266" s="5"/>
      <c r="RWP266" s="5"/>
      <c r="RWQ266" s="5"/>
      <c r="RWR266" s="5"/>
      <c r="RWS266" s="5"/>
      <c r="RWT266" s="5"/>
      <c r="RWU266" s="5"/>
      <c r="RWV266" s="5"/>
      <c r="RWW266" s="5"/>
      <c r="RWX266" s="5"/>
      <c r="RWY266" s="5"/>
      <c r="RWZ266" s="5"/>
      <c r="RXA266" s="5"/>
      <c r="RXB266" s="5"/>
      <c r="RXC266" s="5"/>
      <c r="RXD266" s="5"/>
      <c r="RXE266" s="5"/>
      <c r="RXF266" s="5"/>
      <c r="RXG266" s="5"/>
      <c r="RXH266" s="5"/>
      <c r="RXI266" s="5"/>
      <c r="RXJ266" s="5"/>
      <c r="RXK266" s="5"/>
      <c r="RXL266" s="5"/>
      <c r="RXM266" s="5"/>
      <c r="RXN266" s="5"/>
      <c r="RXO266" s="5"/>
      <c r="RXP266" s="5"/>
      <c r="RXQ266" s="5"/>
      <c r="RXR266" s="5"/>
      <c r="RXS266" s="5"/>
      <c r="RXT266" s="5"/>
      <c r="RXU266" s="5"/>
      <c r="RXV266" s="5"/>
      <c r="RXW266" s="5"/>
      <c r="RXX266" s="5"/>
      <c r="RXY266" s="5"/>
      <c r="RXZ266" s="5"/>
      <c r="RYA266" s="5"/>
      <c r="RYB266" s="5"/>
      <c r="RYC266" s="5"/>
      <c r="RYD266" s="5"/>
      <c r="RYE266" s="5"/>
      <c r="RYF266" s="5"/>
      <c r="RYG266" s="5"/>
      <c r="RYH266" s="5"/>
      <c r="RYI266" s="5"/>
      <c r="RYJ266" s="5"/>
      <c r="RYK266" s="5"/>
      <c r="RYL266" s="5"/>
      <c r="RYM266" s="5"/>
      <c r="RYN266" s="5"/>
      <c r="RYO266" s="5"/>
      <c r="RYP266" s="5"/>
      <c r="RYQ266" s="5"/>
      <c r="RYR266" s="5"/>
      <c r="RYS266" s="5"/>
      <c r="RYT266" s="5"/>
      <c r="RYU266" s="5"/>
      <c r="RYV266" s="5"/>
      <c r="RYW266" s="5"/>
      <c r="RYX266" s="5"/>
      <c r="RYY266" s="5"/>
      <c r="RYZ266" s="5"/>
      <c r="RZA266" s="5"/>
      <c r="RZB266" s="5"/>
      <c r="RZC266" s="5"/>
      <c r="RZD266" s="5"/>
      <c r="RZE266" s="5"/>
      <c r="RZF266" s="5"/>
      <c r="RZG266" s="5"/>
      <c r="RZH266" s="5"/>
      <c r="RZI266" s="5"/>
      <c r="RZJ266" s="5"/>
      <c r="RZK266" s="5"/>
      <c r="RZL266" s="5"/>
      <c r="RZM266" s="5"/>
      <c r="RZN266" s="5"/>
      <c r="RZO266" s="5"/>
      <c r="RZP266" s="5"/>
      <c r="RZQ266" s="5"/>
      <c r="RZR266" s="5"/>
      <c r="RZS266" s="5"/>
      <c r="RZT266" s="5"/>
      <c r="RZU266" s="5"/>
      <c r="RZV266" s="5"/>
      <c r="RZW266" s="5"/>
      <c r="RZX266" s="5"/>
      <c r="RZY266" s="5"/>
      <c r="RZZ266" s="5"/>
      <c r="SAA266" s="5"/>
      <c r="SAB266" s="5"/>
      <c r="SAC266" s="5"/>
      <c r="SAD266" s="5"/>
      <c r="SAE266" s="5"/>
      <c r="SAF266" s="5"/>
      <c r="SAG266" s="5"/>
      <c r="SAH266" s="5"/>
      <c r="SAI266" s="5"/>
      <c r="SAJ266" s="5"/>
      <c r="SAK266" s="5"/>
      <c r="SAL266" s="5"/>
      <c r="SAM266" s="5"/>
      <c r="SAN266" s="5"/>
      <c r="SAO266" s="5"/>
      <c r="SAP266" s="5"/>
      <c r="SAQ266" s="5"/>
      <c r="SAR266" s="5"/>
      <c r="SAS266" s="5"/>
      <c r="SAT266" s="5"/>
      <c r="SAU266" s="5"/>
      <c r="SAV266" s="5"/>
      <c r="SAW266" s="5"/>
      <c r="SAX266" s="5"/>
      <c r="SAY266" s="5"/>
      <c r="SAZ266" s="5"/>
      <c r="SBA266" s="5"/>
      <c r="SBB266" s="5"/>
      <c r="SBC266" s="5"/>
      <c r="SBD266" s="5"/>
      <c r="SBE266" s="5"/>
      <c r="SBF266" s="5"/>
      <c r="SBG266" s="5"/>
      <c r="SBH266" s="5"/>
      <c r="SBI266" s="5"/>
      <c r="SBJ266" s="5"/>
      <c r="SBK266" s="5"/>
      <c r="SBL266" s="5"/>
      <c r="SBM266" s="5"/>
      <c r="SBN266" s="5"/>
      <c r="SBO266" s="5"/>
      <c r="SBP266" s="5"/>
      <c r="SBQ266" s="5"/>
      <c r="SBR266" s="5"/>
      <c r="SBS266" s="5"/>
      <c r="SBT266" s="5"/>
      <c r="SBU266" s="5"/>
      <c r="SBV266" s="5"/>
      <c r="SBW266" s="5"/>
      <c r="SBX266" s="5"/>
      <c r="SBY266" s="5"/>
      <c r="SBZ266" s="5"/>
      <c r="SCA266" s="5"/>
      <c r="SCB266" s="5"/>
      <c r="SCC266" s="5"/>
      <c r="SCD266" s="5"/>
      <c r="SCE266" s="5"/>
      <c r="SCF266" s="5"/>
      <c r="SCG266" s="5"/>
      <c r="SCH266" s="5"/>
      <c r="SCI266" s="5"/>
      <c r="SCJ266" s="5"/>
      <c r="SCK266" s="5"/>
      <c r="SCL266" s="5"/>
      <c r="SCM266" s="5"/>
      <c r="SCN266" s="5"/>
      <c r="SCO266" s="5"/>
      <c r="SCP266" s="5"/>
      <c r="SCQ266" s="5"/>
      <c r="SCR266" s="5"/>
      <c r="SCS266" s="5"/>
      <c r="SCT266" s="5"/>
      <c r="SCU266" s="5"/>
      <c r="SCV266" s="5"/>
      <c r="SCW266" s="5"/>
      <c r="SCX266" s="5"/>
      <c r="SCY266" s="5"/>
      <c r="SCZ266" s="5"/>
      <c r="SDA266" s="5"/>
      <c r="SDB266" s="5"/>
      <c r="SDC266" s="5"/>
      <c r="SDD266" s="5"/>
      <c r="SDE266" s="5"/>
      <c r="SDF266" s="5"/>
      <c r="SDG266" s="5"/>
      <c r="SDH266" s="5"/>
      <c r="SDI266" s="5"/>
      <c r="SDJ266" s="5"/>
      <c r="SDK266" s="5"/>
      <c r="SDL266" s="5"/>
      <c r="SDM266" s="5"/>
      <c r="SDN266" s="5"/>
      <c r="SDO266" s="5"/>
      <c r="SDP266" s="5"/>
      <c r="SDQ266" s="5"/>
      <c r="SDR266" s="5"/>
      <c r="SDS266" s="5"/>
      <c r="SDT266" s="5"/>
      <c r="SDU266" s="5"/>
      <c r="SDV266" s="5"/>
      <c r="SDW266" s="5"/>
      <c r="SDX266" s="5"/>
      <c r="SDY266" s="5"/>
      <c r="SDZ266" s="5"/>
      <c r="SEA266" s="5"/>
      <c r="SEB266" s="5"/>
      <c r="SEC266" s="5"/>
      <c r="SED266" s="5"/>
      <c r="SEE266" s="5"/>
      <c r="SEF266" s="5"/>
      <c r="SEG266" s="5"/>
      <c r="SEH266" s="5"/>
      <c r="SEI266" s="5"/>
      <c r="SEJ266" s="5"/>
      <c r="SEK266" s="5"/>
      <c r="SEL266" s="5"/>
      <c r="SEM266" s="5"/>
      <c r="SEN266" s="5"/>
      <c r="SEO266" s="5"/>
      <c r="SEP266" s="5"/>
      <c r="SEQ266" s="5"/>
      <c r="SER266" s="5"/>
      <c r="SES266" s="5"/>
      <c r="SET266" s="5"/>
      <c r="SEU266" s="5"/>
      <c r="SEV266" s="5"/>
      <c r="SEW266" s="5"/>
      <c r="SEX266" s="5"/>
      <c r="SEY266" s="5"/>
      <c r="SEZ266" s="5"/>
      <c r="SFA266" s="5"/>
      <c r="SFB266" s="5"/>
      <c r="SFC266" s="5"/>
      <c r="SFD266" s="5"/>
      <c r="SFE266" s="5"/>
      <c r="SFF266" s="5"/>
      <c r="SFG266" s="5"/>
      <c r="SFH266" s="5"/>
      <c r="SFI266" s="5"/>
      <c r="SFJ266" s="5"/>
      <c r="SFK266" s="5"/>
      <c r="SFL266" s="5"/>
      <c r="SFM266" s="5"/>
      <c r="SFN266" s="5"/>
      <c r="SFO266" s="5"/>
      <c r="SFP266" s="5"/>
      <c r="SFQ266" s="5"/>
      <c r="SFR266" s="5"/>
      <c r="SFS266" s="5"/>
      <c r="SFT266" s="5"/>
      <c r="SFU266" s="5"/>
      <c r="SFV266" s="5"/>
      <c r="SFW266" s="5"/>
      <c r="SFX266" s="5"/>
      <c r="SFY266" s="5"/>
      <c r="SFZ266" s="5"/>
      <c r="SGA266" s="5"/>
      <c r="SGB266" s="5"/>
      <c r="SGC266" s="5"/>
      <c r="SGD266" s="5"/>
      <c r="SGE266" s="5"/>
      <c r="SGF266" s="5"/>
      <c r="SGG266" s="5"/>
      <c r="SGH266" s="5"/>
      <c r="SGI266" s="5"/>
      <c r="SGJ266" s="5"/>
      <c r="SGK266" s="5"/>
      <c r="SGL266" s="5"/>
      <c r="SGM266" s="5"/>
      <c r="SGN266" s="5"/>
      <c r="SGO266" s="5"/>
      <c r="SGP266" s="5"/>
      <c r="SGQ266" s="5"/>
      <c r="SGR266" s="5"/>
      <c r="SGS266" s="5"/>
      <c r="SGT266" s="5"/>
      <c r="SGU266" s="5"/>
      <c r="SGV266" s="5"/>
      <c r="SGW266" s="5"/>
      <c r="SGX266" s="5"/>
      <c r="SGY266" s="5"/>
      <c r="SGZ266" s="5"/>
      <c r="SHA266" s="5"/>
      <c r="SHB266" s="5"/>
      <c r="SHC266" s="5"/>
      <c r="SHD266" s="5"/>
      <c r="SHE266" s="5"/>
      <c r="SHF266" s="5"/>
      <c r="SHG266" s="5"/>
      <c r="SHH266" s="5"/>
      <c r="SHI266" s="5"/>
      <c r="SHJ266" s="5"/>
      <c r="SHK266" s="5"/>
      <c r="SHL266" s="5"/>
      <c r="SHM266" s="5"/>
      <c r="SHN266" s="5"/>
      <c r="SHO266" s="5"/>
      <c r="SHP266" s="5"/>
      <c r="SHQ266" s="5"/>
      <c r="SHR266" s="5"/>
      <c r="SHS266" s="5"/>
      <c r="SHT266" s="5"/>
      <c r="SHU266" s="5"/>
      <c r="SHV266" s="5"/>
      <c r="SHW266" s="5"/>
      <c r="SHX266" s="5"/>
      <c r="SHY266" s="5"/>
      <c r="SHZ266" s="5"/>
      <c r="SIA266" s="5"/>
      <c r="SIB266" s="5"/>
      <c r="SIC266" s="5"/>
      <c r="SID266" s="5"/>
      <c r="SIE266" s="5"/>
      <c r="SIF266" s="5"/>
      <c r="SIG266" s="5"/>
      <c r="SIH266" s="5"/>
      <c r="SII266" s="5"/>
      <c r="SIJ266" s="5"/>
      <c r="SIK266" s="5"/>
      <c r="SIL266" s="5"/>
      <c r="SIM266" s="5"/>
      <c r="SIN266" s="5"/>
      <c r="SIO266" s="5"/>
      <c r="SIP266" s="5"/>
      <c r="SIQ266" s="5"/>
      <c r="SIR266" s="5"/>
      <c r="SIS266" s="5"/>
      <c r="SIT266" s="5"/>
      <c r="SIU266" s="5"/>
      <c r="SIV266" s="5"/>
      <c r="SIW266" s="5"/>
      <c r="SIX266" s="5"/>
      <c r="SIY266" s="5"/>
      <c r="SIZ266" s="5"/>
      <c r="SJA266" s="5"/>
      <c r="SJB266" s="5"/>
      <c r="SJC266" s="5"/>
      <c r="SJD266" s="5"/>
      <c r="SJE266" s="5"/>
      <c r="SJF266" s="5"/>
      <c r="SJG266" s="5"/>
      <c r="SJH266" s="5"/>
      <c r="SJI266" s="5"/>
      <c r="SJJ266" s="5"/>
      <c r="SJK266" s="5"/>
      <c r="SJL266" s="5"/>
      <c r="SJM266" s="5"/>
      <c r="SJN266" s="5"/>
      <c r="SJO266" s="5"/>
      <c r="SJP266" s="5"/>
      <c r="SJQ266" s="5"/>
      <c r="SJR266" s="5"/>
      <c r="SJS266" s="5"/>
      <c r="SJT266" s="5"/>
      <c r="SJU266" s="5"/>
      <c r="SJV266" s="5"/>
      <c r="SJW266" s="5"/>
      <c r="SJX266" s="5"/>
      <c r="SJY266" s="5"/>
      <c r="SJZ266" s="5"/>
      <c r="SKA266" s="5"/>
      <c r="SKB266" s="5"/>
      <c r="SKC266" s="5"/>
      <c r="SKD266" s="5"/>
      <c r="SKE266" s="5"/>
      <c r="SKF266" s="5"/>
      <c r="SKG266" s="5"/>
      <c r="SKH266" s="5"/>
      <c r="SKI266" s="5"/>
      <c r="SKJ266" s="5"/>
      <c r="SKK266" s="5"/>
      <c r="SKL266" s="5"/>
      <c r="SKM266" s="5"/>
      <c r="SKN266" s="5"/>
      <c r="SKO266" s="5"/>
      <c r="SKP266" s="5"/>
      <c r="SKQ266" s="5"/>
      <c r="SKR266" s="5"/>
      <c r="SKS266" s="5"/>
      <c r="SKT266" s="5"/>
      <c r="SKU266" s="5"/>
      <c r="SKV266" s="5"/>
      <c r="SKW266" s="5"/>
      <c r="SKX266" s="5"/>
      <c r="SKY266" s="5"/>
      <c r="SKZ266" s="5"/>
      <c r="SLA266" s="5"/>
      <c r="SLB266" s="5"/>
      <c r="SLC266" s="5"/>
      <c r="SLD266" s="5"/>
      <c r="SLE266" s="5"/>
      <c r="SLF266" s="5"/>
      <c r="SLG266" s="5"/>
      <c r="SLH266" s="5"/>
      <c r="SLI266" s="5"/>
      <c r="SLJ266" s="5"/>
      <c r="SLK266" s="5"/>
      <c r="SLL266" s="5"/>
      <c r="SLM266" s="5"/>
      <c r="SLN266" s="5"/>
      <c r="SLO266" s="5"/>
      <c r="SLP266" s="5"/>
      <c r="SLQ266" s="5"/>
      <c r="SLR266" s="5"/>
      <c r="SLS266" s="5"/>
      <c r="SLT266" s="5"/>
      <c r="SLU266" s="5"/>
      <c r="SLV266" s="5"/>
      <c r="SLW266" s="5"/>
      <c r="SLX266" s="5"/>
      <c r="SLY266" s="5"/>
      <c r="SLZ266" s="5"/>
      <c r="SMA266" s="5"/>
      <c r="SMB266" s="5"/>
      <c r="SMC266" s="5"/>
      <c r="SMD266" s="5"/>
      <c r="SME266" s="5"/>
      <c r="SMF266" s="5"/>
      <c r="SMG266" s="5"/>
      <c r="SMH266" s="5"/>
      <c r="SMI266" s="5"/>
      <c r="SMJ266" s="5"/>
      <c r="SMK266" s="5"/>
      <c r="SML266" s="5"/>
      <c r="SMM266" s="5"/>
      <c r="SMN266" s="5"/>
      <c r="SMO266" s="5"/>
      <c r="SMP266" s="5"/>
      <c r="SMQ266" s="5"/>
      <c r="SMR266" s="5"/>
      <c r="SMS266" s="5"/>
      <c r="SMT266" s="5"/>
      <c r="SMU266" s="5"/>
      <c r="SMV266" s="5"/>
      <c r="SMW266" s="5"/>
      <c r="SMX266" s="5"/>
      <c r="SMY266" s="5"/>
      <c r="SMZ266" s="5"/>
      <c r="SNA266" s="5"/>
      <c r="SNB266" s="5"/>
      <c r="SNC266" s="5"/>
      <c r="SND266" s="5"/>
      <c r="SNE266" s="5"/>
      <c r="SNF266" s="5"/>
      <c r="SNG266" s="5"/>
      <c r="SNH266" s="5"/>
      <c r="SNI266" s="5"/>
      <c r="SNJ266" s="5"/>
      <c r="SNK266" s="5"/>
      <c r="SNL266" s="5"/>
      <c r="SNM266" s="5"/>
      <c r="SNN266" s="5"/>
      <c r="SNO266" s="5"/>
      <c r="SNP266" s="5"/>
      <c r="SNQ266" s="5"/>
      <c r="SNR266" s="5"/>
      <c r="SNS266" s="5"/>
      <c r="SNT266" s="5"/>
      <c r="SNU266" s="5"/>
      <c r="SNV266" s="5"/>
      <c r="SNW266" s="5"/>
      <c r="SNX266" s="5"/>
      <c r="SNY266" s="5"/>
      <c r="SNZ266" s="5"/>
      <c r="SOA266" s="5"/>
      <c r="SOB266" s="5"/>
      <c r="SOC266" s="5"/>
      <c r="SOD266" s="5"/>
      <c r="SOE266" s="5"/>
      <c r="SOF266" s="5"/>
      <c r="SOG266" s="5"/>
      <c r="SOH266" s="5"/>
      <c r="SOI266" s="5"/>
      <c r="SOJ266" s="5"/>
      <c r="SOK266" s="5"/>
      <c r="SOL266" s="5"/>
      <c r="SOM266" s="5"/>
      <c r="SON266" s="5"/>
      <c r="SOO266" s="5"/>
      <c r="SOP266" s="5"/>
      <c r="SOQ266" s="5"/>
      <c r="SOR266" s="5"/>
      <c r="SOS266" s="5"/>
      <c r="SOT266" s="5"/>
      <c r="SOU266" s="5"/>
      <c r="SOV266" s="5"/>
      <c r="SOW266" s="5"/>
      <c r="SOX266" s="5"/>
      <c r="SOY266" s="5"/>
      <c r="SOZ266" s="5"/>
      <c r="SPA266" s="5"/>
      <c r="SPB266" s="5"/>
      <c r="SPC266" s="5"/>
      <c r="SPD266" s="5"/>
      <c r="SPE266" s="5"/>
      <c r="SPF266" s="5"/>
      <c r="SPG266" s="5"/>
      <c r="SPH266" s="5"/>
      <c r="SPI266" s="5"/>
      <c r="SPJ266" s="5"/>
      <c r="SPK266" s="5"/>
      <c r="SPL266" s="5"/>
      <c r="SPM266" s="5"/>
      <c r="SPN266" s="5"/>
      <c r="SPO266" s="5"/>
      <c r="SPP266" s="5"/>
      <c r="SPQ266" s="5"/>
      <c r="SPR266" s="5"/>
      <c r="SPS266" s="5"/>
      <c r="SPT266" s="5"/>
      <c r="SPU266" s="5"/>
      <c r="SPV266" s="5"/>
      <c r="SPW266" s="5"/>
      <c r="SPX266" s="5"/>
      <c r="SPY266" s="5"/>
      <c r="SPZ266" s="5"/>
      <c r="SQA266" s="5"/>
      <c r="SQB266" s="5"/>
      <c r="SQC266" s="5"/>
      <c r="SQD266" s="5"/>
      <c r="SQE266" s="5"/>
      <c r="SQF266" s="5"/>
      <c r="SQG266" s="5"/>
      <c r="SQH266" s="5"/>
      <c r="SQI266" s="5"/>
      <c r="SQJ266" s="5"/>
      <c r="SQK266" s="5"/>
      <c r="SQL266" s="5"/>
      <c r="SQM266" s="5"/>
      <c r="SQN266" s="5"/>
      <c r="SQO266" s="5"/>
      <c r="SQP266" s="5"/>
      <c r="SQQ266" s="5"/>
      <c r="SQR266" s="5"/>
      <c r="SQS266" s="5"/>
      <c r="SQT266" s="5"/>
      <c r="SQU266" s="5"/>
      <c r="SQV266" s="5"/>
      <c r="SQW266" s="5"/>
      <c r="SQX266" s="5"/>
      <c r="SQY266" s="5"/>
      <c r="SQZ266" s="5"/>
      <c r="SRA266" s="5"/>
      <c r="SRB266" s="5"/>
      <c r="SRC266" s="5"/>
      <c r="SRD266" s="5"/>
      <c r="SRE266" s="5"/>
      <c r="SRF266" s="5"/>
      <c r="SRG266" s="5"/>
      <c r="SRH266" s="5"/>
      <c r="SRI266" s="5"/>
      <c r="SRJ266" s="5"/>
      <c r="SRK266" s="5"/>
      <c r="SRL266" s="5"/>
      <c r="SRM266" s="5"/>
      <c r="SRN266" s="5"/>
      <c r="SRO266" s="5"/>
      <c r="SRP266" s="5"/>
      <c r="SRQ266" s="5"/>
      <c r="SRR266" s="5"/>
      <c r="SRS266" s="5"/>
      <c r="SRT266" s="5"/>
      <c r="SRU266" s="5"/>
      <c r="SRV266" s="5"/>
      <c r="SRW266" s="5"/>
      <c r="SRX266" s="5"/>
      <c r="SRY266" s="5"/>
      <c r="SRZ266" s="5"/>
      <c r="SSA266" s="5"/>
      <c r="SSB266" s="5"/>
      <c r="SSC266" s="5"/>
      <c r="SSD266" s="5"/>
      <c r="SSE266" s="5"/>
      <c r="SSF266" s="5"/>
      <c r="SSG266" s="5"/>
      <c r="SSH266" s="5"/>
      <c r="SSI266" s="5"/>
      <c r="SSJ266" s="5"/>
      <c r="SSK266" s="5"/>
      <c r="SSL266" s="5"/>
      <c r="SSM266" s="5"/>
      <c r="SSN266" s="5"/>
      <c r="SSO266" s="5"/>
      <c r="SSP266" s="5"/>
      <c r="SSQ266" s="5"/>
      <c r="SSR266" s="5"/>
      <c r="SSS266" s="5"/>
      <c r="SST266" s="5"/>
      <c r="SSU266" s="5"/>
      <c r="SSV266" s="5"/>
      <c r="SSW266" s="5"/>
      <c r="SSX266" s="5"/>
      <c r="SSY266" s="5"/>
      <c r="SSZ266" s="5"/>
      <c r="STA266" s="5"/>
      <c r="STB266" s="5"/>
      <c r="STC266" s="5"/>
      <c r="STD266" s="5"/>
      <c r="STE266" s="5"/>
      <c r="STF266" s="5"/>
      <c r="STG266" s="5"/>
      <c r="STH266" s="5"/>
      <c r="STI266" s="5"/>
      <c r="STJ266" s="5"/>
      <c r="STK266" s="5"/>
      <c r="STL266" s="5"/>
      <c r="STM266" s="5"/>
      <c r="STN266" s="5"/>
      <c r="STO266" s="5"/>
      <c r="STP266" s="5"/>
      <c r="STQ266" s="5"/>
      <c r="STR266" s="5"/>
      <c r="STS266" s="5"/>
      <c r="STT266" s="5"/>
      <c r="STU266" s="5"/>
      <c r="STV266" s="5"/>
      <c r="STW266" s="5"/>
      <c r="STX266" s="5"/>
      <c r="STY266" s="5"/>
      <c r="STZ266" s="5"/>
      <c r="SUA266" s="5"/>
      <c r="SUB266" s="5"/>
      <c r="SUC266" s="5"/>
      <c r="SUD266" s="5"/>
      <c r="SUE266" s="5"/>
      <c r="SUF266" s="5"/>
      <c r="SUG266" s="5"/>
      <c r="SUH266" s="5"/>
      <c r="SUI266" s="5"/>
      <c r="SUJ266" s="5"/>
      <c r="SUK266" s="5"/>
      <c r="SUL266" s="5"/>
      <c r="SUM266" s="5"/>
      <c r="SUN266" s="5"/>
      <c r="SUO266" s="5"/>
      <c r="SUP266" s="5"/>
      <c r="SUQ266" s="5"/>
      <c r="SUR266" s="5"/>
      <c r="SUS266" s="5"/>
      <c r="SUT266" s="5"/>
      <c r="SUU266" s="5"/>
      <c r="SUV266" s="5"/>
      <c r="SUW266" s="5"/>
      <c r="SUX266" s="5"/>
      <c r="SUY266" s="5"/>
      <c r="SUZ266" s="5"/>
      <c r="SVA266" s="5"/>
      <c r="SVB266" s="5"/>
      <c r="SVC266" s="5"/>
      <c r="SVD266" s="5"/>
      <c r="SVE266" s="5"/>
      <c r="SVF266" s="5"/>
      <c r="SVG266" s="5"/>
      <c r="SVH266" s="5"/>
      <c r="SVI266" s="5"/>
      <c r="SVJ266" s="5"/>
      <c r="SVK266" s="5"/>
      <c r="SVL266" s="5"/>
      <c r="SVM266" s="5"/>
      <c r="SVN266" s="5"/>
      <c r="SVO266" s="5"/>
      <c r="SVP266" s="5"/>
      <c r="SVQ266" s="5"/>
      <c r="SVR266" s="5"/>
      <c r="SVS266" s="5"/>
      <c r="SVT266" s="5"/>
      <c r="SVU266" s="5"/>
      <c r="SVV266" s="5"/>
      <c r="SVW266" s="5"/>
      <c r="SVX266" s="5"/>
      <c r="SVY266" s="5"/>
      <c r="SVZ266" s="5"/>
      <c r="SWA266" s="5"/>
      <c r="SWB266" s="5"/>
      <c r="SWC266" s="5"/>
      <c r="SWD266" s="5"/>
      <c r="SWE266" s="5"/>
      <c r="SWF266" s="5"/>
      <c r="SWG266" s="5"/>
      <c r="SWH266" s="5"/>
      <c r="SWI266" s="5"/>
      <c r="SWJ266" s="5"/>
      <c r="SWK266" s="5"/>
      <c r="SWL266" s="5"/>
      <c r="SWM266" s="5"/>
      <c r="SWN266" s="5"/>
      <c r="SWO266" s="5"/>
      <c r="SWP266" s="5"/>
      <c r="SWQ266" s="5"/>
      <c r="SWR266" s="5"/>
      <c r="SWS266" s="5"/>
      <c r="SWT266" s="5"/>
      <c r="SWU266" s="5"/>
      <c r="SWV266" s="5"/>
      <c r="SWW266" s="5"/>
      <c r="SWX266" s="5"/>
      <c r="SWY266" s="5"/>
      <c r="SWZ266" s="5"/>
      <c r="SXA266" s="5"/>
      <c r="SXB266" s="5"/>
      <c r="SXC266" s="5"/>
      <c r="SXD266" s="5"/>
      <c r="SXE266" s="5"/>
      <c r="SXF266" s="5"/>
      <c r="SXG266" s="5"/>
      <c r="SXH266" s="5"/>
      <c r="SXI266" s="5"/>
      <c r="SXJ266" s="5"/>
      <c r="SXK266" s="5"/>
      <c r="SXL266" s="5"/>
      <c r="SXM266" s="5"/>
      <c r="SXN266" s="5"/>
      <c r="SXO266" s="5"/>
      <c r="SXP266" s="5"/>
      <c r="SXQ266" s="5"/>
      <c r="SXR266" s="5"/>
      <c r="SXS266" s="5"/>
      <c r="SXT266" s="5"/>
      <c r="SXU266" s="5"/>
      <c r="SXV266" s="5"/>
      <c r="SXW266" s="5"/>
      <c r="SXX266" s="5"/>
      <c r="SXY266" s="5"/>
      <c r="SXZ266" s="5"/>
      <c r="SYA266" s="5"/>
      <c r="SYB266" s="5"/>
      <c r="SYC266" s="5"/>
      <c r="SYD266" s="5"/>
      <c r="SYE266" s="5"/>
      <c r="SYF266" s="5"/>
      <c r="SYG266" s="5"/>
      <c r="SYH266" s="5"/>
      <c r="SYI266" s="5"/>
      <c r="SYJ266" s="5"/>
      <c r="SYK266" s="5"/>
      <c r="SYL266" s="5"/>
      <c r="SYM266" s="5"/>
      <c r="SYN266" s="5"/>
      <c r="SYO266" s="5"/>
      <c r="SYP266" s="5"/>
      <c r="SYQ266" s="5"/>
      <c r="SYR266" s="5"/>
      <c r="SYS266" s="5"/>
      <c r="SYT266" s="5"/>
      <c r="SYU266" s="5"/>
      <c r="SYV266" s="5"/>
      <c r="SYW266" s="5"/>
      <c r="SYX266" s="5"/>
      <c r="SYY266" s="5"/>
      <c r="SYZ266" s="5"/>
      <c r="SZA266" s="5"/>
      <c r="SZB266" s="5"/>
      <c r="SZC266" s="5"/>
      <c r="SZD266" s="5"/>
      <c r="SZE266" s="5"/>
      <c r="SZF266" s="5"/>
      <c r="SZG266" s="5"/>
      <c r="SZH266" s="5"/>
      <c r="SZI266" s="5"/>
      <c r="SZJ266" s="5"/>
      <c r="SZK266" s="5"/>
      <c r="SZL266" s="5"/>
      <c r="SZM266" s="5"/>
      <c r="SZN266" s="5"/>
      <c r="SZO266" s="5"/>
      <c r="SZP266" s="5"/>
      <c r="SZQ266" s="5"/>
      <c r="SZR266" s="5"/>
      <c r="SZS266" s="5"/>
      <c r="SZT266" s="5"/>
      <c r="SZU266" s="5"/>
      <c r="SZV266" s="5"/>
      <c r="SZW266" s="5"/>
      <c r="SZX266" s="5"/>
      <c r="SZY266" s="5"/>
      <c r="SZZ266" s="5"/>
      <c r="TAA266" s="5"/>
      <c r="TAB266" s="5"/>
      <c r="TAC266" s="5"/>
      <c r="TAD266" s="5"/>
      <c r="TAE266" s="5"/>
      <c r="TAF266" s="5"/>
      <c r="TAG266" s="5"/>
      <c r="TAH266" s="5"/>
      <c r="TAI266" s="5"/>
      <c r="TAJ266" s="5"/>
      <c r="TAK266" s="5"/>
      <c r="TAL266" s="5"/>
      <c r="TAM266" s="5"/>
      <c r="TAN266" s="5"/>
      <c r="TAO266" s="5"/>
      <c r="TAP266" s="5"/>
      <c r="TAQ266" s="5"/>
      <c r="TAR266" s="5"/>
      <c r="TAS266" s="5"/>
      <c r="TAT266" s="5"/>
      <c r="TAU266" s="5"/>
      <c r="TAV266" s="5"/>
      <c r="TAW266" s="5"/>
      <c r="TAX266" s="5"/>
      <c r="TAY266" s="5"/>
      <c r="TAZ266" s="5"/>
      <c r="TBA266" s="5"/>
      <c r="TBB266" s="5"/>
      <c r="TBC266" s="5"/>
      <c r="TBD266" s="5"/>
      <c r="TBE266" s="5"/>
      <c r="TBF266" s="5"/>
      <c r="TBG266" s="5"/>
      <c r="TBH266" s="5"/>
      <c r="TBI266" s="5"/>
      <c r="TBJ266" s="5"/>
      <c r="TBK266" s="5"/>
      <c r="TBL266" s="5"/>
      <c r="TBM266" s="5"/>
      <c r="TBN266" s="5"/>
      <c r="TBO266" s="5"/>
      <c r="TBP266" s="5"/>
      <c r="TBQ266" s="5"/>
      <c r="TBR266" s="5"/>
      <c r="TBS266" s="5"/>
      <c r="TBT266" s="5"/>
      <c r="TBU266" s="5"/>
      <c r="TBV266" s="5"/>
      <c r="TBW266" s="5"/>
      <c r="TBX266" s="5"/>
      <c r="TBY266" s="5"/>
      <c r="TBZ266" s="5"/>
      <c r="TCA266" s="5"/>
      <c r="TCB266" s="5"/>
      <c r="TCC266" s="5"/>
      <c r="TCD266" s="5"/>
      <c r="TCE266" s="5"/>
      <c r="TCF266" s="5"/>
      <c r="TCG266" s="5"/>
      <c r="TCH266" s="5"/>
      <c r="TCI266" s="5"/>
      <c r="TCJ266" s="5"/>
      <c r="TCK266" s="5"/>
      <c r="TCL266" s="5"/>
      <c r="TCM266" s="5"/>
      <c r="TCN266" s="5"/>
      <c r="TCO266" s="5"/>
      <c r="TCP266" s="5"/>
      <c r="TCQ266" s="5"/>
      <c r="TCR266" s="5"/>
      <c r="TCS266" s="5"/>
      <c r="TCT266" s="5"/>
      <c r="TCU266" s="5"/>
      <c r="TCV266" s="5"/>
      <c r="TCW266" s="5"/>
      <c r="TCX266" s="5"/>
      <c r="TCY266" s="5"/>
      <c r="TCZ266" s="5"/>
      <c r="TDA266" s="5"/>
      <c r="TDB266" s="5"/>
      <c r="TDC266" s="5"/>
      <c r="TDD266" s="5"/>
      <c r="TDE266" s="5"/>
      <c r="TDF266" s="5"/>
      <c r="TDG266" s="5"/>
      <c r="TDH266" s="5"/>
      <c r="TDI266" s="5"/>
      <c r="TDJ266" s="5"/>
      <c r="TDK266" s="5"/>
      <c r="TDL266" s="5"/>
      <c r="TDM266" s="5"/>
      <c r="TDN266" s="5"/>
      <c r="TDO266" s="5"/>
      <c r="TDP266" s="5"/>
      <c r="TDQ266" s="5"/>
      <c r="TDR266" s="5"/>
      <c r="TDS266" s="5"/>
      <c r="TDT266" s="5"/>
      <c r="TDU266" s="5"/>
      <c r="TDV266" s="5"/>
      <c r="TDW266" s="5"/>
      <c r="TDX266" s="5"/>
      <c r="TDY266" s="5"/>
      <c r="TDZ266" s="5"/>
      <c r="TEA266" s="5"/>
      <c r="TEB266" s="5"/>
      <c r="TEC266" s="5"/>
      <c r="TED266" s="5"/>
      <c r="TEE266" s="5"/>
      <c r="TEF266" s="5"/>
      <c r="TEG266" s="5"/>
      <c r="TEH266" s="5"/>
      <c r="TEI266" s="5"/>
      <c r="TEJ266" s="5"/>
      <c r="TEK266" s="5"/>
      <c r="TEL266" s="5"/>
      <c r="TEM266" s="5"/>
      <c r="TEN266" s="5"/>
      <c r="TEO266" s="5"/>
      <c r="TEP266" s="5"/>
      <c r="TEQ266" s="5"/>
      <c r="TER266" s="5"/>
      <c r="TES266" s="5"/>
      <c r="TET266" s="5"/>
      <c r="TEU266" s="5"/>
      <c r="TEV266" s="5"/>
      <c r="TEW266" s="5"/>
      <c r="TEX266" s="5"/>
      <c r="TEY266" s="5"/>
      <c r="TEZ266" s="5"/>
      <c r="TFA266" s="5"/>
      <c r="TFB266" s="5"/>
      <c r="TFC266" s="5"/>
      <c r="TFD266" s="5"/>
      <c r="TFE266" s="5"/>
      <c r="TFF266" s="5"/>
      <c r="TFG266" s="5"/>
      <c r="TFH266" s="5"/>
      <c r="TFI266" s="5"/>
      <c r="TFJ266" s="5"/>
      <c r="TFK266" s="5"/>
      <c r="TFL266" s="5"/>
      <c r="TFM266" s="5"/>
      <c r="TFN266" s="5"/>
      <c r="TFO266" s="5"/>
      <c r="TFP266" s="5"/>
      <c r="TFQ266" s="5"/>
      <c r="TFR266" s="5"/>
      <c r="TFS266" s="5"/>
      <c r="TFT266" s="5"/>
      <c r="TFU266" s="5"/>
      <c r="TFV266" s="5"/>
      <c r="TFW266" s="5"/>
      <c r="TFX266" s="5"/>
      <c r="TFY266" s="5"/>
      <c r="TFZ266" s="5"/>
      <c r="TGA266" s="5"/>
      <c r="TGB266" s="5"/>
      <c r="TGC266" s="5"/>
      <c r="TGD266" s="5"/>
      <c r="TGE266" s="5"/>
      <c r="TGF266" s="5"/>
      <c r="TGG266" s="5"/>
      <c r="TGH266" s="5"/>
      <c r="TGI266" s="5"/>
      <c r="TGJ266" s="5"/>
      <c r="TGK266" s="5"/>
      <c r="TGL266" s="5"/>
      <c r="TGM266" s="5"/>
      <c r="TGN266" s="5"/>
      <c r="TGO266" s="5"/>
      <c r="TGP266" s="5"/>
      <c r="TGQ266" s="5"/>
      <c r="TGR266" s="5"/>
      <c r="TGS266" s="5"/>
      <c r="TGT266" s="5"/>
      <c r="TGU266" s="5"/>
      <c r="TGV266" s="5"/>
      <c r="TGW266" s="5"/>
      <c r="TGX266" s="5"/>
      <c r="TGY266" s="5"/>
      <c r="TGZ266" s="5"/>
      <c r="THA266" s="5"/>
      <c r="THB266" s="5"/>
      <c r="THC266" s="5"/>
      <c r="THD266" s="5"/>
      <c r="THE266" s="5"/>
      <c r="THF266" s="5"/>
      <c r="THG266" s="5"/>
      <c r="THH266" s="5"/>
      <c r="THI266" s="5"/>
      <c r="THJ266" s="5"/>
      <c r="THK266" s="5"/>
      <c r="THL266" s="5"/>
      <c r="THM266" s="5"/>
      <c r="THN266" s="5"/>
      <c r="THO266" s="5"/>
      <c r="THP266" s="5"/>
      <c r="THQ266" s="5"/>
      <c r="THR266" s="5"/>
      <c r="THS266" s="5"/>
      <c r="THT266" s="5"/>
      <c r="THU266" s="5"/>
      <c r="THV266" s="5"/>
      <c r="THW266" s="5"/>
      <c r="THX266" s="5"/>
      <c r="THY266" s="5"/>
      <c r="THZ266" s="5"/>
      <c r="TIA266" s="5"/>
      <c r="TIB266" s="5"/>
      <c r="TIC266" s="5"/>
      <c r="TID266" s="5"/>
      <c r="TIE266" s="5"/>
      <c r="TIF266" s="5"/>
      <c r="TIG266" s="5"/>
      <c r="TIH266" s="5"/>
      <c r="TII266" s="5"/>
      <c r="TIJ266" s="5"/>
      <c r="TIK266" s="5"/>
      <c r="TIL266" s="5"/>
      <c r="TIM266" s="5"/>
      <c r="TIN266" s="5"/>
      <c r="TIO266" s="5"/>
      <c r="TIP266" s="5"/>
      <c r="TIQ266" s="5"/>
      <c r="TIR266" s="5"/>
      <c r="TIS266" s="5"/>
      <c r="TIT266" s="5"/>
      <c r="TIU266" s="5"/>
      <c r="TIV266" s="5"/>
      <c r="TIW266" s="5"/>
      <c r="TIX266" s="5"/>
      <c r="TIY266" s="5"/>
      <c r="TIZ266" s="5"/>
      <c r="TJA266" s="5"/>
      <c r="TJB266" s="5"/>
      <c r="TJC266" s="5"/>
      <c r="TJD266" s="5"/>
      <c r="TJE266" s="5"/>
      <c r="TJF266" s="5"/>
      <c r="TJG266" s="5"/>
      <c r="TJH266" s="5"/>
      <c r="TJI266" s="5"/>
      <c r="TJJ266" s="5"/>
      <c r="TJK266" s="5"/>
      <c r="TJL266" s="5"/>
      <c r="TJM266" s="5"/>
      <c r="TJN266" s="5"/>
      <c r="TJO266" s="5"/>
      <c r="TJP266" s="5"/>
      <c r="TJQ266" s="5"/>
      <c r="TJR266" s="5"/>
      <c r="TJS266" s="5"/>
      <c r="TJT266" s="5"/>
      <c r="TJU266" s="5"/>
      <c r="TJV266" s="5"/>
      <c r="TJW266" s="5"/>
      <c r="TJX266" s="5"/>
      <c r="TJY266" s="5"/>
      <c r="TJZ266" s="5"/>
      <c r="TKA266" s="5"/>
      <c r="TKB266" s="5"/>
      <c r="TKC266" s="5"/>
      <c r="TKD266" s="5"/>
      <c r="TKE266" s="5"/>
      <c r="TKF266" s="5"/>
      <c r="TKG266" s="5"/>
      <c r="TKH266" s="5"/>
      <c r="TKI266" s="5"/>
      <c r="TKJ266" s="5"/>
      <c r="TKK266" s="5"/>
      <c r="TKL266" s="5"/>
      <c r="TKM266" s="5"/>
      <c r="TKN266" s="5"/>
      <c r="TKO266" s="5"/>
      <c r="TKP266" s="5"/>
      <c r="TKQ266" s="5"/>
      <c r="TKR266" s="5"/>
      <c r="TKS266" s="5"/>
      <c r="TKT266" s="5"/>
      <c r="TKU266" s="5"/>
      <c r="TKV266" s="5"/>
      <c r="TKW266" s="5"/>
      <c r="TKX266" s="5"/>
      <c r="TKY266" s="5"/>
      <c r="TKZ266" s="5"/>
      <c r="TLA266" s="5"/>
      <c r="TLB266" s="5"/>
      <c r="TLC266" s="5"/>
      <c r="TLD266" s="5"/>
      <c r="TLE266" s="5"/>
      <c r="TLF266" s="5"/>
      <c r="TLG266" s="5"/>
      <c r="TLH266" s="5"/>
      <c r="TLI266" s="5"/>
      <c r="TLJ266" s="5"/>
      <c r="TLK266" s="5"/>
      <c r="TLL266" s="5"/>
      <c r="TLM266" s="5"/>
      <c r="TLN266" s="5"/>
      <c r="TLO266" s="5"/>
      <c r="TLP266" s="5"/>
      <c r="TLQ266" s="5"/>
      <c r="TLR266" s="5"/>
      <c r="TLS266" s="5"/>
      <c r="TLT266" s="5"/>
      <c r="TLU266" s="5"/>
      <c r="TLV266" s="5"/>
      <c r="TLW266" s="5"/>
      <c r="TLX266" s="5"/>
      <c r="TLY266" s="5"/>
      <c r="TLZ266" s="5"/>
      <c r="TMA266" s="5"/>
      <c r="TMB266" s="5"/>
      <c r="TMC266" s="5"/>
      <c r="TMD266" s="5"/>
      <c r="TME266" s="5"/>
      <c r="TMF266" s="5"/>
      <c r="TMG266" s="5"/>
      <c r="TMH266" s="5"/>
      <c r="TMI266" s="5"/>
      <c r="TMJ266" s="5"/>
      <c r="TMK266" s="5"/>
      <c r="TML266" s="5"/>
      <c r="TMM266" s="5"/>
      <c r="TMN266" s="5"/>
      <c r="TMO266" s="5"/>
      <c r="TMP266" s="5"/>
      <c r="TMQ266" s="5"/>
      <c r="TMR266" s="5"/>
      <c r="TMS266" s="5"/>
      <c r="TMT266" s="5"/>
      <c r="TMU266" s="5"/>
      <c r="TMV266" s="5"/>
      <c r="TMW266" s="5"/>
      <c r="TMX266" s="5"/>
      <c r="TMY266" s="5"/>
      <c r="TMZ266" s="5"/>
      <c r="TNA266" s="5"/>
      <c r="TNB266" s="5"/>
      <c r="TNC266" s="5"/>
      <c r="TND266" s="5"/>
      <c r="TNE266" s="5"/>
      <c r="TNF266" s="5"/>
      <c r="TNG266" s="5"/>
      <c r="TNH266" s="5"/>
      <c r="TNI266" s="5"/>
      <c r="TNJ266" s="5"/>
      <c r="TNK266" s="5"/>
      <c r="TNL266" s="5"/>
      <c r="TNM266" s="5"/>
      <c r="TNN266" s="5"/>
      <c r="TNO266" s="5"/>
      <c r="TNP266" s="5"/>
      <c r="TNQ266" s="5"/>
      <c r="TNR266" s="5"/>
      <c r="TNS266" s="5"/>
      <c r="TNT266" s="5"/>
      <c r="TNU266" s="5"/>
      <c r="TNV266" s="5"/>
      <c r="TNW266" s="5"/>
      <c r="TNX266" s="5"/>
      <c r="TNY266" s="5"/>
      <c r="TNZ266" s="5"/>
      <c r="TOA266" s="5"/>
      <c r="TOB266" s="5"/>
      <c r="TOC266" s="5"/>
      <c r="TOD266" s="5"/>
      <c r="TOE266" s="5"/>
      <c r="TOF266" s="5"/>
      <c r="TOG266" s="5"/>
      <c r="TOH266" s="5"/>
      <c r="TOI266" s="5"/>
      <c r="TOJ266" s="5"/>
      <c r="TOK266" s="5"/>
      <c r="TOL266" s="5"/>
      <c r="TOM266" s="5"/>
      <c r="TON266" s="5"/>
      <c r="TOO266" s="5"/>
      <c r="TOP266" s="5"/>
      <c r="TOQ266" s="5"/>
      <c r="TOR266" s="5"/>
      <c r="TOS266" s="5"/>
      <c r="TOT266" s="5"/>
      <c r="TOU266" s="5"/>
      <c r="TOV266" s="5"/>
      <c r="TOW266" s="5"/>
      <c r="TOX266" s="5"/>
      <c r="TOY266" s="5"/>
      <c r="TOZ266" s="5"/>
      <c r="TPA266" s="5"/>
      <c r="TPB266" s="5"/>
      <c r="TPC266" s="5"/>
      <c r="TPD266" s="5"/>
      <c r="TPE266" s="5"/>
      <c r="TPF266" s="5"/>
      <c r="TPG266" s="5"/>
      <c r="TPH266" s="5"/>
      <c r="TPI266" s="5"/>
      <c r="TPJ266" s="5"/>
      <c r="TPK266" s="5"/>
      <c r="TPL266" s="5"/>
      <c r="TPM266" s="5"/>
      <c r="TPN266" s="5"/>
      <c r="TPO266" s="5"/>
      <c r="TPP266" s="5"/>
      <c r="TPQ266" s="5"/>
      <c r="TPR266" s="5"/>
      <c r="TPS266" s="5"/>
      <c r="TPT266" s="5"/>
      <c r="TPU266" s="5"/>
      <c r="TPV266" s="5"/>
      <c r="TPW266" s="5"/>
      <c r="TPX266" s="5"/>
      <c r="TPY266" s="5"/>
      <c r="TPZ266" s="5"/>
      <c r="TQA266" s="5"/>
      <c r="TQB266" s="5"/>
      <c r="TQC266" s="5"/>
      <c r="TQD266" s="5"/>
      <c r="TQE266" s="5"/>
      <c r="TQF266" s="5"/>
      <c r="TQG266" s="5"/>
      <c r="TQH266" s="5"/>
      <c r="TQI266" s="5"/>
      <c r="TQJ266" s="5"/>
      <c r="TQK266" s="5"/>
      <c r="TQL266" s="5"/>
      <c r="TQM266" s="5"/>
      <c r="TQN266" s="5"/>
      <c r="TQO266" s="5"/>
      <c r="TQP266" s="5"/>
      <c r="TQQ266" s="5"/>
      <c r="TQR266" s="5"/>
      <c r="TQS266" s="5"/>
      <c r="TQT266" s="5"/>
      <c r="TQU266" s="5"/>
      <c r="TQV266" s="5"/>
      <c r="TQW266" s="5"/>
      <c r="TQX266" s="5"/>
      <c r="TQY266" s="5"/>
      <c r="TQZ266" s="5"/>
      <c r="TRA266" s="5"/>
      <c r="TRB266" s="5"/>
      <c r="TRC266" s="5"/>
      <c r="TRD266" s="5"/>
      <c r="TRE266" s="5"/>
      <c r="TRF266" s="5"/>
      <c r="TRG266" s="5"/>
      <c r="TRH266" s="5"/>
      <c r="TRI266" s="5"/>
      <c r="TRJ266" s="5"/>
      <c r="TRK266" s="5"/>
      <c r="TRL266" s="5"/>
      <c r="TRM266" s="5"/>
      <c r="TRN266" s="5"/>
      <c r="TRO266" s="5"/>
      <c r="TRP266" s="5"/>
      <c r="TRQ266" s="5"/>
      <c r="TRR266" s="5"/>
      <c r="TRS266" s="5"/>
      <c r="TRT266" s="5"/>
      <c r="TRU266" s="5"/>
      <c r="TRV266" s="5"/>
      <c r="TRW266" s="5"/>
      <c r="TRX266" s="5"/>
      <c r="TRY266" s="5"/>
      <c r="TRZ266" s="5"/>
      <c r="TSA266" s="5"/>
      <c r="TSB266" s="5"/>
      <c r="TSC266" s="5"/>
      <c r="TSD266" s="5"/>
      <c r="TSE266" s="5"/>
      <c r="TSF266" s="5"/>
      <c r="TSG266" s="5"/>
      <c r="TSH266" s="5"/>
      <c r="TSI266" s="5"/>
      <c r="TSJ266" s="5"/>
      <c r="TSK266" s="5"/>
      <c r="TSL266" s="5"/>
      <c r="TSM266" s="5"/>
      <c r="TSN266" s="5"/>
      <c r="TSO266" s="5"/>
      <c r="TSP266" s="5"/>
      <c r="TSQ266" s="5"/>
      <c r="TSR266" s="5"/>
      <c r="TSS266" s="5"/>
      <c r="TST266" s="5"/>
      <c r="TSU266" s="5"/>
      <c r="TSV266" s="5"/>
      <c r="TSW266" s="5"/>
      <c r="TSX266" s="5"/>
      <c r="TSY266" s="5"/>
      <c r="TSZ266" s="5"/>
      <c r="TTA266" s="5"/>
      <c r="TTB266" s="5"/>
      <c r="TTC266" s="5"/>
      <c r="TTD266" s="5"/>
      <c r="TTE266" s="5"/>
      <c r="TTF266" s="5"/>
      <c r="TTG266" s="5"/>
      <c r="TTH266" s="5"/>
      <c r="TTI266" s="5"/>
      <c r="TTJ266" s="5"/>
      <c r="TTK266" s="5"/>
      <c r="TTL266" s="5"/>
      <c r="TTM266" s="5"/>
      <c r="TTN266" s="5"/>
      <c r="TTO266" s="5"/>
      <c r="TTP266" s="5"/>
      <c r="TTQ266" s="5"/>
      <c r="TTR266" s="5"/>
      <c r="TTS266" s="5"/>
      <c r="TTT266" s="5"/>
      <c r="TTU266" s="5"/>
      <c r="TTV266" s="5"/>
      <c r="TTW266" s="5"/>
      <c r="TTX266" s="5"/>
      <c r="TTY266" s="5"/>
      <c r="TTZ266" s="5"/>
      <c r="TUA266" s="5"/>
      <c r="TUB266" s="5"/>
      <c r="TUC266" s="5"/>
      <c r="TUD266" s="5"/>
      <c r="TUE266" s="5"/>
      <c r="TUF266" s="5"/>
      <c r="TUG266" s="5"/>
      <c r="TUH266" s="5"/>
      <c r="TUI266" s="5"/>
      <c r="TUJ266" s="5"/>
      <c r="TUK266" s="5"/>
      <c r="TUL266" s="5"/>
      <c r="TUM266" s="5"/>
      <c r="TUN266" s="5"/>
      <c r="TUO266" s="5"/>
      <c r="TUP266" s="5"/>
      <c r="TUQ266" s="5"/>
      <c r="TUR266" s="5"/>
      <c r="TUS266" s="5"/>
      <c r="TUT266" s="5"/>
      <c r="TUU266" s="5"/>
      <c r="TUV266" s="5"/>
      <c r="TUW266" s="5"/>
      <c r="TUX266" s="5"/>
      <c r="TUY266" s="5"/>
      <c r="TUZ266" s="5"/>
      <c r="TVA266" s="5"/>
      <c r="TVB266" s="5"/>
      <c r="TVC266" s="5"/>
      <c r="TVD266" s="5"/>
      <c r="TVE266" s="5"/>
      <c r="TVF266" s="5"/>
      <c r="TVG266" s="5"/>
      <c r="TVH266" s="5"/>
      <c r="TVI266" s="5"/>
      <c r="TVJ266" s="5"/>
      <c r="TVK266" s="5"/>
      <c r="TVL266" s="5"/>
      <c r="TVM266" s="5"/>
      <c r="TVN266" s="5"/>
      <c r="TVO266" s="5"/>
      <c r="TVP266" s="5"/>
      <c r="TVQ266" s="5"/>
      <c r="TVR266" s="5"/>
      <c r="TVS266" s="5"/>
      <c r="TVT266" s="5"/>
      <c r="TVU266" s="5"/>
      <c r="TVV266" s="5"/>
      <c r="TVW266" s="5"/>
      <c r="TVX266" s="5"/>
      <c r="TVY266" s="5"/>
      <c r="TVZ266" s="5"/>
      <c r="TWA266" s="5"/>
      <c r="TWB266" s="5"/>
      <c r="TWC266" s="5"/>
      <c r="TWD266" s="5"/>
      <c r="TWE266" s="5"/>
      <c r="TWF266" s="5"/>
      <c r="TWG266" s="5"/>
      <c r="TWH266" s="5"/>
      <c r="TWI266" s="5"/>
      <c r="TWJ266" s="5"/>
      <c r="TWK266" s="5"/>
      <c r="TWL266" s="5"/>
      <c r="TWM266" s="5"/>
      <c r="TWN266" s="5"/>
      <c r="TWO266" s="5"/>
      <c r="TWP266" s="5"/>
      <c r="TWQ266" s="5"/>
      <c r="TWR266" s="5"/>
      <c r="TWS266" s="5"/>
      <c r="TWT266" s="5"/>
      <c r="TWU266" s="5"/>
      <c r="TWV266" s="5"/>
      <c r="TWW266" s="5"/>
      <c r="TWX266" s="5"/>
      <c r="TWY266" s="5"/>
      <c r="TWZ266" s="5"/>
      <c r="TXA266" s="5"/>
      <c r="TXB266" s="5"/>
      <c r="TXC266" s="5"/>
      <c r="TXD266" s="5"/>
      <c r="TXE266" s="5"/>
      <c r="TXF266" s="5"/>
      <c r="TXG266" s="5"/>
      <c r="TXH266" s="5"/>
      <c r="TXI266" s="5"/>
      <c r="TXJ266" s="5"/>
      <c r="TXK266" s="5"/>
      <c r="TXL266" s="5"/>
      <c r="TXM266" s="5"/>
      <c r="TXN266" s="5"/>
      <c r="TXO266" s="5"/>
      <c r="TXP266" s="5"/>
      <c r="TXQ266" s="5"/>
      <c r="TXR266" s="5"/>
      <c r="TXS266" s="5"/>
      <c r="TXT266" s="5"/>
      <c r="TXU266" s="5"/>
      <c r="TXV266" s="5"/>
      <c r="TXW266" s="5"/>
      <c r="TXX266" s="5"/>
      <c r="TXY266" s="5"/>
      <c r="TXZ266" s="5"/>
      <c r="TYA266" s="5"/>
      <c r="TYB266" s="5"/>
      <c r="TYC266" s="5"/>
      <c r="TYD266" s="5"/>
      <c r="TYE266" s="5"/>
      <c r="TYF266" s="5"/>
      <c r="TYG266" s="5"/>
      <c r="TYH266" s="5"/>
      <c r="TYI266" s="5"/>
      <c r="TYJ266" s="5"/>
      <c r="TYK266" s="5"/>
      <c r="TYL266" s="5"/>
      <c r="TYM266" s="5"/>
      <c r="TYN266" s="5"/>
      <c r="TYO266" s="5"/>
      <c r="TYP266" s="5"/>
      <c r="TYQ266" s="5"/>
      <c r="TYR266" s="5"/>
      <c r="TYS266" s="5"/>
      <c r="TYT266" s="5"/>
      <c r="TYU266" s="5"/>
      <c r="TYV266" s="5"/>
      <c r="TYW266" s="5"/>
      <c r="TYX266" s="5"/>
      <c r="TYY266" s="5"/>
      <c r="TYZ266" s="5"/>
      <c r="TZA266" s="5"/>
      <c r="TZB266" s="5"/>
      <c r="TZC266" s="5"/>
      <c r="TZD266" s="5"/>
      <c r="TZE266" s="5"/>
      <c r="TZF266" s="5"/>
      <c r="TZG266" s="5"/>
      <c r="TZH266" s="5"/>
      <c r="TZI266" s="5"/>
      <c r="TZJ266" s="5"/>
      <c r="TZK266" s="5"/>
      <c r="TZL266" s="5"/>
      <c r="TZM266" s="5"/>
      <c r="TZN266" s="5"/>
      <c r="TZO266" s="5"/>
      <c r="TZP266" s="5"/>
      <c r="TZQ266" s="5"/>
      <c r="TZR266" s="5"/>
      <c r="TZS266" s="5"/>
      <c r="TZT266" s="5"/>
      <c r="TZU266" s="5"/>
      <c r="TZV266" s="5"/>
      <c r="TZW266" s="5"/>
      <c r="TZX266" s="5"/>
      <c r="TZY266" s="5"/>
      <c r="TZZ266" s="5"/>
      <c r="UAA266" s="5"/>
      <c r="UAB266" s="5"/>
      <c r="UAC266" s="5"/>
      <c r="UAD266" s="5"/>
      <c r="UAE266" s="5"/>
      <c r="UAF266" s="5"/>
      <c r="UAG266" s="5"/>
      <c r="UAH266" s="5"/>
      <c r="UAI266" s="5"/>
      <c r="UAJ266" s="5"/>
      <c r="UAK266" s="5"/>
      <c r="UAL266" s="5"/>
      <c r="UAM266" s="5"/>
      <c r="UAN266" s="5"/>
      <c r="UAO266" s="5"/>
      <c r="UAP266" s="5"/>
      <c r="UAQ266" s="5"/>
      <c r="UAR266" s="5"/>
      <c r="UAS266" s="5"/>
      <c r="UAT266" s="5"/>
      <c r="UAU266" s="5"/>
      <c r="UAV266" s="5"/>
      <c r="UAW266" s="5"/>
      <c r="UAX266" s="5"/>
      <c r="UAY266" s="5"/>
      <c r="UAZ266" s="5"/>
      <c r="UBA266" s="5"/>
      <c r="UBB266" s="5"/>
      <c r="UBC266" s="5"/>
      <c r="UBD266" s="5"/>
      <c r="UBE266" s="5"/>
      <c r="UBF266" s="5"/>
      <c r="UBG266" s="5"/>
      <c r="UBH266" s="5"/>
      <c r="UBI266" s="5"/>
      <c r="UBJ266" s="5"/>
      <c r="UBK266" s="5"/>
      <c r="UBL266" s="5"/>
      <c r="UBM266" s="5"/>
      <c r="UBN266" s="5"/>
      <c r="UBO266" s="5"/>
      <c r="UBP266" s="5"/>
      <c r="UBQ266" s="5"/>
      <c r="UBR266" s="5"/>
      <c r="UBS266" s="5"/>
      <c r="UBT266" s="5"/>
      <c r="UBU266" s="5"/>
      <c r="UBV266" s="5"/>
      <c r="UBW266" s="5"/>
      <c r="UBX266" s="5"/>
      <c r="UBY266" s="5"/>
      <c r="UBZ266" s="5"/>
      <c r="UCA266" s="5"/>
      <c r="UCB266" s="5"/>
      <c r="UCC266" s="5"/>
      <c r="UCD266" s="5"/>
      <c r="UCE266" s="5"/>
      <c r="UCF266" s="5"/>
      <c r="UCG266" s="5"/>
      <c r="UCH266" s="5"/>
      <c r="UCI266" s="5"/>
      <c r="UCJ266" s="5"/>
      <c r="UCK266" s="5"/>
      <c r="UCL266" s="5"/>
      <c r="UCM266" s="5"/>
      <c r="UCN266" s="5"/>
      <c r="UCO266" s="5"/>
      <c r="UCP266" s="5"/>
      <c r="UCQ266" s="5"/>
      <c r="UCR266" s="5"/>
      <c r="UCS266" s="5"/>
      <c r="UCT266" s="5"/>
      <c r="UCU266" s="5"/>
      <c r="UCV266" s="5"/>
      <c r="UCW266" s="5"/>
      <c r="UCX266" s="5"/>
      <c r="UCY266" s="5"/>
      <c r="UCZ266" s="5"/>
      <c r="UDA266" s="5"/>
      <c r="UDB266" s="5"/>
      <c r="UDC266" s="5"/>
      <c r="UDD266" s="5"/>
      <c r="UDE266" s="5"/>
      <c r="UDF266" s="5"/>
      <c r="UDG266" s="5"/>
      <c r="UDH266" s="5"/>
      <c r="UDI266" s="5"/>
      <c r="UDJ266" s="5"/>
      <c r="UDK266" s="5"/>
      <c r="UDL266" s="5"/>
      <c r="UDM266" s="5"/>
      <c r="UDN266" s="5"/>
      <c r="UDO266" s="5"/>
      <c r="UDP266" s="5"/>
      <c r="UDQ266" s="5"/>
      <c r="UDR266" s="5"/>
      <c r="UDS266" s="5"/>
      <c r="UDT266" s="5"/>
      <c r="UDU266" s="5"/>
      <c r="UDV266" s="5"/>
      <c r="UDW266" s="5"/>
      <c r="UDX266" s="5"/>
      <c r="UDY266" s="5"/>
      <c r="UDZ266" s="5"/>
      <c r="UEA266" s="5"/>
      <c r="UEB266" s="5"/>
      <c r="UEC266" s="5"/>
      <c r="UED266" s="5"/>
      <c r="UEE266" s="5"/>
      <c r="UEF266" s="5"/>
      <c r="UEG266" s="5"/>
      <c r="UEH266" s="5"/>
      <c r="UEI266" s="5"/>
      <c r="UEJ266" s="5"/>
      <c r="UEK266" s="5"/>
      <c r="UEL266" s="5"/>
      <c r="UEM266" s="5"/>
      <c r="UEN266" s="5"/>
      <c r="UEO266" s="5"/>
      <c r="UEP266" s="5"/>
      <c r="UEQ266" s="5"/>
      <c r="UER266" s="5"/>
      <c r="UES266" s="5"/>
      <c r="UET266" s="5"/>
      <c r="UEU266" s="5"/>
      <c r="UEV266" s="5"/>
      <c r="UEW266" s="5"/>
      <c r="UEX266" s="5"/>
      <c r="UEY266" s="5"/>
      <c r="UEZ266" s="5"/>
      <c r="UFA266" s="5"/>
      <c r="UFB266" s="5"/>
      <c r="UFC266" s="5"/>
      <c r="UFD266" s="5"/>
      <c r="UFE266" s="5"/>
      <c r="UFF266" s="5"/>
      <c r="UFG266" s="5"/>
      <c r="UFH266" s="5"/>
      <c r="UFI266" s="5"/>
      <c r="UFJ266" s="5"/>
      <c r="UFK266" s="5"/>
      <c r="UFL266" s="5"/>
      <c r="UFM266" s="5"/>
      <c r="UFN266" s="5"/>
      <c r="UFO266" s="5"/>
      <c r="UFP266" s="5"/>
      <c r="UFQ266" s="5"/>
      <c r="UFR266" s="5"/>
      <c r="UFS266" s="5"/>
      <c r="UFT266" s="5"/>
      <c r="UFU266" s="5"/>
      <c r="UFV266" s="5"/>
      <c r="UFW266" s="5"/>
      <c r="UFX266" s="5"/>
      <c r="UFY266" s="5"/>
      <c r="UFZ266" s="5"/>
      <c r="UGA266" s="5"/>
      <c r="UGB266" s="5"/>
      <c r="UGC266" s="5"/>
      <c r="UGD266" s="5"/>
      <c r="UGE266" s="5"/>
      <c r="UGF266" s="5"/>
      <c r="UGG266" s="5"/>
      <c r="UGH266" s="5"/>
      <c r="UGI266" s="5"/>
      <c r="UGJ266" s="5"/>
      <c r="UGK266" s="5"/>
      <c r="UGL266" s="5"/>
      <c r="UGM266" s="5"/>
      <c r="UGN266" s="5"/>
      <c r="UGO266" s="5"/>
      <c r="UGP266" s="5"/>
      <c r="UGQ266" s="5"/>
      <c r="UGR266" s="5"/>
      <c r="UGS266" s="5"/>
      <c r="UGT266" s="5"/>
      <c r="UGU266" s="5"/>
      <c r="UGV266" s="5"/>
      <c r="UGW266" s="5"/>
      <c r="UGX266" s="5"/>
      <c r="UGY266" s="5"/>
      <c r="UGZ266" s="5"/>
      <c r="UHA266" s="5"/>
      <c r="UHB266" s="5"/>
      <c r="UHC266" s="5"/>
      <c r="UHD266" s="5"/>
      <c r="UHE266" s="5"/>
      <c r="UHF266" s="5"/>
      <c r="UHG266" s="5"/>
      <c r="UHH266" s="5"/>
      <c r="UHI266" s="5"/>
      <c r="UHJ266" s="5"/>
      <c r="UHK266" s="5"/>
      <c r="UHL266" s="5"/>
      <c r="UHM266" s="5"/>
      <c r="UHN266" s="5"/>
      <c r="UHO266" s="5"/>
      <c r="UHP266" s="5"/>
      <c r="UHQ266" s="5"/>
      <c r="UHR266" s="5"/>
      <c r="UHS266" s="5"/>
      <c r="UHT266" s="5"/>
      <c r="UHU266" s="5"/>
      <c r="UHV266" s="5"/>
      <c r="UHW266" s="5"/>
      <c r="UHX266" s="5"/>
      <c r="UHY266" s="5"/>
      <c r="UHZ266" s="5"/>
      <c r="UIA266" s="5"/>
      <c r="UIB266" s="5"/>
      <c r="UIC266" s="5"/>
      <c r="UID266" s="5"/>
      <c r="UIE266" s="5"/>
      <c r="UIF266" s="5"/>
      <c r="UIG266" s="5"/>
      <c r="UIH266" s="5"/>
      <c r="UII266" s="5"/>
      <c r="UIJ266" s="5"/>
      <c r="UIK266" s="5"/>
      <c r="UIL266" s="5"/>
      <c r="UIM266" s="5"/>
      <c r="UIN266" s="5"/>
      <c r="UIO266" s="5"/>
      <c r="UIP266" s="5"/>
      <c r="UIQ266" s="5"/>
      <c r="UIR266" s="5"/>
      <c r="UIS266" s="5"/>
      <c r="UIT266" s="5"/>
      <c r="UIU266" s="5"/>
      <c r="UIV266" s="5"/>
      <c r="UIW266" s="5"/>
      <c r="UIX266" s="5"/>
      <c r="UIY266" s="5"/>
      <c r="UIZ266" s="5"/>
      <c r="UJA266" s="5"/>
      <c r="UJB266" s="5"/>
      <c r="UJC266" s="5"/>
      <c r="UJD266" s="5"/>
      <c r="UJE266" s="5"/>
      <c r="UJF266" s="5"/>
      <c r="UJG266" s="5"/>
      <c r="UJH266" s="5"/>
      <c r="UJI266" s="5"/>
      <c r="UJJ266" s="5"/>
      <c r="UJK266" s="5"/>
      <c r="UJL266" s="5"/>
      <c r="UJM266" s="5"/>
      <c r="UJN266" s="5"/>
      <c r="UJO266" s="5"/>
      <c r="UJP266" s="5"/>
      <c r="UJQ266" s="5"/>
      <c r="UJR266" s="5"/>
      <c r="UJS266" s="5"/>
      <c r="UJT266" s="5"/>
      <c r="UJU266" s="5"/>
      <c r="UJV266" s="5"/>
      <c r="UJW266" s="5"/>
      <c r="UJX266" s="5"/>
      <c r="UJY266" s="5"/>
      <c r="UJZ266" s="5"/>
      <c r="UKA266" s="5"/>
      <c r="UKB266" s="5"/>
      <c r="UKC266" s="5"/>
      <c r="UKD266" s="5"/>
      <c r="UKE266" s="5"/>
      <c r="UKF266" s="5"/>
      <c r="UKG266" s="5"/>
      <c r="UKH266" s="5"/>
      <c r="UKI266" s="5"/>
      <c r="UKJ266" s="5"/>
      <c r="UKK266" s="5"/>
      <c r="UKL266" s="5"/>
      <c r="UKM266" s="5"/>
      <c r="UKN266" s="5"/>
      <c r="UKO266" s="5"/>
      <c r="UKP266" s="5"/>
      <c r="UKQ266" s="5"/>
      <c r="UKR266" s="5"/>
      <c r="UKS266" s="5"/>
      <c r="UKT266" s="5"/>
      <c r="UKU266" s="5"/>
      <c r="UKV266" s="5"/>
      <c r="UKW266" s="5"/>
      <c r="UKX266" s="5"/>
      <c r="UKY266" s="5"/>
      <c r="UKZ266" s="5"/>
      <c r="ULA266" s="5"/>
      <c r="ULB266" s="5"/>
      <c r="ULC266" s="5"/>
      <c r="ULD266" s="5"/>
      <c r="ULE266" s="5"/>
      <c r="ULF266" s="5"/>
      <c r="ULG266" s="5"/>
      <c r="ULH266" s="5"/>
      <c r="ULI266" s="5"/>
      <c r="ULJ266" s="5"/>
      <c r="ULK266" s="5"/>
      <c r="ULL266" s="5"/>
      <c r="ULM266" s="5"/>
      <c r="ULN266" s="5"/>
      <c r="ULO266" s="5"/>
      <c r="ULP266" s="5"/>
      <c r="ULQ266" s="5"/>
      <c r="ULR266" s="5"/>
      <c r="ULS266" s="5"/>
      <c r="ULT266" s="5"/>
      <c r="ULU266" s="5"/>
      <c r="ULV266" s="5"/>
      <c r="ULW266" s="5"/>
      <c r="ULX266" s="5"/>
      <c r="ULY266" s="5"/>
      <c r="ULZ266" s="5"/>
      <c r="UMA266" s="5"/>
      <c r="UMB266" s="5"/>
      <c r="UMC266" s="5"/>
      <c r="UMD266" s="5"/>
      <c r="UME266" s="5"/>
      <c r="UMF266" s="5"/>
      <c r="UMG266" s="5"/>
      <c r="UMH266" s="5"/>
      <c r="UMI266" s="5"/>
      <c r="UMJ266" s="5"/>
      <c r="UMK266" s="5"/>
      <c r="UML266" s="5"/>
      <c r="UMM266" s="5"/>
      <c r="UMN266" s="5"/>
      <c r="UMO266" s="5"/>
      <c r="UMP266" s="5"/>
      <c r="UMQ266" s="5"/>
      <c r="UMR266" s="5"/>
      <c r="UMS266" s="5"/>
      <c r="UMT266" s="5"/>
      <c r="UMU266" s="5"/>
      <c r="UMV266" s="5"/>
      <c r="UMW266" s="5"/>
      <c r="UMX266" s="5"/>
      <c r="UMY266" s="5"/>
      <c r="UMZ266" s="5"/>
      <c r="UNA266" s="5"/>
      <c r="UNB266" s="5"/>
      <c r="UNC266" s="5"/>
      <c r="UND266" s="5"/>
      <c r="UNE266" s="5"/>
      <c r="UNF266" s="5"/>
      <c r="UNG266" s="5"/>
      <c r="UNH266" s="5"/>
      <c r="UNI266" s="5"/>
      <c r="UNJ266" s="5"/>
      <c r="UNK266" s="5"/>
      <c r="UNL266" s="5"/>
      <c r="UNM266" s="5"/>
      <c r="UNN266" s="5"/>
      <c r="UNO266" s="5"/>
      <c r="UNP266" s="5"/>
      <c r="UNQ266" s="5"/>
      <c r="UNR266" s="5"/>
      <c r="UNS266" s="5"/>
      <c r="UNT266" s="5"/>
      <c r="UNU266" s="5"/>
      <c r="UNV266" s="5"/>
      <c r="UNW266" s="5"/>
      <c r="UNX266" s="5"/>
      <c r="UNY266" s="5"/>
      <c r="UNZ266" s="5"/>
      <c r="UOA266" s="5"/>
      <c r="UOB266" s="5"/>
      <c r="UOC266" s="5"/>
      <c r="UOD266" s="5"/>
      <c r="UOE266" s="5"/>
      <c r="UOF266" s="5"/>
      <c r="UOG266" s="5"/>
      <c r="UOH266" s="5"/>
      <c r="UOI266" s="5"/>
      <c r="UOJ266" s="5"/>
      <c r="UOK266" s="5"/>
      <c r="UOL266" s="5"/>
      <c r="UOM266" s="5"/>
      <c r="UON266" s="5"/>
      <c r="UOO266" s="5"/>
      <c r="UOP266" s="5"/>
      <c r="UOQ266" s="5"/>
      <c r="UOR266" s="5"/>
      <c r="UOS266" s="5"/>
      <c r="UOT266" s="5"/>
      <c r="UOU266" s="5"/>
      <c r="UOV266" s="5"/>
      <c r="UOW266" s="5"/>
      <c r="UOX266" s="5"/>
      <c r="UOY266" s="5"/>
      <c r="UOZ266" s="5"/>
      <c r="UPA266" s="5"/>
      <c r="UPB266" s="5"/>
      <c r="UPC266" s="5"/>
      <c r="UPD266" s="5"/>
      <c r="UPE266" s="5"/>
      <c r="UPF266" s="5"/>
      <c r="UPG266" s="5"/>
      <c r="UPH266" s="5"/>
      <c r="UPI266" s="5"/>
      <c r="UPJ266" s="5"/>
      <c r="UPK266" s="5"/>
      <c r="UPL266" s="5"/>
      <c r="UPM266" s="5"/>
      <c r="UPN266" s="5"/>
      <c r="UPO266" s="5"/>
      <c r="UPP266" s="5"/>
      <c r="UPQ266" s="5"/>
      <c r="UPR266" s="5"/>
      <c r="UPS266" s="5"/>
      <c r="UPT266" s="5"/>
      <c r="UPU266" s="5"/>
      <c r="UPV266" s="5"/>
      <c r="UPW266" s="5"/>
      <c r="UPX266" s="5"/>
      <c r="UPY266" s="5"/>
      <c r="UPZ266" s="5"/>
      <c r="UQA266" s="5"/>
      <c r="UQB266" s="5"/>
      <c r="UQC266" s="5"/>
      <c r="UQD266" s="5"/>
      <c r="UQE266" s="5"/>
      <c r="UQF266" s="5"/>
      <c r="UQG266" s="5"/>
      <c r="UQH266" s="5"/>
      <c r="UQI266" s="5"/>
      <c r="UQJ266" s="5"/>
      <c r="UQK266" s="5"/>
      <c r="UQL266" s="5"/>
      <c r="UQM266" s="5"/>
      <c r="UQN266" s="5"/>
      <c r="UQO266" s="5"/>
      <c r="UQP266" s="5"/>
      <c r="UQQ266" s="5"/>
      <c r="UQR266" s="5"/>
      <c r="UQS266" s="5"/>
      <c r="UQT266" s="5"/>
      <c r="UQU266" s="5"/>
      <c r="UQV266" s="5"/>
      <c r="UQW266" s="5"/>
      <c r="UQX266" s="5"/>
      <c r="UQY266" s="5"/>
      <c r="UQZ266" s="5"/>
      <c r="URA266" s="5"/>
      <c r="URB266" s="5"/>
      <c r="URC266" s="5"/>
      <c r="URD266" s="5"/>
      <c r="URE266" s="5"/>
      <c r="URF266" s="5"/>
      <c r="URG266" s="5"/>
      <c r="URH266" s="5"/>
      <c r="URI266" s="5"/>
      <c r="URJ266" s="5"/>
      <c r="URK266" s="5"/>
      <c r="URL266" s="5"/>
      <c r="URM266" s="5"/>
      <c r="URN266" s="5"/>
      <c r="URO266" s="5"/>
      <c r="URP266" s="5"/>
      <c r="URQ266" s="5"/>
      <c r="URR266" s="5"/>
      <c r="URS266" s="5"/>
      <c r="URT266" s="5"/>
      <c r="URU266" s="5"/>
      <c r="URV266" s="5"/>
      <c r="URW266" s="5"/>
      <c r="URX266" s="5"/>
      <c r="URY266" s="5"/>
      <c r="URZ266" s="5"/>
      <c r="USA266" s="5"/>
      <c r="USB266" s="5"/>
      <c r="USC266" s="5"/>
      <c r="USD266" s="5"/>
      <c r="USE266" s="5"/>
      <c r="USF266" s="5"/>
      <c r="USG266" s="5"/>
      <c r="USH266" s="5"/>
      <c r="USI266" s="5"/>
      <c r="USJ266" s="5"/>
      <c r="USK266" s="5"/>
      <c r="USL266" s="5"/>
      <c r="USM266" s="5"/>
      <c r="USN266" s="5"/>
      <c r="USO266" s="5"/>
      <c r="USP266" s="5"/>
      <c r="USQ266" s="5"/>
      <c r="USR266" s="5"/>
      <c r="USS266" s="5"/>
      <c r="UST266" s="5"/>
      <c r="USU266" s="5"/>
      <c r="USV266" s="5"/>
      <c r="USW266" s="5"/>
      <c r="USX266" s="5"/>
      <c r="USY266" s="5"/>
      <c r="USZ266" s="5"/>
      <c r="UTA266" s="5"/>
      <c r="UTB266" s="5"/>
      <c r="UTC266" s="5"/>
      <c r="UTD266" s="5"/>
      <c r="UTE266" s="5"/>
      <c r="UTF266" s="5"/>
      <c r="UTG266" s="5"/>
      <c r="UTH266" s="5"/>
      <c r="UTI266" s="5"/>
      <c r="UTJ266" s="5"/>
      <c r="UTK266" s="5"/>
      <c r="UTL266" s="5"/>
      <c r="UTM266" s="5"/>
      <c r="UTN266" s="5"/>
      <c r="UTO266" s="5"/>
      <c r="UTP266" s="5"/>
      <c r="UTQ266" s="5"/>
      <c r="UTR266" s="5"/>
      <c r="UTS266" s="5"/>
      <c r="UTT266" s="5"/>
      <c r="UTU266" s="5"/>
      <c r="UTV266" s="5"/>
      <c r="UTW266" s="5"/>
      <c r="UTX266" s="5"/>
      <c r="UTY266" s="5"/>
      <c r="UTZ266" s="5"/>
      <c r="UUA266" s="5"/>
      <c r="UUB266" s="5"/>
      <c r="UUC266" s="5"/>
      <c r="UUD266" s="5"/>
      <c r="UUE266" s="5"/>
      <c r="UUF266" s="5"/>
      <c r="UUG266" s="5"/>
      <c r="UUH266" s="5"/>
      <c r="UUI266" s="5"/>
      <c r="UUJ266" s="5"/>
      <c r="UUK266" s="5"/>
      <c r="UUL266" s="5"/>
      <c r="UUM266" s="5"/>
      <c r="UUN266" s="5"/>
      <c r="UUO266" s="5"/>
      <c r="UUP266" s="5"/>
      <c r="UUQ266" s="5"/>
      <c r="UUR266" s="5"/>
      <c r="UUS266" s="5"/>
      <c r="UUT266" s="5"/>
      <c r="UUU266" s="5"/>
      <c r="UUV266" s="5"/>
      <c r="UUW266" s="5"/>
      <c r="UUX266" s="5"/>
      <c r="UUY266" s="5"/>
      <c r="UUZ266" s="5"/>
      <c r="UVA266" s="5"/>
      <c r="UVB266" s="5"/>
      <c r="UVC266" s="5"/>
      <c r="UVD266" s="5"/>
      <c r="UVE266" s="5"/>
      <c r="UVF266" s="5"/>
      <c r="UVG266" s="5"/>
      <c r="UVH266" s="5"/>
      <c r="UVI266" s="5"/>
      <c r="UVJ266" s="5"/>
      <c r="UVK266" s="5"/>
      <c r="UVL266" s="5"/>
      <c r="UVM266" s="5"/>
      <c r="UVN266" s="5"/>
      <c r="UVO266" s="5"/>
      <c r="UVP266" s="5"/>
      <c r="UVQ266" s="5"/>
      <c r="UVR266" s="5"/>
      <c r="UVS266" s="5"/>
      <c r="UVT266" s="5"/>
      <c r="UVU266" s="5"/>
      <c r="UVV266" s="5"/>
      <c r="UVW266" s="5"/>
      <c r="UVX266" s="5"/>
      <c r="UVY266" s="5"/>
      <c r="UVZ266" s="5"/>
      <c r="UWA266" s="5"/>
      <c r="UWB266" s="5"/>
      <c r="UWC266" s="5"/>
      <c r="UWD266" s="5"/>
      <c r="UWE266" s="5"/>
      <c r="UWF266" s="5"/>
      <c r="UWG266" s="5"/>
      <c r="UWH266" s="5"/>
      <c r="UWI266" s="5"/>
      <c r="UWJ266" s="5"/>
      <c r="UWK266" s="5"/>
      <c r="UWL266" s="5"/>
      <c r="UWM266" s="5"/>
      <c r="UWN266" s="5"/>
      <c r="UWO266" s="5"/>
      <c r="UWP266" s="5"/>
      <c r="UWQ266" s="5"/>
      <c r="UWR266" s="5"/>
      <c r="UWS266" s="5"/>
      <c r="UWT266" s="5"/>
      <c r="UWU266" s="5"/>
      <c r="UWV266" s="5"/>
      <c r="UWW266" s="5"/>
      <c r="UWX266" s="5"/>
      <c r="UWY266" s="5"/>
      <c r="UWZ266" s="5"/>
      <c r="UXA266" s="5"/>
      <c r="UXB266" s="5"/>
      <c r="UXC266" s="5"/>
      <c r="UXD266" s="5"/>
      <c r="UXE266" s="5"/>
      <c r="UXF266" s="5"/>
      <c r="UXG266" s="5"/>
      <c r="UXH266" s="5"/>
      <c r="UXI266" s="5"/>
      <c r="UXJ266" s="5"/>
      <c r="UXK266" s="5"/>
      <c r="UXL266" s="5"/>
      <c r="UXM266" s="5"/>
      <c r="UXN266" s="5"/>
      <c r="UXO266" s="5"/>
      <c r="UXP266" s="5"/>
      <c r="UXQ266" s="5"/>
      <c r="UXR266" s="5"/>
      <c r="UXS266" s="5"/>
      <c r="UXT266" s="5"/>
      <c r="UXU266" s="5"/>
      <c r="UXV266" s="5"/>
      <c r="UXW266" s="5"/>
      <c r="UXX266" s="5"/>
      <c r="UXY266" s="5"/>
      <c r="UXZ266" s="5"/>
      <c r="UYA266" s="5"/>
      <c r="UYB266" s="5"/>
      <c r="UYC266" s="5"/>
      <c r="UYD266" s="5"/>
      <c r="UYE266" s="5"/>
      <c r="UYF266" s="5"/>
      <c r="UYG266" s="5"/>
      <c r="UYH266" s="5"/>
      <c r="UYI266" s="5"/>
      <c r="UYJ266" s="5"/>
      <c r="UYK266" s="5"/>
      <c r="UYL266" s="5"/>
      <c r="UYM266" s="5"/>
      <c r="UYN266" s="5"/>
      <c r="UYO266" s="5"/>
      <c r="UYP266" s="5"/>
      <c r="UYQ266" s="5"/>
      <c r="UYR266" s="5"/>
      <c r="UYS266" s="5"/>
      <c r="UYT266" s="5"/>
      <c r="UYU266" s="5"/>
      <c r="UYV266" s="5"/>
      <c r="UYW266" s="5"/>
      <c r="UYX266" s="5"/>
      <c r="UYY266" s="5"/>
      <c r="UYZ266" s="5"/>
      <c r="UZA266" s="5"/>
      <c r="UZB266" s="5"/>
      <c r="UZC266" s="5"/>
      <c r="UZD266" s="5"/>
      <c r="UZE266" s="5"/>
      <c r="UZF266" s="5"/>
      <c r="UZG266" s="5"/>
      <c r="UZH266" s="5"/>
      <c r="UZI266" s="5"/>
      <c r="UZJ266" s="5"/>
      <c r="UZK266" s="5"/>
      <c r="UZL266" s="5"/>
      <c r="UZM266" s="5"/>
      <c r="UZN266" s="5"/>
      <c r="UZO266" s="5"/>
      <c r="UZP266" s="5"/>
      <c r="UZQ266" s="5"/>
      <c r="UZR266" s="5"/>
      <c r="UZS266" s="5"/>
      <c r="UZT266" s="5"/>
      <c r="UZU266" s="5"/>
      <c r="UZV266" s="5"/>
      <c r="UZW266" s="5"/>
      <c r="UZX266" s="5"/>
      <c r="UZY266" s="5"/>
      <c r="UZZ266" s="5"/>
      <c r="VAA266" s="5"/>
      <c r="VAB266" s="5"/>
      <c r="VAC266" s="5"/>
      <c r="VAD266" s="5"/>
      <c r="VAE266" s="5"/>
      <c r="VAF266" s="5"/>
      <c r="VAG266" s="5"/>
      <c r="VAH266" s="5"/>
      <c r="VAI266" s="5"/>
      <c r="VAJ266" s="5"/>
      <c r="VAK266" s="5"/>
      <c r="VAL266" s="5"/>
      <c r="VAM266" s="5"/>
      <c r="VAN266" s="5"/>
      <c r="VAO266" s="5"/>
      <c r="VAP266" s="5"/>
      <c r="VAQ266" s="5"/>
      <c r="VAR266" s="5"/>
      <c r="VAS266" s="5"/>
      <c r="VAT266" s="5"/>
      <c r="VAU266" s="5"/>
      <c r="VAV266" s="5"/>
      <c r="VAW266" s="5"/>
      <c r="VAX266" s="5"/>
      <c r="VAY266" s="5"/>
      <c r="VAZ266" s="5"/>
      <c r="VBA266" s="5"/>
      <c r="VBB266" s="5"/>
      <c r="VBC266" s="5"/>
      <c r="VBD266" s="5"/>
      <c r="VBE266" s="5"/>
      <c r="VBF266" s="5"/>
      <c r="VBG266" s="5"/>
      <c r="VBH266" s="5"/>
      <c r="VBI266" s="5"/>
      <c r="VBJ266" s="5"/>
      <c r="VBK266" s="5"/>
      <c r="VBL266" s="5"/>
      <c r="VBM266" s="5"/>
      <c r="VBN266" s="5"/>
      <c r="VBO266" s="5"/>
      <c r="VBP266" s="5"/>
      <c r="VBQ266" s="5"/>
      <c r="VBR266" s="5"/>
      <c r="VBS266" s="5"/>
      <c r="VBT266" s="5"/>
      <c r="VBU266" s="5"/>
      <c r="VBV266" s="5"/>
      <c r="VBW266" s="5"/>
      <c r="VBX266" s="5"/>
      <c r="VBY266" s="5"/>
      <c r="VBZ266" s="5"/>
      <c r="VCA266" s="5"/>
      <c r="VCB266" s="5"/>
      <c r="VCC266" s="5"/>
      <c r="VCD266" s="5"/>
      <c r="VCE266" s="5"/>
      <c r="VCF266" s="5"/>
      <c r="VCG266" s="5"/>
      <c r="VCH266" s="5"/>
      <c r="VCI266" s="5"/>
      <c r="VCJ266" s="5"/>
      <c r="VCK266" s="5"/>
      <c r="VCL266" s="5"/>
      <c r="VCM266" s="5"/>
      <c r="VCN266" s="5"/>
      <c r="VCO266" s="5"/>
      <c r="VCP266" s="5"/>
      <c r="VCQ266" s="5"/>
      <c r="VCR266" s="5"/>
      <c r="VCS266" s="5"/>
      <c r="VCT266" s="5"/>
      <c r="VCU266" s="5"/>
      <c r="VCV266" s="5"/>
      <c r="VCW266" s="5"/>
      <c r="VCX266" s="5"/>
      <c r="VCY266" s="5"/>
      <c r="VCZ266" s="5"/>
      <c r="VDA266" s="5"/>
      <c r="VDB266" s="5"/>
      <c r="VDC266" s="5"/>
      <c r="VDD266" s="5"/>
      <c r="VDE266" s="5"/>
      <c r="VDF266" s="5"/>
      <c r="VDG266" s="5"/>
      <c r="VDH266" s="5"/>
      <c r="VDI266" s="5"/>
      <c r="VDJ266" s="5"/>
      <c r="VDK266" s="5"/>
      <c r="VDL266" s="5"/>
      <c r="VDM266" s="5"/>
      <c r="VDN266" s="5"/>
      <c r="VDO266" s="5"/>
      <c r="VDP266" s="5"/>
      <c r="VDQ266" s="5"/>
      <c r="VDR266" s="5"/>
      <c r="VDS266" s="5"/>
      <c r="VDT266" s="5"/>
      <c r="VDU266" s="5"/>
      <c r="VDV266" s="5"/>
      <c r="VDW266" s="5"/>
      <c r="VDX266" s="5"/>
      <c r="VDY266" s="5"/>
      <c r="VDZ266" s="5"/>
      <c r="VEA266" s="5"/>
      <c r="VEB266" s="5"/>
      <c r="VEC266" s="5"/>
      <c r="VED266" s="5"/>
      <c r="VEE266" s="5"/>
      <c r="VEF266" s="5"/>
      <c r="VEG266" s="5"/>
      <c r="VEH266" s="5"/>
      <c r="VEI266" s="5"/>
      <c r="VEJ266" s="5"/>
      <c r="VEK266" s="5"/>
      <c r="VEL266" s="5"/>
      <c r="VEM266" s="5"/>
      <c r="VEN266" s="5"/>
      <c r="VEO266" s="5"/>
      <c r="VEP266" s="5"/>
      <c r="VEQ266" s="5"/>
      <c r="VER266" s="5"/>
      <c r="VES266" s="5"/>
      <c r="VET266" s="5"/>
      <c r="VEU266" s="5"/>
      <c r="VEV266" s="5"/>
      <c r="VEW266" s="5"/>
      <c r="VEX266" s="5"/>
      <c r="VEY266" s="5"/>
      <c r="VEZ266" s="5"/>
      <c r="VFA266" s="5"/>
      <c r="VFB266" s="5"/>
      <c r="VFC266" s="5"/>
      <c r="VFD266" s="5"/>
      <c r="VFE266" s="5"/>
      <c r="VFF266" s="5"/>
      <c r="VFG266" s="5"/>
      <c r="VFH266" s="5"/>
      <c r="VFI266" s="5"/>
      <c r="VFJ266" s="5"/>
      <c r="VFK266" s="5"/>
      <c r="VFL266" s="5"/>
      <c r="VFM266" s="5"/>
      <c r="VFN266" s="5"/>
      <c r="VFO266" s="5"/>
      <c r="VFP266" s="5"/>
      <c r="VFQ266" s="5"/>
      <c r="VFR266" s="5"/>
      <c r="VFS266" s="5"/>
      <c r="VFT266" s="5"/>
      <c r="VFU266" s="5"/>
      <c r="VFV266" s="5"/>
      <c r="VFW266" s="5"/>
      <c r="VFX266" s="5"/>
      <c r="VFY266" s="5"/>
      <c r="VFZ266" s="5"/>
      <c r="VGA266" s="5"/>
      <c r="VGB266" s="5"/>
      <c r="VGC266" s="5"/>
      <c r="VGD266" s="5"/>
      <c r="VGE266" s="5"/>
      <c r="VGF266" s="5"/>
      <c r="VGG266" s="5"/>
      <c r="VGH266" s="5"/>
      <c r="VGI266" s="5"/>
      <c r="VGJ266" s="5"/>
      <c r="VGK266" s="5"/>
      <c r="VGL266" s="5"/>
      <c r="VGM266" s="5"/>
      <c r="VGN266" s="5"/>
      <c r="VGO266" s="5"/>
      <c r="VGP266" s="5"/>
      <c r="VGQ266" s="5"/>
      <c r="VGR266" s="5"/>
      <c r="VGS266" s="5"/>
      <c r="VGT266" s="5"/>
      <c r="VGU266" s="5"/>
      <c r="VGV266" s="5"/>
      <c r="VGW266" s="5"/>
      <c r="VGX266" s="5"/>
      <c r="VGY266" s="5"/>
      <c r="VGZ266" s="5"/>
      <c r="VHA266" s="5"/>
      <c r="VHB266" s="5"/>
      <c r="VHC266" s="5"/>
      <c r="VHD266" s="5"/>
      <c r="VHE266" s="5"/>
      <c r="VHF266" s="5"/>
      <c r="VHG266" s="5"/>
      <c r="VHH266" s="5"/>
      <c r="VHI266" s="5"/>
      <c r="VHJ266" s="5"/>
      <c r="VHK266" s="5"/>
      <c r="VHL266" s="5"/>
      <c r="VHM266" s="5"/>
      <c r="VHN266" s="5"/>
      <c r="VHO266" s="5"/>
      <c r="VHP266" s="5"/>
      <c r="VHQ266" s="5"/>
      <c r="VHR266" s="5"/>
      <c r="VHS266" s="5"/>
      <c r="VHT266" s="5"/>
      <c r="VHU266" s="5"/>
      <c r="VHV266" s="5"/>
      <c r="VHW266" s="5"/>
      <c r="VHX266" s="5"/>
      <c r="VHY266" s="5"/>
      <c r="VHZ266" s="5"/>
      <c r="VIA266" s="5"/>
      <c r="VIB266" s="5"/>
      <c r="VIC266" s="5"/>
      <c r="VID266" s="5"/>
      <c r="VIE266" s="5"/>
      <c r="VIF266" s="5"/>
      <c r="VIG266" s="5"/>
      <c r="VIH266" s="5"/>
      <c r="VII266" s="5"/>
      <c r="VIJ266" s="5"/>
      <c r="VIK266" s="5"/>
      <c r="VIL266" s="5"/>
      <c r="VIM266" s="5"/>
      <c r="VIN266" s="5"/>
      <c r="VIO266" s="5"/>
      <c r="VIP266" s="5"/>
      <c r="VIQ266" s="5"/>
      <c r="VIR266" s="5"/>
      <c r="VIS266" s="5"/>
      <c r="VIT266" s="5"/>
      <c r="VIU266" s="5"/>
      <c r="VIV266" s="5"/>
      <c r="VIW266" s="5"/>
      <c r="VIX266" s="5"/>
      <c r="VIY266" s="5"/>
      <c r="VIZ266" s="5"/>
      <c r="VJA266" s="5"/>
      <c r="VJB266" s="5"/>
      <c r="VJC266" s="5"/>
      <c r="VJD266" s="5"/>
      <c r="VJE266" s="5"/>
      <c r="VJF266" s="5"/>
      <c r="VJG266" s="5"/>
      <c r="VJH266" s="5"/>
      <c r="VJI266" s="5"/>
      <c r="VJJ266" s="5"/>
      <c r="VJK266" s="5"/>
      <c r="VJL266" s="5"/>
      <c r="VJM266" s="5"/>
      <c r="VJN266" s="5"/>
      <c r="VJO266" s="5"/>
      <c r="VJP266" s="5"/>
      <c r="VJQ266" s="5"/>
      <c r="VJR266" s="5"/>
      <c r="VJS266" s="5"/>
      <c r="VJT266" s="5"/>
      <c r="VJU266" s="5"/>
      <c r="VJV266" s="5"/>
      <c r="VJW266" s="5"/>
      <c r="VJX266" s="5"/>
      <c r="VJY266" s="5"/>
      <c r="VJZ266" s="5"/>
      <c r="VKA266" s="5"/>
      <c r="VKB266" s="5"/>
      <c r="VKC266" s="5"/>
      <c r="VKD266" s="5"/>
      <c r="VKE266" s="5"/>
      <c r="VKF266" s="5"/>
      <c r="VKG266" s="5"/>
      <c r="VKH266" s="5"/>
      <c r="VKI266" s="5"/>
      <c r="VKJ266" s="5"/>
      <c r="VKK266" s="5"/>
      <c r="VKL266" s="5"/>
      <c r="VKM266" s="5"/>
      <c r="VKN266" s="5"/>
      <c r="VKO266" s="5"/>
      <c r="VKP266" s="5"/>
      <c r="VKQ266" s="5"/>
      <c r="VKR266" s="5"/>
      <c r="VKS266" s="5"/>
      <c r="VKT266" s="5"/>
      <c r="VKU266" s="5"/>
      <c r="VKV266" s="5"/>
      <c r="VKW266" s="5"/>
      <c r="VKX266" s="5"/>
      <c r="VKY266" s="5"/>
      <c r="VKZ266" s="5"/>
      <c r="VLA266" s="5"/>
      <c r="VLB266" s="5"/>
      <c r="VLC266" s="5"/>
      <c r="VLD266" s="5"/>
      <c r="VLE266" s="5"/>
      <c r="VLF266" s="5"/>
      <c r="VLG266" s="5"/>
      <c r="VLH266" s="5"/>
      <c r="VLI266" s="5"/>
      <c r="VLJ266" s="5"/>
      <c r="VLK266" s="5"/>
      <c r="VLL266" s="5"/>
      <c r="VLM266" s="5"/>
      <c r="VLN266" s="5"/>
      <c r="VLO266" s="5"/>
      <c r="VLP266" s="5"/>
      <c r="VLQ266" s="5"/>
      <c r="VLR266" s="5"/>
      <c r="VLS266" s="5"/>
      <c r="VLT266" s="5"/>
      <c r="VLU266" s="5"/>
      <c r="VLV266" s="5"/>
      <c r="VLW266" s="5"/>
      <c r="VLX266" s="5"/>
      <c r="VLY266" s="5"/>
      <c r="VLZ266" s="5"/>
      <c r="VMA266" s="5"/>
      <c r="VMB266" s="5"/>
      <c r="VMC266" s="5"/>
      <c r="VMD266" s="5"/>
      <c r="VME266" s="5"/>
      <c r="VMF266" s="5"/>
      <c r="VMG266" s="5"/>
      <c r="VMH266" s="5"/>
      <c r="VMI266" s="5"/>
      <c r="VMJ266" s="5"/>
      <c r="VMK266" s="5"/>
      <c r="VML266" s="5"/>
      <c r="VMM266" s="5"/>
      <c r="VMN266" s="5"/>
      <c r="VMO266" s="5"/>
      <c r="VMP266" s="5"/>
      <c r="VMQ266" s="5"/>
      <c r="VMR266" s="5"/>
      <c r="VMS266" s="5"/>
      <c r="VMT266" s="5"/>
      <c r="VMU266" s="5"/>
      <c r="VMV266" s="5"/>
      <c r="VMW266" s="5"/>
      <c r="VMX266" s="5"/>
      <c r="VMY266" s="5"/>
      <c r="VMZ266" s="5"/>
      <c r="VNA266" s="5"/>
      <c r="VNB266" s="5"/>
      <c r="VNC266" s="5"/>
      <c r="VND266" s="5"/>
      <c r="VNE266" s="5"/>
      <c r="VNF266" s="5"/>
      <c r="VNG266" s="5"/>
      <c r="VNH266" s="5"/>
      <c r="VNI266" s="5"/>
      <c r="VNJ266" s="5"/>
      <c r="VNK266" s="5"/>
      <c r="VNL266" s="5"/>
      <c r="VNM266" s="5"/>
      <c r="VNN266" s="5"/>
      <c r="VNO266" s="5"/>
      <c r="VNP266" s="5"/>
      <c r="VNQ266" s="5"/>
      <c r="VNR266" s="5"/>
      <c r="VNS266" s="5"/>
      <c r="VNT266" s="5"/>
      <c r="VNU266" s="5"/>
      <c r="VNV266" s="5"/>
      <c r="VNW266" s="5"/>
      <c r="VNX266" s="5"/>
      <c r="VNY266" s="5"/>
      <c r="VNZ266" s="5"/>
      <c r="VOA266" s="5"/>
      <c r="VOB266" s="5"/>
      <c r="VOC266" s="5"/>
      <c r="VOD266" s="5"/>
      <c r="VOE266" s="5"/>
      <c r="VOF266" s="5"/>
      <c r="VOG266" s="5"/>
      <c r="VOH266" s="5"/>
      <c r="VOI266" s="5"/>
      <c r="VOJ266" s="5"/>
      <c r="VOK266" s="5"/>
      <c r="VOL266" s="5"/>
      <c r="VOM266" s="5"/>
      <c r="VON266" s="5"/>
      <c r="VOO266" s="5"/>
      <c r="VOP266" s="5"/>
      <c r="VOQ266" s="5"/>
      <c r="VOR266" s="5"/>
      <c r="VOS266" s="5"/>
      <c r="VOT266" s="5"/>
      <c r="VOU266" s="5"/>
      <c r="VOV266" s="5"/>
      <c r="VOW266" s="5"/>
      <c r="VOX266" s="5"/>
      <c r="VOY266" s="5"/>
      <c r="VOZ266" s="5"/>
      <c r="VPA266" s="5"/>
      <c r="VPB266" s="5"/>
      <c r="VPC266" s="5"/>
      <c r="VPD266" s="5"/>
      <c r="VPE266" s="5"/>
      <c r="VPF266" s="5"/>
      <c r="VPG266" s="5"/>
      <c r="VPH266" s="5"/>
      <c r="VPI266" s="5"/>
      <c r="VPJ266" s="5"/>
      <c r="VPK266" s="5"/>
      <c r="VPL266" s="5"/>
      <c r="VPM266" s="5"/>
      <c r="VPN266" s="5"/>
      <c r="VPO266" s="5"/>
      <c r="VPP266" s="5"/>
      <c r="VPQ266" s="5"/>
      <c r="VPR266" s="5"/>
      <c r="VPS266" s="5"/>
      <c r="VPT266" s="5"/>
      <c r="VPU266" s="5"/>
      <c r="VPV266" s="5"/>
      <c r="VPW266" s="5"/>
      <c r="VPX266" s="5"/>
      <c r="VPY266" s="5"/>
      <c r="VPZ266" s="5"/>
      <c r="VQA266" s="5"/>
      <c r="VQB266" s="5"/>
      <c r="VQC266" s="5"/>
      <c r="VQD266" s="5"/>
      <c r="VQE266" s="5"/>
      <c r="VQF266" s="5"/>
      <c r="VQG266" s="5"/>
      <c r="VQH266" s="5"/>
      <c r="VQI266" s="5"/>
      <c r="VQJ266" s="5"/>
      <c r="VQK266" s="5"/>
      <c r="VQL266" s="5"/>
      <c r="VQM266" s="5"/>
      <c r="VQN266" s="5"/>
      <c r="VQO266" s="5"/>
      <c r="VQP266" s="5"/>
      <c r="VQQ266" s="5"/>
      <c r="VQR266" s="5"/>
      <c r="VQS266" s="5"/>
      <c r="VQT266" s="5"/>
      <c r="VQU266" s="5"/>
      <c r="VQV266" s="5"/>
      <c r="VQW266" s="5"/>
      <c r="VQX266" s="5"/>
      <c r="VQY266" s="5"/>
      <c r="VQZ266" s="5"/>
      <c r="VRA266" s="5"/>
      <c r="VRB266" s="5"/>
      <c r="VRC266" s="5"/>
      <c r="VRD266" s="5"/>
      <c r="VRE266" s="5"/>
      <c r="VRF266" s="5"/>
      <c r="VRG266" s="5"/>
      <c r="VRH266" s="5"/>
      <c r="VRI266" s="5"/>
      <c r="VRJ266" s="5"/>
      <c r="VRK266" s="5"/>
      <c r="VRL266" s="5"/>
      <c r="VRM266" s="5"/>
      <c r="VRN266" s="5"/>
      <c r="VRO266" s="5"/>
      <c r="VRP266" s="5"/>
      <c r="VRQ266" s="5"/>
      <c r="VRR266" s="5"/>
      <c r="VRS266" s="5"/>
      <c r="VRT266" s="5"/>
      <c r="VRU266" s="5"/>
      <c r="VRV266" s="5"/>
      <c r="VRW266" s="5"/>
      <c r="VRX266" s="5"/>
      <c r="VRY266" s="5"/>
      <c r="VRZ266" s="5"/>
      <c r="VSA266" s="5"/>
      <c r="VSB266" s="5"/>
      <c r="VSC266" s="5"/>
      <c r="VSD266" s="5"/>
      <c r="VSE266" s="5"/>
      <c r="VSF266" s="5"/>
      <c r="VSG266" s="5"/>
      <c r="VSH266" s="5"/>
      <c r="VSI266" s="5"/>
      <c r="VSJ266" s="5"/>
      <c r="VSK266" s="5"/>
      <c r="VSL266" s="5"/>
      <c r="VSM266" s="5"/>
      <c r="VSN266" s="5"/>
      <c r="VSO266" s="5"/>
      <c r="VSP266" s="5"/>
      <c r="VSQ266" s="5"/>
      <c r="VSR266" s="5"/>
      <c r="VSS266" s="5"/>
      <c r="VST266" s="5"/>
      <c r="VSU266" s="5"/>
      <c r="VSV266" s="5"/>
      <c r="VSW266" s="5"/>
      <c r="VSX266" s="5"/>
      <c r="VSY266" s="5"/>
      <c r="VSZ266" s="5"/>
      <c r="VTA266" s="5"/>
      <c r="VTB266" s="5"/>
      <c r="VTC266" s="5"/>
      <c r="VTD266" s="5"/>
      <c r="VTE266" s="5"/>
      <c r="VTF266" s="5"/>
      <c r="VTG266" s="5"/>
      <c r="VTH266" s="5"/>
      <c r="VTI266" s="5"/>
      <c r="VTJ266" s="5"/>
      <c r="VTK266" s="5"/>
      <c r="VTL266" s="5"/>
      <c r="VTM266" s="5"/>
      <c r="VTN266" s="5"/>
      <c r="VTO266" s="5"/>
      <c r="VTP266" s="5"/>
      <c r="VTQ266" s="5"/>
      <c r="VTR266" s="5"/>
      <c r="VTS266" s="5"/>
      <c r="VTT266" s="5"/>
      <c r="VTU266" s="5"/>
      <c r="VTV266" s="5"/>
      <c r="VTW266" s="5"/>
      <c r="VTX266" s="5"/>
      <c r="VTY266" s="5"/>
      <c r="VTZ266" s="5"/>
      <c r="VUA266" s="5"/>
      <c r="VUB266" s="5"/>
      <c r="VUC266" s="5"/>
      <c r="VUD266" s="5"/>
      <c r="VUE266" s="5"/>
      <c r="VUF266" s="5"/>
      <c r="VUG266" s="5"/>
      <c r="VUH266" s="5"/>
      <c r="VUI266" s="5"/>
      <c r="VUJ266" s="5"/>
      <c r="VUK266" s="5"/>
      <c r="VUL266" s="5"/>
      <c r="VUM266" s="5"/>
      <c r="VUN266" s="5"/>
      <c r="VUO266" s="5"/>
      <c r="VUP266" s="5"/>
      <c r="VUQ266" s="5"/>
      <c r="VUR266" s="5"/>
      <c r="VUS266" s="5"/>
      <c r="VUT266" s="5"/>
      <c r="VUU266" s="5"/>
      <c r="VUV266" s="5"/>
      <c r="VUW266" s="5"/>
      <c r="VUX266" s="5"/>
      <c r="VUY266" s="5"/>
      <c r="VUZ266" s="5"/>
      <c r="VVA266" s="5"/>
      <c r="VVB266" s="5"/>
      <c r="VVC266" s="5"/>
      <c r="VVD266" s="5"/>
      <c r="VVE266" s="5"/>
      <c r="VVF266" s="5"/>
      <c r="VVG266" s="5"/>
      <c r="VVH266" s="5"/>
      <c r="VVI266" s="5"/>
      <c r="VVJ266" s="5"/>
      <c r="VVK266" s="5"/>
      <c r="VVL266" s="5"/>
      <c r="VVM266" s="5"/>
      <c r="VVN266" s="5"/>
      <c r="VVO266" s="5"/>
      <c r="VVP266" s="5"/>
      <c r="VVQ266" s="5"/>
      <c r="VVR266" s="5"/>
      <c r="VVS266" s="5"/>
      <c r="VVT266" s="5"/>
      <c r="VVU266" s="5"/>
      <c r="VVV266" s="5"/>
      <c r="VVW266" s="5"/>
      <c r="VVX266" s="5"/>
      <c r="VVY266" s="5"/>
      <c r="VVZ266" s="5"/>
      <c r="VWA266" s="5"/>
      <c r="VWB266" s="5"/>
      <c r="VWC266" s="5"/>
      <c r="VWD266" s="5"/>
      <c r="VWE266" s="5"/>
      <c r="VWF266" s="5"/>
      <c r="VWG266" s="5"/>
      <c r="VWH266" s="5"/>
      <c r="VWI266" s="5"/>
      <c r="VWJ266" s="5"/>
      <c r="VWK266" s="5"/>
      <c r="VWL266" s="5"/>
      <c r="VWM266" s="5"/>
      <c r="VWN266" s="5"/>
      <c r="VWO266" s="5"/>
      <c r="VWP266" s="5"/>
      <c r="VWQ266" s="5"/>
      <c r="VWR266" s="5"/>
      <c r="VWS266" s="5"/>
      <c r="VWT266" s="5"/>
      <c r="VWU266" s="5"/>
      <c r="VWV266" s="5"/>
      <c r="VWW266" s="5"/>
      <c r="VWX266" s="5"/>
      <c r="VWY266" s="5"/>
      <c r="VWZ266" s="5"/>
      <c r="VXA266" s="5"/>
      <c r="VXB266" s="5"/>
      <c r="VXC266" s="5"/>
      <c r="VXD266" s="5"/>
      <c r="VXE266" s="5"/>
      <c r="VXF266" s="5"/>
      <c r="VXG266" s="5"/>
      <c r="VXH266" s="5"/>
      <c r="VXI266" s="5"/>
      <c r="VXJ266" s="5"/>
      <c r="VXK266" s="5"/>
      <c r="VXL266" s="5"/>
      <c r="VXM266" s="5"/>
      <c r="VXN266" s="5"/>
      <c r="VXO266" s="5"/>
      <c r="VXP266" s="5"/>
      <c r="VXQ266" s="5"/>
      <c r="VXR266" s="5"/>
      <c r="VXS266" s="5"/>
      <c r="VXT266" s="5"/>
      <c r="VXU266" s="5"/>
      <c r="VXV266" s="5"/>
      <c r="VXW266" s="5"/>
      <c r="VXX266" s="5"/>
      <c r="VXY266" s="5"/>
      <c r="VXZ266" s="5"/>
      <c r="VYA266" s="5"/>
      <c r="VYB266" s="5"/>
      <c r="VYC266" s="5"/>
      <c r="VYD266" s="5"/>
      <c r="VYE266" s="5"/>
      <c r="VYF266" s="5"/>
      <c r="VYG266" s="5"/>
      <c r="VYH266" s="5"/>
      <c r="VYI266" s="5"/>
      <c r="VYJ266" s="5"/>
      <c r="VYK266" s="5"/>
      <c r="VYL266" s="5"/>
      <c r="VYM266" s="5"/>
      <c r="VYN266" s="5"/>
      <c r="VYO266" s="5"/>
      <c r="VYP266" s="5"/>
      <c r="VYQ266" s="5"/>
      <c r="VYR266" s="5"/>
      <c r="VYS266" s="5"/>
      <c r="VYT266" s="5"/>
      <c r="VYU266" s="5"/>
      <c r="VYV266" s="5"/>
      <c r="VYW266" s="5"/>
      <c r="VYX266" s="5"/>
      <c r="VYY266" s="5"/>
      <c r="VYZ266" s="5"/>
      <c r="VZA266" s="5"/>
      <c r="VZB266" s="5"/>
      <c r="VZC266" s="5"/>
      <c r="VZD266" s="5"/>
      <c r="VZE266" s="5"/>
      <c r="VZF266" s="5"/>
      <c r="VZG266" s="5"/>
      <c r="VZH266" s="5"/>
      <c r="VZI266" s="5"/>
      <c r="VZJ266" s="5"/>
      <c r="VZK266" s="5"/>
      <c r="VZL266" s="5"/>
      <c r="VZM266" s="5"/>
      <c r="VZN266" s="5"/>
      <c r="VZO266" s="5"/>
      <c r="VZP266" s="5"/>
      <c r="VZQ266" s="5"/>
      <c r="VZR266" s="5"/>
      <c r="VZS266" s="5"/>
      <c r="VZT266" s="5"/>
      <c r="VZU266" s="5"/>
      <c r="VZV266" s="5"/>
      <c r="VZW266" s="5"/>
      <c r="VZX266" s="5"/>
      <c r="VZY266" s="5"/>
      <c r="VZZ266" s="5"/>
      <c r="WAA266" s="5"/>
      <c r="WAB266" s="5"/>
      <c r="WAC266" s="5"/>
      <c r="WAD266" s="5"/>
      <c r="WAE266" s="5"/>
      <c r="WAF266" s="5"/>
      <c r="WAG266" s="5"/>
      <c r="WAH266" s="5"/>
      <c r="WAI266" s="5"/>
      <c r="WAJ266" s="5"/>
      <c r="WAK266" s="5"/>
      <c r="WAL266" s="5"/>
      <c r="WAM266" s="5"/>
      <c r="WAN266" s="5"/>
      <c r="WAO266" s="5"/>
      <c r="WAP266" s="5"/>
      <c r="WAQ266" s="5"/>
      <c r="WAR266" s="5"/>
      <c r="WAS266" s="5"/>
      <c r="WAT266" s="5"/>
      <c r="WAU266" s="5"/>
      <c r="WAV266" s="5"/>
      <c r="WAW266" s="5"/>
      <c r="WAX266" s="5"/>
      <c r="WAY266" s="5"/>
      <c r="WAZ266" s="5"/>
      <c r="WBA266" s="5"/>
      <c r="WBB266" s="5"/>
      <c r="WBC266" s="5"/>
      <c r="WBD266" s="5"/>
      <c r="WBE266" s="5"/>
      <c r="WBF266" s="5"/>
      <c r="WBG266" s="5"/>
      <c r="WBH266" s="5"/>
      <c r="WBI266" s="5"/>
      <c r="WBJ266" s="5"/>
      <c r="WBK266" s="5"/>
      <c r="WBL266" s="5"/>
      <c r="WBM266" s="5"/>
      <c r="WBN266" s="5"/>
      <c r="WBO266" s="5"/>
      <c r="WBP266" s="5"/>
      <c r="WBQ266" s="5"/>
      <c r="WBR266" s="5"/>
      <c r="WBS266" s="5"/>
      <c r="WBT266" s="5"/>
      <c r="WBU266" s="5"/>
      <c r="WBV266" s="5"/>
      <c r="WBW266" s="5"/>
      <c r="WBX266" s="5"/>
      <c r="WBY266" s="5"/>
      <c r="WBZ266" s="5"/>
      <c r="WCA266" s="5"/>
      <c r="WCB266" s="5"/>
      <c r="WCC266" s="5"/>
      <c r="WCD266" s="5"/>
      <c r="WCE266" s="5"/>
      <c r="WCF266" s="5"/>
      <c r="WCG266" s="5"/>
      <c r="WCH266" s="5"/>
      <c r="WCI266" s="5"/>
      <c r="WCJ266" s="5"/>
      <c r="WCK266" s="5"/>
      <c r="WCL266" s="5"/>
      <c r="WCM266" s="5"/>
      <c r="WCN266" s="5"/>
      <c r="WCO266" s="5"/>
      <c r="WCP266" s="5"/>
      <c r="WCQ266" s="5"/>
      <c r="WCR266" s="5"/>
      <c r="WCS266" s="5"/>
      <c r="WCT266" s="5"/>
      <c r="WCU266" s="5"/>
      <c r="WCV266" s="5"/>
      <c r="WCW266" s="5"/>
      <c r="WCX266" s="5"/>
      <c r="WCY266" s="5"/>
      <c r="WCZ266" s="5"/>
      <c r="WDA266" s="5"/>
      <c r="WDB266" s="5"/>
      <c r="WDC266" s="5"/>
      <c r="WDD266" s="5"/>
      <c r="WDE266" s="5"/>
      <c r="WDF266" s="5"/>
      <c r="WDG266" s="5"/>
      <c r="WDH266" s="5"/>
      <c r="WDI266" s="5"/>
      <c r="WDJ266" s="5"/>
      <c r="WDK266" s="5"/>
      <c r="WDL266" s="5"/>
      <c r="WDM266" s="5"/>
      <c r="WDN266" s="5"/>
      <c r="WDO266" s="5"/>
      <c r="WDP266" s="5"/>
      <c r="WDQ266" s="5"/>
      <c r="WDR266" s="5"/>
      <c r="WDS266" s="5"/>
      <c r="WDT266" s="5"/>
      <c r="WDU266" s="5"/>
      <c r="WDV266" s="5"/>
      <c r="WDW266" s="5"/>
      <c r="WDX266" s="5"/>
      <c r="WDY266" s="5"/>
      <c r="WDZ266" s="5"/>
      <c r="WEA266" s="5"/>
      <c r="WEB266" s="5"/>
      <c r="WEC266" s="5"/>
      <c r="WED266" s="5"/>
      <c r="WEE266" s="5"/>
      <c r="WEF266" s="5"/>
      <c r="WEG266" s="5"/>
      <c r="WEH266" s="5"/>
      <c r="WEI266" s="5"/>
      <c r="WEJ266" s="5"/>
      <c r="WEK266" s="5"/>
      <c r="WEL266" s="5"/>
      <c r="WEM266" s="5"/>
      <c r="WEN266" s="5"/>
      <c r="WEO266" s="5"/>
      <c r="WEP266" s="5"/>
      <c r="WEQ266" s="5"/>
      <c r="WER266" s="5"/>
      <c r="WES266" s="5"/>
      <c r="WET266" s="5"/>
      <c r="WEU266" s="5"/>
      <c r="WEV266" s="5"/>
      <c r="WEW266" s="5"/>
      <c r="WEX266" s="5"/>
      <c r="WEY266" s="5"/>
      <c r="WEZ266" s="5"/>
      <c r="WFA266" s="5"/>
      <c r="WFB266" s="5"/>
      <c r="WFC266" s="5"/>
      <c r="WFD266" s="5"/>
      <c r="WFE266" s="5"/>
      <c r="WFF266" s="5"/>
      <c r="WFG266" s="5"/>
      <c r="WFH266" s="5"/>
      <c r="WFI266" s="5"/>
      <c r="WFJ266" s="5"/>
      <c r="WFK266" s="5"/>
      <c r="WFL266" s="5"/>
      <c r="WFM266" s="5"/>
      <c r="WFN266" s="5"/>
      <c r="WFO266" s="5"/>
      <c r="WFP266" s="5"/>
      <c r="WFQ266" s="5"/>
      <c r="WFR266" s="5"/>
      <c r="WFS266" s="5"/>
      <c r="WFT266" s="5"/>
      <c r="WFU266" s="5"/>
      <c r="WFV266" s="5"/>
      <c r="WFW266" s="5"/>
      <c r="WFX266" s="5"/>
      <c r="WFY266" s="5"/>
      <c r="WFZ266" s="5"/>
      <c r="WGA266" s="5"/>
      <c r="WGB266" s="5"/>
      <c r="WGC266" s="5"/>
      <c r="WGD266" s="5"/>
      <c r="WGE266" s="5"/>
      <c r="WGF266" s="5"/>
      <c r="WGG266" s="5"/>
      <c r="WGH266" s="5"/>
      <c r="WGI266" s="5"/>
      <c r="WGJ266" s="5"/>
      <c r="WGK266" s="5"/>
      <c r="WGL266" s="5"/>
      <c r="WGM266" s="5"/>
      <c r="WGN266" s="5"/>
      <c r="WGO266" s="5"/>
      <c r="WGP266" s="5"/>
      <c r="WGQ266" s="5"/>
      <c r="WGR266" s="5"/>
      <c r="WGS266" s="5"/>
      <c r="WGT266" s="5"/>
      <c r="WGU266" s="5"/>
      <c r="WGV266" s="5"/>
      <c r="WGW266" s="5"/>
      <c r="WGX266" s="5"/>
      <c r="WGY266" s="5"/>
      <c r="WGZ266" s="5"/>
      <c r="WHA266" s="5"/>
      <c r="WHB266" s="5"/>
      <c r="WHC266" s="5"/>
      <c r="WHD266" s="5"/>
      <c r="WHE266" s="5"/>
      <c r="WHF266" s="5"/>
      <c r="WHG266" s="5"/>
      <c r="WHH266" s="5"/>
      <c r="WHI266" s="5"/>
      <c r="WHJ266" s="5"/>
      <c r="WHK266" s="5"/>
      <c r="WHL266" s="5"/>
      <c r="WHM266" s="5"/>
      <c r="WHN266" s="5"/>
      <c r="WHO266" s="5"/>
      <c r="WHP266" s="5"/>
      <c r="WHQ266" s="5"/>
      <c r="WHR266" s="5"/>
      <c r="WHS266" s="5"/>
      <c r="WHT266" s="5"/>
      <c r="WHU266" s="5"/>
      <c r="WHV266" s="5"/>
      <c r="WHW266" s="5"/>
      <c r="WHX266" s="5"/>
      <c r="WHY266" s="5"/>
      <c r="WHZ266" s="5"/>
      <c r="WIA266" s="5"/>
      <c r="WIB266" s="5"/>
      <c r="WIC266" s="5"/>
      <c r="WID266" s="5"/>
      <c r="WIE266" s="5"/>
      <c r="WIF266" s="5"/>
      <c r="WIG266" s="5"/>
      <c r="WIH266" s="5"/>
      <c r="WII266" s="5"/>
      <c r="WIJ266" s="5"/>
      <c r="WIK266" s="5"/>
      <c r="WIL266" s="5"/>
      <c r="WIM266" s="5"/>
      <c r="WIN266" s="5"/>
      <c r="WIO266" s="5"/>
      <c r="WIP266" s="5"/>
      <c r="WIQ266" s="5"/>
      <c r="WIR266" s="5"/>
      <c r="WIS266" s="5"/>
      <c r="WIT266" s="5"/>
      <c r="WIU266" s="5"/>
      <c r="WIV266" s="5"/>
      <c r="WIW266" s="5"/>
      <c r="WIX266" s="5"/>
      <c r="WIY266" s="5"/>
      <c r="WIZ266" s="5"/>
      <c r="WJA266" s="5"/>
      <c r="WJB266" s="5"/>
      <c r="WJC266" s="5"/>
      <c r="WJD266" s="5"/>
      <c r="WJE266" s="5"/>
      <c r="WJF266" s="5"/>
      <c r="WJG266" s="5"/>
      <c r="WJH266" s="5"/>
      <c r="WJI266" s="5"/>
      <c r="WJJ266" s="5"/>
      <c r="WJK266" s="5"/>
      <c r="WJL266" s="5"/>
      <c r="WJM266" s="5"/>
      <c r="WJN266" s="5"/>
      <c r="WJO266" s="5"/>
      <c r="WJP266" s="5"/>
      <c r="WJQ266" s="5"/>
      <c r="WJR266" s="5"/>
      <c r="WJS266" s="5"/>
      <c r="WJT266" s="5"/>
      <c r="WJU266" s="5"/>
      <c r="WJV266" s="5"/>
      <c r="WJW266" s="5"/>
      <c r="WJX266" s="5"/>
      <c r="WJY266" s="5"/>
      <c r="WJZ266" s="5"/>
      <c r="WKA266" s="5"/>
      <c r="WKB266" s="5"/>
      <c r="WKC266" s="5"/>
      <c r="WKD266" s="5"/>
      <c r="WKE266" s="5"/>
      <c r="WKF266" s="5"/>
      <c r="WKG266" s="5"/>
      <c r="WKH266" s="5"/>
      <c r="WKI266" s="5"/>
      <c r="WKJ266" s="5"/>
      <c r="WKK266" s="5"/>
      <c r="WKL266" s="5"/>
      <c r="WKM266" s="5"/>
      <c r="WKN266" s="5"/>
      <c r="WKO266" s="5"/>
      <c r="WKP266" s="5"/>
      <c r="WKQ266" s="5"/>
      <c r="WKR266" s="5"/>
      <c r="WKS266" s="5"/>
      <c r="WKT266" s="5"/>
      <c r="WKU266" s="5"/>
      <c r="WKV266" s="5"/>
      <c r="WKW266" s="5"/>
      <c r="WKX266" s="5"/>
      <c r="WKY266" s="5"/>
      <c r="WKZ266" s="5"/>
      <c r="WLA266" s="5"/>
      <c r="WLB266" s="5"/>
      <c r="WLC266" s="5"/>
      <c r="WLD266" s="5"/>
      <c r="WLE266" s="5"/>
      <c r="WLF266" s="5"/>
      <c r="WLG266" s="5"/>
      <c r="WLH266" s="5"/>
      <c r="WLI266" s="5"/>
      <c r="WLJ266" s="5"/>
      <c r="WLK266" s="5"/>
      <c r="WLL266" s="5"/>
      <c r="WLM266" s="5"/>
      <c r="WLN266" s="5"/>
      <c r="WLO266" s="5"/>
      <c r="WLP266" s="5"/>
      <c r="WLQ266" s="5"/>
      <c r="WLR266" s="5"/>
      <c r="WLS266" s="5"/>
      <c r="WLT266" s="5"/>
      <c r="WLU266" s="5"/>
      <c r="WLV266" s="5"/>
      <c r="WLW266" s="5"/>
      <c r="WLX266" s="5"/>
      <c r="WLY266" s="5"/>
      <c r="WLZ266" s="5"/>
      <c r="WMA266" s="5"/>
      <c r="WMB266" s="5"/>
      <c r="WMC266" s="5"/>
      <c r="WMD266" s="5"/>
      <c r="WME266" s="5"/>
      <c r="WMF266" s="5"/>
      <c r="WMG266" s="5"/>
      <c r="WMH266" s="5"/>
      <c r="WMI266" s="5"/>
      <c r="WMJ266" s="5"/>
      <c r="WMK266" s="5"/>
      <c r="WML266" s="5"/>
      <c r="WMM266" s="5"/>
      <c r="WMN266" s="5"/>
      <c r="WMO266" s="5"/>
      <c r="WMP266" s="5"/>
      <c r="WMQ266" s="5"/>
      <c r="WMR266" s="5"/>
      <c r="WMS266" s="5"/>
      <c r="WMT266" s="5"/>
      <c r="WMU266" s="5"/>
      <c r="WMV266" s="5"/>
      <c r="WMW266" s="5"/>
      <c r="WMX266" s="5"/>
      <c r="WMY266" s="5"/>
      <c r="WMZ266" s="5"/>
      <c r="WNA266" s="5"/>
      <c r="WNB266" s="5"/>
      <c r="WNC266" s="5"/>
      <c r="WND266" s="5"/>
      <c r="WNE266" s="5"/>
      <c r="WNF266" s="5"/>
      <c r="WNG266" s="5"/>
      <c r="WNH266" s="5"/>
      <c r="WNI266" s="5"/>
      <c r="WNJ266" s="5"/>
      <c r="WNK266" s="5"/>
      <c r="WNL266" s="5"/>
      <c r="WNM266" s="5"/>
      <c r="WNN266" s="5"/>
      <c r="WNO266" s="5"/>
      <c r="WNP266" s="5"/>
      <c r="WNQ266" s="5"/>
      <c r="WNR266" s="5"/>
      <c r="WNS266" s="5"/>
      <c r="WNT266" s="5"/>
      <c r="WNU266" s="5"/>
      <c r="WNV266" s="5"/>
      <c r="WNW266" s="5"/>
      <c r="WNX266" s="5"/>
      <c r="WNY266" s="5"/>
      <c r="WNZ266" s="5"/>
      <c r="WOA266" s="5"/>
      <c r="WOB266" s="5"/>
      <c r="WOC266" s="5"/>
      <c r="WOD266" s="5"/>
      <c r="WOE266" s="5"/>
      <c r="WOF266" s="5"/>
      <c r="WOG266" s="5"/>
      <c r="WOH266" s="5"/>
      <c r="WOI266" s="5"/>
      <c r="WOJ266" s="5"/>
      <c r="WOK266" s="5"/>
      <c r="WOL266" s="5"/>
      <c r="WOM266" s="5"/>
      <c r="WON266" s="5"/>
      <c r="WOO266" s="5"/>
      <c r="WOP266" s="5"/>
      <c r="WOQ266" s="5"/>
      <c r="WOR266" s="5"/>
      <c r="WOS266" s="5"/>
      <c r="WOT266" s="5"/>
      <c r="WOU266" s="5"/>
      <c r="WOV266" s="5"/>
      <c r="WOW266" s="5"/>
      <c r="WOX266" s="5"/>
      <c r="WOY266" s="5"/>
      <c r="WOZ266" s="5"/>
      <c r="WPA266" s="5"/>
      <c r="WPB266" s="5"/>
      <c r="WPC266" s="5"/>
      <c r="WPD266" s="5"/>
      <c r="WPE266" s="5"/>
      <c r="WPF266" s="5"/>
      <c r="WPG266" s="5"/>
      <c r="WPH266" s="5"/>
      <c r="WPI266" s="5"/>
      <c r="WPJ266" s="5"/>
      <c r="WPK266" s="5"/>
      <c r="WPL266" s="5"/>
      <c r="WPM266" s="5"/>
      <c r="WPN266" s="5"/>
      <c r="WPO266" s="5"/>
      <c r="WPP266" s="5"/>
      <c r="WPQ266" s="5"/>
      <c r="WPR266" s="5"/>
      <c r="WPS266" s="5"/>
      <c r="WPT266" s="5"/>
      <c r="WPU266" s="5"/>
      <c r="WPV266" s="5"/>
      <c r="WPW266" s="5"/>
      <c r="WPX266" s="5"/>
      <c r="WPY266" s="5"/>
      <c r="WPZ266" s="5"/>
      <c r="WQA266" s="5"/>
      <c r="WQB266" s="5"/>
      <c r="WQC266" s="5"/>
      <c r="WQD266" s="5"/>
      <c r="WQE266" s="5"/>
      <c r="WQF266" s="5"/>
      <c r="WQG266" s="5"/>
      <c r="WQH266" s="5"/>
      <c r="WQI266" s="5"/>
      <c r="WQJ266" s="5"/>
      <c r="WQK266" s="5"/>
      <c r="WQL266" s="5"/>
      <c r="WQM266" s="5"/>
      <c r="WQN266" s="5"/>
      <c r="WQO266" s="5"/>
      <c r="WQP266" s="5"/>
      <c r="WQQ266" s="5"/>
      <c r="WQR266" s="5"/>
      <c r="WQS266" s="5"/>
      <c r="WQT266" s="5"/>
      <c r="WQU266" s="5"/>
      <c r="WQV266" s="5"/>
      <c r="WQW266" s="5"/>
      <c r="WQX266" s="5"/>
      <c r="WQY266" s="5"/>
      <c r="WQZ266" s="5"/>
      <c r="WRA266" s="5"/>
      <c r="WRB266" s="5"/>
      <c r="WRC266" s="5"/>
      <c r="WRD266" s="5"/>
      <c r="WRE266" s="5"/>
      <c r="WRF266" s="5"/>
      <c r="WRG266" s="5"/>
      <c r="WRH266" s="5"/>
      <c r="WRI266" s="5"/>
      <c r="WRJ266" s="5"/>
      <c r="WRK266" s="5"/>
      <c r="WRL266" s="5"/>
      <c r="WRM266" s="5"/>
      <c r="WRN266" s="5"/>
      <c r="WRO266" s="5"/>
      <c r="WRP266" s="5"/>
      <c r="WRQ266" s="5"/>
      <c r="WRR266" s="5"/>
      <c r="WRS266" s="5"/>
      <c r="WRT266" s="5"/>
      <c r="WRU266" s="5"/>
      <c r="WRV266" s="5"/>
      <c r="WRW266" s="5"/>
      <c r="WRX266" s="5"/>
      <c r="WRY266" s="5"/>
      <c r="WRZ266" s="5"/>
      <c r="WSA266" s="5"/>
      <c r="WSB266" s="5"/>
      <c r="WSC266" s="5"/>
      <c r="WSD266" s="5"/>
      <c r="WSE266" s="5"/>
      <c r="WSF266" s="5"/>
      <c r="WSG266" s="5"/>
      <c r="WSH266" s="5"/>
      <c r="WSI266" s="5"/>
      <c r="WSJ266" s="5"/>
      <c r="WSK266" s="5"/>
      <c r="WSL266" s="5"/>
      <c r="WSM266" s="5"/>
      <c r="WSN266" s="5"/>
      <c r="WSO266" s="5"/>
      <c r="WSP266" s="5"/>
      <c r="WSQ266" s="5"/>
      <c r="WSR266" s="5"/>
      <c r="WSS266" s="5"/>
      <c r="WST266" s="5"/>
      <c r="WSU266" s="5"/>
      <c r="WSV266" s="5"/>
      <c r="WSW266" s="5"/>
      <c r="WSX266" s="5"/>
      <c r="WSY266" s="5"/>
      <c r="WSZ266" s="5"/>
      <c r="WTA266" s="5"/>
      <c r="WTB266" s="5"/>
      <c r="WTC266" s="5"/>
      <c r="WTD266" s="5"/>
      <c r="WTE266" s="5"/>
      <c r="WTF266" s="5"/>
      <c r="WTG266" s="5"/>
      <c r="WTH266" s="5"/>
      <c r="WTI266" s="5"/>
      <c r="WTJ266" s="5"/>
      <c r="WTK266" s="5"/>
      <c r="WTL266" s="5"/>
      <c r="WTM266" s="5"/>
      <c r="WTN266" s="5"/>
      <c r="WTO266" s="5"/>
      <c r="WTP266" s="5"/>
      <c r="WTQ266" s="5"/>
      <c r="WTR266" s="5"/>
      <c r="WTS266" s="5"/>
      <c r="WTT266" s="5"/>
      <c r="WTU266" s="5"/>
      <c r="WTV266" s="5"/>
      <c r="WTW266" s="5"/>
      <c r="WTX266" s="5"/>
      <c r="WTY266" s="5"/>
      <c r="WTZ266" s="5"/>
      <c r="WUA266" s="5"/>
      <c r="WUB266" s="5"/>
      <c r="WUC266" s="5"/>
      <c r="WUD266" s="5"/>
      <c r="WUE266" s="5"/>
      <c r="WUF266" s="5"/>
      <c r="WUG266" s="5"/>
      <c r="WUH266" s="5"/>
      <c r="WUI266" s="5"/>
      <c r="WUJ266" s="5"/>
      <c r="WUK266" s="5"/>
      <c r="WUL266" s="5"/>
      <c r="WUM266" s="5"/>
      <c r="WUN266" s="5"/>
      <c r="WUO266" s="5"/>
      <c r="WUP266" s="5"/>
      <c r="WUQ266" s="5"/>
      <c r="WUR266" s="5"/>
      <c r="WUS266" s="5"/>
      <c r="WUT266" s="5"/>
      <c r="WUU266" s="5"/>
      <c r="WUV266" s="5"/>
      <c r="WUW266" s="5"/>
      <c r="WUX266" s="5"/>
      <c r="WUY266" s="5"/>
      <c r="WUZ266" s="5"/>
      <c r="WVA266" s="5"/>
      <c r="WVB266" s="5"/>
      <c r="WVC266" s="5"/>
      <c r="WVD266" s="5"/>
      <c r="WVE266" s="5"/>
      <c r="WVF266" s="5"/>
      <c r="WVG266" s="5"/>
      <c r="WVH266" s="5"/>
      <c r="WVI266" s="5"/>
      <c r="WVJ266" s="5"/>
      <c r="WVK266" s="5"/>
      <c r="WVL266" s="5"/>
      <c r="WVM266" s="5"/>
      <c r="WVN266" s="5"/>
      <c r="WVO266" s="5"/>
      <c r="WVP266" s="5"/>
      <c r="WVQ266" s="5"/>
      <c r="WVR266" s="5"/>
      <c r="WVS266" s="5"/>
      <c r="WVT266" s="5"/>
      <c r="WVU266" s="5"/>
      <c r="WVV266" s="5"/>
      <c r="WVW266" s="5"/>
      <c r="WVX266" s="5"/>
      <c r="WVY266" s="5"/>
      <c r="WVZ266" s="5"/>
      <c r="WWA266" s="5"/>
      <c r="WWB266" s="5"/>
      <c r="WWC266" s="5"/>
      <c r="WWD266" s="5"/>
      <c r="WWE266" s="5"/>
      <c r="WWF266" s="5"/>
      <c r="WWG266" s="5"/>
      <c r="WWH266" s="5"/>
      <c r="WWI266" s="5"/>
      <c r="WWJ266" s="5"/>
      <c r="WWK266" s="5"/>
      <c r="WWL266" s="5"/>
      <c r="WWM266" s="5"/>
      <c r="WWN266" s="5"/>
      <c r="WWO266" s="5"/>
      <c r="WWP266" s="5"/>
      <c r="WWQ266" s="5"/>
      <c r="WWR266" s="5"/>
      <c r="WWS266" s="5"/>
      <c r="WWT266" s="5"/>
      <c r="WWU266" s="5"/>
      <c r="WWV266" s="5"/>
      <c r="WWW266" s="5"/>
      <c r="WWX266" s="5"/>
      <c r="WWY266" s="5"/>
      <c r="WWZ266" s="5"/>
      <c r="WXA266" s="5"/>
      <c r="WXB266" s="5"/>
      <c r="WXC266" s="5"/>
      <c r="WXD266" s="5"/>
      <c r="WXE266" s="5"/>
      <c r="WXF266" s="5"/>
      <c r="WXG266" s="5"/>
      <c r="WXH266" s="5"/>
      <c r="WXI266" s="5"/>
      <c r="WXJ266" s="5"/>
      <c r="WXK266" s="5"/>
      <c r="WXL266" s="5"/>
      <c r="WXM266" s="5"/>
      <c r="WXN266" s="5"/>
      <c r="WXO266" s="5"/>
      <c r="WXP266" s="5"/>
      <c r="WXQ266" s="5"/>
      <c r="WXR266" s="5"/>
      <c r="WXS266" s="5"/>
      <c r="WXT266" s="5"/>
      <c r="WXU266" s="5"/>
      <c r="WXV266" s="5"/>
      <c r="WXW266" s="5"/>
      <c r="WXX266" s="5"/>
      <c r="WXY266" s="5"/>
      <c r="WXZ266" s="5"/>
      <c r="WYA266" s="5"/>
      <c r="WYB266" s="5"/>
      <c r="WYC266" s="5"/>
      <c r="WYD266" s="5"/>
      <c r="WYE266" s="5"/>
      <c r="WYF266" s="5"/>
      <c r="WYG266" s="5"/>
      <c r="WYH266" s="5"/>
      <c r="WYI266" s="5"/>
      <c r="WYJ266" s="5"/>
      <c r="WYK266" s="5"/>
      <c r="WYL266" s="5"/>
      <c r="WYM266" s="5"/>
      <c r="WYN266" s="5"/>
      <c r="WYO266" s="5"/>
      <c r="WYP266" s="5"/>
      <c r="WYQ266" s="5"/>
      <c r="WYR266" s="5"/>
      <c r="WYS266" s="5"/>
      <c r="WYT266" s="5"/>
      <c r="WYU266" s="5"/>
      <c r="WYV266" s="5"/>
      <c r="WYW266" s="5"/>
      <c r="WYX266" s="5"/>
      <c r="WYY266" s="5"/>
      <c r="WYZ266" s="5"/>
      <c r="WZA266" s="5"/>
      <c r="WZB266" s="5"/>
      <c r="WZC266" s="5"/>
      <c r="WZD266" s="5"/>
      <c r="WZE266" s="5"/>
      <c r="WZF266" s="5"/>
      <c r="WZG266" s="5"/>
      <c r="WZH266" s="5"/>
      <c r="WZI266" s="5"/>
      <c r="WZJ266" s="5"/>
      <c r="WZK266" s="5"/>
      <c r="WZL266" s="5"/>
      <c r="WZM266" s="5"/>
      <c r="WZN266" s="5"/>
      <c r="WZO266" s="5"/>
      <c r="WZP266" s="5"/>
      <c r="WZQ266" s="5"/>
      <c r="WZR266" s="5"/>
      <c r="WZS266" s="5"/>
      <c r="WZT266" s="5"/>
      <c r="WZU266" s="5"/>
      <c r="WZV266" s="5"/>
      <c r="WZW266" s="5"/>
      <c r="WZX266" s="5"/>
      <c r="WZY266" s="5"/>
      <c r="WZZ266" s="5"/>
      <c r="XAA266" s="5"/>
      <c r="XAB266" s="5"/>
      <c r="XAC266" s="5"/>
      <c r="XAD266" s="5"/>
      <c r="XAE266" s="5"/>
      <c r="XAF266" s="5"/>
      <c r="XAG266" s="5"/>
      <c r="XAH266" s="5"/>
      <c r="XAI266" s="5"/>
      <c r="XAJ266" s="5"/>
      <c r="XAK266" s="5"/>
      <c r="XAL266" s="5"/>
      <c r="XAM266" s="5"/>
      <c r="XAN266" s="5"/>
      <c r="XAO266" s="5"/>
      <c r="XAP266" s="5"/>
      <c r="XAQ266" s="5"/>
      <c r="XAR266" s="5"/>
      <c r="XAS266" s="5"/>
      <c r="XAT266" s="5"/>
      <c r="XAU266" s="5"/>
      <c r="XAV266" s="5"/>
      <c r="XAW266" s="5"/>
      <c r="XAX266" s="5"/>
      <c r="XAY266" s="5"/>
      <c r="XAZ266" s="5"/>
      <c r="XBA266" s="5"/>
      <c r="XBB266" s="5"/>
      <c r="XBC266" s="5"/>
      <c r="XBD266" s="5"/>
      <c r="XBE266" s="5"/>
      <c r="XBF266" s="5"/>
      <c r="XBG266" s="5"/>
      <c r="XBH266" s="5"/>
      <c r="XBI266" s="5"/>
      <c r="XBJ266" s="5"/>
      <c r="XBK266" s="5"/>
      <c r="XBL266" s="5"/>
      <c r="XBM266" s="5"/>
      <c r="XBN266" s="5"/>
      <c r="XBO266" s="5"/>
      <c r="XBP266" s="5"/>
      <c r="XBQ266" s="5"/>
      <c r="XBR266" s="5"/>
      <c r="XBS266" s="5"/>
      <c r="XBT266" s="5"/>
      <c r="XBU266" s="5"/>
      <c r="XBV266" s="5"/>
      <c r="XBW266" s="5"/>
      <c r="XBX266" s="5"/>
      <c r="XBY266" s="5"/>
      <c r="XBZ266" s="5"/>
      <c r="XCA266" s="5"/>
      <c r="XCB266" s="5"/>
      <c r="XCC266" s="5"/>
      <c r="XCD266" s="5"/>
      <c r="XCE266" s="5"/>
      <c r="XCF266" s="5"/>
      <c r="XCG266" s="5"/>
      <c r="XCH266" s="5"/>
      <c r="XCI266" s="5"/>
      <c r="XCJ266" s="5"/>
      <c r="XCK266" s="5"/>
      <c r="XCL266" s="5"/>
      <c r="XCM266" s="5"/>
      <c r="XCN266" s="5"/>
      <c r="XCO266" s="5"/>
      <c r="XCP266" s="5"/>
      <c r="XCQ266" s="5"/>
      <c r="XCR266" s="5"/>
      <c r="XCS266" s="5"/>
      <c r="XCT266" s="5"/>
      <c r="XCU266" s="5"/>
      <c r="XCV266" s="5"/>
      <c r="XCW266" s="5"/>
      <c r="XCX266" s="5"/>
      <c r="XCY266" s="5"/>
      <c r="XCZ266" s="5"/>
      <c r="XDA266" s="5"/>
      <c r="XDB266" s="5"/>
      <c r="XDC266" s="5"/>
      <c r="XDD266" s="5"/>
      <c r="XDE266" s="5"/>
      <c r="XDF266" s="5"/>
      <c r="XDG266" s="5"/>
      <c r="XDH266" s="5"/>
      <c r="XDI266" s="5"/>
      <c r="XDJ266" s="5"/>
      <c r="XDK266" s="5"/>
      <c r="XDL266" s="5"/>
      <c r="XDM266" s="5"/>
      <c r="XDN266" s="5"/>
      <c r="XDO266" s="5"/>
      <c r="XDP266" s="5"/>
      <c r="XDQ266" s="5"/>
      <c r="XDR266" s="5"/>
      <c r="XDS266" s="5"/>
      <c r="XDT266" s="5"/>
      <c r="XDU266" s="5"/>
      <c r="XDV266" s="5"/>
      <c r="XDW266" s="5"/>
      <c r="XDX266" s="5"/>
      <c r="XDY266" s="5"/>
      <c r="XDZ266" s="5"/>
      <c r="XEA266" s="5"/>
      <c r="XEB266" s="5"/>
      <c r="XEC266" s="5"/>
      <c r="XED266" s="5"/>
      <c r="XEE266" s="5"/>
      <c r="XEF266" s="5"/>
      <c r="XEG266" s="5"/>
      <c r="XEH266" s="5"/>
      <c r="XEI266" s="5"/>
      <c r="XEJ266" s="5"/>
      <c r="XEK266" s="5"/>
      <c r="XEL266" s="5"/>
      <c r="XEM266" s="5"/>
      <c r="XEN266" s="5"/>
      <c r="XEO266" s="5"/>
      <c r="XEP266" s="5"/>
      <c r="XEQ266" s="5"/>
      <c r="XER266" s="5"/>
      <c r="XES266" s="5"/>
      <c r="XET266" s="5"/>
      <c r="XEU266" s="5"/>
      <c r="XEV266" s="5"/>
      <c r="XEW266" s="5"/>
      <c r="XEX266" s="5"/>
      <c r="XEY266" s="5"/>
      <c r="XEZ266" s="5"/>
    </row>
    <row r="267" spans="1:16384" customFormat="1">
      <c r="A267" s="56"/>
      <c r="B267" s="11"/>
      <c r="C267" s="11" t="s">
        <v>88</v>
      </c>
      <c r="D267" s="11"/>
      <c r="E267" s="11" t="s">
        <v>89</v>
      </c>
      <c r="F267" s="11">
        <v>157</v>
      </c>
      <c r="G267" s="11">
        <v>4</v>
      </c>
      <c r="H267" s="11">
        <v>1</v>
      </c>
      <c r="I267" s="11">
        <v>0</v>
      </c>
      <c r="J267" s="4"/>
      <c r="K267" s="11"/>
      <c r="L267" s="11"/>
      <c r="M267" s="11"/>
      <c r="N267" s="4"/>
      <c r="O267" s="368"/>
      <c r="P267" s="369"/>
      <c r="Q267" s="369"/>
      <c r="R267" s="370"/>
      <c r="S267" s="380"/>
      <c r="T267" s="380"/>
      <c r="U267" s="380"/>
      <c r="V267" s="380"/>
      <c r="W267" s="376"/>
      <c r="X267" s="376"/>
      <c r="Y267" s="376"/>
      <c r="Z267" s="376"/>
      <c r="AA267" s="376"/>
      <c r="AB267" s="376"/>
      <c r="AC267" s="376"/>
      <c r="AD267" s="376"/>
      <c r="AE267" s="376"/>
      <c r="AF267" s="376"/>
      <c r="AG267" s="376"/>
      <c r="AH267" s="376"/>
      <c r="AI267" s="376"/>
      <c r="AJ267" s="376"/>
      <c r="AK267" s="376"/>
      <c r="AL267" s="376"/>
      <c r="AM267" s="376"/>
      <c r="AN267" s="376"/>
      <c r="AO267" s="376"/>
      <c r="AP267" s="376"/>
      <c r="AQ267" s="376"/>
      <c r="AR267" s="376"/>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c r="CV267" s="376"/>
      <c r="CW267" s="376"/>
      <c r="CX267" s="376"/>
      <c r="CY267" s="376"/>
      <c r="CZ267" s="376"/>
      <c r="DA267" s="376"/>
      <c r="DB267" s="376"/>
      <c r="DC267" s="376"/>
      <c r="DD267" s="376"/>
      <c r="DE267" s="376"/>
      <c r="DF267" s="376"/>
      <c r="DG267" s="376"/>
      <c r="DH267" s="376"/>
      <c r="DI267" s="376"/>
      <c r="DJ267" s="376"/>
      <c r="DK267" s="376"/>
      <c r="DL267" s="376"/>
      <c r="DM267" s="376"/>
      <c r="DN267" s="376"/>
      <c r="DO267" s="376"/>
      <c r="DP267" s="376"/>
      <c r="DQ267" s="376"/>
      <c r="DR267" s="376"/>
      <c r="DS267" s="376"/>
      <c r="DT267" s="376"/>
      <c r="DU267" s="376"/>
      <c r="DV267" s="376"/>
      <c r="DW267" s="376"/>
      <c r="DX267" s="376"/>
      <c r="DY267" s="376"/>
      <c r="DZ267" s="376"/>
      <c r="EA267" s="376"/>
      <c r="EB267" s="376"/>
      <c r="EC267" s="376"/>
      <c r="ED267" s="376"/>
      <c r="EE267" s="376"/>
      <c r="EF267" s="376"/>
      <c r="EG267" s="376"/>
      <c r="EH267" s="376"/>
      <c r="EI267" s="376"/>
      <c r="EJ267" s="376"/>
      <c r="EK267" s="376"/>
      <c r="EL267" s="376"/>
      <c r="EM267" s="376"/>
      <c r="EN267" s="376"/>
      <c r="EO267" s="376"/>
      <c r="EP267" s="376"/>
      <c r="EQ267" s="376"/>
      <c r="ER267" s="376"/>
      <c r="ES267" s="376"/>
      <c r="ET267" s="376"/>
      <c r="EU267" s="376"/>
      <c r="EV267" s="376"/>
      <c r="EW267" s="376"/>
      <c r="EX267" s="376"/>
      <c r="EY267" s="376"/>
      <c r="EZ267" s="376"/>
      <c r="FA267" s="376"/>
      <c r="FB267" s="376"/>
      <c r="FC267" s="376"/>
      <c r="FD267" s="376"/>
      <c r="FE267" s="376"/>
      <c r="FF267" s="376"/>
      <c r="FG267" s="376"/>
      <c r="FH267" s="376"/>
      <c r="FI267" s="376"/>
      <c r="FJ267" s="376"/>
      <c r="FK267" s="376"/>
      <c r="FL267" s="376"/>
      <c r="FM267" s="376"/>
      <c r="FN267" s="376"/>
      <c r="FO267" s="376"/>
      <c r="FP267" s="376"/>
      <c r="FQ267" s="376"/>
      <c r="FR267" s="376"/>
      <c r="FS267" s="376"/>
      <c r="FT267" s="376"/>
      <c r="FU267" s="376"/>
      <c r="FV267" s="376"/>
      <c r="FW267" s="376"/>
      <c r="FX267" s="376"/>
      <c r="FY267" s="376"/>
      <c r="FZ267" s="376"/>
      <c r="GA267" s="376"/>
      <c r="GB267" s="376"/>
      <c r="GC267" s="376"/>
      <c r="GD267" s="376"/>
      <c r="GE267" s="376"/>
      <c r="GF267" s="376"/>
      <c r="GG267" s="376"/>
      <c r="GH267" s="376"/>
      <c r="GI267" s="376"/>
      <c r="GJ267" s="376"/>
      <c r="GK267" s="376"/>
      <c r="GL267" s="376"/>
      <c r="GM267" s="376"/>
      <c r="GN267" s="376"/>
      <c r="GO267" s="376"/>
      <c r="GP267" s="376"/>
      <c r="GQ267" s="376"/>
      <c r="GR267" s="376"/>
      <c r="GS267" s="376"/>
      <c r="GT267" s="376"/>
      <c r="GU267" s="376"/>
      <c r="GV267" s="376"/>
      <c r="GW267" s="376"/>
      <c r="GX267" s="376"/>
      <c r="GY267" s="376"/>
      <c r="GZ267" s="376"/>
      <c r="HA267" s="376"/>
      <c r="HB267" s="376"/>
      <c r="HC267" s="376"/>
      <c r="HD267" s="376"/>
      <c r="HE267" s="376"/>
      <c r="HF267" s="376"/>
      <c r="HG267" s="376"/>
      <c r="HH267" s="376"/>
      <c r="HI267" s="376"/>
      <c r="HJ267" s="376"/>
      <c r="HK267" s="376"/>
      <c r="HL267" s="376"/>
      <c r="HM267" s="376"/>
      <c r="HN267" s="376"/>
      <c r="HO267" s="376"/>
      <c r="HP267" s="376"/>
      <c r="HQ267" s="376"/>
      <c r="HR267" s="376"/>
      <c r="HS267" s="376"/>
      <c r="HT267" s="376"/>
      <c r="HU267" s="376"/>
      <c r="HV267" s="376"/>
      <c r="HW267" s="376"/>
      <c r="HX267" s="376"/>
      <c r="HY267" s="376"/>
      <c r="HZ267" s="376"/>
      <c r="IA267" s="376"/>
      <c r="IB267" s="376"/>
      <c r="IC267" s="376"/>
      <c r="ID267" s="376"/>
      <c r="IE267" s="376"/>
      <c r="IF267" s="376"/>
      <c r="IG267" s="376"/>
      <c r="IH267" s="376"/>
      <c r="II267" s="376"/>
      <c r="IJ267" s="376"/>
      <c r="IK267" s="376"/>
      <c r="IL267" s="376"/>
      <c r="IM267" s="376"/>
      <c r="IN267" s="376"/>
      <c r="IO267" s="376"/>
      <c r="IP267" s="376"/>
      <c r="IQ267" s="376"/>
      <c r="IR267" s="376"/>
      <c r="IS267" s="376"/>
      <c r="IT267" s="376"/>
      <c r="IU267" s="376"/>
      <c r="IV267" s="376"/>
      <c r="IW267" s="376"/>
      <c r="IX267" s="376"/>
      <c r="IY267" s="376"/>
      <c r="IZ267" s="376"/>
      <c r="JA267" s="376"/>
      <c r="JB267" s="376"/>
      <c r="JC267" s="376"/>
      <c r="JD267" s="376"/>
      <c r="JE267" s="376"/>
      <c r="JF267" s="376"/>
      <c r="JG267" s="376"/>
      <c r="JH267" s="376"/>
      <c r="JI267" s="376"/>
      <c r="JJ267" s="376"/>
      <c r="JK267" s="376"/>
      <c r="JL267" s="376"/>
      <c r="JM267" s="376"/>
      <c r="JN267" s="376"/>
      <c r="JO267" s="376"/>
      <c r="JP267" s="376"/>
      <c r="JQ267" s="376"/>
      <c r="JR267" s="376"/>
      <c r="JS267" s="376"/>
      <c r="JT267" s="376"/>
      <c r="JU267" s="376"/>
      <c r="JV267" s="376"/>
      <c r="JW267" s="376"/>
      <c r="JX267" s="376"/>
      <c r="JY267" s="376"/>
      <c r="JZ267" s="376"/>
      <c r="KA267" s="376"/>
      <c r="KB267" s="376"/>
      <c r="KC267" s="376"/>
      <c r="KD267" s="376"/>
      <c r="KE267" s="376"/>
      <c r="KF267" s="376"/>
      <c r="KG267" s="376"/>
      <c r="KH267" s="376"/>
      <c r="KI267" s="376"/>
      <c r="KJ267" s="376"/>
      <c r="KK267" s="376"/>
      <c r="KL267" s="376"/>
      <c r="KM267" s="376"/>
      <c r="KN267" s="376"/>
      <c r="KO267" s="376"/>
      <c r="KP267" s="376"/>
      <c r="KQ267" s="376"/>
      <c r="KR267" s="376"/>
      <c r="KS267" s="376"/>
      <c r="KT267" s="376"/>
      <c r="KU267" s="376"/>
      <c r="KV267" s="376"/>
      <c r="KW267" s="376"/>
      <c r="KX267" s="376"/>
      <c r="KY267" s="376"/>
      <c r="KZ267" s="376"/>
      <c r="LA267" s="376"/>
      <c r="LB267" s="376"/>
      <c r="LC267" s="376"/>
      <c r="LD267" s="376"/>
      <c r="LE267" s="376"/>
      <c r="LF267" s="376"/>
      <c r="LG267" s="376"/>
      <c r="LH267" s="376"/>
      <c r="LI267" s="376"/>
      <c r="LJ267" s="376"/>
      <c r="LK267" s="376"/>
      <c r="LL267" s="376"/>
      <c r="LM267" s="376"/>
      <c r="LN267" s="376"/>
      <c r="LO267" s="376"/>
      <c r="LP267" s="376"/>
      <c r="LQ267" s="376"/>
      <c r="LR267" s="376"/>
      <c r="LS267" s="376"/>
      <c r="LT267" s="376"/>
      <c r="LU267" s="376"/>
      <c r="LV267" s="376"/>
      <c r="LW267" s="376"/>
      <c r="LX267" s="376"/>
      <c r="LY267" s="376"/>
      <c r="LZ267" s="376"/>
      <c r="MA267" s="376"/>
      <c r="MB267" s="376"/>
      <c r="MC267" s="376"/>
      <c r="MD267" s="376"/>
      <c r="ME267" s="376"/>
      <c r="MF267" s="376"/>
      <c r="MG267" s="376"/>
      <c r="MH267" s="376"/>
      <c r="MI267" s="376"/>
      <c r="MJ267" s="376"/>
      <c r="MK267" s="376"/>
      <c r="ML267" s="376"/>
      <c r="MM267" s="376"/>
      <c r="MN267" s="376"/>
      <c r="MO267" s="376"/>
      <c r="MP267" s="376"/>
      <c r="MQ267" s="376"/>
      <c r="MR267" s="376"/>
      <c r="MS267" s="376"/>
      <c r="MT267" s="376"/>
      <c r="MU267" s="376"/>
      <c r="MV267" s="376"/>
      <c r="MW267" s="376"/>
      <c r="MX267" s="376"/>
      <c r="MY267" s="376"/>
      <c r="MZ267" s="376"/>
      <c r="NA267" s="376"/>
      <c r="NB267" s="376"/>
      <c r="NC267" s="376"/>
      <c r="ND267" s="376"/>
      <c r="NE267" s="376"/>
      <c r="NF267" s="376"/>
      <c r="NG267" s="376"/>
      <c r="NH267" s="376"/>
      <c r="NI267" s="376"/>
      <c r="NJ267" s="376"/>
      <c r="NK267" s="376"/>
      <c r="NL267" s="376"/>
      <c r="NM267" s="376"/>
      <c r="NN267" s="376"/>
      <c r="NO267" s="376"/>
      <c r="NP267" s="376"/>
      <c r="NQ267" s="376"/>
      <c r="NR267" s="376"/>
      <c r="NS267" s="376"/>
      <c r="NT267" s="376"/>
      <c r="NU267" s="376"/>
      <c r="NV267" s="376"/>
      <c r="NW267" s="376"/>
      <c r="NX267" s="376"/>
      <c r="NY267" s="376"/>
      <c r="NZ267" s="376"/>
      <c r="OA267" s="376"/>
      <c r="OB267" s="376"/>
      <c r="OC267" s="376"/>
      <c r="OD267" s="376"/>
      <c r="OE267" s="376"/>
      <c r="OF267" s="376"/>
      <c r="OG267" s="376"/>
      <c r="OH267" s="376"/>
      <c r="OI267" s="376"/>
      <c r="OJ267" s="376"/>
      <c r="OK267" s="376"/>
      <c r="OL267" s="376"/>
      <c r="OM267" s="376"/>
      <c r="ON267" s="376"/>
      <c r="OO267" s="376"/>
      <c r="OP267" s="376"/>
      <c r="OQ267" s="376"/>
      <c r="OR267" s="376"/>
      <c r="OS267" s="376"/>
      <c r="OT267" s="376"/>
      <c r="OU267" s="376"/>
      <c r="OV267" s="376"/>
      <c r="OW267" s="376"/>
      <c r="OX267" s="376"/>
      <c r="OY267" s="376"/>
      <c r="OZ267" s="376"/>
      <c r="PA267" s="376"/>
      <c r="PB267" s="376"/>
      <c r="PC267" s="376"/>
      <c r="PD267" s="376"/>
      <c r="PE267" s="376"/>
      <c r="PF267" s="376"/>
      <c r="PG267" s="376"/>
      <c r="PH267" s="376"/>
      <c r="PI267" s="376"/>
      <c r="PJ267" s="376"/>
      <c r="PK267" s="376"/>
      <c r="PL267" s="376"/>
      <c r="PM267" s="376"/>
      <c r="PN267" s="376"/>
      <c r="PO267" s="376"/>
      <c r="PP267" s="376"/>
      <c r="PQ267" s="376"/>
      <c r="PR267" s="376"/>
      <c r="PS267" s="376"/>
      <c r="PT267" s="376"/>
      <c r="PU267" s="376"/>
      <c r="PV267" s="376"/>
      <c r="PW267" s="376"/>
      <c r="PX267" s="376"/>
      <c r="PY267" s="376"/>
      <c r="PZ267" s="376"/>
      <c r="QA267" s="376"/>
      <c r="QB267" s="376"/>
      <c r="QC267" s="376"/>
      <c r="QD267" s="376"/>
      <c r="QE267" s="376"/>
      <c r="QF267" s="376"/>
      <c r="QG267" s="376"/>
      <c r="QH267" s="376"/>
      <c r="QI267" s="376"/>
      <c r="QJ267" s="376"/>
      <c r="QK267" s="376"/>
      <c r="QL267" s="376"/>
      <c r="QM267" s="376"/>
      <c r="QN267" s="376"/>
      <c r="QO267" s="376"/>
      <c r="QP267" s="376"/>
      <c r="QQ267" s="376"/>
      <c r="QR267" s="376"/>
      <c r="QS267" s="376"/>
      <c r="QT267" s="376"/>
      <c r="QU267" s="376"/>
      <c r="QV267" s="376"/>
      <c r="QW267" s="376"/>
      <c r="QX267" s="376"/>
      <c r="QY267" s="376"/>
      <c r="QZ267" s="376"/>
      <c r="RA267" s="376"/>
      <c r="RB267" s="376"/>
      <c r="RC267" s="376"/>
      <c r="RD267" s="376"/>
      <c r="RE267" s="376"/>
      <c r="RF267" s="376"/>
      <c r="RG267" s="376"/>
      <c r="RH267" s="376"/>
      <c r="RI267" s="376"/>
      <c r="RJ267" s="376"/>
      <c r="RK267" s="376"/>
      <c r="RL267" s="376"/>
      <c r="RM267" s="376"/>
      <c r="RN267" s="376"/>
      <c r="RO267" s="376"/>
      <c r="RP267" s="376"/>
      <c r="RQ267" s="376"/>
      <c r="RR267" s="376"/>
      <c r="RS267" s="376"/>
      <c r="RT267" s="376"/>
      <c r="RU267" s="376"/>
      <c r="RV267" s="376"/>
      <c r="RW267" s="376"/>
      <c r="RX267" s="376"/>
      <c r="RY267" s="376"/>
      <c r="RZ267" s="376"/>
      <c r="SA267" s="376"/>
      <c r="SB267" s="376"/>
      <c r="SC267" s="376"/>
      <c r="SD267" s="376"/>
      <c r="SE267" s="376"/>
      <c r="SF267" s="376"/>
      <c r="SG267" s="376"/>
      <c r="SH267" s="376"/>
      <c r="SI267" s="376"/>
      <c r="SJ267" s="376"/>
      <c r="SK267" s="376"/>
      <c r="SL267" s="376"/>
      <c r="SM267" s="376"/>
      <c r="SN267" s="376"/>
      <c r="SO267" s="376"/>
      <c r="SP267" s="376"/>
      <c r="SQ267" s="376"/>
      <c r="SR267" s="376"/>
      <c r="SS267" s="376"/>
      <c r="ST267" s="376"/>
      <c r="SU267" s="376"/>
      <c r="SV267" s="376"/>
      <c r="SW267" s="376"/>
      <c r="SX267" s="376"/>
      <c r="SY267" s="376"/>
      <c r="SZ267" s="376"/>
      <c r="TA267" s="376"/>
      <c r="TB267" s="376"/>
      <c r="TC267" s="376"/>
      <c r="TD267" s="376"/>
      <c r="TE267" s="376"/>
      <c r="TF267" s="376"/>
      <c r="TG267" s="376"/>
      <c r="TH267" s="376"/>
      <c r="TI267" s="376"/>
      <c r="TJ267" s="376"/>
      <c r="TK267" s="376"/>
      <c r="TL267" s="376"/>
      <c r="TM267" s="376"/>
      <c r="TN267" s="376"/>
      <c r="TO267" s="376"/>
      <c r="TP267" s="376"/>
      <c r="TQ267" s="376"/>
      <c r="TR267" s="376"/>
      <c r="TS267" s="376"/>
      <c r="TT267" s="376"/>
      <c r="TU267" s="376"/>
      <c r="TV267" s="376"/>
      <c r="TW267" s="376"/>
      <c r="TX267" s="376"/>
      <c r="TY267" s="376"/>
      <c r="TZ267" s="376"/>
      <c r="UA267" s="376"/>
      <c r="UB267" s="376"/>
      <c r="UC267" s="376"/>
      <c r="UD267" s="376"/>
      <c r="UE267" s="376"/>
      <c r="UF267" s="376"/>
      <c r="UG267" s="376"/>
      <c r="UH267" s="376"/>
      <c r="UI267" s="376"/>
      <c r="UJ267" s="376"/>
      <c r="UK267" s="376"/>
      <c r="UL267" s="376"/>
      <c r="UM267" s="376"/>
      <c r="UN267" s="376"/>
      <c r="UO267" s="376"/>
      <c r="UP267" s="376"/>
      <c r="UQ267" s="376"/>
      <c r="UR267" s="376"/>
      <c r="US267" s="376"/>
      <c r="UT267" s="376"/>
      <c r="UU267" s="376"/>
      <c r="UV267" s="376"/>
      <c r="UW267" s="376"/>
      <c r="UX267" s="376"/>
      <c r="UY267" s="376"/>
      <c r="UZ267" s="376"/>
      <c r="VA267" s="376"/>
      <c r="VB267" s="376"/>
      <c r="VC267" s="376"/>
      <c r="VD267" s="376"/>
      <c r="VE267" s="376"/>
      <c r="VF267" s="376"/>
      <c r="VG267" s="376"/>
      <c r="VH267" s="376"/>
      <c r="VI267" s="376"/>
      <c r="VJ267" s="376"/>
      <c r="VK267" s="376"/>
      <c r="VL267" s="376"/>
      <c r="VM267" s="376"/>
      <c r="VN267" s="376"/>
      <c r="VO267" s="376"/>
      <c r="VP267" s="376"/>
      <c r="VQ267" s="376"/>
      <c r="VR267" s="376"/>
      <c r="VS267" s="376"/>
      <c r="VT267" s="376"/>
      <c r="VU267" s="376"/>
      <c r="VV267" s="376"/>
      <c r="VW267" s="376"/>
      <c r="VX267" s="376"/>
      <c r="VY267" s="376"/>
      <c r="VZ267" s="376"/>
      <c r="WA267" s="376"/>
      <c r="WB267" s="376"/>
      <c r="WC267" s="376"/>
      <c r="WD267" s="376"/>
      <c r="WE267" s="376"/>
      <c r="WF267" s="376"/>
      <c r="WG267" s="376"/>
      <c r="WH267" s="376"/>
      <c r="WI267" s="376"/>
      <c r="WJ267" s="376"/>
      <c r="WK267" s="376"/>
      <c r="WL267" s="376"/>
      <c r="WM267" s="376"/>
      <c r="WN267" s="376"/>
      <c r="WO267" s="376"/>
      <c r="WP267" s="376"/>
      <c r="WQ267" s="376"/>
      <c r="WR267" s="376"/>
      <c r="WS267" s="376"/>
      <c r="WT267" s="376"/>
      <c r="WU267" s="376"/>
      <c r="WV267" s="376"/>
      <c r="WW267" s="376"/>
      <c r="WX267" s="376"/>
      <c r="WY267" s="376"/>
      <c r="WZ267" s="376"/>
      <c r="XA267" s="376"/>
      <c r="XB267" s="376"/>
      <c r="XC267" s="376"/>
      <c r="XD267" s="376"/>
      <c r="XE267" s="376"/>
      <c r="XF267" s="376"/>
      <c r="XG267" s="376"/>
      <c r="XH267" s="376"/>
      <c r="XI267" s="376"/>
      <c r="XJ267" s="376"/>
      <c r="XK267" s="376"/>
      <c r="XL267" s="376"/>
      <c r="XM267" s="376"/>
      <c r="XN267" s="376"/>
      <c r="XO267" s="376"/>
      <c r="XP267" s="376"/>
      <c r="XQ267" s="376"/>
      <c r="XR267" s="376"/>
      <c r="XS267" s="376"/>
      <c r="XT267" s="376"/>
      <c r="XU267" s="376"/>
      <c r="XV267" s="376"/>
      <c r="XW267" s="376"/>
      <c r="XX267" s="376"/>
      <c r="XY267" s="376"/>
      <c r="XZ267" s="376"/>
      <c r="YA267" s="376"/>
      <c r="YB267" s="376"/>
      <c r="YC267" s="376"/>
      <c r="YD267" s="376"/>
      <c r="YE267" s="376"/>
      <c r="YF267" s="376"/>
      <c r="YG267" s="376"/>
      <c r="YH267" s="376"/>
      <c r="YI267" s="376"/>
      <c r="YJ267" s="376"/>
      <c r="YK267" s="376"/>
      <c r="YL267" s="376"/>
      <c r="YM267" s="376"/>
      <c r="YN267" s="376"/>
      <c r="YO267" s="376"/>
      <c r="YP267" s="376"/>
      <c r="YQ267" s="376"/>
      <c r="YR267" s="376"/>
      <c r="YS267" s="376"/>
      <c r="YT267" s="376"/>
      <c r="YU267" s="376"/>
      <c r="YV267" s="376"/>
      <c r="YW267" s="376"/>
      <c r="YX267" s="376"/>
      <c r="YY267" s="376"/>
      <c r="YZ267" s="376"/>
      <c r="ZA267" s="376"/>
      <c r="ZB267" s="376"/>
      <c r="ZC267" s="376"/>
      <c r="ZD267" s="376"/>
      <c r="ZE267" s="376"/>
      <c r="ZF267" s="376"/>
      <c r="ZG267" s="376"/>
      <c r="ZH267" s="376"/>
      <c r="ZI267" s="376"/>
      <c r="ZJ267" s="376"/>
      <c r="ZK267" s="376"/>
      <c r="ZL267" s="376"/>
      <c r="ZM267" s="376"/>
      <c r="ZN267" s="376"/>
      <c r="ZO267" s="376"/>
      <c r="ZP267" s="376"/>
      <c r="ZQ267" s="376"/>
      <c r="ZR267" s="376"/>
      <c r="ZS267" s="376"/>
      <c r="ZT267" s="376"/>
      <c r="ZU267" s="376"/>
      <c r="ZV267" s="376"/>
      <c r="ZW267" s="376"/>
      <c r="ZX267" s="376"/>
      <c r="ZY267" s="376"/>
      <c r="ZZ267" s="376"/>
      <c r="AAA267" s="376"/>
      <c r="AAB267" s="376"/>
      <c r="AAC267" s="376"/>
      <c r="AAD267" s="376"/>
      <c r="AAE267" s="376"/>
      <c r="AAF267" s="376"/>
      <c r="AAG267" s="376"/>
      <c r="AAH267" s="376"/>
      <c r="AAI267" s="376"/>
      <c r="AAJ267" s="376"/>
      <c r="AAK267" s="376"/>
      <c r="AAL267" s="376"/>
      <c r="AAM267" s="376"/>
      <c r="AAN267" s="376"/>
      <c r="AAO267" s="376"/>
      <c r="AAP267" s="376"/>
      <c r="AAQ267" s="376"/>
      <c r="AAR267" s="376"/>
      <c r="AAS267" s="376"/>
      <c r="AAT267" s="376"/>
      <c r="AAU267" s="376"/>
      <c r="AAV267" s="376"/>
      <c r="AAW267" s="376"/>
      <c r="AAX267" s="376"/>
      <c r="AAY267" s="376"/>
      <c r="AAZ267" s="376"/>
      <c r="ABA267" s="376"/>
      <c r="ABB267" s="376"/>
      <c r="ABC267" s="376"/>
      <c r="ABD267" s="376"/>
      <c r="ABE267" s="376"/>
      <c r="ABF267" s="376"/>
      <c r="ABG267" s="376"/>
      <c r="ABH267" s="376"/>
      <c r="ABI267" s="376"/>
      <c r="ABJ267" s="376"/>
      <c r="ABK267" s="376"/>
      <c r="ABL267" s="376"/>
      <c r="ABM267" s="376"/>
      <c r="ABN267" s="376"/>
      <c r="ABO267" s="376"/>
      <c r="ABP267" s="376"/>
      <c r="ABQ267" s="376"/>
      <c r="ABR267" s="376"/>
      <c r="ABS267" s="376"/>
      <c r="ABT267" s="376"/>
      <c r="ABU267" s="376"/>
      <c r="ABV267" s="376"/>
      <c r="ABW267" s="376"/>
      <c r="ABX267" s="376"/>
      <c r="ABY267" s="376"/>
      <c r="ABZ267" s="376"/>
      <c r="ACA267" s="376"/>
      <c r="ACB267" s="376"/>
      <c r="ACC267" s="376"/>
      <c r="ACD267" s="376"/>
      <c r="ACE267" s="376"/>
      <c r="ACF267" s="376"/>
      <c r="ACG267" s="376"/>
      <c r="ACH267" s="376"/>
      <c r="ACI267" s="376"/>
      <c r="ACJ267" s="376"/>
      <c r="ACK267" s="376"/>
      <c r="ACL267" s="376"/>
      <c r="ACM267" s="376"/>
      <c r="ACN267" s="376"/>
      <c r="ACO267" s="376"/>
      <c r="ACP267" s="376"/>
      <c r="ACQ267" s="376"/>
      <c r="ACR267" s="376"/>
      <c r="ACS267" s="376"/>
      <c r="ACT267" s="376"/>
      <c r="ACU267" s="376"/>
      <c r="ACV267" s="376"/>
      <c r="ACW267" s="376"/>
      <c r="ACX267" s="376"/>
      <c r="ACY267" s="376"/>
      <c r="ACZ267" s="376"/>
      <c r="ADA267" s="376"/>
      <c r="ADB267" s="376"/>
      <c r="ADC267" s="376"/>
      <c r="ADD267" s="376"/>
      <c r="ADE267" s="376"/>
      <c r="ADF267" s="376"/>
      <c r="ADG267" s="376"/>
      <c r="ADH267" s="376"/>
      <c r="ADI267" s="376"/>
      <c r="ADJ267" s="376"/>
      <c r="ADK267" s="376"/>
      <c r="ADL267" s="376"/>
      <c r="ADM267" s="376"/>
      <c r="ADN267" s="376"/>
      <c r="ADO267" s="376"/>
      <c r="ADP267" s="376"/>
      <c r="ADQ267" s="376"/>
      <c r="ADR267" s="376"/>
      <c r="ADS267" s="376"/>
      <c r="ADT267" s="376"/>
      <c r="ADU267" s="376"/>
      <c r="ADV267" s="376"/>
      <c r="ADW267" s="376"/>
      <c r="ADX267" s="376"/>
      <c r="ADY267" s="376"/>
      <c r="ADZ267" s="376"/>
      <c r="AEA267" s="376"/>
      <c r="AEB267" s="376"/>
      <c r="AEC267" s="376"/>
      <c r="AED267" s="376"/>
      <c r="AEE267" s="376"/>
      <c r="AEF267" s="376"/>
      <c r="AEG267" s="376"/>
      <c r="AEH267" s="376"/>
      <c r="AEI267" s="376"/>
      <c r="AEJ267" s="376"/>
      <c r="AEK267" s="376"/>
      <c r="AEL267" s="376"/>
      <c r="AEM267" s="376"/>
      <c r="AEN267" s="376"/>
      <c r="AEO267" s="376"/>
      <c r="AEP267" s="376"/>
      <c r="AEQ267" s="376"/>
      <c r="AER267" s="376"/>
      <c r="AES267" s="376"/>
      <c r="AET267" s="376"/>
      <c r="AEU267" s="376"/>
      <c r="AEV267" s="376"/>
      <c r="AEW267" s="376"/>
      <c r="AEX267" s="376"/>
      <c r="AEY267" s="376"/>
      <c r="AEZ267" s="376"/>
      <c r="AFA267" s="376"/>
      <c r="AFB267" s="376"/>
      <c r="AFC267" s="376"/>
      <c r="AFD267" s="376"/>
      <c r="AFE267" s="376"/>
      <c r="AFF267" s="376"/>
      <c r="AFG267" s="376"/>
      <c r="AFH267" s="376"/>
      <c r="AFI267" s="376"/>
      <c r="AFJ267" s="376"/>
      <c r="AFK267" s="376"/>
      <c r="AFL267" s="376"/>
      <c r="AFM267" s="376"/>
      <c r="AFN267" s="376"/>
      <c r="AFO267" s="376"/>
      <c r="AFP267" s="376"/>
      <c r="AFQ267" s="376"/>
      <c r="AFR267" s="376"/>
      <c r="AFS267" s="376"/>
      <c r="AFT267" s="376"/>
      <c r="AFU267" s="376"/>
      <c r="AFV267" s="376"/>
      <c r="AFW267" s="376"/>
      <c r="AFX267" s="376"/>
      <c r="AFY267" s="376"/>
      <c r="AFZ267" s="376"/>
      <c r="AGA267" s="376"/>
      <c r="AGB267" s="376"/>
      <c r="AGC267" s="376"/>
      <c r="AGD267" s="376"/>
      <c r="AGE267" s="376"/>
      <c r="AGF267" s="376"/>
      <c r="AGG267" s="376"/>
      <c r="AGH267" s="376"/>
      <c r="AGI267" s="376"/>
      <c r="AGJ267" s="376"/>
      <c r="AGK267" s="376"/>
      <c r="AGL267" s="376"/>
      <c r="AGM267" s="376"/>
      <c r="AGN267" s="376"/>
      <c r="AGO267" s="376"/>
      <c r="AGP267" s="376"/>
      <c r="AGQ267" s="376"/>
      <c r="AGR267" s="376"/>
      <c r="AGS267" s="376"/>
      <c r="AGT267" s="376"/>
      <c r="AGU267" s="376"/>
      <c r="AGV267" s="376"/>
      <c r="AGW267" s="376"/>
      <c r="AGX267" s="376"/>
      <c r="AGY267" s="376"/>
      <c r="AGZ267" s="376"/>
      <c r="AHA267" s="376"/>
      <c r="AHB267" s="376"/>
      <c r="AHC267" s="376"/>
      <c r="AHD267" s="376"/>
      <c r="AHE267" s="376"/>
      <c r="AHF267" s="376"/>
      <c r="AHG267" s="376"/>
      <c r="AHH267" s="376"/>
      <c r="AHI267" s="376"/>
      <c r="AHJ267" s="376"/>
      <c r="AHK267" s="376"/>
      <c r="AHL267" s="376"/>
      <c r="AHM267" s="376"/>
      <c r="AHN267" s="376"/>
      <c r="AHO267" s="376"/>
      <c r="AHP267" s="376"/>
      <c r="AHQ267" s="376"/>
      <c r="AHR267" s="376"/>
      <c r="AHS267" s="376"/>
      <c r="AHT267" s="376"/>
      <c r="AHU267" s="376"/>
      <c r="AHV267" s="376"/>
      <c r="AHW267" s="376"/>
      <c r="AHX267" s="376"/>
      <c r="AHY267" s="376"/>
      <c r="AHZ267" s="376"/>
      <c r="AIA267" s="376"/>
      <c r="AIB267" s="376"/>
      <c r="AIC267" s="376"/>
      <c r="AID267" s="376"/>
      <c r="AIE267" s="376"/>
      <c r="AIF267" s="376"/>
      <c r="AIG267" s="376"/>
      <c r="AIH267" s="376"/>
      <c r="AII267" s="376"/>
      <c r="AIJ267" s="376"/>
      <c r="AIK267" s="376"/>
      <c r="AIL267" s="376"/>
      <c r="AIM267" s="376"/>
      <c r="AIN267" s="376"/>
      <c r="AIO267" s="376"/>
      <c r="AIP267" s="376"/>
      <c r="AIQ267" s="376"/>
      <c r="AIR267" s="376"/>
      <c r="AIS267" s="376"/>
      <c r="AIT267" s="376"/>
      <c r="AIU267" s="376"/>
      <c r="AIV267" s="376"/>
      <c r="AIW267" s="376"/>
      <c r="AIX267" s="376"/>
      <c r="AIY267" s="376"/>
      <c r="AIZ267" s="376"/>
      <c r="AJA267" s="376"/>
      <c r="AJB267" s="376"/>
      <c r="AJC267" s="376"/>
      <c r="AJD267" s="376"/>
      <c r="AJE267" s="376"/>
      <c r="AJF267" s="376"/>
      <c r="AJG267" s="376"/>
      <c r="AJH267" s="376"/>
      <c r="AJI267" s="376"/>
      <c r="AJJ267" s="376"/>
      <c r="AJK267" s="376"/>
      <c r="AJL267" s="376"/>
      <c r="AJM267" s="376"/>
      <c r="AJN267" s="376"/>
      <c r="AJO267" s="376"/>
      <c r="AJP267" s="376"/>
      <c r="AJQ267" s="376"/>
      <c r="AJR267" s="376"/>
      <c r="AJS267" s="376"/>
      <c r="AJT267" s="376"/>
      <c r="AJU267" s="376"/>
      <c r="AJV267" s="376"/>
      <c r="AJW267" s="376"/>
      <c r="AJX267" s="376"/>
      <c r="AJY267" s="376"/>
      <c r="AJZ267" s="376"/>
      <c r="AKA267" s="376"/>
      <c r="AKB267" s="376"/>
      <c r="AKC267" s="376"/>
      <c r="AKD267" s="376"/>
      <c r="AKE267" s="376"/>
      <c r="AKF267" s="376"/>
      <c r="AKG267" s="376"/>
      <c r="AKH267" s="376"/>
      <c r="AKI267" s="376"/>
      <c r="AKJ267" s="376"/>
      <c r="AKK267" s="376"/>
      <c r="AKL267" s="376"/>
      <c r="AKM267" s="376"/>
      <c r="AKN267" s="376"/>
      <c r="AKO267" s="376"/>
      <c r="AKP267" s="376"/>
      <c r="AKQ267" s="376"/>
      <c r="AKR267" s="376"/>
      <c r="AKS267" s="376"/>
      <c r="AKT267" s="376"/>
      <c r="AKU267" s="376"/>
      <c r="AKV267" s="376"/>
      <c r="AKW267" s="376"/>
      <c r="AKX267" s="376"/>
      <c r="AKY267" s="376"/>
      <c r="AKZ267" s="376"/>
      <c r="ALA267" s="376"/>
      <c r="ALB267" s="376"/>
      <c r="ALC267" s="376"/>
      <c r="ALD267" s="376"/>
      <c r="ALE267" s="376"/>
      <c r="ALF267" s="376"/>
      <c r="ALG267" s="376"/>
      <c r="ALH267" s="376"/>
      <c r="ALI267" s="376"/>
      <c r="ALJ267" s="376"/>
      <c r="ALK267" s="376"/>
      <c r="ALL267" s="376"/>
      <c r="ALM267" s="376"/>
      <c r="ALN267" s="376"/>
      <c r="ALO267" s="376"/>
      <c r="ALP267" s="376"/>
      <c r="ALQ267" s="376"/>
      <c r="ALR267" s="376"/>
      <c r="ALS267" s="376"/>
      <c r="ALT267" s="376"/>
      <c r="ALU267" s="376"/>
      <c r="ALV267" s="376"/>
      <c r="ALW267" s="376"/>
      <c r="ALX267" s="376"/>
      <c r="ALY267" s="376"/>
      <c r="ALZ267" s="376"/>
      <c r="AMA267" s="376"/>
      <c r="AMB267" s="376"/>
      <c r="AMC267" s="376"/>
      <c r="AMD267" s="376"/>
      <c r="AME267" s="376"/>
      <c r="AMF267" s="376"/>
      <c r="AMG267" s="376"/>
      <c r="AMH267" s="376"/>
      <c r="AMI267" s="376"/>
      <c r="AMJ267" s="376"/>
      <c r="AMK267" s="376"/>
      <c r="AML267" s="376"/>
      <c r="AMM267" s="376"/>
      <c r="AMN267" s="376"/>
      <c r="AMO267" s="376"/>
      <c r="AMP267" s="376"/>
      <c r="AMQ267" s="376"/>
      <c r="AMR267" s="376"/>
      <c r="AMS267" s="376"/>
      <c r="AMT267" s="376"/>
      <c r="AMU267" s="376"/>
      <c r="AMV267" s="376"/>
      <c r="AMW267" s="376"/>
      <c r="AMX267" s="376"/>
      <c r="AMY267" s="376"/>
      <c r="AMZ267" s="376"/>
      <c r="ANA267" s="376"/>
      <c r="ANB267" s="376"/>
      <c r="ANC267" s="376"/>
      <c r="AND267" s="376"/>
      <c r="ANE267" s="376"/>
      <c r="ANF267" s="376"/>
      <c r="ANG267" s="376"/>
      <c r="ANH267" s="376"/>
      <c r="ANI267" s="376"/>
      <c r="ANJ267" s="376"/>
      <c r="ANK267" s="376"/>
      <c r="ANL267" s="376"/>
      <c r="ANM267" s="376"/>
      <c r="ANN267" s="376"/>
      <c r="ANO267" s="376"/>
      <c r="ANP267" s="376"/>
      <c r="ANQ267" s="376"/>
      <c r="ANR267" s="376"/>
      <c r="ANS267" s="376"/>
      <c r="ANT267" s="376"/>
      <c r="ANU267" s="376"/>
      <c r="ANV267" s="376"/>
      <c r="ANW267" s="376"/>
      <c r="ANX267" s="376"/>
      <c r="ANY267" s="376"/>
      <c r="ANZ267" s="376"/>
      <c r="AOA267" s="376"/>
      <c r="AOB267" s="376"/>
      <c r="AOC267" s="376"/>
      <c r="AOD267" s="376"/>
      <c r="AOE267" s="376"/>
      <c r="AOF267" s="376"/>
      <c r="AOG267" s="376"/>
      <c r="AOH267" s="376"/>
      <c r="AOI267" s="376"/>
      <c r="AOJ267" s="376"/>
      <c r="AOK267" s="376"/>
      <c r="AOL267" s="376"/>
      <c r="AOM267" s="376"/>
      <c r="AON267" s="376"/>
      <c r="AOO267" s="376"/>
      <c r="AOP267" s="376"/>
      <c r="AOQ267" s="376"/>
      <c r="AOR267" s="376"/>
      <c r="AOS267" s="376"/>
      <c r="AOT267" s="376"/>
      <c r="AOU267" s="376"/>
      <c r="AOV267" s="376"/>
      <c r="AOW267" s="376"/>
      <c r="AOX267" s="376"/>
      <c r="AOY267" s="376"/>
      <c r="AOZ267" s="376"/>
      <c r="APA267" s="376"/>
      <c r="APB267" s="376"/>
      <c r="APC267" s="376"/>
      <c r="APD267" s="376"/>
      <c r="APE267" s="376"/>
      <c r="APF267" s="376"/>
      <c r="APG267" s="376"/>
      <c r="APH267" s="376"/>
      <c r="API267" s="376"/>
      <c r="APJ267" s="376"/>
      <c r="APK267" s="376"/>
      <c r="APL267" s="376"/>
      <c r="APM267" s="376"/>
      <c r="APN267" s="376"/>
      <c r="APO267" s="376"/>
      <c r="APP267" s="376"/>
      <c r="APQ267" s="376"/>
      <c r="APR267" s="376"/>
      <c r="APS267" s="376"/>
      <c r="APT267" s="376"/>
      <c r="APU267" s="376"/>
      <c r="APV267" s="376"/>
      <c r="APW267" s="376"/>
      <c r="APX267" s="376"/>
      <c r="APY267" s="376"/>
      <c r="APZ267" s="376"/>
      <c r="AQA267" s="376"/>
      <c r="AQB267" s="376"/>
      <c r="AQC267" s="376"/>
      <c r="AQD267" s="376"/>
      <c r="AQE267" s="376"/>
      <c r="AQF267" s="376"/>
      <c r="AQG267" s="376"/>
      <c r="AQH267" s="376"/>
      <c r="AQI267" s="376"/>
      <c r="AQJ267" s="376"/>
      <c r="AQK267" s="376"/>
      <c r="AQL267" s="376"/>
      <c r="AQM267" s="376"/>
      <c r="AQN267" s="376"/>
      <c r="AQO267" s="376"/>
      <c r="AQP267" s="376"/>
      <c r="AQQ267" s="376"/>
      <c r="AQR267" s="376"/>
      <c r="AQS267" s="376"/>
      <c r="AQT267" s="376"/>
      <c r="AQU267" s="376"/>
      <c r="AQV267" s="376"/>
      <c r="AQW267" s="376"/>
      <c r="AQX267" s="376"/>
      <c r="AQY267" s="376"/>
      <c r="AQZ267" s="376"/>
      <c r="ARA267" s="376"/>
      <c r="ARB267" s="376"/>
      <c r="ARC267" s="376"/>
      <c r="ARD267" s="376"/>
      <c r="ARE267" s="376"/>
      <c r="ARF267" s="376"/>
      <c r="ARG267" s="376"/>
      <c r="ARH267" s="376"/>
      <c r="ARI267" s="376"/>
      <c r="ARJ267" s="376"/>
      <c r="ARK267" s="376"/>
      <c r="ARL267" s="376"/>
      <c r="ARM267" s="376"/>
      <c r="ARN267" s="376"/>
      <c r="ARO267" s="376"/>
      <c r="ARP267" s="376"/>
      <c r="ARQ267" s="376"/>
      <c r="ARR267" s="376"/>
      <c r="ARS267" s="376"/>
      <c r="ART267" s="376"/>
      <c r="ARU267" s="376"/>
      <c r="ARV267" s="376"/>
      <c r="ARW267" s="376"/>
      <c r="ARX267" s="376"/>
      <c r="ARY267" s="376"/>
      <c r="ARZ267" s="376"/>
      <c r="ASA267" s="376"/>
      <c r="ASB267" s="376"/>
      <c r="ASC267" s="376"/>
      <c r="ASD267" s="376"/>
      <c r="ASE267" s="376"/>
      <c r="ASF267" s="376"/>
      <c r="ASG267" s="376"/>
      <c r="ASH267" s="376"/>
      <c r="ASI267" s="376"/>
      <c r="ASJ267" s="376"/>
      <c r="ASK267" s="376"/>
      <c r="ASL267" s="376"/>
      <c r="ASM267" s="376"/>
      <c r="ASN267" s="376"/>
      <c r="ASO267" s="376"/>
      <c r="ASP267" s="376"/>
      <c r="ASQ267" s="376"/>
      <c r="ASR267" s="376"/>
      <c r="ASS267" s="376"/>
      <c r="AST267" s="376"/>
      <c r="ASU267" s="376"/>
      <c r="ASV267" s="376"/>
      <c r="ASW267" s="376"/>
      <c r="ASX267" s="376"/>
      <c r="ASY267" s="376"/>
      <c r="ASZ267" s="376"/>
      <c r="ATA267" s="376"/>
      <c r="ATB267" s="376"/>
      <c r="ATC267" s="376"/>
      <c r="ATD267" s="376"/>
      <c r="ATE267" s="376"/>
      <c r="ATF267" s="376"/>
      <c r="ATG267" s="376"/>
      <c r="ATH267" s="376"/>
      <c r="ATI267" s="376"/>
      <c r="ATJ267" s="376"/>
      <c r="ATK267" s="376"/>
      <c r="ATL267" s="376"/>
      <c r="ATM267" s="376"/>
      <c r="ATN267" s="376"/>
      <c r="ATO267" s="376"/>
      <c r="ATP267" s="376"/>
      <c r="ATQ267" s="376"/>
      <c r="ATR267" s="376"/>
      <c r="ATS267" s="376"/>
      <c r="ATT267" s="376"/>
      <c r="ATU267" s="376"/>
      <c r="ATV267" s="376"/>
      <c r="ATW267" s="376"/>
      <c r="ATX267" s="376"/>
      <c r="ATY267" s="376"/>
      <c r="ATZ267" s="376"/>
      <c r="AUA267" s="376"/>
      <c r="AUB267" s="376"/>
      <c r="AUC267" s="376"/>
      <c r="AUD267" s="376"/>
      <c r="AUE267" s="376"/>
      <c r="AUF267" s="376"/>
      <c r="AUG267" s="376"/>
      <c r="AUH267" s="376"/>
      <c r="AUI267" s="376"/>
      <c r="AUJ267" s="376"/>
      <c r="AUK267" s="376"/>
      <c r="AUL267" s="376"/>
      <c r="AUM267" s="376"/>
      <c r="AUN267" s="376"/>
      <c r="AUO267" s="376"/>
      <c r="AUP267" s="376"/>
      <c r="AUQ267" s="376"/>
      <c r="AUR267" s="376"/>
      <c r="AUS267" s="376"/>
      <c r="AUT267" s="376"/>
      <c r="AUU267" s="376"/>
      <c r="AUV267" s="376"/>
      <c r="AUW267" s="376"/>
      <c r="AUX267" s="376"/>
      <c r="AUY267" s="376"/>
      <c r="AUZ267" s="376"/>
      <c r="AVA267" s="376"/>
      <c r="AVB267" s="376"/>
      <c r="AVC267" s="376"/>
      <c r="AVD267" s="376"/>
      <c r="AVE267" s="376"/>
      <c r="AVF267" s="376"/>
      <c r="AVG267" s="376"/>
      <c r="AVH267" s="376"/>
      <c r="AVI267" s="376"/>
      <c r="AVJ267" s="376"/>
      <c r="AVK267" s="376"/>
      <c r="AVL267" s="376"/>
      <c r="AVM267" s="376"/>
      <c r="AVN267" s="376"/>
      <c r="AVO267" s="376"/>
      <c r="AVP267" s="376"/>
      <c r="AVQ267" s="376"/>
      <c r="AVR267" s="376"/>
      <c r="AVS267" s="376"/>
      <c r="AVT267" s="376"/>
      <c r="AVU267" s="376"/>
      <c r="AVV267" s="376"/>
      <c r="AVW267" s="376"/>
      <c r="AVX267" s="376"/>
      <c r="AVY267" s="376"/>
      <c r="AVZ267" s="376"/>
      <c r="AWA267" s="376"/>
      <c r="AWB267" s="376"/>
      <c r="AWC267" s="376"/>
      <c r="AWD267" s="376"/>
      <c r="AWE267" s="376"/>
      <c r="AWF267" s="376"/>
      <c r="AWG267" s="376"/>
      <c r="AWH267" s="376"/>
      <c r="AWI267" s="376"/>
      <c r="AWJ267" s="376"/>
      <c r="AWK267" s="376"/>
      <c r="AWL267" s="376"/>
      <c r="AWM267" s="376"/>
      <c r="AWN267" s="376"/>
      <c r="AWO267" s="376"/>
      <c r="AWP267" s="376"/>
      <c r="AWQ267" s="376"/>
      <c r="AWR267" s="376"/>
      <c r="AWS267" s="376"/>
      <c r="AWT267" s="376"/>
      <c r="AWU267" s="376"/>
      <c r="AWV267" s="376"/>
      <c r="AWW267" s="376"/>
      <c r="AWX267" s="376"/>
      <c r="AWY267" s="376"/>
      <c r="AWZ267" s="376"/>
      <c r="AXA267" s="376"/>
      <c r="AXB267" s="376"/>
      <c r="AXC267" s="376"/>
      <c r="AXD267" s="376"/>
      <c r="AXE267" s="376"/>
      <c r="AXF267" s="376"/>
      <c r="AXG267" s="376"/>
      <c r="AXH267" s="376"/>
      <c r="AXI267" s="376"/>
      <c r="AXJ267" s="376"/>
      <c r="AXK267" s="376"/>
      <c r="AXL267" s="376"/>
      <c r="AXM267" s="376"/>
      <c r="AXN267" s="376"/>
      <c r="AXO267" s="376"/>
      <c r="AXP267" s="376"/>
      <c r="AXQ267" s="376"/>
      <c r="AXR267" s="376"/>
      <c r="AXS267" s="376"/>
      <c r="AXT267" s="376"/>
      <c r="AXU267" s="376"/>
      <c r="AXV267" s="376"/>
      <c r="AXW267" s="376"/>
      <c r="AXX267" s="376"/>
      <c r="AXY267" s="376"/>
      <c r="AXZ267" s="376"/>
      <c r="AYA267" s="376"/>
      <c r="AYB267" s="376"/>
      <c r="AYC267" s="376"/>
      <c r="AYD267" s="376"/>
      <c r="AYE267" s="376"/>
      <c r="AYF267" s="376"/>
      <c r="AYG267" s="376"/>
      <c r="AYH267" s="376"/>
      <c r="AYI267" s="376"/>
      <c r="AYJ267" s="376"/>
      <c r="AYK267" s="376"/>
      <c r="AYL267" s="376"/>
      <c r="AYM267" s="376"/>
      <c r="AYN267" s="376"/>
      <c r="AYO267" s="376"/>
      <c r="AYP267" s="376"/>
      <c r="AYQ267" s="376"/>
      <c r="AYR267" s="376"/>
      <c r="AYS267" s="376"/>
      <c r="AYT267" s="376"/>
      <c r="AYU267" s="376"/>
      <c r="AYV267" s="376"/>
      <c r="AYW267" s="376"/>
      <c r="AYX267" s="376"/>
      <c r="AYY267" s="376"/>
      <c r="AYZ267" s="376"/>
      <c r="AZA267" s="376"/>
      <c r="AZB267" s="376"/>
      <c r="AZC267" s="376"/>
      <c r="AZD267" s="376"/>
      <c r="AZE267" s="376"/>
      <c r="AZF267" s="376"/>
      <c r="AZG267" s="376"/>
      <c r="AZH267" s="376"/>
      <c r="AZI267" s="376"/>
      <c r="AZJ267" s="376"/>
      <c r="AZK267" s="376"/>
      <c r="AZL267" s="376"/>
      <c r="AZM267" s="376"/>
      <c r="AZN267" s="376"/>
      <c r="AZO267" s="376"/>
      <c r="AZP267" s="376"/>
      <c r="AZQ267" s="376"/>
      <c r="AZR267" s="376"/>
      <c r="AZS267" s="376"/>
      <c r="AZT267" s="376"/>
      <c r="AZU267" s="376"/>
      <c r="AZV267" s="376"/>
      <c r="AZW267" s="376"/>
      <c r="AZX267" s="376"/>
      <c r="AZY267" s="376"/>
      <c r="AZZ267" s="376"/>
      <c r="BAA267" s="376"/>
      <c r="BAB267" s="376"/>
      <c r="BAC267" s="376"/>
      <c r="BAD267" s="376"/>
      <c r="BAE267" s="376"/>
      <c r="BAF267" s="376"/>
      <c r="BAG267" s="376"/>
      <c r="BAH267" s="376"/>
      <c r="BAI267" s="376"/>
      <c r="BAJ267" s="376"/>
      <c r="BAK267" s="376"/>
      <c r="BAL267" s="376"/>
      <c r="BAM267" s="376"/>
      <c r="BAN267" s="376"/>
      <c r="BAO267" s="376"/>
      <c r="BAP267" s="376"/>
      <c r="BAQ267" s="376"/>
      <c r="BAR267" s="376"/>
      <c r="BAS267" s="376"/>
      <c r="BAT267" s="376"/>
      <c r="BAU267" s="376"/>
      <c r="BAV267" s="376"/>
      <c r="BAW267" s="376"/>
      <c r="BAX267" s="376"/>
      <c r="BAY267" s="376"/>
      <c r="BAZ267" s="376"/>
      <c r="BBA267" s="376"/>
      <c r="BBB267" s="376"/>
      <c r="BBC267" s="376"/>
      <c r="BBD267" s="376"/>
      <c r="BBE267" s="376"/>
      <c r="BBF267" s="376"/>
      <c r="BBG267" s="376"/>
      <c r="BBH267" s="376"/>
      <c r="BBI267" s="376"/>
      <c r="BBJ267" s="376"/>
      <c r="BBK267" s="376"/>
      <c r="BBL267" s="376"/>
      <c r="BBM267" s="376"/>
      <c r="BBN267" s="376"/>
      <c r="BBO267" s="376"/>
      <c r="BBP267" s="376"/>
      <c r="BBQ267" s="376"/>
      <c r="BBR267" s="376"/>
      <c r="BBS267" s="376"/>
      <c r="BBT267" s="376"/>
      <c r="BBU267" s="376"/>
      <c r="BBV267" s="376"/>
      <c r="BBW267" s="376"/>
      <c r="BBX267" s="376"/>
      <c r="BBY267" s="376"/>
      <c r="BBZ267" s="376"/>
      <c r="BCA267" s="376"/>
      <c r="BCB267" s="376"/>
      <c r="BCC267" s="376"/>
      <c r="BCD267" s="376"/>
      <c r="BCE267" s="376"/>
      <c r="BCF267" s="376"/>
      <c r="BCG267" s="376"/>
      <c r="BCH267" s="376"/>
      <c r="BCI267" s="376"/>
      <c r="BCJ267" s="376"/>
      <c r="BCK267" s="376"/>
      <c r="BCL267" s="376"/>
      <c r="BCM267" s="376"/>
      <c r="BCN267" s="376"/>
      <c r="BCO267" s="376"/>
      <c r="BCP267" s="376"/>
      <c r="BCQ267" s="376"/>
      <c r="BCR267" s="376"/>
      <c r="BCS267" s="376"/>
      <c r="BCT267" s="376"/>
      <c r="BCU267" s="376"/>
      <c r="BCV267" s="376"/>
      <c r="BCW267" s="376"/>
      <c r="BCX267" s="376"/>
      <c r="BCY267" s="376"/>
      <c r="BCZ267" s="376"/>
      <c r="BDA267" s="376"/>
      <c r="BDB267" s="376"/>
      <c r="BDC267" s="376"/>
      <c r="BDD267" s="376"/>
      <c r="BDE267" s="376"/>
      <c r="BDF267" s="376"/>
      <c r="BDG267" s="376"/>
      <c r="BDH267" s="376"/>
      <c r="BDI267" s="376"/>
      <c r="BDJ267" s="376"/>
      <c r="BDK267" s="376"/>
      <c r="BDL267" s="376"/>
      <c r="BDM267" s="376"/>
      <c r="BDN267" s="376"/>
      <c r="BDO267" s="376"/>
      <c r="BDP267" s="376"/>
      <c r="BDQ267" s="376"/>
      <c r="BDR267" s="376"/>
      <c r="BDS267" s="376"/>
      <c r="BDT267" s="376"/>
      <c r="BDU267" s="376"/>
      <c r="BDV267" s="376"/>
      <c r="BDW267" s="376"/>
      <c r="BDX267" s="376"/>
      <c r="BDY267" s="376"/>
      <c r="BDZ267" s="376"/>
      <c r="BEA267" s="376"/>
      <c r="BEB267" s="376"/>
      <c r="BEC267" s="376"/>
      <c r="BED267" s="376"/>
      <c r="BEE267" s="376"/>
      <c r="BEF267" s="376"/>
      <c r="BEG267" s="376"/>
      <c r="BEH267" s="376"/>
      <c r="BEI267" s="376"/>
      <c r="BEJ267" s="376"/>
      <c r="BEK267" s="376"/>
      <c r="BEL267" s="376"/>
      <c r="BEM267" s="376"/>
      <c r="BEN267" s="376"/>
      <c r="BEO267" s="376"/>
      <c r="BEP267" s="376"/>
      <c r="BEQ267" s="376"/>
      <c r="BER267" s="376"/>
      <c r="BES267" s="376"/>
      <c r="BET267" s="376"/>
      <c r="BEU267" s="376"/>
      <c r="BEV267" s="376"/>
      <c r="BEW267" s="376"/>
      <c r="BEX267" s="376"/>
      <c r="BEY267" s="376"/>
      <c r="BEZ267" s="376"/>
      <c r="BFA267" s="376"/>
      <c r="BFB267" s="376"/>
      <c r="BFC267" s="376"/>
      <c r="BFD267" s="376"/>
      <c r="BFE267" s="376"/>
      <c r="BFF267" s="376"/>
      <c r="BFG267" s="376"/>
      <c r="BFH267" s="376"/>
      <c r="BFI267" s="376"/>
      <c r="BFJ267" s="376"/>
      <c r="BFK267" s="376"/>
      <c r="BFL267" s="376"/>
      <c r="BFM267" s="376"/>
      <c r="BFN267" s="376"/>
      <c r="BFO267" s="376"/>
      <c r="BFP267" s="376"/>
      <c r="BFQ267" s="376"/>
      <c r="BFR267" s="376"/>
      <c r="BFS267" s="376"/>
      <c r="BFT267" s="376"/>
      <c r="BFU267" s="376"/>
      <c r="BFV267" s="376"/>
      <c r="BFW267" s="376"/>
      <c r="BFX267" s="376"/>
      <c r="BFY267" s="376"/>
      <c r="BFZ267" s="376"/>
      <c r="BGA267" s="376"/>
      <c r="BGB267" s="376"/>
      <c r="BGC267" s="376"/>
      <c r="BGD267" s="376"/>
      <c r="BGE267" s="376"/>
      <c r="BGF267" s="376"/>
      <c r="BGG267" s="376"/>
      <c r="BGH267" s="376"/>
      <c r="BGI267" s="376"/>
      <c r="BGJ267" s="376"/>
      <c r="BGK267" s="376"/>
      <c r="BGL267" s="376"/>
      <c r="BGM267" s="376"/>
      <c r="BGN267" s="376"/>
      <c r="BGO267" s="376"/>
      <c r="BGP267" s="376"/>
      <c r="BGQ267" s="376"/>
      <c r="BGR267" s="376"/>
      <c r="BGS267" s="376"/>
      <c r="BGT267" s="376"/>
      <c r="BGU267" s="376"/>
      <c r="BGV267" s="376"/>
      <c r="BGW267" s="376"/>
      <c r="BGX267" s="376"/>
      <c r="BGY267" s="376"/>
      <c r="BGZ267" s="376"/>
      <c r="BHA267" s="376"/>
      <c r="BHB267" s="376"/>
      <c r="BHC267" s="376"/>
      <c r="BHD267" s="376"/>
      <c r="BHE267" s="376"/>
      <c r="BHF267" s="376"/>
      <c r="BHG267" s="376"/>
      <c r="BHH267" s="376"/>
      <c r="BHI267" s="376"/>
      <c r="BHJ267" s="376"/>
      <c r="BHK267" s="376"/>
      <c r="BHL267" s="376"/>
      <c r="BHM267" s="376"/>
      <c r="BHN267" s="376"/>
      <c r="BHO267" s="376"/>
      <c r="BHP267" s="376"/>
      <c r="BHQ267" s="376"/>
      <c r="BHR267" s="376"/>
      <c r="BHS267" s="376"/>
      <c r="BHT267" s="376"/>
      <c r="BHU267" s="376"/>
      <c r="BHV267" s="376"/>
      <c r="BHW267" s="376"/>
      <c r="BHX267" s="376"/>
      <c r="BHY267" s="376"/>
      <c r="BHZ267" s="376"/>
      <c r="BIA267" s="376"/>
      <c r="BIB267" s="376"/>
      <c r="BIC267" s="376"/>
      <c r="BID267" s="376"/>
      <c r="BIE267" s="376"/>
      <c r="BIF267" s="376"/>
      <c r="BIG267" s="376"/>
      <c r="BIH267" s="376"/>
      <c r="BII267" s="376"/>
      <c r="BIJ267" s="376"/>
      <c r="BIK267" s="376"/>
      <c r="BIL267" s="376"/>
      <c r="BIM267" s="376"/>
      <c r="BIN267" s="376"/>
      <c r="BIO267" s="376"/>
      <c r="BIP267" s="376"/>
      <c r="BIQ267" s="376"/>
      <c r="BIR267" s="376"/>
      <c r="BIS267" s="376"/>
      <c r="BIT267" s="376"/>
      <c r="BIU267" s="376"/>
      <c r="BIV267" s="376"/>
      <c r="BIW267" s="376"/>
      <c r="BIX267" s="376"/>
      <c r="BIY267" s="376"/>
      <c r="BIZ267" s="376"/>
      <c r="BJA267" s="376"/>
      <c r="BJB267" s="376"/>
      <c r="BJC267" s="376"/>
      <c r="BJD267" s="376"/>
      <c r="BJE267" s="376"/>
      <c r="BJF267" s="376"/>
      <c r="BJG267" s="376"/>
      <c r="BJH267" s="376"/>
      <c r="BJI267" s="376"/>
      <c r="BJJ267" s="376"/>
      <c r="BJK267" s="376"/>
      <c r="BJL267" s="376"/>
      <c r="BJM267" s="376"/>
      <c r="BJN267" s="376"/>
      <c r="BJO267" s="376"/>
      <c r="BJP267" s="376"/>
      <c r="BJQ267" s="376"/>
      <c r="BJR267" s="376"/>
      <c r="BJS267" s="376"/>
      <c r="BJT267" s="376"/>
      <c r="BJU267" s="376"/>
      <c r="BJV267" s="376"/>
      <c r="BJW267" s="376"/>
      <c r="BJX267" s="376"/>
      <c r="BJY267" s="376"/>
      <c r="BJZ267" s="376"/>
      <c r="BKA267" s="376"/>
      <c r="BKB267" s="376"/>
      <c r="BKC267" s="376"/>
      <c r="BKD267" s="376"/>
      <c r="BKE267" s="376"/>
      <c r="BKF267" s="376"/>
      <c r="BKG267" s="376"/>
      <c r="BKH267" s="376"/>
      <c r="BKI267" s="376"/>
      <c r="BKJ267" s="376"/>
      <c r="BKK267" s="376"/>
      <c r="BKL267" s="376"/>
      <c r="BKM267" s="376"/>
      <c r="BKN267" s="376"/>
      <c r="BKO267" s="376"/>
      <c r="BKP267" s="376"/>
      <c r="BKQ267" s="376"/>
      <c r="BKR267" s="376"/>
      <c r="BKS267" s="376"/>
      <c r="BKT267" s="376"/>
      <c r="BKU267" s="376"/>
      <c r="BKV267" s="376"/>
      <c r="BKW267" s="376"/>
      <c r="BKX267" s="376"/>
      <c r="BKY267" s="376"/>
      <c r="BKZ267" s="376"/>
      <c r="BLA267" s="376"/>
      <c r="BLB267" s="376"/>
      <c r="BLC267" s="376"/>
      <c r="BLD267" s="376"/>
      <c r="BLE267" s="376"/>
      <c r="BLF267" s="376"/>
      <c r="BLG267" s="376"/>
      <c r="BLH267" s="376"/>
      <c r="BLI267" s="376"/>
      <c r="BLJ267" s="376"/>
      <c r="BLK267" s="376"/>
      <c r="BLL267" s="376"/>
      <c r="BLM267" s="376"/>
      <c r="BLN267" s="376"/>
      <c r="BLO267" s="376"/>
      <c r="BLP267" s="376"/>
      <c r="BLQ267" s="376"/>
      <c r="BLR267" s="376"/>
      <c r="BLS267" s="376"/>
      <c r="BLT267" s="376"/>
      <c r="BLU267" s="376"/>
      <c r="BLV267" s="376"/>
      <c r="BLW267" s="376"/>
      <c r="BLX267" s="376"/>
      <c r="BLY267" s="376"/>
      <c r="BLZ267" s="376"/>
      <c r="BMA267" s="376"/>
      <c r="BMB267" s="376"/>
      <c r="BMC267" s="376"/>
      <c r="BMD267" s="376"/>
      <c r="BME267" s="376"/>
      <c r="BMF267" s="376"/>
      <c r="BMG267" s="376"/>
      <c r="BMH267" s="376"/>
      <c r="BMI267" s="376"/>
      <c r="BMJ267" s="376"/>
      <c r="BMK267" s="376"/>
      <c r="BML267" s="376"/>
      <c r="BMM267" s="376"/>
      <c r="BMN267" s="376"/>
      <c r="BMO267" s="376"/>
      <c r="BMP267" s="376"/>
      <c r="BMQ267" s="376"/>
      <c r="BMR267" s="376"/>
      <c r="BMS267" s="376"/>
      <c r="BMT267" s="376"/>
      <c r="BMU267" s="376"/>
      <c r="BMV267" s="376"/>
      <c r="BMW267" s="376"/>
      <c r="BMX267" s="376"/>
      <c r="BMY267" s="376"/>
      <c r="BMZ267" s="376"/>
      <c r="BNA267" s="376"/>
      <c r="BNB267" s="376"/>
      <c r="BNC267" s="376"/>
      <c r="BND267" s="376"/>
      <c r="BNE267" s="376"/>
      <c r="BNF267" s="376"/>
      <c r="BNG267" s="376"/>
      <c r="BNH267" s="376"/>
      <c r="BNI267" s="376"/>
      <c r="BNJ267" s="376"/>
      <c r="BNK267" s="376"/>
      <c r="BNL267" s="376"/>
      <c r="BNM267" s="376"/>
      <c r="BNN267" s="376"/>
      <c r="BNO267" s="376"/>
      <c r="BNP267" s="376"/>
      <c r="BNQ267" s="376"/>
      <c r="BNR267" s="376"/>
      <c r="BNS267" s="376"/>
      <c r="BNT267" s="376"/>
      <c r="BNU267" s="376"/>
      <c r="BNV267" s="376"/>
      <c r="BNW267" s="376"/>
      <c r="BNX267" s="376"/>
      <c r="BNY267" s="376"/>
      <c r="BNZ267" s="376"/>
      <c r="BOA267" s="376"/>
      <c r="BOB267" s="376"/>
      <c r="BOC267" s="376"/>
      <c r="BOD267" s="376"/>
      <c r="BOE267" s="376"/>
      <c r="BOF267" s="376"/>
      <c r="BOG267" s="376"/>
      <c r="BOH267" s="376"/>
      <c r="BOI267" s="376"/>
      <c r="BOJ267" s="376"/>
      <c r="BOK267" s="376"/>
      <c r="BOL267" s="376"/>
      <c r="BOM267" s="376"/>
      <c r="BON267" s="376"/>
      <c r="BOO267" s="376"/>
      <c r="BOP267" s="376"/>
      <c r="BOQ267" s="376"/>
      <c r="BOR267" s="376"/>
      <c r="BOS267" s="376"/>
      <c r="BOT267" s="376"/>
      <c r="BOU267" s="376"/>
      <c r="BOV267" s="376"/>
      <c r="BOW267" s="376"/>
      <c r="BOX267" s="376"/>
      <c r="BOY267" s="376"/>
      <c r="BOZ267" s="376"/>
      <c r="BPA267" s="376"/>
      <c r="BPB267" s="376"/>
      <c r="BPC267" s="376"/>
      <c r="BPD267" s="376"/>
      <c r="BPE267" s="376"/>
      <c r="BPF267" s="376"/>
      <c r="BPG267" s="376"/>
      <c r="BPH267" s="376"/>
      <c r="BPI267" s="376"/>
      <c r="BPJ267" s="376"/>
      <c r="BPK267" s="376"/>
      <c r="BPL267" s="376"/>
      <c r="BPM267" s="376"/>
      <c r="BPN267" s="376"/>
      <c r="BPO267" s="376"/>
      <c r="BPP267" s="376"/>
      <c r="BPQ267" s="376"/>
      <c r="BPR267" s="376"/>
      <c r="BPS267" s="376"/>
      <c r="BPT267" s="376"/>
      <c r="BPU267" s="376"/>
      <c r="BPV267" s="376"/>
      <c r="BPW267" s="376"/>
      <c r="BPX267" s="376"/>
      <c r="BPY267" s="376"/>
      <c r="BPZ267" s="376"/>
      <c r="BQA267" s="376"/>
      <c r="BQB267" s="376"/>
      <c r="BQC267" s="376"/>
      <c r="BQD267" s="376"/>
      <c r="BQE267" s="376"/>
      <c r="BQF267" s="376"/>
      <c r="BQG267" s="376"/>
      <c r="BQH267" s="376"/>
      <c r="BQI267" s="376"/>
      <c r="BQJ267" s="376"/>
      <c r="BQK267" s="376"/>
      <c r="BQL267" s="376"/>
      <c r="BQM267" s="376"/>
      <c r="BQN267" s="376"/>
      <c r="BQO267" s="376"/>
      <c r="BQP267" s="376"/>
      <c r="BQQ267" s="376"/>
      <c r="BQR267" s="376"/>
      <c r="BQS267" s="376"/>
      <c r="BQT267" s="376"/>
      <c r="BQU267" s="376"/>
      <c r="BQV267" s="376"/>
      <c r="BQW267" s="376"/>
      <c r="BQX267" s="376"/>
      <c r="BQY267" s="376"/>
      <c r="BQZ267" s="376"/>
      <c r="BRA267" s="376"/>
      <c r="BRB267" s="376"/>
      <c r="BRC267" s="376"/>
      <c r="BRD267" s="376"/>
      <c r="BRE267" s="376"/>
      <c r="BRF267" s="376"/>
      <c r="BRG267" s="376"/>
      <c r="BRH267" s="376"/>
      <c r="BRI267" s="376"/>
      <c r="BRJ267" s="376"/>
      <c r="BRK267" s="376"/>
      <c r="BRL267" s="376"/>
      <c r="BRM267" s="376"/>
      <c r="BRN267" s="376"/>
      <c r="BRO267" s="376"/>
      <c r="BRP267" s="376"/>
      <c r="BRQ267" s="376"/>
      <c r="BRR267" s="376"/>
      <c r="BRS267" s="376"/>
      <c r="BRT267" s="376"/>
      <c r="BRU267" s="376"/>
      <c r="BRV267" s="376"/>
      <c r="BRW267" s="376"/>
      <c r="BRX267" s="376"/>
      <c r="BRY267" s="376"/>
      <c r="BRZ267" s="376"/>
      <c r="BSA267" s="376"/>
      <c r="BSB267" s="376"/>
      <c r="BSC267" s="376"/>
      <c r="BSD267" s="376"/>
      <c r="BSE267" s="376"/>
      <c r="BSF267" s="376"/>
      <c r="BSG267" s="376"/>
      <c r="BSH267" s="376"/>
      <c r="BSI267" s="376"/>
      <c r="BSJ267" s="376"/>
      <c r="BSK267" s="376"/>
      <c r="BSL267" s="376"/>
      <c r="BSM267" s="376"/>
      <c r="BSN267" s="376"/>
      <c r="BSO267" s="376"/>
      <c r="BSP267" s="376"/>
      <c r="BSQ267" s="376"/>
      <c r="BSR267" s="376"/>
      <c r="BSS267" s="376"/>
      <c r="BST267" s="376"/>
      <c r="BSU267" s="376"/>
      <c r="BSV267" s="376"/>
      <c r="BSW267" s="376"/>
      <c r="BSX267" s="376"/>
      <c r="BSY267" s="376"/>
      <c r="BSZ267" s="376"/>
      <c r="BTA267" s="376"/>
      <c r="BTB267" s="376"/>
      <c r="BTC267" s="376"/>
      <c r="BTD267" s="376"/>
      <c r="BTE267" s="376"/>
      <c r="BTF267" s="376"/>
      <c r="BTG267" s="376"/>
      <c r="BTH267" s="376"/>
      <c r="BTI267" s="376"/>
      <c r="BTJ267" s="376"/>
      <c r="BTK267" s="376"/>
      <c r="BTL267" s="376"/>
      <c r="BTM267" s="376"/>
      <c r="BTN267" s="376"/>
      <c r="BTO267" s="376"/>
      <c r="BTP267" s="376"/>
      <c r="BTQ267" s="376"/>
      <c r="BTR267" s="376"/>
      <c r="BTS267" s="376"/>
      <c r="BTT267" s="376"/>
      <c r="BTU267" s="376"/>
      <c r="BTV267" s="376"/>
      <c r="BTW267" s="376"/>
      <c r="BTX267" s="376"/>
      <c r="BTY267" s="376"/>
      <c r="BTZ267" s="376"/>
      <c r="BUA267" s="376"/>
      <c r="BUB267" s="376"/>
      <c r="BUC267" s="376"/>
      <c r="BUD267" s="376"/>
      <c r="BUE267" s="376"/>
      <c r="BUF267" s="376"/>
      <c r="BUG267" s="376"/>
      <c r="BUH267" s="376"/>
      <c r="BUI267" s="376"/>
      <c r="BUJ267" s="376"/>
      <c r="BUK267" s="376"/>
      <c r="BUL267" s="376"/>
      <c r="BUM267" s="376"/>
      <c r="BUN267" s="376"/>
      <c r="BUO267" s="376"/>
      <c r="BUP267" s="376"/>
      <c r="BUQ267" s="376"/>
      <c r="BUR267" s="376"/>
      <c r="BUS267" s="376"/>
      <c r="BUT267" s="376"/>
      <c r="BUU267" s="376"/>
      <c r="BUV267" s="376"/>
      <c r="BUW267" s="376"/>
      <c r="BUX267" s="376"/>
      <c r="BUY267" s="376"/>
      <c r="BUZ267" s="376"/>
      <c r="BVA267" s="376"/>
      <c r="BVB267" s="376"/>
      <c r="BVC267" s="376"/>
      <c r="BVD267" s="376"/>
      <c r="BVE267" s="376"/>
      <c r="BVF267" s="376"/>
      <c r="BVG267" s="376"/>
      <c r="BVH267" s="376"/>
      <c r="BVI267" s="376"/>
      <c r="BVJ267" s="376"/>
      <c r="BVK267" s="376"/>
      <c r="BVL267" s="376"/>
      <c r="BVM267" s="376"/>
      <c r="BVN267" s="376"/>
      <c r="BVO267" s="376"/>
      <c r="BVP267" s="376"/>
      <c r="BVQ267" s="376"/>
      <c r="BVR267" s="376"/>
      <c r="BVS267" s="376"/>
      <c r="BVT267" s="376"/>
      <c r="BVU267" s="376"/>
      <c r="BVV267" s="376"/>
      <c r="BVW267" s="376"/>
      <c r="BVX267" s="376"/>
      <c r="BVY267" s="376"/>
      <c r="BVZ267" s="376"/>
      <c r="BWA267" s="376"/>
      <c r="BWB267" s="376"/>
      <c r="BWC267" s="376"/>
      <c r="BWD267" s="376"/>
      <c r="BWE267" s="376"/>
      <c r="BWF267" s="376"/>
      <c r="BWG267" s="376"/>
      <c r="BWH267" s="376"/>
      <c r="BWI267" s="376"/>
      <c r="BWJ267" s="376"/>
      <c r="BWK267" s="376"/>
      <c r="BWL267" s="376"/>
      <c r="BWM267" s="376"/>
      <c r="BWN267" s="376"/>
      <c r="BWO267" s="376"/>
      <c r="BWP267" s="376"/>
      <c r="BWQ267" s="376"/>
      <c r="BWR267" s="376"/>
      <c r="BWS267" s="376"/>
      <c r="BWT267" s="376"/>
      <c r="BWU267" s="376"/>
      <c r="BWV267" s="376"/>
      <c r="BWW267" s="376"/>
      <c r="BWX267" s="376"/>
      <c r="BWY267" s="376"/>
      <c r="BWZ267" s="376"/>
      <c r="BXA267" s="376"/>
      <c r="BXB267" s="376"/>
      <c r="BXC267" s="376"/>
      <c r="BXD267" s="376"/>
      <c r="BXE267" s="376"/>
      <c r="BXF267" s="376"/>
      <c r="BXG267" s="376"/>
      <c r="BXH267" s="376"/>
      <c r="BXI267" s="376"/>
      <c r="BXJ267" s="376"/>
      <c r="BXK267" s="376"/>
      <c r="BXL267" s="376"/>
      <c r="BXM267" s="376"/>
      <c r="BXN267" s="376"/>
      <c r="BXO267" s="376"/>
      <c r="BXP267" s="376"/>
      <c r="BXQ267" s="376"/>
      <c r="BXR267" s="376"/>
      <c r="BXS267" s="376"/>
      <c r="BXT267" s="376"/>
      <c r="BXU267" s="376"/>
      <c r="BXV267" s="376"/>
      <c r="BXW267" s="376"/>
      <c r="BXX267" s="376"/>
      <c r="BXY267" s="376"/>
      <c r="BXZ267" s="376"/>
      <c r="BYA267" s="376"/>
      <c r="BYB267" s="376"/>
      <c r="BYC267" s="376"/>
      <c r="BYD267" s="376"/>
      <c r="BYE267" s="376"/>
      <c r="BYF267" s="376"/>
      <c r="BYG267" s="376"/>
      <c r="BYH267" s="376"/>
      <c r="BYI267" s="376"/>
      <c r="BYJ267" s="376"/>
      <c r="BYK267" s="376"/>
      <c r="BYL267" s="376"/>
      <c r="BYM267" s="376"/>
      <c r="BYN267" s="376"/>
      <c r="BYO267" s="376"/>
      <c r="BYP267" s="376"/>
      <c r="BYQ267" s="376"/>
      <c r="BYR267" s="376"/>
      <c r="BYS267" s="376"/>
      <c r="BYT267" s="376"/>
      <c r="BYU267" s="376"/>
      <c r="BYV267" s="376"/>
      <c r="BYW267" s="376"/>
      <c r="BYX267" s="376"/>
      <c r="BYY267" s="376"/>
      <c r="BYZ267" s="376"/>
      <c r="BZA267" s="376"/>
      <c r="BZB267" s="376"/>
      <c r="BZC267" s="376"/>
      <c r="BZD267" s="376"/>
      <c r="BZE267" s="376"/>
      <c r="BZF267" s="376"/>
      <c r="BZG267" s="376"/>
      <c r="BZH267" s="376"/>
      <c r="BZI267" s="376"/>
      <c r="BZJ267" s="376"/>
      <c r="BZK267" s="376"/>
      <c r="BZL267" s="376"/>
      <c r="BZM267" s="376"/>
      <c r="BZN267" s="376"/>
      <c r="BZO267" s="376"/>
      <c r="BZP267" s="376"/>
      <c r="BZQ267" s="376"/>
      <c r="BZR267" s="376"/>
      <c r="BZS267" s="376"/>
      <c r="BZT267" s="376"/>
      <c r="BZU267" s="376"/>
      <c r="BZV267" s="376"/>
      <c r="BZW267" s="376"/>
      <c r="BZX267" s="376"/>
      <c r="BZY267" s="376"/>
      <c r="BZZ267" s="376"/>
      <c r="CAA267" s="376"/>
      <c r="CAB267" s="376"/>
      <c r="CAC267" s="376"/>
      <c r="CAD267" s="376"/>
      <c r="CAE267" s="376"/>
      <c r="CAF267" s="376"/>
      <c r="CAG267" s="376"/>
      <c r="CAH267" s="376"/>
      <c r="CAI267" s="376"/>
      <c r="CAJ267" s="376"/>
      <c r="CAK267" s="376"/>
      <c r="CAL267" s="376"/>
      <c r="CAM267" s="376"/>
      <c r="CAN267" s="376"/>
      <c r="CAO267" s="376"/>
      <c r="CAP267" s="376"/>
      <c r="CAQ267" s="376"/>
      <c r="CAR267" s="376"/>
      <c r="CAS267" s="376"/>
      <c r="CAT267" s="376"/>
      <c r="CAU267" s="376"/>
      <c r="CAV267" s="376"/>
      <c r="CAW267" s="376"/>
      <c r="CAX267" s="376"/>
      <c r="CAY267" s="376"/>
      <c r="CAZ267" s="376"/>
      <c r="CBA267" s="376"/>
      <c r="CBB267" s="376"/>
      <c r="CBC267" s="376"/>
      <c r="CBD267" s="376"/>
      <c r="CBE267" s="376"/>
      <c r="CBF267" s="376"/>
      <c r="CBG267" s="376"/>
      <c r="CBH267" s="376"/>
      <c r="CBI267" s="376"/>
      <c r="CBJ267" s="376"/>
      <c r="CBK267" s="376"/>
      <c r="CBL267" s="376"/>
      <c r="CBM267" s="376"/>
      <c r="CBN267" s="376"/>
      <c r="CBO267" s="376"/>
      <c r="CBP267" s="376"/>
      <c r="CBQ267" s="376"/>
      <c r="CBR267" s="376"/>
      <c r="CBS267" s="376"/>
      <c r="CBT267" s="376"/>
      <c r="CBU267" s="376"/>
      <c r="CBV267" s="376"/>
      <c r="CBW267" s="376"/>
      <c r="CBX267" s="376"/>
      <c r="CBY267" s="376"/>
      <c r="CBZ267" s="376"/>
      <c r="CCA267" s="376"/>
      <c r="CCB267" s="376"/>
      <c r="CCC267" s="376"/>
      <c r="CCD267" s="376"/>
      <c r="CCE267" s="376"/>
      <c r="CCF267" s="376"/>
      <c r="CCG267" s="376"/>
      <c r="CCH267" s="376"/>
      <c r="CCI267" s="376"/>
      <c r="CCJ267" s="376"/>
      <c r="CCK267" s="376"/>
      <c r="CCL267" s="376"/>
      <c r="CCM267" s="376"/>
      <c r="CCN267" s="376"/>
      <c r="CCO267" s="376"/>
      <c r="CCP267" s="376"/>
      <c r="CCQ267" s="376"/>
      <c r="CCR267" s="376"/>
      <c r="CCS267" s="376"/>
      <c r="CCT267" s="376"/>
      <c r="CCU267" s="376"/>
      <c r="CCV267" s="376"/>
      <c r="CCW267" s="376"/>
      <c r="CCX267" s="376"/>
      <c r="CCY267" s="376"/>
      <c r="CCZ267" s="376"/>
      <c r="CDA267" s="376"/>
      <c r="CDB267" s="376"/>
      <c r="CDC267" s="376"/>
      <c r="CDD267" s="376"/>
      <c r="CDE267" s="376"/>
      <c r="CDF267" s="376"/>
      <c r="CDG267" s="376"/>
      <c r="CDH267" s="376"/>
      <c r="CDI267" s="376"/>
      <c r="CDJ267" s="376"/>
      <c r="CDK267" s="376"/>
      <c r="CDL267" s="376"/>
      <c r="CDM267" s="376"/>
      <c r="CDN267" s="376"/>
      <c r="CDO267" s="376"/>
      <c r="CDP267" s="376"/>
      <c r="CDQ267" s="376"/>
      <c r="CDR267" s="376"/>
      <c r="CDS267" s="376"/>
      <c r="CDT267" s="376"/>
      <c r="CDU267" s="376"/>
      <c r="CDV267" s="376"/>
      <c r="CDW267" s="376"/>
      <c r="CDX267" s="376"/>
      <c r="CDY267" s="376"/>
      <c r="CDZ267" s="376"/>
      <c r="CEA267" s="376"/>
      <c r="CEB267" s="376"/>
      <c r="CEC267" s="376"/>
      <c r="CED267" s="376"/>
      <c r="CEE267" s="376"/>
      <c r="CEF267" s="376"/>
      <c r="CEG267" s="376"/>
      <c r="CEH267" s="376"/>
      <c r="CEI267" s="376"/>
      <c r="CEJ267" s="376"/>
      <c r="CEK267" s="376"/>
      <c r="CEL267" s="376"/>
      <c r="CEM267" s="376"/>
      <c r="CEN267" s="376"/>
      <c r="CEO267" s="376"/>
      <c r="CEP267" s="376"/>
      <c r="CEQ267" s="376"/>
      <c r="CER267" s="376"/>
      <c r="CES267" s="376"/>
      <c r="CET267" s="376"/>
      <c r="CEU267" s="376"/>
      <c r="CEV267" s="376"/>
      <c r="CEW267" s="376"/>
      <c r="CEX267" s="376"/>
      <c r="CEY267" s="376"/>
      <c r="CEZ267" s="376"/>
      <c r="CFA267" s="376"/>
      <c r="CFB267" s="376"/>
      <c r="CFC267" s="376"/>
      <c r="CFD267" s="376"/>
      <c r="CFE267" s="376"/>
      <c r="CFF267" s="376"/>
      <c r="CFG267" s="376"/>
      <c r="CFH267" s="376"/>
      <c r="CFI267" s="376"/>
      <c r="CFJ267" s="376"/>
      <c r="CFK267" s="376"/>
      <c r="CFL267" s="376"/>
      <c r="CFM267" s="376"/>
      <c r="CFN267" s="376"/>
      <c r="CFO267" s="376"/>
      <c r="CFP267" s="376"/>
      <c r="CFQ267" s="376"/>
      <c r="CFR267" s="376"/>
      <c r="CFS267" s="376"/>
      <c r="CFT267" s="376"/>
      <c r="CFU267" s="376"/>
      <c r="CFV267" s="376"/>
      <c r="CFW267" s="376"/>
      <c r="CFX267" s="376"/>
      <c r="CFY267" s="376"/>
      <c r="CFZ267" s="376"/>
      <c r="CGA267" s="376"/>
      <c r="CGB267" s="376"/>
      <c r="CGC267" s="376"/>
      <c r="CGD267" s="376"/>
      <c r="CGE267" s="376"/>
      <c r="CGF267" s="376"/>
      <c r="CGG267" s="376"/>
      <c r="CGH267" s="376"/>
      <c r="CGI267" s="376"/>
      <c r="CGJ267" s="376"/>
      <c r="CGK267" s="376"/>
      <c r="CGL267" s="376"/>
      <c r="CGM267" s="376"/>
      <c r="CGN267" s="376"/>
      <c r="CGO267" s="376"/>
      <c r="CGP267" s="376"/>
      <c r="CGQ267" s="376"/>
      <c r="CGR267" s="376"/>
      <c r="CGS267" s="376"/>
      <c r="CGT267" s="376"/>
      <c r="CGU267" s="376"/>
      <c r="CGV267" s="376"/>
      <c r="CGW267" s="376"/>
      <c r="CGX267" s="376"/>
      <c r="CGY267" s="376"/>
      <c r="CGZ267" s="376"/>
      <c r="CHA267" s="376"/>
      <c r="CHB267" s="376"/>
      <c r="CHC267" s="376"/>
      <c r="CHD267" s="376"/>
      <c r="CHE267" s="376"/>
      <c r="CHF267" s="376"/>
      <c r="CHG267" s="376"/>
      <c r="CHH267" s="376"/>
      <c r="CHI267" s="376"/>
      <c r="CHJ267" s="376"/>
      <c r="CHK267" s="376"/>
      <c r="CHL267" s="376"/>
      <c r="CHM267" s="376"/>
      <c r="CHN267" s="376"/>
      <c r="CHO267" s="376"/>
      <c r="CHP267" s="376"/>
      <c r="CHQ267" s="376"/>
      <c r="CHR267" s="376"/>
      <c r="CHS267" s="376"/>
      <c r="CHT267" s="376"/>
      <c r="CHU267" s="376"/>
      <c r="CHV267" s="376"/>
      <c r="CHW267" s="376"/>
      <c r="CHX267" s="376"/>
      <c r="CHY267" s="376"/>
      <c r="CHZ267" s="376"/>
      <c r="CIA267" s="376"/>
      <c r="CIB267" s="376"/>
      <c r="CIC267" s="376"/>
      <c r="CID267" s="376"/>
      <c r="CIE267" s="376"/>
      <c r="CIF267" s="376"/>
      <c r="CIG267" s="376"/>
      <c r="CIH267" s="376"/>
      <c r="CII267" s="376"/>
      <c r="CIJ267" s="376"/>
      <c r="CIK267" s="376"/>
      <c r="CIL267" s="376"/>
      <c r="CIM267" s="376"/>
      <c r="CIN267" s="376"/>
      <c r="CIO267" s="376"/>
      <c r="CIP267" s="376"/>
      <c r="CIQ267" s="376"/>
      <c r="CIR267" s="376"/>
      <c r="CIS267" s="376"/>
      <c r="CIT267" s="376"/>
      <c r="CIU267" s="376"/>
      <c r="CIV267" s="376"/>
      <c r="CIW267" s="376"/>
      <c r="CIX267" s="376"/>
      <c r="CIY267" s="376"/>
      <c r="CIZ267" s="376"/>
      <c r="CJA267" s="376"/>
      <c r="CJB267" s="376"/>
      <c r="CJC267" s="376"/>
      <c r="CJD267" s="376"/>
      <c r="CJE267" s="376"/>
      <c r="CJF267" s="376"/>
      <c r="CJG267" s="376"/>
      <c r="CJH267" s="376"/>
      <c r="CJI267" s="376"/>
      <c r="CJJ267" s="376"/>
      <c r="CJK267" s="376"/>
      <c r="CJL267" s="376"/>
      <c r="CJM267" s="376"/>
      <c r="CJN267" s="376"/>
      <c r="CJO267" s="376"/>
      <c r="CJP267" s="376"/>
      <c r="CJQ267" s="376"/>
      <c r="CJR267" s="376"/>
      <c r="CJS267" s="376"/>
      <c r="CJT267" s="376"/>
      <c r="CJU267" s="376"/>
      <c r="CJV267" s="376"/>
      <c r="CJW267" s="376"/>
      <c r="CJX267" s="376"/>
      <c r="CJY267" s="376"/>
      <c r="CJZ267" s="376"/>
      <c r="CKA267" s="376"/>
      <c r="CKB267" s="376"/>
      <c r="CKC267" s="376"/>
      <c r="CKD267" s="376"/>
      <c r="CKE267" s="376"/>
      <c r="CKF267" s="376"/>
      <c r="CKG267" s="376"/>
      <c r="CKH267" s="376"/>
      <c r="CKI267" s="376"/>
      <c r="CKJ267" s="376"/>
      <c r="CKK267" s="376"/>
      <c r="CKL267" s="376"/>
      <c r="CKM267" s="376"/>
      <c r="CKN267" s="376"/>
      <c r="CKO267" s="376"/>
      <c r="CKP267" s="376"/>
      <c r="CKQ267" s="376"/>
      <c r="CKR267" s="376"/>
      <c r="CKS267" s="376"/>
      <c r="CKT267" s="376"/>
      <c r="CKU267" s="376"/>
      <c r="CKV267" s="376"/>
      <c r="CKW267" s="376"/>
      <c r="CKX267" s="376"/>
      <c r="CKY267" s="376"/>
      <c r="CKZ267" s="376"/>
      <c r="CLA267" s="376"/>
      <c r="CLB267" s="376"/>
      <c r="CLC267" s="376"/>
      <c r="CLD267" s="376"/>
      <c r="CLE267" s="376"/>
      <c r="CLF267" s="376"/>
      <c r="CLG267" s="376"/>
      <c r="CLH267" s="376"/>
      <c r="CLI267" s="376"/>
      <c r="CLJ267" s="376"/>
      <c r="CLK267" s="376"/>
      <c r="CLL267" s="376"/>
      <c r="CLM267" s="376"/>
      <c r="CLN267" s="376"/>
      <c r="CLO267" s="376"/>
      <c r="CLP267" s="376"/>
      <c r="CLQ267" s="376"/>
      <c r="CLR267" s="376"/>
      <c r="CLS267" s="376"/>
      <c r="CLT267" s="376"/>
      <c r="CLU267" s="376"/>
      <c r="CLV267" s="376"/>
      <c r="CLW267" s="376"/>
      <c r="CLX267" s="376"/>
      <c r="CLY267" s="376"/>
      <c r="CLZ267" s="376"/>
      <c r="CMA267" s="376"/>
      <c r="CMB267" s="376"/>
      <c r="CMC267" s="376"/>
      <c r="CMD267" s="376"/>
      <c r="CME267" s="376"/>
      <c r="CMF267" s="376"/>
      <c r="CMG267" s="376"/>
      <c r="CMH267" s="376"/>
      <c r="CMI267" s="376"/>
      <c r="CMJ267" s="376"/>
      <c r="CMK267" s="376"/>
      <c r="CML267" s="376"/>
      <c r="CMM267" s="376"/>
      <c r="CMN267" s="376"/>
      <c r="CMO267" s="376"/>
      <c r="CMP267" s="376"/>
      <c r="CMQ267" s="376"/>
      <c r="CMR267" s="376"/>
      <c r="CMS267" s="376"/>
      <c r="CMT267" s="376"/>
      <c r="CMU267" s="376"/>
      <c r="CMV267" s="376"/>
      <c r="CMW267" s="376"/>
      <c r="CMX267" s="376"/>
      <c r="CMY267" s="376"/>
      <c r="CMZ267" s="376"/>
      <c r="CNA267" s="376"/>
      <c r="CNB267" s="376"/>
      <c r="CNC267" s="376"/>
      <c r="CND267" s="376"/>
      <c r="CNE267" s="376"/>
      <c r="CNF267" s="376"/>
      <c r="CNG267" s="376"/>
      <c r="CNH267" s="376"/>
      <c r="CNI267" s="376"/>
      <c r="CNJ267" s="376"/>
      <c r="CNK267" s="376"/>
      <c r="CNL267" s="376"/>
      <c r="CNM267" s="376"/>
      <c r="CNN267" s="376"/>
      <c r="CNO267" s="376"/>
      <c r="CNP267" s="376"/>
      <c r="CNQ267" s="376"/>
      <c r="CNR267" s="376"/>
      <c r="CNS267" s="376"/>
      <c r="CNT267" s="376"/>
      <c r="CNU267" s="376"/>
      <c r="CNV267" s="376"/>
      <c r="CNW267" s="376"/>
      <c r="CNX267" s="376"/>
      <c r="CNY267" s="376"/>
      <c r="CNZ267" s="376"/>
      <c r="COA267" s="376"/>
      <c r="COB267" s="376"/>
      <c r="COC267" s="376"/>
      <c r="COD267" s="376"/>
      <c r="COE267" s="376"/>
      <c r="COF267" s="376"/>
      <c r="COG267" s="376"/>
      <c r="COH267" s="376"/>
      <c r="COI267" s="376"/>
      <c r="COJ267" s="376"/>
      <c r="COK267" s="376"/>
      <c r="COL267" s="376"/>
      <c r="COM267" s="376"/>
      <c r="CON267" s="376"/>
      <c r="COO267" s="376"/>
      <c r="COP267" s="376"/>
      <c r="COQ267" s="376"/>
      <c r="COR267" s="376"/>
      <c r="COS267" s="376"/>
      <c r="COT267" s="376"/>
      <c r="COU267" s="376"/>
      <c r="COV267" s="376"/>
      <c r="COW267" s="376"/>
      <c r="COX267" s="376"/>
      <c r="COY267" s="376"/>
      <c r="COZ267" s="376"/>
      <c r="CPA267" s="376"/>
      <c r="CPB267" s="376"/>
      <c r="CPC267" s="376"/>
      <c r="CPD267" s="376"/>
      <c r="CPE267" s="376"/>
      <c r="CPF267" s="376"/>
      <c r="CPG267" s="376"/>
      <c r="CPH267" s="376"/>
      <c r="CPI267" s="376"/>
      <c r="CPJ267" s="376"/>
      <c r="CPK267" s="376"/>
      <c r="CPL267" s="376"/>
      <c r="CPM267" s="376"/>
      <c r="CPN267" s="376"/>
      <c r="CPO267" s="376"/>
      <c r="CPP267" s="376"/>
      <c r="CPQ267" s="376"/>
      <c r="CPR267" s="376"/>
      <c r="CPS267" s="376"/>
      <c r="CPT267" s="376"/>
      <c r="CPU267" s="376"/>
      <c r="CPV267" s="376"/>
      <c r="CPW267" s="376"/>
      <c r="CPX267" s="376"/>
      <c r="CPY267" s="376"/>
      <c r="CPZ267" s="376"/>
      <c r="CQA267" s="376"/>
      <c r="CQB267" s="376"/>
      <c r="CQC267" s="376"/>
      <c r="CQD267" s="376"/>
      <c r="CQE267" s="376"/>
      <c r="CQF267" s="376"/>
      <c r="CQG267" s="376"/>
      <c r="CQH267" s="376"/>
      <c r="CQI267" s="376"/>
      <c r="CQJ267" s="376"/>
      <c r="CQK267" s="376"/>
      <c r="CQL267" s="376"/>
      <c r="CQM267" s="376"/>
      <c r="CQN267" s="376"/>
      <c r="CQO267" s="376"/>
      <c r="CQP267" s="376"/>
      <c r="CQQ267" s="376"/>
      <c r="CQR267" s="376"/>
      <c r="CQS267" s="376"/>
      <c r="CQT267" s="376"/>
      <c r="CQU267" s="376"/>
      <c r="CQV267" s="376"/>
      <c r="CQW267" s="376"/>
      <c r="CQX267" s="376"/>
      <c r="CQY267" s="376"/>
      <c r="CQZ267" s="376"/>
      <c r="CRA267" s="376"/>
      <c r="CRB267" s="376"/>
      <c r="CRC267" s="376"/>
      <c r="CRD267" s="376"/>
      <c r="CRE267" s="376"/>
      <c r="CRF267" s="376"/>
      <c r="CRG267" s="376"/>
      <c r="CRH267" s="376"/>
      <c r="CRI267" s="376"/>
      <c r="CRJ267" s="376"/>
      <c r="CRK267" s="376"/>
      <c r="CRL267" s="376"/>
      <c r="CRM267" s="376"/>
      <c r="CRN267" s="376"/>
      <c r="CRO267" s="376"/>
      <c r="CRP267" s="376"/>
      <c r="CRQ267" s="376"/>
      <c r="CRR267" s="376"/>
      <c r="CRS267" s="376"/>
      <c r="CRT267" s="376"/>
      <c r="CRU267" s="376"/>
      <c r="CRV267" s="376"/>
      <c r="CRW267" s="376"/>
      <c r="CRX267" s="376"/>
      <c r="CRY267" s="376"/>
      <c r="CRZ267" s="376"/>
      <c r="CSA267" s="376"/>
      <c r="CSB267" s="376"/>
      <c r="CSC267" s="376"/>
      <c r="CSD267" s="376"/>
      <c r="CSE267" s="376"/>
      <c r="CSF267" s="376"/>
      <c r="CSG267" s="376"/>
      <c r="CSH267" s="376"/>
      <c r="CSI267" s="376"/>
      <c r="CSJ267" s="376"/>
      <c r="CSK267" s="376"/>
      <c r="CSL267" s="376"/>
      <c r="CSM267" s="376"/>
      <c r="CSN267" s="376"/>
      <c r="CSO267" s="376"/>
      <c r="CSP267" s="376"/>
      <c r="CSQ267" s="376"/>
      <c r="CSR267" s="376"/>
      <c r="CSS267" s="376"/>
      <c r="CST267" s="376"/>
      <c r="CSU267" s="376"/>
      <c r="CSV267" s="376"/>
      <c r="CSW267" s="376"/>
      <c r="CSX267" s="376"/>
      <c r="CSY267" s="376"/>
      <c r="CSZ267" s="376"/>
      <c r="CTA267" s="376"/>
      <c r="CTB267" s="376"/>
      <c r="CTC267" s="376"/>
      <c r="CTD267" s="376"/>
      <c r="CTE267" s="376"/>
      <c r="CTF267" s="376"/>
      <c r="CTG267" s="376"/>
      <c r="CTH267" s="376"/>
      <c r="CTI267" s="376"/>
      <c r="CTJ267" s="376"/>
      <c r="CTK267" s="376"/>
      <c r="CTL267" s="376"/>
      <c r="CTM267" s="376"/>
      <c r="CTN267" s="376"/>
      <c r="CTO267" s="376"/>
      <c r="CTP267" s="376"/>
      <c r="CTQ267" s="376"/>
      <c r="CTR267" s="376"/>
      <c r="CTS267" s="376"/>
      <c r="CTT267" s="376"/>
      <c r="CTU267" s="376"/>
      <c r="CTV267" s="376"/>
      <c r="CTW267" s="376"/>
      <c r="CTX267" s="376"/>
      <c r="CTY267" s="376"/>
      <c r="CTZ267" s="376"/>
      <c r="CUA267" s="376"/>
      <c r="CUB267" s="376"/>
      <c r="CUC267" s="376"/>
      <c r="CUD267" s="376"/>
      <c r="CUE267" s="376"/>
      <c r="CUF267" s="376"/>
      <c r="CUG267" s="376"/>
      <c r="CUH267" s="376"/>
      <c r="CUI267" s="376"/>
      <c r="CUJ267" s="376"/>
      <c r="CUK267" s="376"/>
      <c r="CUL267" s="376"/>
      <c r="CUM267" s="376"/>
      <c r="CUN267" s="376"/>
      <c r="CUO267" s="376"/>
      <c r="CUP267" s="376"/>
      <c r="CUQ267" s="376"/>
      <c r="CUR267" s="376"/>
      <c r="CUS267" s="376"/>
      <c r="CUT267" s="376"/>
      <c r="CUU267" s="376"/>
      <c r="CUV267" s="376"/>
      <c r="CUW267" s="376"/>
      <c r="CUX267" s="376"/>
      <c r="CUY267" s="376"/>
      <c r="CUZ267" s="376"/>
      <c r="CVA267" s="376"/>
      <c r="CVB267" s="376"/>
      <c r="CVC267" s="376"/>
      <c r="CVD267" s="376"/>
      <c r="CVE267" s="376"/>
      <c r="CVF267" s="376"/>
      <c r="CVG267" s="376"/>
      <c r="CVH267" s="376"/>
      <c r="CVI267" s="376"/>
      <c r="CVJ267" s="376"/>
      <c r="CVK267" s="376"/>
      <c r="CVL267" s="376"/>
      <c r="CVM267" s="376"/>
      <c r="CVN267" s="376"/>
      <c r="CVO267" s="376"/>
      <c r="CVP267" s="376"/>
      <c r="CVQ267" s="376"/>
      <c r="CVR267" s="376"/>
      <c r="CVS267" s="376"/>
      <c r="CVT267" s="376"/>
      <c r="CVU267" s="376"/>
      <c r="CVV267" s="376"/>
      <c r="CVW267" s="376"/>
      <c r="CVX267" s="376"/>
      <c r="CVY267" s="376"/>
      <c r="CVZ267" s="376"/>
      <c r="CWA267" s="376"/>
      <c r="CWB267" s="376"/>
      <c r="CWC267" s="376"/>
      <c r="CWD267" s="376"/>
      <c r="CWE267" s="376"/>
      <c r="CWF267" s="376"/>
      <c r="CWG267" s="376"/>
      <c r="CWH267" s="376"/>
      <c r="CWI267" s="376"/>
      <c r="CWJ267" s="376"/>
      <c r="CWK267" s="376"/>
      <c r="CWL267" s="376"/>
      <c r="CWM267" s="376"/>
      <c r="CWN267" s="376"/>
      <c r="CWO267" s="376"/>
      <c r="CWP267" s="376"/>
      <c r="CWQ267" s="376"/>
      <c r="CWR267" s="376"/>
      <c r="CWS267" s="376"/>
      <c r="CWT267" s="376"/>
      <c r="CWU267" s="376"/>
      <c r="CWV267" s="376"/>
      <c r="CWW267" s="376"/>
      <c r="CWX267" s="376"/>
      <c r="CWY267" s="376"/>
      <c r="CWZ267" s="376"/>
      <c r="CXA267" s="376"/>
      <c r="CXB267" s="376"/>
      <c r="CXC267" s="376"/>
      <c r="CXD267" s="376"/>
      <c r="CXE267" s="376"/>
      <c r="CXF267" s="376"/>
      <c r="CXG267" s="376"/>
      <c r="CXH267" s="376"/>
      <c r="CXI267" s="376"/>
      <c r="CXJ267" s="376"/>
      <c r="CXK267" s="376"/>
      <c r="CXL267" s="376"/>
      <c r="CXM267" s="376"/>
      <c r="CXN267" s="376"/>
      <c r="CXO267" s="376"/>
      <c r="CXP267" s="376"/>
      <c r="CXQ267" s="376"/>
      <c r="CXR267" s="376"/>
      <c r="CXS267" s="376"/>
      <c r="CXT267" s="376"/>
      <c r="CXU267" s="376"/>
      <c r="CXV267" s="376"/>
      <c r="CXW267" s="376"/>
      <c r="CXX267" s="376"/>
      <c r="CXY267" s="376"/>
      <c r="CXZ267" s="376"/>
      <c r="CYA267" s="376"/>
      <c r="CYB267" s="376"/>
      <c r="CYC267" s="376"/>
      <c r="CYD267" s="376"/>
      <c r="CYE267" s="376"/>
      <c r="CYF267" s="376"/>
      <c r="CYG267" s="376"/>
      <c r="CYH267" s="376"/>
      <c r="CYI267" s="376"/>
      <c r="CYJ267" s="376"/>
      <c r="CYK267" s="376"/>
      <c r="CYL267" s="376"/>
      <c r="CYM267" s="376"/>
      <c r="CYN267" s="376"/>
      <c r="CYO267" s="376"/>
      <c r="CYP267" s="376"/>
      <c r="CYQ267" s="376"/>
      <c r="CYR267" s="376"/>
      <c r="CYS267" s="376"/>
      <c r="CYT267" s="376"/>
      <c r="CYU267" s="376"/>
      <c r="CYV267" s="376"/>
      <c r="CYW267" s="376"/>
      <c r="CYX267" s="376"/>
      <c r="CYY267" s="376"/>
      <c r="CYZ267" s="376"/>
      <c r="CZA267" s="376"/>
      <c r="CZB267" s="376"/>
      <c r="CZC267" s="376"/>
      <c r="CZD267" s="376"/>
      <c r="CZE267" s="376"/>
      <c r="CZF267" s="376"/>
      <c r="CZG267" s="376"/>
      <c r="CZH267" s="376"/>
      <c r="CZI267" s="376"/>
      <c r="CZJ267" s="376"/>
      <c r="CZK267" s="376"/>
      <c r="CZL267" s="376"/>
      <c r="CZM267" s="376"/>
      <c r="CZN267" s="376"/>
      <c r="CZO267" s="376"/>
      <c r="CZP267" s="376"/>
      <c r="CZQ267" s="376"/>
      <c r="CZR267" s="376"/>
      <c r="CZS267" s="376"/>
      <c r="CZT267" s="376"/>
      <c r="CZU267" s="376"/>
      <c r="CZV267" s="376"/>
      <c r="CZW267" s="376"/>
      <c r="CZX267" s="376"/>
      <c r="CZY267" s="376"/>
      <c r="CZZ267" s="376"/>
      <c r="DAA267" s="376"/>
      <c r="DAB267" s="376"/>
      <c r="DAC267" s="376"/>
      <c r="DAD267" s="376"/>
      <c r="DAE267" s="376"/>
      <c r="DAF267" s="376"/>
      <c r="DAG267" s="376"/>
      <c r="DAH267" s="376"/>
      <c r="DAI267" s="376"/>
      <c r="DAJ267" s="376"/>
      <c r="DAK267" s="376"/>
      <c r="DAL267" s="376"/>
      <c r="DAM267" s="376"/>
      <c r="DAN267" s="376"/>
      <c r="DAO267" s="376"/>
      <c r="DAP267" s="376"/>
      <c r="DAQ267" s="376"/>
      <c r="DAR267" s="376"/>
      <c r="DAS267" s="376"/>
      <c r="DAT267" s="376"/>
      <c r="DAU267" s="376"/>
      <c r="DAV267" s="376"/>
      <c r="DAW267" s="376"/>
      <c r="DAX267" s="376"/>
      <c r="DAY267" s="376"/>
      <c r="DAZ267" s="376"/>
      <c r="DBA267" s="376"/>
      <c r="DBB267" s="376"/>
      <c r="DBC267" s="376"/>
      <c r="DBD267" s="376"/>
      <c r="DBE267" s="376"/>
      <c r="DBF267" s="376"/>
      <c r="DBG267" s="376"/>
      <c r="DBH267" s="376"/>
      <c r="DBI267" s="376"/>
      <c r="DBJ267" s="376"/>
      <c r="DBK267" s="376"/>
      <c r="DBL267" s="376"/>
      <c r="DBM267" s="376"/>
      <c r="DBN267" s="376"/>
      <c r="DBO267" s="376"/>
      <c r="DBP267" s="376"/>
      <c r="DBQ267" s="376"/>
      <c r="DBR267" s="376"/>
      <c r="DBS267" s="376"/>
      <c r="DBT267" s="376"/>
      <c r="DBU267" s="376"/>
      <c r="DBV267" s="376"/>
      <c r="DBW267" s="376"/>
      <c r="DBX267" s="376"/>
      <c r="DBY267" s="376"/>
      <c r="DBZ267" s="376"/>
      <c r="DCA267" s="376"/>
      <c r="DCB267" s="376"/>
      <c r="DCC267" s="376"/>
      <c r="DCD267" s="376"/>
      <c r="DCE267" s="376"/>
      <c r="DCF267" s="376"/>
      <c r="DCG267" s="376"/>
      <c r="DCH267" s="376"/>
      <c r="DCI267" s="376"/>
      <c r="DCJ267" s="376"/>
      <c r="DCK267" s="376"/>
      <c r="DCL267" s="376"/>
      <c r="DCM267" s="376"/>
      <c r="DCN267" s="376"/>
      <c r="DCO267" s="376"/>
      <c r="DCP267" s="376"/>
      <c r="DCQ267" s="376"/>
      <c r="DCR267" s="376"/>
      <c r="DCS267" s="376"/>
      <c r="DCT267" s="376"/>
      <c r="DCU267" s="376"/>
      <c r="DCV267" s="376"/>
      <c r="DCW267" s="376"/>
      <c r="DCX267" s="376"/>
      <c r="DCY267" s="376"/>
      <c r="DCZ267" s="376"/>
      <c r="DDA267" s="376"/>
      <c r="DDB267" s="376"/>
      <c r="DDC267" s="376"/>
      <c r="DDD267" s="376"/>
      <c r="DDE267" s="376"/>
      <c r="DDF267" s="376"/>
      <c r="DDG267" s="376"/>
      <c r="DDH267" s="376"/>
      <c r="DDI267" s="376"/>
      <c r="DDJ267" s="376"/>
      <c r="DDK267" s="376"/>
      <c r="DDL267" s="376"/>
      <c r="DDM267" s="376"/>
      <c r="DDN267" s="376"/>
      <c r="DDO267" s="376"/>
      <c r="DDP267" s="376"/>
      <c r="DDQ267" s="376"/>
      <c r="DDR267" s="376"/>
      <c r="DDS267" s="376"/>
      <c r="DDT267" s="376"/>
      <c r="DDU267" s="376"/>
      <c r="DDV267" s="376"/>
      <c r="DDW267" s="376"/>
      <c r="DDX267" s="376"/>
      <c r="DDY267" s="376"/>
      <c r="DDZ267" s="376"/>
      <c r="DEA267" s="376"/>
      <c r="DEB267" s="376"/>
      <c r="DEC267" s="376"/>
      <c r="DED267" s="376"/>
      <c r="DEE267" s="376"/>
      <c r="DEF267" s="376"/>
      <c r="DEG267" s="376"/>
      <c r="DEH267" s="376"/>
      <c r="DEI267" s="376"/>
      <c r="DEJ267" s="376"/>
      <c r="DEK267" s="376"/>
      <c r="DEL267" s="376"/>
      <c r="DEM267" s="376"/>
      <c r="DEN267" s="376"/>
      <c r="DEO267" s="376"/>
      <c r="DEP267" s="376"/>
      <c r="DEQ267" s="376"/>
      <c r="DER267" s="376"/>
      <c r="DES267" s="376"/>
      <c r="DET267" s="376"/>
      <c r="DEU267" s="376"/>
      <c r="DEV267" s="376"/>
      <c r="DEW267" s="376"/>
      <c r="DEX267" s="376"/>
      <c r="DEY267" s="376"/>
      <c r="DEZ267" s="376"/>
      <c r="DFA267" s="376"/>
      <c r="DFB267" s="376"/>
      <c r="DFC267" s="376"/>
      <c r="DFD267" s="376"/>
      <c r="DFE267" s="376"/>
      <c r="DFF267" s="376"/>
      <c r="DFG267" s="376"/>
      <c r="DFH267" s="376"/>
      <c r="DFI267" s="376"/>
      <c r="DFJ267" s="376"/>
      <c r="DFK267" s="376"/>
      <c r="DFL267" s="376"/>
      <c r="DFM267" s="376"/>
      <c r="DFN267" s="376"/>
      <c r="DFO267" s="376"/>
      <c r="DFP267" s="376"/>
      <c r="DFQ267" s="376"/>
      <c r="DFR267" s="376"/>
      <c r="DFS267" s="376"/>
      <c r="DFT267" s="376"/>
      <c r="DFU267" s="376"/>
      <c r="DFV267" s="376"/>
      <c r="DFW267" s="376"/>
      <c r="DFX267" s="376"/>
      <c r="DFY267" s="376"/>
      <c r="DFZ267" s="376"/>
      <c r="DGA267" s="376"/>
      <c r="DGB267" s="376"/>
      <c r="DGC267" s="376"/>
      <c r="DGD267" s="376"/>
      <c r="DGE267" s="376"/>
      <c r="DGF267" s="376"/>
      <c r="DGG267" s="376"/>
      <c r="DGH267" s="376"/>
      <c r="DGI267" s="376"/>
      <c r="DGJ267" s="376"/>
      <c r="DGK267" s="376"/>
      <c r="DGL267" s="376"/>
      <c r="DGM267" s="376"/>
      <c r="DGN267" s="376"/>
      <c r="DGO267" s="376"/>
      <c r="DGP267" s="376"/>
      <c r="DGQ267" s="376"/>
      <c r="DGR267" s="376"/>
      <c r="DGS267" s="376"/>
      <c r="DGT267" s="376"/>
      <c r="DGU267" s="376"/>
      <c r="DGV267" s="376"/>
      <c r="DGW267" s="376"/>
      <c r="DGX267" s="376"/>
      <c r="DGY267" s="376"/>
      <c r="DGZ267" s="376"/>
      <c r="DHA267" s="376"/>
      <c r="DHB267" s="376"/>
      <c r="DHC267" s="376"/>
      <c r="DHD267" s="376"/>
      <c r="DHE267" s="376"/>
      <c r="DHF267" s="376"/>
      <c r="DHG267" s="376"/>
      <c r="DHH267" s="376"/>
      <c r="DHI267" s="376"/>
      <c r="DHJ267" s="376"/>
      <c r="DHK267" s="376"/>
      <c r="DHL267" s="376"/>
      <c r="DHM267" s="376"/>
      <c r="DHN267" s="376"/>
      <c r="DHO267" s="376"/>
      <c r="DHP267" s="376"/>
      <c r="DHQ267" s="376"/>
      <c r="DHR267" s="376"/>
      <c r="DHS267" s="376"/>
      <c r="DHT267" s="376"/>
      <c r="DHU267" s="376"/>
      <c r="DHV267" s="376"/>
      <c r="DHW267" s="376"/>
      <c r="DHX267" s="376"/>
      <c r="DHY267" s="376"/>
      <c r="DHZ267" s="376"/>
      <c r="DIA267" s="376"/>
      <c r="DIB267" s="376"/>
      <c r="DIC267" s="376"/>
      <c r="DID267" s="376"/>
      <c r="DIE267" s="376"/>
      <c r="DIF267" s="376"/>
      <c r="DIG267" s="376"/>
      <c r="DIH267" s="376"/>
      <c r="DII267" s="376"/>
      <c r="DIJ267" s="376"/>
      <c r="DIK267" s="376"/>
      <c r="DIL267" s="376"/>
      <c r="DIM267" s="376"/>
      <c r="DIN267" s="376"/>
      <c r="DIO267" s="376"/>
      <c r="DIP267" s="376"/>
      <c r="DIQ267" s="376"/>
      <c r="DIR267" s="376"/>
      <c r="DIS267" s="376"/>
      <c r="DIT267" s="376"/>
      <c r="DIU267" s="376"/>
      <c r="DIV267" s="376"/>
      <c r="DIW267" s="376"/>
      <c r="DIX267" s="376"/>
      <c r="DIY267" s="376"/>
      <c r="DIZ267" s="376"/>
      <c r="DJA267" s="376"/>
      <c r="DJB267" s="376"/>
      <c r="DJC267" s="376"/>
      <c r="DJD267" s="376"/>
      <c r="DJE267" s="376"/>
      <c r="DJF267" s="376"/>
      <c r="DJG267" s="376"/>
      <c r="DJH267" s="376"/>
      <c r="DJI267" s="376"/>
      <c r="DJJ267" s="376"/>
      <c r="DJK267" s="376"/>
      <c r="DJL267" s="376"/>
      <c r="DJM267" s="376"/>
      <c r="DJN267" s="376"/>
      <c r="DJO267" s="376"/>
      <c r="DJP267" s="376"/>
      <c r="DJQ267" s="376"/>
      <c r="DJR267" s="376"/>
      <c r="DJS267" s="376"/>
      <c r="DJT267" s="376"/>
      <c r="DJU267" s="376"/>
      <c r="DJV267" s="376"/>
      <c r="DJW267" s="376"/>
      <c r="DJX267" s="376"/>
      <c r="DJY267" s="376"/>
      <c r="DJZ267" s="376"/>
      <c r="DKA267" s="376"/>
      <c r="DKB267" s="376"/>
      <c r="DKC267" s="376"/>
      <c r="DKD267" s="376"/>
      <c r="DKE267" s="376"/>
      <c r="DKF267" s="376"/>
      <c r="DKG267" s="376"/>
      <c r="DKH267" s="376"/>
      <c r="DKI267" s="376"/>
      <c r="DKJ267" s="376"/>
      <c r="DKK267" s="376"/>
      <c r="DKL267" s="376"/>
      <c r="DKM267" s="376"/>
      <c r="DKN267" s="376"/>
      <c r="DKO267" s="376"/>
      <c r="DKP267" s="376"/>
      <c r="DKQ267" s="376"/>
      <c r="DKR267" s="376"/>
      <c r="DKS267" s="376"/>
      <c r="DKT267" s="376"/>
      <c r="DKU267" s="376"/>
      <c r="DKV267" s="376"/>
      <c r="DKW267" s="376"/>
      <c r="DKX267" s="376"/>
      <c r="DKY267" s="376"/>
      <c r="DKZ267" s="376"/>
      <c r="DLA267" s="376"/>
      <c r="DLB267" s="376"/>
      <c r="DLC267" s="376"/>
      <c r="DLD267" s="376"/>
      <c r="DLE267" s="376"/>
      <c r="DLF267" s="376"/>
      <c r="DLG267" s="376"/>
      <c r="DLH267" s="376"/>
      <c r="DLI267" s="376"/>
      <c r="DLJ267" s="376"/>
      <c r="DLK267" s="376"/>
      <c r="DLL267" s="376"/>
      <c r="DLM267" s="376"/>
      <c r="DLN267" s="376"/>
      <c r="DLO267" s="376"/>
      <c r="DLP267" s="376"/>
      <c r="DLQ267" s="376"/>
      <c r="DLR267" s="376"/>
      <c r="DLS267" s="376"/>
      <c r="DLT267" s="376"/>
      <c r="DLU267" s="376"/>
      <c r="DLV267" s="376"/>
      <c r="DLW267" s="376"/>
      <c r="DLX267" s="376"/>
      <c r="DLY267" s="376"/>
      <c r="DLZ267" s="376"/>
      <c r="DMA267" s="376"/>
      <c r="DMB267" s="376"/>
      <c r="DMC267" s="376"/>
      <c r="DMD267" s="376"/>
      <c r="DME267" s="376"/>
      <c r="DMF267" s="376"/>
      <c r="DMG267" s="376"/>
      <c r="DMH267" s="376"/>
      <c r="DMI267" s="376"/>
      <c r="DMJ267" s="376"/>
      <c r="DMK267" s="376"/>
      <c r="DML267" s="376"/>
      <c r="DMM267" s="376"/>
      <c r="DMN267" s="376"/>
      <c r="DMO267" s="376"/>
      <c r="DMP267" s="376"/>
      <c r="DMQ267" s="376"/>
      <c r="DMR267" s="376"/>
      <c r="DMS267" s="376"/>
      <c r="DMT267" s="376"/>
      <c r="DMU267" s="376"/>
      <c r="DMV267" s="376"/>
      <c r="DMW267" s="376"/>
      <c r="DMX267" s="376"/>
      <c r="DMY267" s="376"/>
      <c r="DMZ267" s="376"/>
      <c r="DNA267" s="376"/>
      <c r="DNB267" s="376"/>
      <c r="DNC267" s="376"/>
      <c r="DND267" s="376"/>
      <c r="DNE267" s="376"/>
      <c r="DNF267" s="376"/>
      <c r="DNG267" s="376"/>
      <c r="DNH267" s="376"/>
      <c r="DNI267" s="376"/>
      <c r="DNJ267" s="376"/>
      <c r="DNK267" s="376"/>
      <c r="DNL267" s="376"/>
      <c r="DNM267" s="376"/>
      <c r="DNN267" s="376"/>
      <c r="DNO267" s="376"/>
      <c r="DNP267" s="376"/>
      <c r="DNQ267" s="376"/>
      <c r="DNR267" s="376"/>
      <c r="DNS267" s="376"/>
      <c r="DNT267" s="376"/>
      <c r="DNU267" s="376"/>
      <c r="DNV267" s="376"/>
      <c r="DNW267" s="376"/>
      <c r="DNX267" s="376"/>
      <c r="DNY267" s="376"/>
      <c r="DNZ267" s="376"/>
      <c r="DOA267" s="376"/>
      <c r="DOB267" s="376"/>
      <c r="DOC267" s="376"/>
      <c r="DOD267" s="376"/>
      <c r="DOE267" s="376"/>
      <c r="DOF267" s="376"/>
      <c r="DOG267" s="376"/>
      <c r="DOH267" s="376"/>
      <c r="DOI267" s="376"/>
      <c r="DOJ267" s="376"/>
      <c r="DOK267" s="376"/>
      <c r="DOL267" s="376"/>
      <c r="DOM267" s="376"/>
      <c r="DON267" s="376"/>
      <c r="DOO267" s="376"/>
      <c r="DOP267" s="376"/>
      <c r="DOQ267" s="376"/>
      <c r="DOR267" s="376"/>
      <c r="DOS267" s="376"/>
      <c r="DOT267" s="376"/>
      <c r="DOU267" s="376"/>
      <c r="DOV267" s="376"/>
      <c r="DOW267" s="376"/>
      <c r="DOX267" s="376"/>
      <c r="DOY267" s="376"/>
      <c r="DOZ267" s="376"/>
      <c r="DPA267" s="376"/>
      <c r="DPB267" s="376"/>
      <c r="DPC267" s="376"/>
      <c r="DPD267" s="376"/>
      <c r="DPE267" s="376"/>
      <c r="DPF267" s="376"/>
      <c r="DPG267" s="376"/>
      <c r="DPH267" s="376"/>
      <c r="DPI267" s="376"/>
      <c r="DPJ267" s="376"/>
      <c r="DPK267" s="376"/>
      <c r="DPL267" s="376"/>
      <c r="DPM267" s="376"/>
      <c r="DPN267" s="376"/>
      <c r="DPO267" s="376"/>
      <c r="DPP267" s="376"/>
      <c r="DPQ267" s="376"/>
      <c r="DPR267" s="376"/>
      <c r="DPS267" s="376"/>
      <c r="DPT267" s="376"/>
      <c r="DPU267" s="376"/>
      <c r="DPV267" s="376"/>
      <c r="DPW267" s="376"/>
      <c r="DPX267" s="376"/>
      <c r="DPY267" s="376"/>
      <c r="DPZ267" s="376"/>
      <c r="DQA267" s="376"/>
      <c r="DQB267" s="376"/>
      <c r="DQC267" s="376"/>
      <c r="DQD267" s="376"/>
      <c r="DQE267" s="376"/>
      <c r="DQF267" s="376"/>
      <c r="DQG267" s="376"/>
      <c r="DQH267" s="376"/>
      <c r="DQI267" s="376"/>
      <c r="DQJ267" s="376"/>
      <c r="DQK267" s="376"/>
      <c r="DQL267" s="376"/>
      <c r="DQM267" s="376"/>
      <c r="DQN267" s="376"/>
      <c r="DQO267" s="376"/>
      <c r="DQP267" s="376"/>
      <c r="DQQ267" s="376"/>
      <c r="DQR267" s="376"/>
      <c r="DQS267" s="376"/>
      <c r="DQT267" s="376"/>
      <c r="DQU267" s="376"/>
      <c r="DQV267" s="376"/>
      <c r="DQW267" s="376"/>
      <c r="DQX267" s="376"/>
      <c r="DQY267" s="376"/>
      <c r="DQZ267" s="376"/>
      <c r="DRA267" s="376"/>
      <c r="DRB267" s="376"/>
      <c r="DRC267" s="376"/>
      <c r="DRD267" s="376"/>
      <c r="DRE267" s="376"/>
      <c r="DRF267" s="376"/>
      <c r="DRG267" s="376"/>
      <c r="DRH267" s="376"/>
      <c r="DRI267" s="376"/>
      <c r="DRJ267" s="376"/>
      <c r="DRK267" s="376"/>
      <c r="DRL267" s="376"/>
      <c r="DRM267" s="376"/>
      <c r="DRN267" s="376"/>
      <c r="DRO267" s="376"/>
      <c r="DRP267" s="376"/>
      <c r="DRQ267" s="376"/>
      <c r="DRR267" s="376"/>
      <c r="DRS267" s="376"/>
      <c r="DRT267" s="376"/>
      <c r="DRU267" s="376"/>
      <c r="DRV267" s="376"/>
      <c r="DRW267" s="376"/>
      <c r="DRX267" s="376"/>
      <c r="DRY267" s="376"/>
      <c r="DRZ267" s="376"/>
      <c r="DSA267" s="376"/>
      <c r="DSB267" s="376"/>
      <c r="DSC267" s="376"/>
      <c r="DSD267" s="376"/>
      <c r="DSE267" s="376"/>
      <c r="DSF267" s="376"/>
      <c r="DSG267" s="376"/>
      <c r="DSH267" s="376"/>
      <c r="DSI267" s="376"/>
      <c r="DSJ267" s="376"/>
      <c r="DSK267" s="376"/>
      <c r="DSL267" s="376"/>
      <c r="DSM267" s="376"/>
      <c r="DSN267" s="376"/>
      <c r="DSO267" s="376"/>
      <c r="DSP267" s="376"/>
      <c r="DSQ267" s="376"/>
      <c r="DSR267" s="376"/>
      <c r="DSS267" s="376"/>
      <c r="DST267" s="376"/>
      <c r="DSU267" s="376"/>
      <c r="DSV267" s="376"/>
      <c r="DSW267" s="376"/>
      <c r="DSX267" s="376"/>
      <c r="DSY267" s="376"/>
      <c r="DSZ267" s="376"/>
      <c r="DTA267" s="376"/>
      <c r="DTB267" s="376"/>
      <c r="DTC267" s="376"/>
      <c r="DTD267" s="376"/>
      <c r="DTE267" s="376"/>
      <c r="DTF267" s="376"/>
      <c r="DTG267" s="376"/>
      <c r="DTH267" s="376"/>
      <c r="DTI267" s="376"/>
      <c r="DTJ267" s="376"/>
      <c r="DTK267" s="376"/>
      <c r="DTL267" s="376"/>
      <c r="DTM267" s="376"/>
      <c r="DTN267" s="376"/>
      <c r="DTO267" s="376"/>
      <c r="DTP267" s="376"/>
      <c r="DTQ267" s="376"/>
      <c r="DTR267" s="376"/>
      <c r="DTS267" s="376"/>
      <c r="DTT267" s="376"/>
      <c r="DTU267" s="376"/>
      <c r="DTV267" s="376"/>
      <c r="DTW267" s="376"/>
      <c r="DTX267" s="376"/>
      <c r="DTY267" s="376"/>
      <c r="DTZ267" s="376"/>
      <c r="DUA267" s="376"/>
      <c r="DUB267" s="376"/>
      <c r="DUC267" s="376"/>
      <c r="DUD267" s="376"/>
      <c r="DUE267" s="376"/>
      <c r="DUF267" s="376"/>
      <c r="DUG267" s="376"/>
      <c r="DUH267" s="376"/>
      <c r="DUI267" s="376"/>
      <c r="DUJ267" s="376"/>
      <c r="DUK267" s="376"/>
      <c r="DUL267" s="376"/>
      <c r="DUM267" s="376"/>
      <c r="DUN267" s="376"/>
      <c r="DUO267" s="376"/>
      <c r="DUP267" s="376"/>
      <c r="DUQ267" s="376"/>
      <c r="DUR267" s="376"/>
      <c r="DUS267" s="376"/>
      <c r="DUT267" s="376"/>
      <c r="DUU267" s="376"/>
      <c r="DUV267" s="376"/>
      <c r="DUW267" s="376"/>
      <c r="DUX267" s="376"/>
      <c r="DUY267" s="376"/>
      <c r="DUZ267" s="376"/>
      <c r="DVA267" s="376"/>
      <c r="DVB267" s="376"/>
      <c r="DVC267" s="376"/>
      <c r="DVD267" s="376"/>
      <c r="DVE267" s="376"/>
      <c r="DVF267" s="376"/>
      <c r="DVG267" s="376"/>
      <c r="DVH267" s="376"/>
      <c r="DVI267" s="376"/>
      <c r="DVJ267" s="376"/>
      <c r="DVK267" s="376"/>
      <c r="DVL267" s="376"/>
      <c r="DVM267" s="376"/>
      <c r="DVN267" s="376"/>
      <c r="DVO267" s="376"/>
      <c r="DVP267" s="376"/>
      <c r="DVQ267" s="376"/>
      <c r="DVR267" s="376"/>
      <c r="DVS267" s="376"/>
      <c r="DVT267" s="376"/>
      <c r="DVU267" s="376"/>
      <c r="DVV267" s="376"/>
      <c r="DVW267" s="376"/>
      <c r="DVX267" s="376"/>
      <c r="DVY267" s="376"/>
      <c r="DVZ267" s="376"/>
      <c r="DWA267" s="376"/>
      <c r="DWB267" s="376"/>
      <c r="DWC267" s="376"/>
      <c r="DWD267" s="376"/>
      <c r="DWE267" s="376"/>
      <c r="DWF267" s="376"/>
      <c r="DWG267" s="376"/>
      <c r="DWH267" s="376"/>
      <c r="DWI267" s="376"/>
      <c r="DWJ267" s="376"/>
      <c r="DWK267" s="376"/>
      <c r="DWL267" s="376"/>
      <c r="DWM267" s="376"/>
      <c r="DWN267" s="376"/>
      <c r="DWO267" s="376"/>
      <c r="DWP267" s="376"/>
      <c r="DWQ267" s="376"/>
      <c r="DWR267" s="376"/>
      <c r="DWS267" s="376"/>
      <c r="DWT267" s="376"/>
      <c r="DWU267" s="376"/>
      <c r="DWV267" s="376"/>
      <c r="DWW267" s="376"/>
      <c r="DWX267" s="376"/>
      <c r="DWY267" s="376"/>
      <c r="DWZ267" s="376"/>
      <c r="DXA267" s="376"/>
      <c r="DXB267" s="376"/>
      <c r="DXC267" s="376"/>
      <c r="DXD267" s="376"/>
      <c r="DXE267" s="376"/>
      <c r="DXF267" s="376"/>
      <c r="DXG267" s="376"/>
      <c r="DXH267" s="376"/>
      <c r="DXI267" s="376"/>
      <c r="DXJ267" s="376"/>
      <c r="DXK267" s="376"/>
      <c r="DXL267" s="376"/>
      <c r="DXM267" s="376"/>
      <c r="DXN267" s="376"/>
      <c r="DXO267" s="376"/>
      <c r="DXP267" s="376"/>
      <c r="DXQ267" s="376"/>
      <c r="DXR267" s="376"/>
      <c r="DXS267" s="376"/>
      <c r="DXT267" s="376"/>
      <c r="DXU267" s="376"/>
      <c r="DXV267" s="376"/>
      <c r="DXW267" s="376"/>
      <c r="DXX267" s="376"/>
      <c r="DXY267" s="376"/>
      <c r="DXZ267" s="376"/>
      <c r="DYA267" s="376"/>
      <c r="DYB267" s="376"/>
      <c r="DYC267" s="376"/>
      <c r="DYD267" s="376"/>
      <c r="DYE267" s="376"/>
      <c r="DYF267" s="376"/>
      <c r="DYG267" s="376"/>
      <c r="DYH267" s="376"/>
      <c r="DYI267" s="376"/>
      <c r="DYJ267" s="376"/>
      <c r="DYK267" s="376"/>
      <c r="DYL267" s="376"/>
      <c r="DYM267" s="376"/>
      <c r="DYN267" s="376"/>
      <c r="DYO267" s="376"/>
      <c r="DYP267" s="376"/>
      <c r="DYQ267" s="376"/>
      <c r="DYR267" s="376"/>
      <c r="DYS267" s="376"/>
      <c r="DYT267" s="376"/>
      <c r="DYU267" s="376"/>
      <c r="DYV267" s="376"/>
      <c r="DYW267" s="376"/>
      <c r="DYX267" s="376"/>
      <c r="DYY267" s="376"/>
      <c r="DYZ267" s="376"/>
      <c r="DZA267" s="376"/>
      <c r="DZB267" s="376"/>
      <c r="DZC267" s="376"/>
      <c r="DZD267" s="376"/>
      <c r="DZE267" s="376"/>
      <c r="DZF267" s="376"/>
      <c r="DZG267" s="376"/>
      <c r="DZH267" s="376"/>
      <c r="DZI267" s="376"/>
      <c r="DZJ267" s="376"/>
      <c r="DZK267" s="376"/>
      <c r="DZL267" s="376"/>
      <c r="DZM267" s="376"/>
      <c r="DZN267" s="376"/>
      <c r="DZO267" s="376"/>
      <c r="DZP267" s="376"/>
      <c r="DZQ267" s="376"/>
      <c r="DZR267" s="376"/>
      <c r="DZS267" s="376"/>
      <c r="DZT267" s="376"/>
      <c r="DZU267" s="376"/>
      <c r="DZV267" s="376"/>
      <c r="DZW267" s="376"/>
      <c r="DZX267" s="376"/>
      <c r="DZY267" s="376"/>
      <c r="DZZ267" s="376"/>
      <c r="EAA267" s="376"/>
      <c r="EAB267" s="376"/>
      <c r="EAC267" s="376"/>
      <c r="EAD267" s="376"/>
      <c r="EAE267" s="376"/>
      <c r="EAF267" s="376"/>
      <c r="EAG267" s="376"/>
      <c r="EAH267" s="376"/>
      <c r="EAI267" s="376"/>
      <c r="EAJ267" s="376"/>
      <c r="EAK267" s="376"/>
      <c r="EAL267" s="376"/>
      <c r="EAM267" s="376"/>
      <c r="EAN267" s="376"/>
      <c r="EAO267" s="376"/>
      <c r="EAP267" s="376"/>
      <c r="EAQ267" s="376"/>
      <c r="EAR267" s="376"/>
      <c r="EAS267" s="376"/>
      <c r="EAT267" s="376"/>
      <c r="EAU267" s="376"/>
      <c r="EAV267" s="376"/>
      <c r="EAW267" s="376"/>
      <c r="EAX267" s="376"/>
      <c r="EAY267" s="376"/>
      <c r="EAZ267" s="376"/>
      <c r="EBA267" s="376"/>
      <c r="EBB267" s="376"/>
      <c r="EBC267" s="376"/>
      <c r="EBD267" s="376"/>
      <c r="EBE267" s="376"/>
      <c r="EBF267" s="376"/>
      <c r="EBG267" s="376"/>
      <c r="EBH267" s="376"/>
      <c r="EBI267" s="376"/>
      <c r="EBJ267" s="376"/>
      <c r="EBK267" s="376"/>
      <c r="EBL267" s="376"/>
      <c r="EBM267" s="376"/>
      <c r="EBN267" s="376"/>
      <c r="EBO267" s="376"/>
      <c r="EBP267" s="376"/>
      <c r="EBQ267" s="376"/>
      <c r="EBR267" s="376"/>
      <c r="EBS267" s="376"/>
      <c r="EBT267" s="376"/>
      <c r="EBU267" s="376"/>
      <c r="EBV267" s="376"/>
      <c r="EBW267" s="376"/>
      <c r="EBX267" s="376"/>
      <c r="EBY267" s="376"/>
      <c r="EBZ267" s="376"/>
      <c r="ECA267" s="376"/>
      <c r="ECB267" s="376"/>
      <c r="ECC267" s="376"/>
      <c r="ECD267" s="376"/>
      <c r="ECE267" s="376"/>
      <c r="ECF267" s="376"/>
      <c r="ECG267" s="376"/>
      <c r="ECH267" s="376"/>
      <c r="ECI267" s="376"/>
      <c r="ECJ267" s="376"/>
      <c r="ECK267" s="376"/>
      <c r="ECL267" s="376"/>
      <c r="ECM267" s="376"/>
      <c r="ECN267" s="376"/>
      <c r="ECO267" s="376"/>
      <c r="ECP267" s="376"/>
      <c r="ECQ267" s="376"/>
      <c r="ECR267" s="376"/>
      <c r="ECS267" s="376"/>
      <c r="ECT267" s="376"/>
      <c r="ECU267" s="376"/>
      <c r="ECV267" s="376"/>
      <c r="ECW267" s="376"/>
      <c r="ECX267" s="376"/>
      <c r="ECY267" s="376"/>
      <c r="ECZ267" s="376"/>
      <c r="EDA267" s="376"/>
      <c r="EDB267" s="376"/>
      <c r="EDC267" s="376"/>
      <c r="EDD267" s="376"/>
      <c r="EDE267" s="376"/>
      <c r="EDF267" s="376"/>
      <c r="EDG267" s="376"/>
      <c r="EDH267" s="376"/>
      <c r="EDI267" s="376"/>
      <c r="EDJ267" s="376"/>
      <c r="EDK267" s="376"/>
      <c r="EDL267" s="376"/>
      <c r="EDM267" s="376"/>
      <c r="EDN267" s="376"/>
      <c r="EDO267" s="376"/>
      <c r="EDP267" s="376"/>
      <c r="EDQ267" s="376"/>
      <c r="EDR267" s="376"/>
      <c r="EDS267" s="376"/>
      <c r="EDT267" s="376"/>
      <c r="EDU267" s="376"/>
      <c r="EDV267" s="376"/>
      <c r="EDW267" s="376"/>
      <c r="EDX267" s="376"/>
      <c r="EDY267" s="376"/>
      <c r="EDZ267" s="376"/>
      <c r="EEA267" s="376"/>
      <c r="EEB267" s="376"/>
      <c r="EEC267" s="376"/>
      <c r="EED267" s="376"/>
      <c r="EEE267" s="376"/>
      <c r="EEF267" s="376"/>
      <c r="EEG267" s="376"/>
      <c r="EEH267" s="376"/>
      <c r="EEI267" s="376"/>
      <c r="EEJ267" s="376"/>
      <c r="EEK267" s="376"/>
      <c r="EEL267" s="376"/>
      <c r="EEM267" s="376"/>
      <c r="EEN267" s="376"/>
      <c r="EEO267" s="376"/>
      <c r="EEP267" s="376"/>
      <c r="EEQ267" s="376"/>
      <c r="EER267" s="376"/>
      <c r="EES267" s="376"/>
      <c r="EET267" s="376"/>
      <c r="EEU267" s="376"/>
      <c r="EEV267" s="376"/>
      <c r="EEW267" s="376"/>
      <c r="EEX267" s="376"/>
      <c r="EEY267" s="376"/>
      <c r="EEZ267" s="376"/>
      <c r="EFA267" s="376"/>
      <c r="EFB267" s="376"/>
      <c r="EFC267" s="376"/>
      <c r="EFD267" s="376"/>
      <c r="EFE267" s="376"/>
      <c r="EFF267" s="376"/>
      <c r="EFG267" s="376"/>
      <c r="EFH267" s="376"/>
      <c r="EFI267" s="376"/>
      <c r="EFJ267" s="376"/>
      <c r="EFK267" s="376"/>
      <c r="EFL267" s="376"/>
      <c r="EFM267" s="376"/>
      <c r="EFN267" s="376"/>
      <c r="EFO267" s="376"/>
      <c r="EFP267" s="376"/>
      <c r="EFQ267" s="376"/>
      <c r="EFR267" s="376"/>
      <c r="EFS267" s="376"/>
      <c r="EFT267" s="376"/>
      <c r="EFU267" s="376"/>
      <c r="EFV267" s="376"/>
      <c r="EFW267" s="376"/>
      <c r="EFX267" s="376"/>
      <c r="EFY267" s="376"/>
      <c r="EFZ267" s="376"/>
      <c r="EGA267" s="376"/>
      <c r="EGB267" s="376"/>
      <c r="EGC267" s="376"/>
      <c r="EGD267" s="376"/>
      <c r="EGE267" s="376"/>
      <c r="EGF267" s="376"/>
      <c r="EGG267" s="376"/>
      <c r="EGH267" s="376"/>
      <c r="EGI267" s="376"/>
      <c r="EGJ267" s="376"/>
      <c r="EGK267" s="376"/>
      <c r="EGL267" s="376"/>
      <c r="EGM267" s="376"/>
      <c r="EGN267" s="376"/>
      <c r="EGO267" s="376"/>
      <c r="EGP267" s="376"/>
      <c r="EGQ267" s="376"/>
      <c r="EGR267" s="376"/>
      <c r="EGS267" s="376"/>
      <c r="EGT267" s="376"/>
      <c r="EGU267" s="376"/>
      <c r="EGV267" s="376"/>
      <c r="EGW267" s="376"/>
      <c r="EGX267" s="376"/>
      <c r="EGY267" s="376"/>
      <c r="EGZ267" s="376"/>
      <c r="EHA267" s="376"/>
      <c r="EHB267" s="376"/>
      <c r="EHC267" s="376"/>
      <c r="EHD267" s="376"/>
      <c r="EHE267" s="376"/>
      <c r="EHF267" s="376"/>
      <c r="EHG267" s="376"/>
      <c r="EHH267" s="376"/>
      <c r="EHI267" s="376"/>
      <c r="EHJ267" s="376"/>
      <c r="EHK267" s="376"/>
      <c r="EHL267" s="376"/>
      <c r="EHM267" s="376"/>
      <c r="EHN267" s="376"/>
      <c r="EHO267" s="376"/>
      <c r="EHP267" s="376"/>
      <c r="EHQ267" s="376"/>
      <c r="EHR267" s="376"/>
      <c r="EHS267" s="376"/>
      <c r="EHT267" s="376"/>
      <c r="EHU267" s="376"/>
      <c r="EHV267" s="376"/>
      <c r="EHW267" s="376"/>
      <c r="EHX267" s="376"/>
      <c r="EHY267" s="376"/>
      <c r="EHZ267" s="376"/>
      <c r="EIA267" s="376"/>
      <c r="EIB267" s="376"/>
      <c r="EIC267" s="376"/>
      <c r="EID267" s="376"/>
      <c r="EIE267" s="376"/>
      <c r="EIF267" s="376"/>
      <c r="EIG267" s="376"/>
      <c r="EIH267" s="376"/>
      <c r="EII267" s="376"/>
      <c r="EIJ267" s="376"/>
      <c r="EIK267" s="376"/>
      <c r="EIL267" s="376"/>
      <c r="EIM267" s="376"/>
      <c r="EIN267" s="376"/>
      <c r="EIO267" s="376"/>
      <c r="EIP267" s="376"/>
      <c r="EIQ267" s="376"/>
      <c r="EIR267" s="376"/>
      <c r="EIS267" s="376"/>
      <c r="EIT267" s="376"/>
      <c r="EIU267" s="376"/>
      <c r="EIV267" s="376"/>
      <c r="EIW267" s="376"/>
      <c r="EIX267" s="376"/>
      <c r="EIY267" s="376"/>
      <c r="EIZ267" s="376"/>
      <c r="EJA267" s="376"/>
      <c r="EJB267" s="376"/>
      <c r="EJC267" s="376"/>
      <c r="EJD267" s="376"/>
      <c r="EJE267" s="376"/>
      <c r="EJF267" s="376"/>
      <c r="EJG267" s="376"/>
      <c r="EJH267" s="376"/>
      <c r="EJI267" s="376"/>
      <c r="EJJ267" s="376"/>
      <c r="EJK267" s="376"/>
      <c r="EJL267" s="376"/>
      <c r="EJM267" s="376"/>
      <c r="EJN267" s="376"/>
      <c r="EJO267" s="376"/>
      <c r="EJP267" s="376"/>
      <c r="EJQ267" s="376"/>
      <c r="EJR267" s="376"/>
      <c r="EJS267" s="376"/>
      <c r="EJT267" s="376"/>
      <c r="EJU267" s="376"/>
      <c r="EJV267" s="376"/>
      <c r="EJW267" s="376"/>
      <c r="EJX267" s="376"/>
      <c r="EJY267" s="376"/>
      <c r="EJZ267" s="376"/>
      <c r="EKA267" s="376"/>
      <c r="EKB267" s="376"/>
      <c r="EKC267" s="376"/>
      <c r="EKD267" s="376"/>
      <c r="EKE267" s="376"/>
      <c r="EKF267" s="376"/>
      <c r="EKG267" s="376"/>
      <c r="EKH267" s="376"/>
      <c r="EKI267" s="376"/>
      <c r="EKJ267" s="376"/>
      <c r="EKK267" s="376"/>
      <c r="EKL267" s="376"/>
      <c r="EKM267" s="376"/>
      <c r="EKN267" s="376"/>
      <c r="EKO267" s="376"/>
      <c r="EKP267" s="376"/>
      <c r="EKQ267" s="376"/>
      <c r="EKR267" s="376"/>
      <c r="EKS267" s="376"/>
      <c r="EKT267" s="376"/>
      <c r="EKU267" s="376"/>
      <c r="EKV267" s="376"/>
      <c r="EKW267" s="376"/>
      <c r="EKX267" s="376"/>
      <c r="EKY267" s="376"/>
      <c r="EKZ267" s="376"/>
      <c r="ELA267" s="376"/>
      <c r="ELB267" s="376"/>
      <c r="ELC267" s="376"/>
      <c r="ELD267" s="376"/>
      <c r="ELE267" s="376"/>
      <c r="ELF267" s="376"/>
      <c r="ELG267" s="376"/>
      <c r="ELH267" s="376"/>
      <c r="ELI267" s="376"/>
      <c r="ELJ267" s="376"/>
      <c r="ELK267" s="376"/>
      <c r="ELL267" s="376"/>
      <c r="ELM267" s="376"/>
      <c r="ELN267" s="376"/>
      <c r="ELO267" s="376"/>
      <c r="ELP267" s="376"/>
      <c r="ELQ267" s="376"/>
      <c r="ELR267" s="376"/>
      <c r="ELS267" s="376"/>
      <c r="ELT267" s="376"/>
      <c r="ELU267" s="376"/>
      <c r="ELV267" s="376"/>
      <c r="ELW267" s="376"/>
      <c r="ELX267" s="376"/>
      <c r="ELY267" s="376"/>
      <c r="ELZ267" s="376"/>
      <c r="EMA267" s="376"/>
      <c r="EMB267" s="376"/>
      <c r="EMC267" s="376"/>
      <c r="EMD267" s="376"/>
      <c r="EME267" s="376"/>
      <c r="EMF267" s="376"/>
      <c r="EMG267" s="376"/>
      <c r="EMH267" s="376"/>
      <c r="EMI267" s="376"/>
      <c r="EMJ267" s="376"/>
      <c r="EMK267" s="376"/>
      <c r="EML267" s="376"/>
      <c r="EMM267" s="376"/>
      <c r="EMN267" s="376"/>
      <c r="EMO267" s="376"/>
      <c r="EMP267" s="376"/>
      <c r="EMQ267" s="376"/>
      <c r="EMR267" s="376"/>
      <c r="EMS267" s="376"/>
      <c r="EMT267" s="376"/>
      <c r="EMU267" s="376"/>
      <c r="EMV267" s="376"/>
      <c r="EMW267" s="376"/>
      <c r="EMX267" s="376"/>
      <c r="EMY267" s="376"/>
      <c r="EMZ267" s="376"/>
      <c r="ENA267" s="376"/>
      <c r="ENB267" s="376"/>
      <c r="ENC267" s="376"/>
      <c r="END267" s="376"/>
      <c r="ENE267" s="376"/>
      <c r="ENF267" s="376"/>
      <c r="ENG267" s="376"/>
      <c r="ENH267" s="376"/>
      <c r="ENI267" s="376"/>
      <c r="ENJ267" s="376"/>
      <c r="ENK267" s="376"/>
      <c r="ENL267" s="376"/>
      <c r="ENM267" s="376"/>
      <c r="ENN267" s="376"/>
      <c r="ENO267" s="376"/>
      <c r="ENP267" s="376"/>
      <c r="ENQ267" s="376"/>
      <c r="ENR267" s="376"/>
      <c r="ENS267" s="376"/>
      <c r="ENT267" s="376"/>
      <c r="ENU267" s="376"/>
      <c r="ENV267" s="376"/>
      <c r="ENW267" s="376"/>
      <c r="ENX267" s="376"/>
      <c r="ENY267" s="376"/>
      <c r="ENZ267" s="376"/>
      <c r="EOA267" s="376"/>
      <c r="EOB267" s="376"/>
      <c r="EOC267" s="376"/>
      <c r="EOD267" s="376"/>
      <c r="EOE267" s="376"/>
      <c r="EOF267" s="376"/>
      <c r="EOG267" s="376"/>
      <c r="EOH267" s="376"/>
      <c r="EOI267" s="376"/>
      <c r="EOJ267" s="376"/>
      <c r="EOK267" s="376"/>
      <c r="EOL267" s="376"/>
      <c r="EOM267" s="376"/>
      <c r="EON267" s="376"/>
      <c r="EOO267" s="376"/>
      <c r="EOP267" s="376"/>
      <c r="EOQ267" s="376"/>
      <c r="EOR267" s="376"/>
      <c r="EOS267" s="376"/>
      <c r="EOT267" s="376"/>
      <c r="EOU267" s="376"/>
      <c r="EOV267" s="376"/>
      <c r="EOW267" s="376"/>
      <c r="EOX267" s="376"/>
      <c r="EOY267" s="376"/>
      <c r="EOZ267" s="376"/>
      <c r="EPA267" s="376"/>
      <c r="EPB267" s="376"/>
      <c r="EPC267" s="376"/>
      <c r="EPD267" s="376"/>
      <c r="EPE267" s="376"/>
      <c r="EPF267" s="376"/>
      <c r="EPG267" s="376"/>
      <c r="EPH267" s="376"/>
      <c r="EPI267" s="376"/>
      <c r="EPJ267" s="376"/>
      <c r="EPK267" s="376"/>
      <c r="EPL267" s="376"/>
      <c r="EPM267" s="376"/>
      <c r="EPN267" s="376"/>
      <c r="EPO267" s="376"/>
      <c r="EPP267" s="376"/>
      <c r="EPQ267" s="376"/>
      <c r="EPR267" s="376"/>
      <c r="EPS267" s="376"/>
      <c r="EPT267" s="376"/>
      <c r="EPU267" s="376"/>
      <c r="EPV267" s="376"/>
      <c r="EPW267" s="376"/>
      <c r="EPX267" s="376"/>
      <c r="EPY267" s="376"/>
      <c r="EPZ267" s="376"/>
      <c r="EQA267" s="376"/>
      <c r="EQB267" s="376"/>
      <c r="EQC267" s="376"/>
      <c r="EQD267" s="376"/>
      <c r="EQE267" s="376"/>
      <c r="EQF267" s="376"/>
      <c r="EQG267" s="376"/>
      <c r="EQH267" s="376"/>
      <c r="EQI267" s="376"/>
      <c r="EQJ267" s="376"/>
      <c r="EQK267" s="376"/>
      <c r="EQL267" s="376"/>
      <c r="EQM267" s="376"/>
      <c r="EQN267" s="376"/>
      <c r="EQO267" s="376"/>
      <c r="EQP267" s="376"/>
      <c r="EQQ267" s="376"/>
      <c r="EQR267" s="376"/>
      <c r="EQS267" s="376"/>
      <c r="EQT267" s="376"/>
      <c r="EQU267" s="376"/>
      <c r="EQV267" s="376"/>
      <c r="EQW267" s="376"/>
      <c r="EQX267" s="376"/>
      <c r="EQY267" s="376"/>
      <c r="EQZ267" s="376"/>
      <c r="ERA267" s="376"/>
      <c r="ERB267" s="376"/>
      <c r="ERC267" s="376"/>
      <c r="ERD267" s="376"/>
      <c r="ERE267" s="376"/>
      <c r="ERF267" s="376"/>
      <c r="ERG267" s="376"/>
      <c r="ERH267" s="376"/>
      <c r="ERI267" s="376"/>
      <c r="ERJ267" s="376"/>
      <c r="ERK267" s="376"/>
      <c r="ERL267" s="376"/>
      <c r="ERM267" s="376"/>
      <c r="ERN267" s="376"/>
      <c r="ERO267" s="376"/>
      <c r="ERP267" s="376"/>
      <c r="ERQ267" s="376"/>
      <c r="ERR267" s="376"/>
      <c r="ERS267" s="376"/>
      <c r="ERT267" s="376"/>
      <c r="ERU267" s="376"/>
      <c r="ERV267" s="376"/>
      <c r="ERW267" s="376"/>
      <c r="ERX267" s="376"/>
      <c r="ERY267" s="376"/>
      <c r="ERZ267" s="376"/>
      <c r="ESA267" s="376"/>
      <c r="ESB267" s="376"/>
      <c r="ESC267" s="376"/>
      <c r="ESD267" s="376"/>
      <c r="ESE267" s="376"/>
      <c r="ESF267" s="376"/>
      <c r="ESG267" s="376"/>
      <c r="ESH267" s="376"/>
      <c r="ESI267" s="376"/>
      <c r="ESJ267" s="376"/>
      <c r="ESK267" s="376"/>
      <c r="ESL267" s="376"/>
      <c r="ESM267" s="376"/>
      <c r="ESN267" s="376"/>
      <c r="ESO267" s="376"/>
      <c r="ESP267" s="376"/>
      <c r="ESQ267" s="376"/>
      <c r="ESR267" s="376"/>
      <c r="ESS267" s="376"/>
      <c r="EST267" s="376"/>
      <c r="ESU267" s="376"/>
      <c r="ESV267" s="376"/>
      <c r="ESW267" s="376"/>
      <c r="ESX267" s="376"/>
      <c r="ESY267" s="376"/>
      <c r="ESZ267" s="376"/>
      <c r="ETA267" s="376"/>
      <c r="ETB267" s="376"/>
      <c r="ETC267" s="376"/>
      <c r="ETD267" s="376"/>
      <c r="ETE267" s="376"/>
      <c r="ETF267" s="376"/>
      <c r="ETG267" s="376"/>
      <c r="ETH267" s="376"/>
      <c r="ETI267" s="376"/>
      <c r="ETJ267" s="376"/>
      <c r="ETK267" s="376"/>
      <c r="ETL267" s="376"/>
      <c r="ETM267" s="376"/>
      <c r="ETN267" s="376"/>
      <c r="ETO267" s="376"/>
      <c r="ETP267" s="376"/>
      <c r="ETQ267" s="376"/>
      <c r="ETR267" s="376"/>
      <c r="ETS267" s="376"/>
      <c r="ETT267" s="376"/>
      <c r="ETU267" s="376"/>
      <c r="ETV267" s="376"/>
      <c r="ETW267" s="376"/>
      <c r="ETX267" s="376"/>
      <c r="ETY267" s="376"/>
      <c r="ETZ267" s="376"/>
      <c r="EUA267" s="376"/>
      <c r="EUB267" s="376"/>
      <c r="EUC267" s="376"/>
      <c r="EUD267" s="376"/>
      <c r="EUE267" s="376"/>
      <c r="EUF267" s="376"/>
      <c r="EUG267" s="376"/>
      <c r="EUH267" s="376"/>
      <c r="EUI267" s="376"/>
      <c r="EUJ267" s="376"/>
      <c r="EUK267" s="376"/>
      <c r="EUL267" s="376"/>
      <c r="EUM267" s="376"/>
      <c r="EUN267" s="376"/>
      <c r="EUO267" s="376"/>
      <c r="EUP267" s="376"/>
      <c r="EUQ267" s="376"/>
      <c r="EUR267" s="376"/>
      <c r="EUS267" s="376"/>
      <c r="EUT267" s="376"/>
      <c r="EUU267" s="376"/>
      <c r="EUV267" s="376"/>
      <c r="EUW267" s="376"/>
      <c r="EUX267" s="376"/>
      <c r="EUY267" s="376"/>
      <c r="EUZ267" s="376"/>
      <c r="EVA267" s="376"/>
      <c r="EVB267" s="376"/>
      <c r="EVC267" s="376"/>
      <c r="EVD267" s="376"/>
      <c r="EVE267" s="376"/>
      <c r="EVF267" s="376"/>
      <c r="EVG267" s="376"/>
      <c r="EVH267" s="376"/>
      <c r="EVI267" s="376"/>
      <c r="EVJ267" s="376"/>
      <c r="EVK267" s="376"/>
      <c r="EVL267" s="376"/>
      <c r="EVM267" s="376"/>
      <c r="EVN267" s="376"/>
      <c r="EVO267" s="376"/>
      <c r="EVP267" s="376"/>
      <c r="EVQ267" s="376"/>
      <c r="EVR267" s="376"/>
      <c r="EVS267" s="376"/>
      <c r="EVT267" s="376"/>
      <c r="EVU267" s="376"/>
      <c r="EVV267" s="376"/>
      <c r="EVW267" s="376"/>
      <c r="EVX267" s="376"/>
      <c r="EVY267" s="376"/>
      <c r="EVZ267" s="376"/>
      <c r="EWA267" s="376"/>
      <c r="EWB267" s="376"/>
      <c r="EWC267" s="376"/>
      <c r="EWD267" s="376"/>
      <c r="EWE267" s="376"/>
      <c r="EWF267" s="376"/>
      <c r="EWG267" s="376"/>
      <c r="EWH267" s="376"/>
      <c r="EWI267" s="376"/>
      <c r="EWJ267" s="376"/>
      <c r="EWK267" s="376"/>
      <c r="EWL267" s="376"/>
      <c r="EWM267" s="376"/>
      <c r="EWN267" s="376"/>
      <c r="EWO267" s="376"/>
      <c r="EWP267" s="376"/>
      <c r="EWQ267" s="376"/>
      <c r="EWR267" s="376"/>
      <c r="EWS267" s="376"/>
      <c r="EWT267" s="376"/>
      <c r="EWU267" s="376"/>
      <c r="EWV267" s="376"/>
      <c r="EWW267" s="376"/>
      <c r="EWX267" s="376"/>
      <c r="EWY267" s="376"/>
      <c r="EWZ267" s="376"/>
      <c r="EXA267" s="376"/>
      <c r="EXB267" s="376"/>
      <c r="EXC267" s="376"/>
      <c r="EXD267" s="376"/>
      <c r="EXE267" s="376"/>
      <c r="EXF267" s="376"/>
      <c r="EXG267" s="376"/>
      <c r="EXH267" s="376"/>
      <c r="EXI267" s="376"/>
      <c r="EXJ267" s="376"/>
      <c r="EXK267" s="376"/>
      <c r="EXL267" s="376"/>
      <c r="EXM267" s="376"/>
      <c r="EXN267" s="376"/>
      <c r="EXO267" s="376"/>
      <c r="EXP267" s="376"/>
      <c r="EXQ267" s="376"/>
      <c r="EXR267" s="376"/>
      <c r="EXS267" s="376"/>
      <c r="EXT267" s="376"/>
      <c r="EXU267" s="376"/>
      <c r="EXV267" s="376"/>
      <c r="EXW267" s="376"/>
      <c r="EXX267" s="376"/>
      <c r="EXY267" s="376"/>
      <c r="EXZ267" s="376"/>
      <c r="EYA267" s="376"/>
      <c r="EYB267" s="376"/>
      <c r="EYC267" s="376"/>
      <c r="EYD267" s="376"/>
      <c r="EYE267" s="376"/>
      <c r="EYF267" s="376"/>
      <c r="EYG267" s="376"/>
      <c r="EYH267" s="376"/>
      <c r="EYI267" s="376"/>
      <c r="EYJ267" s="376"/>
      <c r="EYK267" s="376"/>
      <c r="EYL267" s="376"/>
      <c r="EYM267" s="376"/>
      <c r="EYN267" s="376"/>
      <c r="EYO267" s="376"/>
      <c r="EYP267" s="376"/>
      <c r="EYQ267" s="376"/>
      <c r="EYR267" s="376"/>
      <c r="EYS267" s="376"/>
      <c r="EYT267" s="376"/>
      <c r="EYU267" s="376"/>
      <c r="EYV267" s="376"/>
      <c r="EYW267" s="376"/>
      <c r="EYX267" s="376"/>
      <c r="EYY267" s="376"/>
      <c r="EYZ267" s="376"/>
      <c r="EZA267" s="376"/>
      <c r="EZB267" s="376"/>
      <c r="EZC267" s="376"/>
      <c r="EZD267" s="376"/>
      <c r="EZE267" s="376"/>
      <c r="EZF267" s="376"/>
      <c r="EZG267" s="376"/>
      <c r="EZH267" s="376"/>
      <c r="EZI267" s="376"/>
      <c r="EZJ267" s="376"/>
      <c r="EZK267" s="376"/>
      <c r="EZL267" s="376"/>
      <c r="EZM267" s="376"/>
      <c r="EZN267" s="376"/>
      <c r="EZO267" s="376"/>
      <c r="EZP267" s="376"/>
      <c r="EZQ267" s="376"/>
      <c r="EZR267" s="376"/>
      <c r="EZS267" s="376"/>
      <c r="EZT267" s="376"/>
      <c r="EZU267" s="376"/>
      <c r="EZV267" s="376"/>
      <c r="EZW267" s="376"/>
      <c r="EZX267" s="376"/>
      <c r="EZY267" s="376"/>
      <c r="EZZ267" s="376"/>
      <c r="FAA267" s="376"/>
      <c r="FAB267" s="376"/>
      <c r="FAC267" s="376"/>
      <c r="FAD267" s="376"/>
      <c r="FAE267" s="376"/>
      <c r="FAF267" s="376"/>
      <c r="FAG267" s="376"/>
      <c r="FAH267" s="376"/>
      <c r="FAI267" s="376"/>
      <c r="FAJ267" s="376"/>
      <c r="FAK267" s="376"/>
      <c r="FAL267" s="376"/>
      <c r="FAM267" s="376"/>
      <c r="FAN267" s="376"/>
      <c r="FAO267" s="376"/>
      <c r="FAP267" s="376"/>
      <c r="FAQ267" s="376"/>
      <c r="FAR267" s="376"/>
      <c r="FAS267" s="376"/>
      <c r="FAT267" s="376"/>
      <c r="FAU267" s="376"/>
      <c r="FAV267" s="376"/>
      <c r="FAW267" s="376"/>
      <c r="FAX267" s="376"/>
      <c r="FAY267" s="376"/>
      <c r="FAZ267" s="376"/>
      <c r="FBA267" s="376"/>
      <c r="FBB267" s="376"/>
      <c r="FBC267" s="376"/>
      <c r="FBD267" s="376"/>
      <c r="FBE267" s="376"/>
      <c r="FBF267" s="376"/>
      <c r="FBG267" s="376"/>
      <c r="FBH267" s="376"/>
      <c r="FBI267" s="376"/>
      <c r="FBJ267" s="376"/>
      <c r="FBK267" s="376"/>
      <c r="FBL267" s="376"/>
      <c r="FBM267" s="376"/>
      <c r="FBN267" s="376"/>
      <c r="FBO267" s="376"/>
      <c r="FBP267" s="376"/>
      <c r="FBQ267" s="376"/>
      <c r="FBR267" s="376"/>
      <c r="FBS267" s="376"/>
      <c r="FBT267" s="376"/>
      <c r="FBU267" s="376"/>
      <c r="FBV267" s="376"/>
      <c r="FBW267" s="376"/>
      <c r="FBX267" s="376"/>
      <c r="FBY267" s="376"/>
      <c r="FBZ267" s="376"/>
      <c r="FCA267" s="376"/>
      <c r="FCB267" s="376"/>
      <c r="FCC267" s="376"/>
      <c r="FCD267" s="376"/>
      <c r="FCE267" s="376"/>
      <c r="FCF267" s="376"/>
      <c r="FCG267" s="376"/>
      <c r="FCH267" s="376"/>
      <c r="FCI267" s="376"/>
      <c r="FCJ267" s="376"/>
      <c r="FCK267" s="376"/>
      <c r="FCL267" s="376"/>
      <c r="FCM267" s="376"/>
      <c r="FCN267" s="376"/>
      <c r="FCO267" s="376"/>
      <c r="FCP267" s="376"/>
      <c r="FCQ267" s="376"/>
      <c r="FCR267" s="376"/>
      <c r="FCS267" s="376"/>
      <c r="FCT267" s="376"/>
      <c r="FCU267" s="376"/>
      <c r="FCV267" s="376"/>
      <c r="FCW267" s="376"/>
      <c r="FCX267" s="376"/>
      <c r="FCY267" s="376"/>
      <c r="FCZ267" s="376"/>
      <c r="FDA267" s="376"/>
      <c r="FDB267" s="376"/>
      <c r="FDC267" s="376"/>
      <c r="FDD267" s="376"/>
      <c r="FDE267" s="376"/>
      <c r="FDF267" s="376"/>
      <c r="FDG267" s="376"/>
      <c r="FDH267" s="376"/>
      <c r="FDI267" s="376"/>
      <c r="FDJ267" s="376"/>
      <c r="FDK267" s="376"/>
      <c r="FDL267" s="376"/>
      <c r="FDM267" s="376"/>
      <c r="FDN267" s="376"/>
      <c r="FDO267" s="376"/>
      <c r="FDP267" s="376"/>
      <c r="FDQ267" s="376"/>
      <c r="FDR267" s="376"/>
      <c r="FDS267" s="376"/>
      <c r="FDT267" s="376"/>
      <c r="FDU267" s="376"/>
      <c r="FDV267" s="376"/>
      <c r="FDW267" s="376"/>
      <c r="FDX267" s="376"/>
      <c r="FDY267" s="376"/>
      <c r="FDZ267" s="376"/>
      <c r="FEA267" s="376"/>
      <c r="FEB267" s="376"/>
      <c r="FEC267" s="376"/>
      <c r="FED267" s="376"/>
      <c r="FEE267" s="376"/>
      <c r="FEF267" s="376"/>
      <c r="FEG267" s="376"/>
      <c r="FEH267" s="376"/>
      <c r="FEI267" s="376"/>
      <c r="FEJ267" s="376"/>
      <c r="FEK267" s="376"/>
      <c r="FEL267" s="376"/>
      <c r="FEM267" s="376"/>
      <c r="FEN267" s="376"/>
      <c r="FEO267" s="376"/>
      <c r="FEP267" s="376"/>
      <c r="FEQ267" s="376"/>
      <c r="FER267" s="376"/>
      <c r="FES267" s="376"/>
      <c r="FET267" s="376"/>
      <c r="FEU267" s="376"/>
      <c r="FEV267" s="376"/>
      <c r="FEW267" s="376"/>
      <c r="FEX267" s="376"/>
      <c r="FEY267" s="376"/>
      <c r="FEZ267" s="376"/>
      <c r="FFA267" s="376"/>
      <c r="FFB267" s="376"/>
      <c r="FFC267" s="376"/>
      <c r="FFD267" s="376"/>
      <c r="FFE267" s="376"/>
      <c r="FFF267" s="376"/>
      <c r="FFG267" s="376"/>
      <c r="FFH267" s="376"/>
      <c r="FFI267" s="376"/>
      <c r="FFJ267" s="376"/>
      <c r="FFK267" s="376"/>
      <c r="FFL267" s="376"/>
      <c r="FFM267" s="376"/>
      <c r="FFN267" s="376"/>
      <c r="FFO267" s="376"/>
      <c r="FFP267" s="376"/>
      <c r="FFQ267" s="376"/>
      <c r="FFR267" s="376"/>
      <c r="FFS267" s="376"/>
      <c r="FFT267" s="376"/>
      <c r="FFU267" s="376"/>
      <c r="FFV267" s="376"/>
      <c r="FFW267" s="376"/>
      <c r="FFX267" s="376"/>
      <c r="FFY267" s="376"/>
      <c r="FFZ267" s="376"/>
      <c r="FGA267" s="376"/>
      <c r="FGB267" s="376"/>
      <c r="FGC267" s="376"/>
      <c r="FGD267" s="376"/>
      <c r="FGE267" s="376"/>
      <c r="FGF267" s="376"/>
      <c r="FGG267" s="376"/>
      <c r="FGH267" s="376"/>
      <c r="FGI267" s="376"/>
      <c r="FGJ267" s="376"/>
      <c r="FGK267" s="376"/>
      <c r="FGL267" s="376"/>
      <c r="FGM267" s="376"/>
      <c r="FGN267" s="376"/>
      <c r="FGO267" s="376"/>
      <c r="FGP267" s="376"/>
      <c r="FGQ267" s="376"/>
      <c r="FGR267" s="376"/>
      <c r="FGS267" s="376"/>
      <c r="FGT267" s="376"/>
      <c r="FGU267" s="376"/>
      <c r="FGV267" s="376"/>
      <c r="FGW267" s="376"/>
      <c r="FGX267" s="376"/>
      <c r="FGY267" s="376"/>
      <c r="FGZ267" s="376"/>
      <c r="FHA267" s="376"/>
      <c r="FHB267" s="376"/>
      <c r="FHC267" s="376"/>
      <c r="FHD267" s="376"/>
      <c r="FHE267" s="376"/>
      <c r="FHF267" s="376"/>
      <c r="FHG267" s="376"/>
      <c r="FHH267" s="376"/>
      <c r="FHI267" s="376"/>
      <c r="FHJ267" s="376"/>
      <c r="FHK267" s="376"/>
      <c r="FHL267" s="376"/>
      <c r="FHM267" s="376"/>
      <c r="FHN267" s="376"/>
      <c r="FHO267" s="376"/>
      <c r="FHP267" s="376"/>
      <c r="FHQ267" s="376"/>
      <c r="FHR267" s="376"/>
      <c r="FHS267" s="376"/>
      <c r="FHT267" s="376"/>
      <c r="FHU267" s="376"/>
      <c r="FHV267" s="376"/>
      <c r="FHW267" s="376"/>
      <c r="FHX267" s="376"/>
      <c r="FHY267" s="376"/>
      <c r="FHZ267" s="376"/>
      <c r="FIA267" s="376"/>
      <c r="FIB267" s="376"/>
      <c r="FIC267" s="376"/>
      <c r="FID267" s="376"/>
      <c r="FIE267" s="376"/>
      <c r="FIF267" s="376"/>
      <c r="FIG267" s="376"/>
      <c r="FIH267" s="376"/>
      <c r="FII267" s="376"/>
      <c r="FIJ267" s="376"/>
      <c r="FIK267" s="376"/>
      <c r="FIL267" s="376"/>
      <c r="FIM267" s="376"/>
      <c r="FIN267" s="376"/>
      <c r="FIO267" s="376"/>
      <c r="FIP267" s="376"/>
      <c r="FIQ267" s="376"/>
      <c r="FIR267" s="376"/>
      <c r="FIS267" s="376"/>
      <c r="FIT267" s="376"/>
      <c r="FIU267" s="376"/>
      <c r="FIV267" s="376"/>
      <c r="FIW267" s="376"/>
      <c r="FIX267" s="376"/>
      <c r="FIY267" s="376"/>
      <c r="FIZ267" s="376"/>
      <c r="FJA267" s="376"/>
      <c r="FJB267" s="376"/>
      <c r="FJC267" s="376"/>
      <c r="FJD267" s="376"/>
      <c r="FJE267" s="376"/>
      <c r="FJF267" s="376"/>
      <c r="FJG267" s="376"/>
      <c r="FJH267" s="376"/>
      <c r="FJI267" s="376"/>
      <c r="FJJ267" s="376"/>
      <c r="FJK267" s="376"/>
      <c r="FJL267" s="376"/>
      <c r="FJM267" s="376"/>
      <c r="FJN267" s="376"/>
      <c r="FJO267" s="376"/>
      <c r="FJP267" s="376"/>
      <c r="FJQ267" s="376"/>
      <c r="FJR267" s="376"/>
      <c r="FJS267" s="376"/>
      <c r="FJT267" s="376"/>
      <c r="FJU267" s="376"/>
      <c r="FJV267" s="376"/>
      <c r="FJW267" s="376"/>
      <c r="FJX267" s="376"/>
      <c r="FJY267" s="376"/>
      <c r="FJZ267" s="376"/>
      <c r="FKA267" s="376"/>
      <c r="FKB267" s="376"/>
      <c r="FKC267" s="376"/>
      <c r="FKD267" s="376"/>
      <c r="FKE267" s="376"/>
      <c r="FKF267" s="376"/>
      <c r="FKG267" s="376"/>
      <c r="FKH267" s="376"/>
      <c r="FKI267" s="376"/>
      <c r="FKJ267" s="376"/>
      <c r="FKK267" s="376"/>
      <c r="FKL267" s="376"/>
      <c r="FKM267" s="376"/>
      <c r="FKN267" s="376"/>
      <c r="FKO267" s="376"/>
      <c r="FKP267" s="376"/>
      <c r="FKQ267" s="376"/>
      <c r="FKR267" s="376"/>
      <c r="FKS267" s="376"/>
      <c r="FKT267" s="376"/>
      <c r="FKU267" s="376"/>
      <c r="FKV267" s="376"/>
      <c r="FKW267" s="376"/>
      <c r="FKX267" s="376"/>
      <c r="FKY267" s="376"/>
      <c r="FKZ267" s="376"/>
      <c r="FLA267" s="376"/>
      <c r="FLB267" s="376"/>
      <c r="FLC267" s="376"/>
      <c r="FLD267" s="376"/>
      <c r="FLE267" s="376"/>
      <c r="FLF267" s="376"/>
      <c r="FLG267" s="376"/>
      <c r="FLH267" s="376"/>
      <c r="FLI267" s="376"/>
      <c r="FLJ267" s="376"/>
      <c r="FLK267" s="376"/>
      <c r="FLL267" s="376"/>
      <c r="FLM267" s="376"/>
      <c r="FLN267" s="376"/>
      <c r="FLO267" s="376"/>
      <c r="FLP267" s="376"/>
      <c r="FLQ267" s="376"/>
      <c r="FLR267" s="376"/>
      <c r="FLS267" s="376"/>
      <c r="FLT267" s="376"/>
      <c r="FLU267" s="376"/>
      <c r="FLV267" s="376"/>
      <c r="FLW267" s="376"/>
      <c r="FLX267" s="376"/>
      <c r="FLY267" s="376"/>
      <c r="FLZ267" s="376"/>
      <c r="FMA267" s="376"/>
      <c r="FMB267" s="376"/>
      <c r="FMC267" s="376"/>
      <c r="FMD267" s="376"/>
      <c r="FME267" s="376"/>
      <c r="FMF267" s="376"/>
      <c r="FMG267" s="376"/>
      <c r="FMH267" s="376"/>
      <c r="FMI267" s="376"/>
      <c r="FMJ267" s="376"/>
      <c r="FMK267" s="376"/>
      <c r="FML267" s="376"/>
      <c r="FMM267" s="376"/>
      <c r="FMN267" s="376"/>
      <c r="FMO267" s="376"/>
      <c r="FMP267" s="376"/>
      <c r="FMQ267" s="376"/>
      <c r="FMR267" s="376"/>
      <c r="FMS267" s="376"/>
      <c r="FMT267" s="376"/>
      <c r="FMU267" s="376"/>
      <c r="FMV267" s="376"/>
      <c r="FMW267" s="376"/>
      <c r="FMX267" s="376"/>
      <c r="FMY267" s="376"/>
      <c r="FMZ267" s="376"/>
      <c r="FNA267" s="376"/>
      <c r="FNB267" s="376"/>
      <c r="FNC267" s="376"/>
      <c r="FND267" s="376"/>
      <c r="FNE267" s="376"/>
      <c r="FNF267" s="376"/>
      <c r="FNG267" s="376"/>
      <c r="FNH267" s="376"/>
      <c r="FNI267" s="376"/>
      <c r="FNJ267" s="376"/>
      <c r="FNK267" s="376"/>
      <c r="FNL267" s="376"/>
      <c r="FNM267" s="376"/>
      <c r="FNN267" s="376"/>
      <c r="FNO267" s="376"/>
      <c r="FNP267" s="376"/>
      <c r="FNQ267" s="376"/>
      <c r="FNR267" s="376"/>
      <c r="FNS267" s="376"/>
      <c r="FNT267" s="376"/>
      <c r="FNU267" s="376"/>
      <c r="FNV267" s="376"/>
      <c r="FNW267" s="376"/>
      <c r="FNX267" s="376"/>
      <c r="FNY267" s="376"/>
      <c r="FNZ267" s="376"/>
      <c r="FOA267" s="376"/>
      <c r="FOB267" s="376"/>
      <c r="FOC267" s="376"/>
      <c r="FOD267" s="376"/>
      <c r="FOE267" s="376"/>
      <c r="FOF267" s="376"/>
      <c r="FOG267" s="376"/>
      <c r="FOH267" s="376"/>
      <c r="FOI267" s="376"/>
      <c r="FOJ267" s="376"/>
      <c r="FOK267" s="376"/>
      <c r="FOL267" s="376"/>
      <c r="FOM267" s="376"/>
      <c r="FON267" s="376"/>
      <c r="FOO267" s="376"/>
      <c r="FOP267" s="376"/>
      <c r="FOQ267" s="376"/>
      <c r="FOR267" s="376"/>
      <c r="FOS267" s="376"/>
      <c r="FOT267" s="376"/>
      <c r="FOU267" s="376"/>
      <c r="FOV267" s="376"/>
      <c r="FOW267" s="376"/>
      <c r="FOX267" s="376"/>
      <c r="FOY267" s="376"/>
      <c r="FOZ267" s="376"/>
      <c r="FPA267" s="376"/>
      <c r="FPB267" s="376"/>
      <c r="FPC267" s="376"/>
      <c r="FPD267" s="376"/>
      <c r="FPE267" s="376"/>
      <c r="FPF267" s="376"/>
      <c r="FPG267" s="376"/>
      <c r="FPH267" s="376"/>
      <c r="FPI267" s="376"/>
      <c r="FPJ267" s="376"/>
      <c r="FPK267" s="376"/>
      <c r="FPL267" s="376"/>
      <c r="FPM267" s="376"/>
      <c r="FPN267" s="376"/>
      <c r="FPO267" s="376"/>
      <c r="FPP267" s="376"/>
      <c r="FPQ267" s="376"/>
      <c r="FPR267" s="376"/>
      <c r="FPS267" s="376"/>
      <c r="FPT267" s="376"/>
      <c r="FPU267" s="376"/>
      <c r="FPV267" s="376"/>
      <c r="FPW267" s="376"/>
      <c r="FPX267" s="376"/>
      <c r="FPY267" s="376"/>
      <c r="FPZ267" s="376"/>
      <c r="FQA267" s="376"/>
      <c r="FQB267" s="376"/>
      <c r="FQC267" s="376"/>
      <c r="FQD267" s="376"/>
      <c r="FQE267" s="376"/>
      <c r="FQF267" s="376"/>
      <c r="FQG267" s="376"/>
      <c r="FQH267" s="376"/>
      <c r="FQI267" s="376"/>
      <c r="FQJ267" s="376"/>
      <c r="FQK267" s="376"/>
      <c r="FQL267" s="376"/>
      <c r="FQM267" s="376"/>
      <c r="FQN267" s="376"/>
      <c r="FQO267" s="376"/>
      <c r="FQP267" s="376"/>
      <c r="FQQ267" s="376"/>
      <c r="FQR267" s="376"/>
      <c r="FQS267" s="376"/>
      <c r="FQT267" s="376"/>
      <c r="FQU267" s="376"/>
      <c r="FQV267" s="376"/>
      <c r="FQW267" s="376"/>
      <c r="FQX267" s="376"/>
      <c r="FQY267" s="376"/>
      <c r="FQZ267" s="376"/>
      <c r="FRA267" s="376"/>
      <c r="FRB267" s="376"/>
      <c r="FRC267" s="376"/>
      <c r="FRD267" s="376"/>
      <c r="FRE267" s="376"/>
      <c r="FRF267" s="376"/>
      <c r="FRG267" s="376"/>
      <c r="FRH267" s="376"/>
      <c r="FRI267" s="376"/>
      <c r="FRJ267" s="376"/>
      <c r="FRK267" s="376"/>
      <c r="FRL267" s="376"/>
      <c r="FRM267" s="376"/>
      <c r="FRN267" s="376"/>
      <c r="FRO267" s="376"/>
      <c r="FRP267" s="376"/>
      <c r="FRQ267" s="376"/>
      <c r="FRR267" s="376"/>
      <c r="FRS267" s="376"/>
      <c r="FRT267" s="376"/>
      <c r="FRU267" s="376"/>
      <c r="FRV267" s="376"/>
      <c r="FRW267" s="376"/>
      <c r="FRX267" s="376"/>
      <c r="FRY267" s="376"/>
      <c r="FRZ267" s="376"/>
      <c r="FSA267" s="376"/>
      <c r="FSB267" s="376"/>
      <c r="FSC267" s="376"/>
      <c r="FSD267" s="376"/>
      <c r="FSE267" s="376"/>
      <c r="FSF267" s="376"/>
      <c r="FSG267" s="376"/>
      <c r="FSH267" s="376"/>
      <c r="FSI267" s="376"/>
      <c r="FSJ267" s="376"/>
      <c r="FSK267" s="376"/>
      <c r="FSL267" s="376"/>
      <c r="FSM267" s="376"/>
      <c r="FSN267" s="376"/>
      <c r="FSO267" s="376"/>
      <c r="FSP267" s="376"/>
      <c r="FSQ267" s="376"/>
      <c r="FSR267" s="376"/>
      <c r="FSS267" s="376"/>
      <c r="FST267" s="376"/>
      <c r="FSU267" s="376"/>
      <c r="FSV267" s="376"/>
      <c r="FSW267" s="376"/>
      <c r="FSX267" s="376"/>
      <c r="FSY267" s="376"/>
      <c r="FSZ267" s="376"/>
      <c r="FTA267" s="376"/>
      <c r="FTB267" s="376"/>
      <c r="FTC267" s="376"/>
      <c r="FTD267" s="376"/>
      <c r="FTE267" s="376"/>
      <c r="FTF267" s="376"/>
      <c r="FTG267" s="376"/>
      <c r="FTH267" s="376"/>
      <c r="FTI267" s="376"/>
      <c r="FTJ267" s="376"/>
      <c r="FTK267" s="376"/>
      <c r="FTL267" s="376"/>
      <c r="FTM267" s="376"/>
      <c r="FTN267" s="376"/>
      <c r="FTO267" s="376"/>
      <c r="FTP267" s="376"/>
      <c r="FTQ267" s="376"/>
      <c r="FTR267" s="376"/>
      <c r="FTS267" s="376"/>
      <c r="FTT267" s="376"/>
      <c r="FTU267" s="376"/>
      <c r="FTV267" s="376"/>
      <c r="FTW267" s="376"/>
      <c r="FTX267" s="376"/>
      <c r="FTY267" s="376"/>
      <c r="FTZ267" s="376"/>
      <c r="FUA267" s="376"/>
      <c r="FUB267" s="376"/>
      <c r="FUC267" s="376"/>
      <c r="FUD267" s="376"/>
      <c r="FUE267" s="376"/>
      <c r="FUF267" s="376"/>
      <c r="FUG267" s="376"/>
      <c r="FUH267" s="376"/>
      <c r="FUI267" s="376"/>
      <c r="FUJ267" s="376"/>
      <c r="FUK267" s="376"/>
      <c r="FUL267" s="376"/>
      <c r="FUM267" s="376"/>
      <c r="FUN267" s="376"/>
      <c r="FUO267" s="376"/>
      <c r="FUP267" s="376"/>
      <c r="FUQ267" s="376"/>
      <c r="FUR267" s="376"/>
      <c r="FUS267" s="376"/>
      <c r="FUT267" s="376"/>
      <c r="FUU267" s="376"/>
      <c r="FUV267" s="376"/>
      <c r="FUW267" s="376"/>
      <c r="FUX267" s="376"/>
      <c r="FUY267" s="376"/>
      <c r="FUZ267" s="376"/>
      <c r="FVA267" s="376"/>
      <c r="FVB267" s="376"/>
      <c r="FVC267" s="376"/>
      <c r="FVD267" s="376"/>
      <c r="FVE267" s="376"/>
      <c r="FVF267" s="376"/>
      <c r="FVG267" s="376"/>
      <c r="FVH267" s="376"/>
      <c r="FVI267" s="376"/>
      <c r="FVJ267" s="376"/>
      <c r="FVK267" s="376"/>
      <c r="FVL267" s="376"/>
      <c r="FVM267" s="376"/>
      <c r="FVN267" s="376"/>
      <c r="FVO267" s="376"/>
      <c r="FVP267" s="376"/>
      <c r="FVQ267" s="376"/>
      <c r="FVR267" s="376"/>
      <c r="FVS267" s="376"/>
      <c r="FVT267" s="376"/>
      <c r="FVU267" s="376"/>
      <c r="FVV267" s="376"/>
      <c r="FVW267" s="376"/>
      <c r="FVX267" s="376"/>
      <c r="FVY267" s="376"/>
      <c r="FVZ267" s="376"/>
      <c r="FWA267" s="376"/>
      <c r="FWB267" s="376"/>
      <c r="FWC267" s="376"/>
      <c r="FWD267" s="376"/>
      <c r="FWE267" s="376"/>
      <c r="FWF267" s="376"/>
      <c r="FWG267" s="376"/>
      <c r="FWH267" s="376"/>
      <c r="FWI267" s="376"/>
      <c r="FWJ267" s="376"/>
      <c r="FWK267" s="376"/>
      <c r="FWL267" s="376"/>
      <c r="FWM267" s="376"/>
      <c r="FWN267" s="376"/>
      <c r="FWO267" s="376"/>
      <c r="FWP267" s="376"/>
      <c r="FWQ267" s="376"/>
      <c r="FWR267" s="376"/>
      <c r="FWS267" s="376"/>
      <c r="FWT267" s="376"/>
      <c r="FWU267" s="376"/>
      <c r="FWV267" s="376"/>
      <c r="FWW267" s="376"/>
      <c r="FWX267" s="376"/>
      <c r="FWY267" s="376"/>
      <c r="FWZ267" s="376"/>
      <c r="FXA267" s="376"/>
      <c r="FXB267" s="376"/>
      <c r="FXC267" s="376"/>
      <c r="FXD267" s="376"/>
      <c r="FXE267" s="376"/>
      <c r="FXF267" s="376"/>
      <c r="FXG267" s="376"/>
      <c r="FXH267" s="376"/>
      <c r="FXI267" s="376"/>
      <c r="FXJ267" s="376"/>
      <c r="FXK267" s="376"/>
      <c r="FXL267" s="376"/>
      <c r="FXM267" s="376"/>
      <c r="FXN267" s="376"/>
      <c r="FXO267" s="376"/>
      <c r="FXP267" s="376"/>
      <c r="FXQ267" s="376"/>
      <c r="FXR267" s="376"/>
      <c r="FXS267" s="376"/>
      <c r="FXT267" s="376"/>
      <c r="FXU267" s="376"/>
      <c r="FXV267" s="376"/>
      <c r="FXW267" s="376"/>
      <c r="FXX267" s="376"/>
      <c r="FXY267" s="376"/>
      <c r="FXZ267" s="376"/>
      <c r="FYA267" s="376"/>
      <c r="FYB267" s="376"/>
      <c r="FYC267" s="376"/>
      <c r="FYD267" s="376"/>
      <c r="FYE267" s="376"/>
      <c r="FYF267" s="376"/>
      <c r="FYG267" s="376"/>
      <c r="FYH267" s="376"/>
      <c r="FYI267" s="376"/>
      <c r="FYJ267" s="376"/>
      <c r="FYK267" s="376"/>
      <c r="FYL267" s="376"/>
      <c r="FYM267" s="376"/>
      <c r="FYN267" s="376"/>
      <c r="FYO267" s="376"/>
      <c r="FYP267" s="376"/>
      <c r="FYQ267" s="376"/>
      <c r="FYR267" s="376"/>
      <c r="FYS267" s="376"/>
      <c r="FYT267" s="376"/>
      <c r="FYU267" s="376"/>
      <c r="FYV267" s="376"/>
      <c r="FYW267" s="376"/>
      <c r="FYX267" s="376"/>
      <c r="FYY267" s="376"/>
      <c r="FYZ267" s="376"/>
      <c r="FZA267" s="376"/>
      <c r="FZB267" s="376"/>
      <c r="FZC267" s="376"/>
      <c r="FZD267" s="376"/>
      <c r="FZE267" s="376"/>
      <c r="FZF267" s="376"/>
      <c r="FZG267" s="376"/>
      <c r="FZH267" s="376"/>
      <c r="FZI267" s="376"/>
      <c r="FZJ267" s="376"/>
      <c r="FZK267" s="376"/>
      <c r="FZL267" s="376"/>
      <c r="FZM267" s="376"/>
      <c r="FZN267" s="376"/>
      <c r="FZO267" s="376"/>
      <c r="FZP267" s="376"/>
      <c r="FZQ267" s="376"/>
      <c r="FZR267" s="376"/>
      <c r="FZS267" s="376"/>
      <c r="FZT267" s="376"/>
      <c r="FZU267" s="376"/>
      <c r="FZV267" s="376"/>
      <c r="FZW267" s="376"/>
      <c r="FZX267" s="376"/>
      <c r="FZY267" s="376"/>
      <c r="FZZ267" s="376"/>
      <c r="GAA267" s="376"/>
      <c r="GAB267" s="376"/>
      <c r="GAC267" s="376"/>
      <c r="GAD267" s="376"/>
      <c r="GAE267" s="376"/>
      <c r="GAF267" s="376"/>
      <c r="GAG267" s="376"/>
      <c r="GAH267" s="376"/>
      <c r="GAI267" s="376"/>
      <c r="GAJ267" s="376"/>
      <c r="GAK267" s="376"/>
      <c r="GAL267" s="376"/>
      <c r="GAM267" s="376"/>
      <c r="GAN267" s="376"/>
      <c r="GAO267" s="376"/>
      <c r="GAP267" s="376"/>
      <c r="GAQ267" s="376"/>
      <c r="GAR267" s="376"/>
      <c r="GAS267" s="376"/>
      <c r="GAT267" s="376"/>
      <c r="GAU267" s="376"/>
      <c r="GAV267" s="376"/>
      <c r="GAW267" s="376"/>
      <c r="GAX267" s="376"/>
      <c r="GAY267" s="376"/>
      <c r="GAZ267" s="376"/>
      <c r="GBA267" s="376"/>
      <c r="GBB267" s="376"/>
      <c r="GBC267" s="376"/>
      <c r="GBD267" s="376"/>
      <c r="GBE267" s="376"/>
      <c r="GBF267" s="376"/>
      <c r="GBG267" s="376"/>
      <c r="GBH267" s="376"/>
      <c r="GBI267" s="376"/>
      <c r="GBJ267" s="376"/>
      <c r="GBK267" s="376"/>
      <c r="GBL267" s="376"/>
      <c r="GBM267" s="376"/>
      <c r="GBN267" s="376"/>
      <c r="GBO267" s="376"/>
      <c r="GBP267" s="376"/>
      <c r="GBQ267" s="376"/>
      <c r="GBR267" s="376"/>
      <c r="GBS267" s="376"/>
      <c r="GBT267" s="376"/>
      <c r="GBU267" s="376"/>
      <c r="GBV267" s="376"/>
      <c r="GBW267" s="376"/>
      <c r="GBX267" s="376"/>
      <c r="GBY267" s="376"/>
      <c r="GBZ267" s="376"/>
      <c r="GCA267" s="376"/>
      <c r="GCB267" s="376"/>
      <c r="GCC267" s="376"/>
      <c r="GCD267" s="376"/>
      <c r="GCE267" s="376"/>
      <c r="GCF267" s="376"/>
      <c r="GCG267" s="376"/>
      <c r="GCH267" s="376"/>
      <c r="GCI267" s="376"/>
      <c r="GCJ267" s="376"/>
      <c r="GCK267" s="376"/>
      <c r="GCL267" s="376"/>
      <c r="GCM267" s="376"/>
      <c r="GCN267" s="376"/>
      <c r="GCO267" s="376"/>
      <c r="GCP267" s="376"/>
      <c r="GCQ267" s="376"/>
      <c r="GCR267" s="376"/>
      <c r="GCS267" s="376"/>
      <c r="GCT267" s="376"/>
      <c r="GCU267" s="376"/>
      <c r="GCV267" s="376"/>
      <c r="GCW267" s="376"/>
      <c r="GCX267" s="376"/>
      <c r="GCY267" s="376"/>
      <c r="GCZ267" s="376"/>
      <c r="GDA267" s="376"/>
      <c r="GDB267" s="376"/>
      <c r="GDC267" s="376"/>
      <c r="GDD267" s="376"/>
      <c r="GDE267" s="376"/>
      <c r="GDF267" s="376"/>
      <c r="GDG267" s="376"/>
      <c r="GDH267" s="376"/>
      <c r="GDI267" s="376"/>
      <c r="GDJ267" s="376"/>
      <c r="GDK267" s="376"/>
      <c r="GDL267" s="376"/>
      <c r="GDM267" s="376"/>
      <c r="GDN267" s="376"/>
      <c r="GDO267" s="376"/>
      <c r="GDP267" s="376"/>
      <c r="GDQ267" s="376"/>
      <c r="GDR267" s="376"/>
      <c r="GDS267" s="376"/>
      <c r="GDT267" s="376"/>
      <c r="GDU267" s="376"/>
      <c r="GDV267" s="376"/>
      <c r="GDW267" s="376"/>
      <c r="GDX267" s="376"/>
      <c r="GDY267" s="376"/>
      <c r="GDZ267" s="376"/>
      <c r="GEA267" s="376"/>
      <c r="GEB267" s="376"/>
      <c r="GEC267" s="376"/>
      <c r="GED267" s="376"/>
      <c r="GEE267" s="376"/>
      <c r="GEF267" s="376"/>
      <c r="GEG267" s="376"/>
      <c r="GEH267" s="376"/>
      <c r="GEI267" s="376"/>
      <c r="GEJ267" s="376"/>
      <c r="GEK267" s="376"/>
      <c r="GEL267" s="376"/>
      <c r="GEM267" s="376"/>
      <c r="GEN267" s="376"/>
      <c r="GEO267" s="376"/>
      <c r="GEP267" s="376"/>
      <c r="GEQ267" s="376"/>
      <c r="GER267" s="376"/>
      <c r="GES267" s="376"/>
      <c r="GET267" s="376"/>
      <c r="GEU267" s="376"/>
      <c r="GEV267" s="376"/>
      <c r="GEW267" s="376"/>
      <c r="GEX267" s="376"/>
      <c r="GEY267" s="376"/>
      <c r="GEZ267" s="376"/>
      <c r="GFA267" s="376"/>
      <c r="GFB267" s="376"/>
      <c r="GFC267" s="376"/>
      <c r="GFD267" s="376"/>
      <c r="GFE267" s="376"/>
      <c r="GFF267" s="376"/>
      <c r="GFG267" s="376"/>
      <c r="GFH267" s="376"/>
      <c r="GFI267" s="376"/>
      <c r="GFJ267" s="376"/>
      <c r="GFK267" s="376"/>
      <c r="GFL267" s="376"/>
      <c r="GFM267" s="376"/>
      <c r="GFN267" s="376"/>
      <c r="GFO267" s="376"/>
      <c r="GFP267" s="376"/>
      <c r="GFQ267" s="376"/>
      <c r="GFR267" s="376"/>
      <c r="GFS267" s="376"/>
      <c r="GFT267" s="376"/>
      <c r="GFU267" s="376"/>
      <c r="GFV267" s="376"/>
      <c r="GFW267" s="376"/>
      <c r="GFX267" s="376"/>
      <c r="GFY267" s="376"/>
      <c r="GFZ267" s="376"/>
      <c r="GGA267" s="376"/>
      <c r="GGB267" s="376"/>
      <c r="GGC267" s="376"/>
      <c r="GGD267" s="376"/>
      <c r="GGE267" s="376"/>
      <c r="GGF267" s="376"/>
      <c r="GGG267" s="376"/>
      <c r="GGH267" s="376"/>
      <c r="GGI267" s="376"/>
      <c r="GGJ267" s="376"/>
      <c r="GGK267" s="376"/>
      <c r="GGL267" s="376"/>
      <c r="GGM267" s="376"/>
      <c r="GGN267" s="376"/>
      <c r="GGO267" s="376"/>
      <c r="GGP267" s="376"/>
      <c r="GGQ267" s="376"/>
      <c r="GGR267" s="376"/>
      <c r="GGS267" s="376"/>
      <c r="GGT267" s="376"/>
      <c r="GGU267" s="376"/>
      <c r="GGV267" s="376"/>
      <c r="GGW267" s="376"/>
      <c r="GGX267" s="376"/>
      <c r="GGY267" s="376"/>
      <c r="GGZ267" s="376"/>
      <c r="GHA267" s="376"/>
      <c r="GHB267" s="376"/>
      <c r="GHC267" s="376"/>
      <c r="GHD267" s="376"/>
      <c r="GHE267" s="376"/>
      <c r="GHF267" s="376"/>
      <c r="GHG267" s="376"/>
      <c r="GHH267" s="376"/>
      <c r="GHI267" s="376"/>
      <c r="GHJ267" s="376"/>
      <c r="GHK267" s="376"/>
      <c r="GHL267" s="376"/>
      <c r="GHM267" s="376"/>
      <c r="GHN267" s="376"/>
      <c r="GHO267" s="376"/>
      <c r="GHP267" s="376"/>
      <c r="GHQ267" s="376"/>
      <c r="GHR267" s="376"/>
      <c r="GHS267" s="376"/>
      <c r="GHT267" s="376"/>
      <c r="GHU267" s="376"/>
      <c r="GHV267" s="376"/>
      <c r="GHW267" s="376"/>
      <c r="GHX267" s="376"/>
      <c r="GHY267" s="376"/>
      <c r="GHZ267" s="376"/>
      <c r="GIA267" s="376"/>
      <c r="GIB267" s="376"/>
      <c r="GIC267" s="376"/>
      <c r="GID267" s="376"/>
      <c r="GIE267" s="376"/>
      <c r="GIF267" s="376"/>
      <c r="GIG267" s="376"/>
      <c r="GIH267" s="376"/>
      <c r="GII267" s="376"/>
      <c r="GIJ267" s="376"/>
      <c r="GIK267" s="376"/>
      <c r="GIL267" s="376"/>
      <c r="GIM267" s="376"/>
      <c r="GIN267" s="376"/>
      <c r="GIO267" s="376"/>
      <c r="GIP267" s="376"/>
      <c r="GIQ267" s="376"/>
      <c r="GIR267" s="376"/>
      <c r="GIS267" s="376"/>
      <c r="GIT267" s="376"/>
      <c r="GIU267" s="376"/>
      <c r="GIV267" s="376"/>
      <c r="GIW267" s="376"/>
      <c r="GIX267" s="376"/>
      <c r="GIY267" s="376"/>
      <c r="GIZ267" s="376"/>
      <c r="GJA267" s="376"/>
      <c r="GJB267" s="376"/>
      <c r="GJC267" s="376"/>
      <c r="GJD267" s="376"/>
      <c r="GJE267" s="376"/>
      <c r="GJF267" s="376"/>
      <c r="GJG267" s="376"/>
      <c r="GJH267" s="376"/>
      <c r="GJI267" s="376"/>
      <c r="GJJ267" s="376"/>
      <c r="GJK267" s="376"/>
      <c r="GJL267" s="376"/>
      <c r="GJM267" s="376"/>
      <c r="GJN267" s="376"/>
      <c r="GJO267" s="376"/>
      <c r="GJP267" s="376"/>
      <c r="GJQ267" s="376"/>
      <c r="GJR267" s="376"/>
      <c r="GJS267" s="376"/>
      <c r="GJT267" s="376"/>
      <c r="GJU267" s="376"/>
      <c r="GJV267" s="376"/>
      <c r="GJW267" s="376"/>
      <c r="GJX267" s="376"/>
      <c r="GJY267" s="376"/>
      <c r="GJZ267" s="376"/>
      <c r="GKA267" s="376"/>
      <c r="GKB267" s="376"/>
      <c r="GKC267" s="376"/>
      <c r="GKD267" s="376"/>
      <c r="GKE267" s="376"/>
      <c r="GKF267" s="376"/>
      <c r="GKG267" s="376"/>
      <c r="GKH267" s="376"/>
      <c r="GKI267" s="376"/>
      <c r="GKJ267" s="376"/>
      <c r="GKK267" s="376"/>
      <c r="GKL267" s="376"/>
      <c r="GKM267" s="376"/>
      <c r="GKN267" s="376"/>
      <c r="GKO267" s="376"/>
      <c r="GKP267" s="376"/>
      <c r="GKQ267" s="376"/>
      <c r="GKR267" s="376"/>
      <c r="GKS267" s="376"/>
      <c r="GKT267" s="376"/>
      <c r="GKU267" s="376"/>
      <c r="GKV267" s="376"/>
      <c r="GKW267" s="376"/>
      <c r="GKX267" s="376"/>
      <c r="GKY267" s="376"/>
      <c r="GKZ267" s="376"/>
      <c r="GLA267" s="376"/>
      <c r="GLB267" s="376"/>
      <c r="GLC267" s="376"/>
      <c r="GLD267" s="376"/>
      <c r="GLE267" s="376"/>
      <c r="GLF267" s="376"/>
      <c r="GLG267" s="376"/>
      <c r="GLH267" s="376"/>
      <c r="GLI267" s="376"/>
      <c r="GLJ267" s="376"/>
      <c r="GLK267" s="376"/>
      <c r="GLL267" s="376"/>
      <c r="GLM267" s="376"/>
      <c r="GLN267" s="376"/>
      <c r="GLO267" s="376"/>
      <c r="GLP267" s="376"/>
      <c r="GLQ267" s="376"/>
      <c r="GLR267" s="376"/>
      <c r="GLS267" s="376"/>
      <c r="GLT267" s="376"/>
      <c r="GLU267" s="376"/>
      <c r="GLV267" s="376"/>
      <c r="GLW267" s="376"/>
      <c r="GLX267" s="376"/>
      <c r="GLY267" s="376"/>
      <c r="GLZ267" s="376"/>
      <c r="GMA267" s="376"/>
      <c r="GMB267" s="376"/>
      <c r="GMC267" s="376"/>
      <c r="GMD267" s="376"/>
      <c r="GME267" s="376"/>
      <c r="GMF267" s="376"/>
      <c r="GMG267" s="376"/>
      <c r="GMH267" s="376"/>
      <c r="GMI267" s="376"/>
      <c r="GMJ267" s="376"/>
      <c r="GMK267" s="376"/>
      <c r="GML267" s="376"/>
      <c r="GMM267" s="376"/>
      <c r="GMN267" s="376"/>
      <c r="GMO267" s="376"/>
      <c r="GMP267" s="376"/>
      <c r="GMQ267" s="376"/>
      <c r="GMR267" s="376"/>
      <c r="GMS267" s="376"/>
      <c r="GMT267" s="376"/>
      <c r="GMU267" s="376"/>
      <c r="GMV267" s="376"/>
      <c r="GMW267" s="376"/>
      <c r="GMX267" s="376"/>
      <c r="GMY267" s="376"/>
      <c r="GMZ267" s="376"/>
      <c r="GNA267" s="376"/>
      <c r="GNB267" s="376"/>
      <c r="GNC267" s="376"/>
      <c r="GND267" s="376"/>
      <c r="GNE267" s="376"/>
      <c r="GNF267" s="376"/>
      <c r="GNG267" s="376"/>
      <c r="GNH267" s="376"/>
      <c r="GNI267" s="376"/>
      <c r="GNJ267" s="376"/>
      <c r="GNK267" s="376"/>
      <c r="GNL267" s="376"/>
      <c r="GNM267" s="376"/>
      <c r="GNN267" s="376"/>
      <c r="GNO267" s="376"/>
      <c r="GNP267" s="376"/>
      <c r="GNQ267" s="376"/>
      <c r="GNR267" s="376"/>
      <c r="GNS267" s="376"/>
      <c r="GNT267" s="376"/>
      <c r="GNU267" s="376"/>
      <c r="GNV267" s="376"/>
      <c r="GNW267" s="376"/>
      <c r="GNX267" s="376"/>
      <c r="GNY267" s="376"/>
      <c r="GNZ267" s="376"/>
      <c r="GOA267" s="376"/>
      <c r="GOB267" s="376"/>
      <c r="GOC267" s="376"/>
      <c r="GOD267" s="376"/>
      <c r="GOE267" s="376"/>
      <c r="GOF267" s="376"/>
      <c r="GOG267" s="376"/>
      <c r="GOH267" s="376"/>
      <c r="GOI267" s="376"/>
      <c r="GOJ267" s="376"/>
      <c r="GOK267" s="376"/>
      <c r="GOL267" s="376"/>
      <c r="GOM267" s="376"/>
      <c r="GON267" s="376"/>
      <c r="GOO267" s="376"/>
      <c r="GOP267" s="376"/>
      <c r="GOQ267" s="376"/>
      <c r="GOR267" s="376"/>
      <c r="GOS267" s="376"/>
      <c r="GOT267" s="376"/>
      <c r="GOU267" s="376"/>
      <c r="GOV267" s="376"/>
      <c r="GOW267" s="376"/>
      <c r="GOX267" s="376"/>
      <c r="GOY267" s="376"/>
      <c r="GOZ267" s="376"/>
      <c r="GPA267" s="376"/>
      <c r="GPB267" s="376"/>
      <c r="GPC267" s="376"/>
      <c r="GPD267" s="376"/>
      <c r="GPE267" s="376"/>
      <c r="GPF267" s="376"/>
      <c r="GPG267" s="376"/>
      <c r="GPH267" s="376"/>
      <c r="GPI267" s="376"/>
      <c r="GPJ267" s="376"/>
      <c r="GPK267" s="376"/>
      <c r="GPL267" s="376"/>
      <c r="GPM267" s="376"/>
      <c r="GPN267" s="376"/>
      <c r="GPO267" s="376"/>
      <c r="GPP267" s="376"/>
      <c r="GPQ267" s="376"/>
      <c r="GPR267" s="376"/>
      <c r="GPS267" s="376"/>
      <c r="GPT267" s="376"/>
      <c r="GPU267" s="376"/>
      <c r="GPV267" s="376"/>
      <c r="GPW267" s="376"/>
      <c r="GPX267" s="376"/>
      <c r="GPY267" s="376"/>
      <c r="GPZ267" s="376"/>
      <c r="GQA267" s="376"/>
      <c r="GQB267" s="376"/>
      <c r="GQC267" s="376"/>
      <c r="GQD267" s="376"/>
      <c r="GQE267" s="376"/>
      <c r="GQF267" s="376"/>
      <c r="GQG267" s="376"/>
      <c r="GQH267" s="376"/>
      <c r="GQI267" s="376"/>
      <c r="GQJ267" s="376"/>
      <c r="GQK267" s="376"/>
      <c r="GQL267" s="376"/>
      <c r="GQM267" s="376"/>
      <c r="GQN267" s="376"/>
      <c r="GQO267" s="376"/>
      <c r="GQP267" s="376"/>
      <c r="GQQ267" s="376"/>
      <c r="GQR267" s="376"/>
      <c r="GQS267" s="376"/>
      <c r="GQT267" s="376"/>
      <c r="GQU267" s="376"/>
      <c r="GQV267" s="376"/>
      <c r="GQW267" s="376"/>
      <c r="GQX267" s="376"/>
      <c r="GQY267" s="376"/>
      <c r="GQZ267" s="376"/>
      <c r="GRA267" s="376"/>
      <c r="GRB267" s="376"/>
      <c r="GRC267" s="376"/>
      <c r="GRD267" s="376"/>
      <c r="GRE267" s="376"/>
      <c r="GRF267" s="376"/>
      <c r="GRG267" s="376"/>
      <c r="GRH267" s="376"/>
      <c r="GRI267" s="376"/>
      <c r="GRJ267" s="376"/>
      <c r="GRK267" s="376"/>
      <c r="GRL267" s="376"/>
      <c r="GRM267" s="376"/>
      <c r="GRN267" s="376"/>
      <c r="GRO267" s="376"/>
      <c r="GRP267" s="376"/>
      <c r="GRQ267" s="376"/>
      <c r="GRR267" s="376"/>
      <c r="GRS267" s="376"/>
      <c r="GRT267" s="376"/>
      <c r="GRU267" s="376"/>
      <c r="GRV267" s="376"/>
      <c r="GRW267" s="376"/>
      <c r="GRX267" s="376"/>
      <c r="GRY267" s="376"/>
      <c r="GRZ267" s="376"/>
      <c r="GSA267" s="376"/>
      <c r="GSB267" s="376"/>
      <c r="GSC267" s="376"/>
      <c r="GSD267" s="376"/>
      <c r="GSE267" s="376"/>
      <c r="GSF267" s="376"/>
      <c r="GSG267" s="376"/>
      <c r="GSH267" s="376"/>
      <c r="GSI267" s="376"/>
      <c r="GSJ267" s="376"/>
      <c r="GSK267" s="376"/>
      <c r="GSL267" s="376"/>
      <c r="GSM267" s="376"/>
      <c r="GSN267" s="376"/>
      <c r="GSO267" s="376"/>
      <c r="GSP267" s="376"/>
      <c r="GSQ267" s="376"/>
      <c r="GSR267" s="376"/>
      <c r="GSS267" s="376"/>
      <c r="GST267" s="376"/>
      <c r="GSU267" s="376"/>
      <c r="GSV267" s="376"/>
      <c r="GSW267" s="376"/>
      <c r="GSX267" s="376"/>
      <c r="GSY267" s="376"/>
      <c r="GSZ267" s="376"/>
      <c r="GTA267" s="376"/>
      <c r="GTB267" s="376"/>
      <c r="GTC267" s="376"/>
      <c r="GTD267" s="376"/>
      <c r="GTE267" s="376"/>
      <c r="GTF267" s="376"/>
      <c r="GTG267" s="376"/>
      <c r="GTH267" s="376"/>
      <c r="GTI267" s="376"/>
      <c r="GTJ267" s="376"/>
      <c r="GTK267" s="376"/>
      <c r="GTL267" s="376"/>
      <c r="GTM267" s="376"/>
      <c r="GTN267" s="376"/>
      <c r="GTO267" s="376"/>
      <c r="GTP267" s="376"/>
      <c r="GTQ267" s="376"/>
      <c r="GTR267" s="376"/>
      <c r="GTS267" s="376"/>
      <c r="GTT267" s="376"/>
      <c r="GTU267" s="376"/>
      <c r="GTV267" s="376"/>
      <c r="GTW267" s="376"/>
      <c r="GTX267" s="376"/>
      <c r="GTY267" s="376"/>
      <c r="GTZ267" s="376"/>
      <c r="GUA267" s="376"/>
      <c r="GUB267" s="376"/>
      <c r="GUC267" s="376"/>
      <c r="GUD267" s="376"/>
      <c r="GUE267" s="376"/>
      <c r="GUF267" s="376"/>
      <c r="GUG267" s="376"/>
      <c r="GUH267" s="376"/>
      <c r="GUI267" s="376"/>
      <c r="GUJ267" s="376"/>
      <c r="GUK267" s="376"/>
      <c r="GUL267" s="376"/>
      <c r="GUM267" s="376"/>
      <c r="GUN267" s="376"/>
      <c r="GUO267" s="376"/>
      <c r="GUP267" s="376"/>
      <c r="GUQ267" s="376"/>
      <c r="GUR267" s="376"/>
      <c r="GUS267" s="376"/>
      <c r="GUT267" s="376"/>
      <c r="GUU267" s="376"/>
      <c r="GUV267" s="376"/>
      <c r="GUW267" s="376"/>
      <c r="GUX267" s="376"/>
      <c r="GUY267" s="376"/>
      <c r="GUZ267" s="376"/>
      <c r="GVA267" s="376"/>
      <c r="GVB267" s="376"/>
      <c r="GVC267" s="376"/>
      <c r="GVD267" s="376"/>
      <c r="GVE267" s="376"/>
      <c r="GVF267" s="376"/>
      <c r="GVG267" s="376"/>
      <c r="GVH267" s="376"/>
      <c r="GVI267" s="376"/>
      <c r="GVJ267" s="376"/>
      <c r="GVK267" s="376"/>
      <c r="GVL267" s="376"/>
      <c r="GVM267" s="376"/>
      <c r="GVN267" s="376"/>
      <c r="GVO267" s="376"/>
      <c r="GVP267" s="376"/>
      <c r="GVQ267" s="376"/>
      <c r="GVR267" s="376"/>
      <c r="GVS267" s="376"/>
      <c r="GVT267" s="376"/>
      <c r="GVU267" s="376"/>
      <c r="GVV267" s="376"/>
      <c r="GVW267" s="376"/>
      <c r="GVX267" s="376"/>
      <c r="GVY267" s="376"/>
      <c r="GVZ267" s="376"/>
      <c r="GWA267" s="376"/>
      <c r="GWB267" s="376"/>
      <c r="GWC267" s="376"/>
      <c r="GWD267" s="376"/>
      <c r="GWE267" s="376"/>
      <c r="GWF267" s="376"/>
      <c r="GWG267" s="376"/>
      <c r="GWH267" s="376"/>
      <c r="GWI267" s="376"/>
      <c r="GWJ267" s="376"/>
      <c r="GWK267" s="376"/>
      <c r="GWL267" s="376"/>
      <c r="GWM267" s="376"/>
      <c r="GWN267" s="376"/>
      <c r="GWO267" s="376"/>
      <c r="GWP267" s="376"/>
      <c r="GWQ267" s="376"/>
      <c r="GWR267" s="376"/>
      <c r="GWS267" s="376"/>
      <c r="GWT267" s="376"/>
      <c r="GWU267" s="376"/>
      <c r="GWV267" s="376"/>
      <c r="GWW267" s="376"/>
      <c r="GWX267" s="376"/>
      <c r="GWY267" s="376"/>
      <c r="GWZ267" s="376"/>
      <c r="GXA267" s="376"/>
      <c r="GXB267" s="376"/>
      <c r="GXC267" s="376"/>
      <c r="GXD267" s="376"/>
      <c r="GXE267" s="376"/>
      <c r="GXF267" s="376"/>
      <c r="GXG267" s="376"/>
      <c r="GXH267" s="376"/>
      <c r="GXI267" s="376"/>
      <c r="GXJ267" s="376"/>
      <c r="GXK267" s="376"/>
      <c r="GXL267" s="376"/>
      <c r="GXM267" s="376"/>
      <c r="GXN267" s="376"/>
      <c r="GXO267" s="376"/>
      <c r="GXP267" s="376"/>
      <c r="GXQ267" s="376"/>
      <c r="GXR267" s="376"/>
      <c r="GXS267" s="376"/>
      <c r="GXT267" s="376"/>
      <c r="GXU267" s="376"/>
      <c r="GXV267" s="376"/>
      <c r="GXW267" s="376"/>
      <c r="GXX267" s="376"/>
      <c r="GXY267" s="376"/>
      <c r="GXZ267" s="376"/>
      <c r="GYA267" s="376"/>
      <c r="GYB267" s="376"/>
      <c r="GYC267" s="376"/>
      <c r="GYD267" s="376"/>
      <c r="GYE267" s="376"/>
      <c r="GYF267" s="376"/>
      <c r="GYG267" s="376"/>
      <c r="GYH267" s="376"/>
      <c r="GYI267" s="376"/>
      <c r="GYJ267" s="376"/>
      <c r="GYK267" s="376"/>
      <c r="GYL267" s="376"/>
      <c r="GYM267" s="376"/>
      <c r="GYN267" s="376"/>
      <c r="GYO267" s="376"/>
      <c r="GYP267" s="376"/>
      <c r="GYQ267" s="376"/>
      <c r="GYR267" s="376"/>
      <c r="GYS267" s="376"/>
      <c r="GYT267" s="376"/>
      <c r="GYU267" s="376"/>
      <c r="GYV267" s="376"/>
      <c r="GYW267" s="376"/>
      <c r="GYX267" s="376"/>
      <c r="GYY267" s="376"/>
      <c r="GYZ267" s="376"/>
      <c r="GZA267" s="376"/>
      <c r="GZB267" s="376"/>
      <c r="GZC267" s="376"/>
      <c r="GZD267" s="376"/>
      <c r="GZE267" s="376"/>
      <c r="GZF267" s="376"/>
      <c r="GZG267" s="376"/>
      <c r="GZH267" s="376"/>
      <c r="GZI267" s="376"/>
      <c r="GZJ267" s="376"/>
      <c r="GZK267" s="376"/>
      <c r="GZL267" s="376"/>
      <c r="GZM267" s="376"/>
      <c r="GZN267" s="376"/>
      <c r="GZO267" s="376"/>
      <c r="GZP267" s="376"/>
      <c r="GZQ267" s="376"/>
      <c r="GZR267" s="376"/>
      <c r="GZS267" s="376"/>
      <c r="GZT267" s="376"/>
      <c r="GZU267" s="376"/>
      <c r="GZV267" s="376"/>
      <c r="GZW267" s="376"/>
      <c r="GZX267" s="376"/>
      <c r="GZY267" s="376"/>
      <c r="GZZ267" s="376"/>
      <c r="HAA267" s="376"/>
      <c r="HAB267" s="376"/>
      <c r="HAC267" s="376"/>
      <c r="HAD267" s="376"/>
      <c r="HAE267" s="376"/>
      <c r="HAF267" s="376"/>
      <c r="HAG267" s="376"/>
      <c r="HAH267" s="376"/>
      <c r="HAI267" s="376"/>
      <c r="HAJ267" s="376"/>
      <c r="HAK267" s="376"/>
      <c r="HAL267" s="376"/>
      <c r="HAM267" s="376"/>
      <c r="HAN267" s="376"/>
      <c r="HAO267" s="376"/>
      <c r="HAP267" s="376"/>
      <c r="HAQ267" s="376"/>
      <c r="HAR267" s="376"/>
      <c r="HAS267" s="376"/>
      <c r="HAT267" s="376"/>
      <c r="HAU267" s="376"/>
      <c r="HAV267" s="376"/>
      <c r="HAW267" s="376"/>
      <c r="HAX267" s="376"/>
      <c r="HAY267" s="376"/>
      <c r="HAZ267" s="376"/>
      <c r="HBA267" s="376"/>
      <c r="HBB267" s="376"/>
      <c r="HBC267" s="376"/>
      <c r="HBD267" s="376"/>
      <c r="HBE267" s="376"/>
      <c r="HBF267" s="376"/>
      <c r="HBG267" s="376"/>
      <c r="HBH267" s="376"/>
      <c r="HBI267" s="376"/>
      <c r="HBJ267" s="376"/>
      <c r="HBK267" s="376"/>
      <c r="HBL267" s="376"/>
      <c r="HBM267" s="376"/>
      <c r="HBN267" s="376"/>
      <c r="HBO267" s="376"/>
      <c r="HBP267" s="376"/>
      <c r="HBQ267" s="376"/>
      <c r="HBR267" s="376"/>
      <c r="HBS267" s="376"/>
      <c r="HBT267" s="376"/>
      <c r="HBU267" s="376"/>
      <c r="HBV267" s="376"/>
      <c r="HBW267" s="376"/>
      <c r="HBX267" s="376"/>
      <c r="HBY267" s="376"/>
      <c r="HBZ267" s="376"/>
      <c r="HCA267" s="376"/>
      <c r="HCB267" s="376"/>
      <c r="HCC267" s="376"/>
      <c r="HCD267" s="376"/>
      <c r="HCE267" s="376"/>
      <c r="HCF267" s="376"/>
      <c r="HCG267" s="376"/>
      <c r="HCH267" s="376"/>
      <c r="HCI267" s="376"/>
      <c r="HCJ267" s="376"/>
      <c r="HCK267" s="376"/>
      <c r="HCL267" s="376"/>
      <c r="HCM267" s="376"/>
      <c r="HCN267" s="376"/>
      <c r="HCO267" s="376"/>
      <c r="HCP267" s="376"/>
      <c r="HCQ267" s="376"/>
      <c r="HCR267" s="376"/>
      <c r="HCS267" s="376"/>
      <c r="HCT267" s="376"/>
      <c r="HCU267" s="376"/>
      <c r="HCV267" s="376"/>
      <c r="HCW267" s="376"/>
      <c r="HCX267" s="376"/>
      <c r="HCY267" s="376"/>
      <c r="HCZ267" s="376"/>
      <c r="HDA267" s="376"/>
      <c r="HDB267" s="376"/>
      <c r="HDC267" s="376"/>
      <c r="HDD267" s="376"/>
      <c r="HDE267" s="376"/>
      <c r="HDF267" s="376"/>
      <c r="HDG267" s="376"/>
      <c r="HDH267" s="376"/>
      <c r="HDI267" s="376"/>
      <c r="HDJ267" s="376"/>
      <c r="HDK267" s="376"/>
      <c r="HDL267" s="376"/>
      <c r="HDM267" s="376"/>
      <c r="HDN267" s="376"/>
      <c r="HDO267" s="376"/>
      <c r="HDP267" s="376"/>
      <c r="HDQ267" s="376"/>
      <c r="HDR267" s="376"/>
      <c r="HDS267" s="376"/>
      <c r="HDT267" s="376"/>
      <c r="HDU267" s="376"/>
      <c r="HDV267" s="376"/>
      <c r="HDW267" s="376"/>
      <c r="HDX267" s="376"/>
      <c r="HDY267" s="376"/>
      <c r="HDZ267" s="376"/>
      <c r="HEA267" s="376"/>
      <c r="HEB267" s="376"/>
      <c r="HEC267" s="376"/>
      <c r="HED267" s="376"/>
      <c r="HEE267" s="376"/>
      <c r="HEF267" s="376"/>
      <c r="HEG267" s="376"/>
      <c r="HEH267" s="376"/>
      <c r="HEI267" s="376"/>
      <c r="HEJ267" s="376"/>
      <c r="HEK267" s="376"/>
      <c r="HEL267" s="376"/>
      <c r="HEM267" s="376"/>
      <c r="HEN267" s="376"/>
      <c r="HEO267" s="376"/>
      <c r="HEP267" s="376"/>
      <c r="HEQ267" s="376"/>
      <c r="HER267" s="376"/>
      <c r="HES267" s="376"/>
      <c r="HET267" s="376"/>
      <c r="HEU267" s="376"/>
      <c r="HEV267" s="376"/>
      <c r="HEW267" s="376"/>
      <c r="HEX267" s="376"/>
      <c r="HEY267" s="376"/>
      <c r="HEZ267" s="376"/>
      <c r="HFA267" s="376"/>
      <c r="HFB267" s="376"/>
      <c r="HFC267" s="376"/>
      <c r="HFD267" s="376"/>
      <c r="HFE267" s="376"/>
      <c r="HFF267" s="376"/>
      <c r="HFG267" s="376"/>
      <c r="HFH267" s="376"/>
      <c r="HFI267" s="376"/>
      <c r="HFJ267" s="376"/>
      <c r="HFK267" s="376"/>
      <c r="HFL267" s="376"/>
      <c r="HFM267" s="376"/>
      <c r="HFN267" s="376"/>
      <c r="HFO267" s="376"/>
      <c r="HFP267" s="376"/>
      <c r="HFQ267" s="376"/>
      <c r="HFR267" s="376"/>
      <c r="HFS267" s="376"/>
      <c r="HFT267" s="376"/>
      <c r="HFU267" s="376"/>
      <c r="HFV267" s="376"/>
      <c r="HFW267" s="376"/>
      <c r="HFX267" s="376"/>
      <c r="HFY267" s="376"/>
      <c r="HFZ267" s="376"/>
      <c r="HGA267" s="376"/>
      <c r="HGB267" s="376"/>
      <c r="HGC267" s="376"/>
      <c r="HGD267" s="376"/>
      <c r="HGE267" s="376"/>
      <c r="HGF267" s="376"/>
      <c r="HGG267" s="376"/>
      <c r="HGH267" s="376"/>
      <c r="HGI267" s="376"/>
      <c r="HGJ267" s="376"/>
      <c r="HGK267" s="376"/>
      <c r="HGL267" s="376"/>
      <c r="HGM267" s="376"/>
      <c r="HGN267" s="376"/>
      <c r="HGO267" s="376"/>
      <c r="HGP267" s="376"/>
      <c r="HGQ267" s="376"/>
      <c r="HGR267" s="376"/>
      <c r="HGS267" s="376"/>
      <c r="HGT267" s="376"/>
      <c r="HGU267" s="376"/>
      <c r="HGV267" s="376"/>
      <c r="HGW267" s="376"/>
      <c r="HGX267" s="376"/>
      <c r="HGY267" s="376"/>
      <c r="HGZ267" s="376"/>
      <c r="HHA267" s="376"/>
      <c r="HHB267" s="376"/>
      <c r="HHC267" s="376"/>
      <c r="HHD267" s="376"/>
      <c r="HHE267" s="376"/>
      <c r="HHF267" s="376"/>
      <c r="HHG267" s="376"/>
      <c r="HHH267" s="376"/>
      <c r="HHI267" s="376"/>
      <c r="HHJ267" s="376"/>
      <c r="HHK267" s="376"/>
      <c r="HHL267" s="376"/>
      <c r="HHM267" s="376"/>
      <c r="HHN267" s="376"/>
      <c r="HHO267" s="376"/>
      <c r="HHP267" s="376"/>
      <c r="HHQ267" s="376"/>
      <c r="HHR267" s="376"/>
      <c r="HHS267" s="376"/>
      <c r="HHT267" s="376"/>
      <c r="HHU267" s="376"/>
      <c r="HHV267" s="376"/>
      <c r="HHW267" s="376"/>
      <c r="HHX267" s="376"/>
      <c r="HHY267" s="376"/>
      <c r="HHZ267" s="376"/>
      <c r="HIA267" s="376"/>
      <c r="HIB267" s="376"/>
      <c r="HIC267" s="376"/>
      <c r="HID267" s="376"/>
      <c r="HIE267" s="376"/>
      <c r="HIF267" s="376"/>
      <c r="HIG267" s="376"/>
      <c r="HIH267" s="376"/>
      <c r="HII267" s="376"/>
      <c r="HIJ267" s="376"/>
      <c r="HIK267" s="376"/>
      <c r="HIL267" s="376"/>
      <c r="HIM267" s="376"/>
      <c r="HIN267" s="376"/>
      <c r="HIO267" s="376"/>
      <c r="HIP267" s="376"/>
      <c r="HIQ267" s="376"/>
      <c r="HIR267" s="376"/>
      <c r="HIS267" s="376"/>
      <c r="HIT267" s="376"/>
      <c r="HIU267" s="376"/>
      <c r="HIV267" s="376"/>
      <c r="HIW267" s="376"/>
      <c r="HIX267" s="376"/>
      <c r="HIY267" s="376"/>
      <c r="HIZ267" s="376"/>
      <c r="HJA267" s="376"/>
      <c r="HJB267" s="376"/>
      <c r="HJC267" s="376"/>
      <c r="HJD267" s="376"/>
      <c r="HJE267" s="376"/>
      <c r="HJF267" s="376"/>
      <c r="HJG267" s="376"/>
      <c r="HJH267" s="376"/>
      <c r="HJI267" s="376"/>
      <c r="HJJ267" s="376"/>
      <c r="HJK267" s="376"/>
      <c r="HJL267" s="376"/>
      <c r="HJM267" s="376"/>
      <c r="HJN267" s="376"/>
      <c r="HJO267" s="376"/>
      <c r="HJP267" s="376"/>
      <c r="HJQ267" s="376"/>
      <c r="HJR267" s="376"/>
      <c r="HJS267" s="376"/>
      <c r="HJT267" s="376"/>
      <c r="HJU267" s="376"/>
      <c r="HJV267" s="376"/>
      <c r="HJW267" s="376"/>
      <c r="HJX267" s="376"/>
      <c r="HJY267" s="376"/>
      <c r="HJZ267" s="376"/>
      <c r="HKA267" s="376"/>
      <c r="HKB267" s="376"/>
      <c r="HKC267" s="376"/>
      <c r="HKD267" s="376"/>
      <c r="HKE267" s="376"/>
      <c r="HKF267" s="376"/>
      <c r="HKG267" s="376"/>
      <c r="HKH267" s="376"/>
      <c r="HKI267" s="376"/>
      <c r="HKJ267" s="376"/>
      <c r="HKK267" s="376"/>
      <c r="HKL267" s="376"/>
      <c r="HKM267" s="376"/>
      <c r="HKN267" s="376"/>
      <c r="HKO267" s="376"/>
      <c r="HKP267" s="376"/>
      <c r="HKQ267" s="376"/>
      <c r="HKR267" s="376"/>
      <c r="HKS267" s="376"/>
      <c r="HKT267" s="376"/>
      <c r="HKU267" s="376"/>
      <c r="HKV267" s="376"/>
      <c r="HKW267" s="376"/>
      <c r="HKX267" s="376"/>
      <c r="HKY267" s="376"/>
      <c r="HKZ267" s="376"/>
      <c r="HLA267" s="376"/>
      <c r="HLB267" s="376"/>
      <c r="HLC267" s="376"/>
      <c r="HLD267" s="376"/>
      <c r="HLE267" s="376"/>
      <c r="HLF267" s="376"/>
      <c r="HLG267" s="376"/>
      <c r="HLH267" s="376"/>
      <c r="HLI267" s="376"/>
      <c r="HLJ267" s="376"/>
      <c r="HLK267" s="376"/>
      <c r="HLL267" s="376"/>
      <c r="HLM267" s="376"/>
      <c r="HLN267" s="376"/>
      <c r="HLO267" s="376"/>
      <c r="HLP267" s="376"/>
      <c r="HLQ267" s="376"/>
      <c r="HLR267" s="376"/>
      <c r="HLS267" s="376"/>
      <c r="HLT267" s="376"/>
      <c r="HLU267" s="376"/>
      <c r="HLV267" s="376"/>
      <c r="HLW267" s="376"/>
      <c r="HLX267" s="376"/>
      <c r="HLY267" s="376"/>
      <c r="HLZ267" s="376"/>
      <c r="HMA267" s="376"/>
      <c r="HMB267" s="376"/>
      <c r="HMC267" s="376"/>
      <c r="HMD267" s="376"/>
      <c r="HME267" s="376"/>
      <c r="HMF267" s="376"/>
      <c r="HMG267" s="376"/>
      <c r="HMH267" s="376"/>
      <c r="HMI267" s="376"/>
      <c r="HMJ267" s="376"/>
      <c r="HMK267" s="376"/>
      <c r="HML267" s="376"/>
      <c r="HMM267" s="376"/>
      <c r="HMN267" s="376"/>
      <c r="HMO267" s="376"/>
      <c r="HMP267" s="376"/>
      <c r="HMQ267" s="376"/>
      <c r="HMR267" s="376"/>
      <c r="HMS267" s="376"/>
      <c r="HMT267" s="376"/>
      <c r="HMU267" s="376"/>
      <c r="HMV267" s="376"/>
      <c r="HMW267" s="376"/>
      <c r="HMX267" s="376"/>
      <c r="HMY267" s="376"/>
      <c r="HMZ267" s="376"/>
      <c r="HNA267" s="376"/>
      <c r="HNB267" s="376"/>
      <c r="HNC267" s="376"/>
      <c r="HND267" s="376"/>
      <c r="HNE267" s="376"/>
      <c r="HNF267" s="376"/>
      <c r="HNG267" s="376"/>
      <c r="HNH267" s="376"/>
      <c r="HNI267" s="376"/>
      <c r="HNJ267" s="376"/>
      <c r="HNK267" s="376"/>
      <c r="HNL267" s="376"/>
      <c r="HNM267" s="376"/>
      <c r="HNN267" s="376"/>
      <c r="HNO267" s="376"/>
      <c r="HNP267" s="376"/>
      <c r="HNQ267" s="376"/>
      <c r="HNR267" s="376"/>
      <c r="HNS267" s="376"/>
      <c r="HNT267" s="376"/>
      <c r="HNU267" s="376"/>
      <c r="HNV267" s="376"/>
      <c r="HNW267" s="376"/>
      <c r="HNX267" s="376"/>
      <c r="HNY267" s="376"/>
      <c r="HNZ267" s="376"/>
      <c r="HOA267" s="376"/>
      <c r="HOB267" s="376"/>
      <c r="HOC267" s="376"/>
      <c r="HOD267" s="376"/>
      <c r="HOE267" s="376"/>
      <c r="HOF267" s="376"/>
      <c r="HOG267" s="376"/>
      <c r="HOH267" s="376"/>
      <c r="HOI267" s="376"/>
      <c r="HOJ267" s="376"/>
      <c r="HOK267" s="376"/>
      <c r="HOL267" s="376"/>
      <c r="HOM267" s="376"/>
      <c r="HON267" s="376"/>
      <c r="HOO267" s="376"/>
      <c r="HOP267" s="376"/>
      <c r="HOQ267" s="376"/>
      <c r="HOR267" s="376"/>
      <c r="HOS267" s="376"/>
      <c r="HOT267" s="376"/>
      <c r="HOU267" s="376"/>
      <c r="HOV267" s="376"/>
      <c r="HOW267" s="376"/>
      <c r="HOX267" s="376"/>
      <c r="HOY267" s="376"/>
      <c r="HOZ267" s="376"/>
      <c r="HPA267" s="376"/>
      <c r="HPB267" s="376"/>
      <c r="HPC267" s="376"/>
      <c r="HPD267" s="376"/>
      <c r="HPE267" s="376"/>
      <c r="HPF267" s="376"/>
      <c r="HPG267" s="376"/>
      <c r="HPH267" s="376"/>
      <c r="HPI267" s="376"/>
      <c r="HPJ267" s="376"/>
      <c r="HPK267" s="376"/>
      <c r="HPL267" s="376"/>
      <c r="HPM267" s="376"/>
      <c r="HPN267" s="376"/>
      <c r="HPO267" s="376"/>
      <c r="HPP267" s="376"/>
      <c r="HPQ267" s="376"/>
      <c r="HPR267" s="376"/>
      <c r="HPS267" s="376"/>
      <c r="HPT267" s="376"/>
      <c r="HPU267" s="376"/>
      <c r="HPV267" s="376"/>
      <c r="HPW267" s="376"/>
      <c r="HPX267" s="376"/>
      <c r="HPY267" s="376"/>
      <c r="HPZ267" s="376"/>
      <c r="HQA267" s="376"/>
      <c r="HQB267" s="376"/>
      <c r="HQC267" s="376"/>
      <c r="HQD267" s="376"/>
      <c r="HQE267" s="376"/>
      <c r="HQF267" s="376"/>
      <c r="HQG267" s="376"/>
      <c r="HQH267" s="376"/>
      <c r="HQI267" s="376"/>
      <c r="HQJ267" s="376"/>
      <c r="HQK267" s="376"/>
      <c r="HQL267" s="376"/>
      <c r="HQM267" s="376"/>
      <c r="HQN267" s="376"/>
      <c r="HQO267" s="376"/>
      <c r="HQP267" s="376"/>
      <c r="HQQ267" s="376"/>
      <c r="HQR267" s="376"/>
      <c r="HQS267" s="376"/>
      <c r="HQT267" s="376"/>
      <c r="HQU267" s="376"/>
      <c r="HQV267" s="376"/>
      <c r="HQW267" s="376"/>
      <c r="HQX267" s="376"/>
      <c r="HQY267" s="376"/>
      <c r="HQZ267" s="376"/>
      <c r="HRA267" s="376"/>
      <c r="HRB267" s="376"/>
      <c r="HRC267" s="376"/>
      <c r="HRD267" s="376"/>
      <c r="HRE267" s="376"/>
      <c r="HRF267" s="376"/>
      <c r="HRG267" s="376"/>
      <c r="HRH267" s="376"/>
      <c r="HRI267" s="376"/>
      <c r="HRJ267" s="376"/>
      <c r="HRK267" s="376"/>
      <c r="HRL267" s="376"/>
      <c r="HRM267" s="376"/>
      <c r="HRN267" s="376"/>
      <c r="HRO267" s="376"/>
      <c r="HRP267" s="376"/>
      <c r="HRQ267" s="376"/>
      <c r="HRR267" s="376"/>
      <c r="HRS267" s="376"/>
      <c r="HRT267" s="376"/>
      <c r="HRU267" s="376"/>
      <c r="HRV267" s="376"/>
      <c r="HRW267" s="376"/>
      <c r="HRX267" s="376"/>
      <c r="HRY267" s="376"/>
      <c r="HRZ267" s="376"/>
      <c r="HSA267" s="376"/>
      <c r="HSB267" s="376"/>
      <c r="HSC267" s="376"/>
      <c r="HSD267" s="376"/>
      <c r="HSE267" s="376"/>
      <c r="HSF267" s="376"/>
      <c r="HSG267" s="376"/>
      <c r="HSH267" s="376"/>
      <c r="HSI267" s="376"/>
      <c r="HSJ267" s="376"/>
      <c r="HSK267" s="376"/>
      <c r="HSL267" s="376"/>
      <c r="HSM267" s="376"/>
      <c r="HSN267" s="376"/>
      <c r="HSO267" s="376"/>
      <c r="HSP267" s="376"/>
      <c r="HSQ267" s="376"/>
      <c r="HSR267" s="376"/>
      <c r="HSS267" s="376"/>
      <c r="HST267" s="376"/>
      <c r="HSU267" s="376"/>
      <c r="HSV267" s="376"/>
      <c r="HSW267" s="376"/>
      <c r="HSX267" s="376"/>
      <c r="HSY267" s="376"/>
      <c r="HSZ267" s="376"/>
      <c r="HTA267" s="376"/>
      <c r="HTB267" s="376"/>
      <c r="HTC267" s="376"/>
      <c r="HTD267" s="376"/>
      <c r="HTE267" s="376"/>
      <c r="HTF267" s="376"/>
      <c r="HTG267" s="376"/>
      <c r="HTH267" s="376"/>
      <c r="HTI267" s="376"/>
      <c r="HTJ267" s="376"/>
      <c r="HTK267" s="376"/>
      <c r="HTL267" s="376"/>
      <c r="HTM267" s="376"/>
      <c r="HTN267" s="376"/>
      <c r="HTO267" s="376"/>
      <c r="HTP267" s="376"/>
      <c r="HTQ267" s="376"/>
      <c r="HTR267" s="376"/>
      <c r="HTS267" s="376"/>
      <c r="HTT267" s="376"/>
      <c r="HTU267" s="376"/>
      <c r="HTV267" s="376"/>
      <c r="HTW267" s="376"/>
      <c r="HTX267" s="376"/>
      <c r="HTY267" s="376"/>
      <c r="HTZ267" s="376"/>
      <c r="HUA267" s="376"/>
      <c r="HUB267" s="376"/>
      <c r="HUC267" s="376"/>
      <c r="HUD267" s="376"/>
      <c r="HUE267" s="376"/>
      <c r="HUF267" s="376"/>
      <c r="HUG267" s="376"/>
      <c r="HUH267" s="376"/>
      <c r="HUI267" s="376"/>
      <c r="HUJ267" s="376"/>
      <c r="HUK267" s="376"/>
      <c r="HUL267" s="376"/>
      <c r="HUM267" s="376"/>
      <c r="HUN267" s="376"/>
      <c r="HUO267" s="376"/>
      <c r="HUP267" s="376"/>
      <c r="HUQ267" s="376"/>
      <c r="HUR267" s="376"/>
      <c r="HUS267" s="376"/>
      <c r="HUT267" s="376"/>
      <c r="HUU267" s="376"/>
      <c r="HUV267" s="376"/>
      <c r="HUW267" s="376"/>
      <c r="HUX267" s="376"/>
      <c r="HUY267" s="376"/>
      <c r="HUZ267" s="376"/>
      <c r="HVA267" s="376"/>
      <c r="HVB267" s="376"/>
      <c r="HVC267" s="376"/>
      <c r="HVD267" s="376"/>
      <c r="HVE267" s="376"/>
      <c r="HVF267" s="376"/>
      <c r="HVG267" s="376"/>
      <c r="HVH267" s="376"/>
      <c r="HVI267" s="376"/>
      <c r="HVJ267" s="376"/>
      <c r="HVK267" s="376"/>
      <c r="HVL267" s="376"/>
      <c r="HVM267" s="376"/>
      <c r="HVN267" s="376"/>
      <c r="HVO267" s="376"/>
      <c r="HVP267" s="376"/>
      <c r="HVQ267" s="376"/>
      <c r="HVR267" s="376"/>
      <c r="HVS267" s="376"/>
      <c r="HVT267" s="376"/>
      <c r="HVU267" s="376"/>
      <c r="HVV267" s="376"/>
      <c r="HVW267" s="376"/>
      <c r="HVX267" s="376"/>
      <c r="HVY267" s="376"/>
      <c r="HVZ267" s="376"/>
      <c r="HWA267" s="376"/>
      <c r="HWB267" s="376"/>
      <c r="HWC267" s="376"/>
      <c r="HWD267" s="376"/>
      <c r="HWE267" s="376"/>
      <c r="HWF267" s="376"/>
      <c r="HWG267" s="376"/>
      <c r="HWH267" s="376"/>
      <c r="HWI267" s="376"/>
      <c r="HWJ267" s="376"/>
      <c r="HWK267" s="376"/>
      <c r="HWL267" s="376"/>
      <c r="HWM267" s="376"/>
      <c r="HWN267" s="376"/>
      <c r="HWO267" s="376"/>
      <c r="HWP267" s="376"/>
      <c r="HWQ267" s="376"/>
      <c r="HWR267" s="376"/>
      <c r="HWS267" s="376"/>
      <c r="HWT267" s="376"/>
      <c r="HWU267" s="376"/>
      <c r="HWV267" s="376"/>
      <c r="HWW267" s="376"/>
      <c r="HWX267" s="376"/>
      <c r="HWY267" s="376"/>
      <c r="HWZ267" s="376"/>
      <c r="HXA267" s="376"/>
      <c r="HXB267" s="376"/>
      <c r="HXC267" s="376"/>
      <c r="HXD267" s="376"/>
      <c r="HXE267" s="376"/>
      <c r="HXF267" s="376"/>
      <c r="HXG267" s="376"/>
      <c r="HXH267" s="376"/>
      <c r="HXI267" s="376"/>
      <c r="HXJ267" s="376"/>
      <c r="HXK267" s="376"/>
      <c r="HXL267" s="376"/>
      <c r="HXM267" s="376"/>
      <c r="HXN267" s="376"/>
      <c r="HXO267" s="376"/>
      <c r="HXP267" s="376"/>
      <c r="HXQ267" s="376"/>
      <c r="HXR267" s="376"/>
      <c r="HXS267" s="376"/>
      <c r="HXT267" s="376"/>
      <c r="HXU267" s="376"/>
      <c r="HXV267" s="376"/>
      <c r="HXW267" s="376"/>
      <c r="HXX267" s="376"/>
      <c r="HXY267" s="376"/>
      <c r="HXZ267" s="376"/>
      <c r="HYA267" s="376"/>
      <c r="HYB267" s="376"/>
      <c r="HYC267" s="376"/>
      <c r="HYD267" s="376"/>
      <c r="HYE267" s="376"/>
      <c r="HYF267" s="376"/>
      <c r="HYG267" s="376"/>
      <c r="HYH267" s="376"/>
      <c r="HYI267" s="376"/>
      <c r="HYJ267" s="376"/>
      <c r="HYK267" s="376"/>
      <c r="HYL267" s="376"/>
      <c r="HYM267" s="376"/>
      <c r="HYN267" s="376"/>
      <c r="HYO267" s="376"/>
      <c r="HYP267" s="376"/>
      <c r="HYQ267" s="376"/>
      <c r="HYR267" s="376"/>
      <c r="HYS267" s="376"/>
      <c r="HYT267" s="376"/>
      <c r="HYU267" s="376"/>
      <c r="HYV267" s="376"/>
      <c r="HYW267" s="376"/>
      <c r="HYX267" s="376"/>
      <c r="HYY267" s="376"/>
      <c r="HYZ267" s="376"/>
      <c r="HZA267" s="376"/>
      <c r="HZB267" s="376"/>
      <c r="HZC267" s="376"/>
      <c r="HZD267" s="376"/>
      <c r="HZE267" s="376"/>
      <c r="HZF267" s="376"/>
      <c r="HZG267" s="376"/>
      <c r="HZH267" s="376"/>
      <c r="HZI267" s="376"/>
      <c r="HZJ267" s="376"/>
      <c r="HZK267" s="376"/>
      <c r="HZL267" s="376"/>
      <c r="HZM267" s="376"/>
      <c r="HZN267" s="376"/>
      <c r="HZO267" s="376"/>
      <c r="HZP267" s="376"/>
      <c r="HZQ267" s="376"/>
      <c r="HZR267" s="376"/>
      <c r="HZS267" s="376"/>
      <c r="HZT267" s="376"/>
      <c r="HZU267" s="376"/>
      <c r="HZV267" s="376"/>
      <c r="HZW267" s="376"/>
      <c r="HZX267" s="376"/>
      <c r="HZY267" s="376"/>
      <c r="HZZ267" s="376"/>
      <c r="IAA267" s="376"/>
      <c r="IAB267" s="376"/>
      <c r="IAC267" s="376"/>
      <c r="IAD267" s="376"/>
      <c r="IAE267" s="376"/>
      <c r="IAF267" s="376"/>
      <c r="IAG267" s="376"/>
      <c r="IAH267" s="376"/>
      <c r="IAI267" s="376"/>
      <c r="IAJ267" s="376"/>
      <c r="IAK267" s="376"/>
      <c r="IAL267" s="376"/>
      <c r="IAM267" s="376"/>
      <c r="IAN267" s="376"/>
      <c r="IAO267" s="376"/>
      <c r="IAP267" s="376"/>
      <c r="IAQ267" s="376"/>
      <c r="IAR267" s="376"/>
      <c r="IAS267" s="376"/>
      <c r="IAT267" s="376"/>
      <c r="IAU267" s="376"/>
      <c r="IAV267" s="376"/>
      <c r="IAW267" s="376"/>
      <c r="IAX267" s="376"/>
      <c r="IAY267" s="376"/>
      <c r="IAZ267" s="376"/>
      <c r="IBA267" s="376"/>
      <c r="IBB267" s="376"/>
      <c r="IBC267" s="376"/>
      <c r="IBD267" s="376"/>
      <c r="IBE267" s="376"/>
      <c r="IBF267" s="376"/>
      <c r="IBG267" s="376"/>
      <c r="IBH267" s="376"/>
      <c r="IBI267" s="376"/>
      <c r="IBJ267" s="376"/>
      <c r="IBK267" s="376"/>
      <c r="IBL267" s="376"/>
      <c r="IBM267" s="376"/>
      <c r="IBN267" s="376"/>
      <c r="IBO267" s="376"/>
      <c r="IBP267" s="376"/>
      <c r="IBQ267" s="376"/>
      <c r="IBR267" s="376"/>
      <c r="IBS267" s="376"/>
      <c r="IBT267" s="376"/>
      <c r="IBU267" s="376"/>
      <c r="IBV267" s="376"/>
      <c r="IBW267" s="376"/>
      <c r="IBX267" s="376"/>
      <c r="IBY267" s="376"/>
      <c r="IBZ267" s="376"/>
      <c r="ICA267" s="376"/>
      <c r="ICB267" s="376"/>
      <c r="ICC267" s="376"/>
      <c r="ICD267" s="376"/>
      <c r="ICE267" s="376"/>
      <c r="ICF267" s="376"/>
      <c r="ICG267" s="376"/>
      <c r="ICH267" s="376"/>
      <c r="ICI267" s="376"/>
      <c r="ICJ267" s="376"/>
      <c r="ICK267" s="376"/>
      <c r="ICL267" s="376"/>
      <c r="ICM267" s="376"/>
      <c r="ICN267" s="376"/>
      <c r="ICO267" s="376"/>
      <c r="ICP267" s="376"/>
      <c r="ICQ267" s="376"/>
      <c r="ICR267" s="376"/>
      <c r="ICS267" s="376"/>
      <c r="ICT267" s="376"/>
      <c r="ICU267" s="376"/>
      <c r="ICV267" s="376"/>
      <c r="ICW267" s="376"/>
      <c r="ICX267" s="376"/>
      <c r="ICY267" s="376"/>
      <c r="ICZ267" s="376"/>
      <c r="IDA267" s="376"/>
      <c r="IDB267" s="376"/>
      <c r="IDC267" s="376"/>
      <c r="IDD267" s="376"/>
      <c r="IDE267" s="376"/>
      <c r="IDF267" s="376"/>
      <c r="IDG267" s="376"/>
      <c r="IDH267" s="376"/>
      <c r="IDI267" s="376"/>
      <c r="IDJ267" s="376"/>
      <c r="IDK267" s="376"/>
      <c r="IDL267" s="376"/>
      <c r="IDM267" s="376"/>
      <c r="IDN267" s="376"/>
      <c r="IDO267" s="376"/>
      <c r="IDP267" s="376"/>
      <c r="IDQ267" s="376"/>
      <c r="IDR267" s="376"/>
      <c r="IDS267" s="376"/>
      <c r="IDT267" s="376"/>
      <c r="IDU267" s="376"/>
      <c r="IDV267" s="376"/>
      <c r="IDW267" s="376"/>
      <c r="IDX267" s="376"/>
      <c r="IDY267" s="376"/>
      <c r="IDZ267" s="376"/>
      <c r="IEA267" s="376"/>
      <c r="IEB267" s="376"/>
      <c r="IEC267" s="376"/>
      <c r="IED267" s="376"/>
      <c r="IEE267" s="376"/>
      <c r="IEF267" s="376"/>
      <c r="IEG267" s="376"/>
      <c r="IEH267" s="376"/>
      <c r="IEI267" s="376"/>
      <c r="IEJ267" s="376"/>
      <c r="IEK267" s="376"/>
      <c r="IEL267" s="376"/>
      <c r="IEM267" s="376"/>
      <c r="IEN267" s="376"/>
      <c r="IEO267" s="376"/>
      <c r="IEP267" s="376"/>
      <c r="IEQ267" s="376"/>
      <c r="IER267" s="376"/>
      <c r="IES267" s="376"/>
      <c r="IET267" s="376"/>
      <c r="IEU267" s="376"/>
      <c r="IEV267" s="376"/>
      <c r="IEW267" s="376"/>
      <c r="IEX267" s="376"/>
      <c r="IEY267" s="376"/>
      <c r="IEZ267" s="376"/>
      <c r="IFA267" s="376"/>
      <c r="IFB267" s="376"/>
      <c r="IFC267" s="376"/>
      <c r="IFD267" s="376"/>
      <c r="IFE267" s="376"/>
      <c r="IFF267" s="376"/>
      <c r="IFG267" s="376"/>
      <c r="IFH267" s="376"/>
      <c r="IFI267" s="376"/>
      <c r="IFJ267" s="376"/>
      <c r="IFK267" s="376"/>
      <c r="IFL267" s="376"/>
      <c r="IFM267" s="376"/>
      <c r="IFN267" s="376"/>
      <c r="IFO267" s="376"/>
      <c r="IFP267" s="376"/>
      <c r="IFQ267" s="376"/>
      <c r="IFR267" s="376"/>
      <c r="IFS267" s="376"/>
      <c r="IFT267" s="376"/>
      <c r="IFU267" s="376"/>
      <c r="IFV267" s="376"/>
      <c r="IFW267" s="376"/>
      <c r="IFX267" s="376"/>
      <c r="IFY267" s="376"/>
      <c r="IFZ267" s="376"/>
      <c r="IGA267" s="376"/>
      <c r="IGB267" s="376"/>
      <c r="IGC267" s="376"/>
      <c r="IGD267" s="376"/>
      <c r="IGE267" s="376"/>
      <c r="IGF267" s="376"/>
      <c r="IGG267" s="376"/>
      <c r="IGH267" s="376"/>
      <c r="IGI267" s="376"/>
      <c r="IGJ267" s="376"/>
      <c r="IGK267" s="376"/>
      <c r="IGL267" s="376"/>
      <c r="IGM267" s="376"/>
      <c r="IGN267" s="376"/>
      <c r="IGO267" s="376"/>
      <c r="IGP267" s="376"/>
      <c r="IGQ267" s="376"/>
      <c r="IGR267" s="376"/>
      <c r="IGS267" s="376"/>
      <c r="IGT267" s="376"/>
      <c r="IGU267" s="376"/>
      <c r="IGV267" s="376"/>
      <c r="IGW267" s="376"/>
      <c r="IGX267" s="376"/>
      <c r="IGY267" s="376"/>
      <c r="IGZ267" s="376"/>
      <c r="IHA267" s="376"/>
      <c r="IHB267" s="376"/>
      <c r="IHC267" s="376"/>
      <c r="IHD267" s="376"/>
      <c r="IHE267" s="376"/>
      <c r="IHF267" s="376"/>
      <c r="IHG267" s="376"/>
      <c r="IHH267" s="376"/>
      <c r="IHI267" s="376"/>
      <c r="IHJ267" s="376"/>
      <c r="IHK267" s="376"/>
      <c r="IHL267" s="376"/>
      <c r="IHM267" s="376"/>
      <c r="IHN267" s="376"/>
      <c r="IHO267" s="376"/>
      <c r="IHP267" s="376"/>
      <c r="IHQ267" s="376"/>
      <c r="IHR267" s="376"/>
      <c r="IHS267" s="376"/>
      <c r="IHT267" s="376"/>
      <c r="IHU267" s="376"/>
      <c r="IHV267" s="376"/>
      <c r="IHW267" s="376"/>
      <c r="IHX267" s="376"/>
      <c r="IHY267" s="376"/>
      <c r="IHZ267" s="376"/>
      <c r="IIA267" s="376"/>
      <c r="IIB267" s="376"/>
      <c r="IIC267" s="376"/>
      <c r="IID267" s="376"/>
      <c r="IIE267" s="376"/>
      <c r="IIF267" s="376"/>
      <c r="IIG267" s="376"/>
      <c r="IIH267" s="376"/>
      <c r="III267" s="376"/>
      <c r="IIJ267" s="376"/>
      <c r="IIK267" s="376"/>
      <c r="IIL267" s="376"/>
      <c r="IIM267" s="376"/>
      <c r="IIN267" s="376"/>
      <c r="IIO267" s="376"/>
      <c r="IIP267" s="376"/>
      <c r="IIQ267" s="376"/>
      <c r="IIR267" s="376"/>
      <c r="IIS267" s="376"/>
      <c r="IIT267" s="376"/>
      <c r="IIU267" s="376"/>
      <c r="IIV267" s="376"/>
      <c r="IIW267" s="376"/>
      <c r="IIX267" s="376"/>
      <c r="IIY267" s="376"/>
      <c r="IIZ267" s="376"/>
      <c r="IJA267" s="376"/>
      <c r="IJB267" s="376"/>
      <c r="IJC267" s="376"/>
      <c r="IJD267" s="376"/>
      <c r="IJE267" s="376"/>
      <c r="IJF267" s="376"/>
      <c r="IJG267" s="376"/>
      <c r="IJH267" s="376"/>
      <c r="IJI267" s="376"/>
      <c r="IJJ267" s="376"/>
      <c r="IJK267" s="376"/>
      <c r="IJL267" s="376"/>
      <c r="IJM267" s="376"/>
      <c r="IJN267" s="376"/>
      <c r="IJO267" s="376"/>
      <c r="IJP267" s="376"/>
      <c r="IJQ267" s="376"/>
      <c r="IJR267" s="376"/>
      <c r="IJS267" s="376"/>
      <c r="IJT267" s="376"/>
      <c r="IJU267" s="376"/>
      <c r="IJV267" s="376"/>
      <c r="IJW267" s="376"/>
      <c r="IJX267" s="376"/>
      <c r="IJY267" s="376"/>
      <c r="IJZ267" s="376"/>
      <c r="IKA267" s="376"/>
      <c r="IKB267" s="376"/>
      <c r="IKC267" s="376"/>
      <c r="IKD267" s="376"/>
      <c r="IKE267" s="376"/>
      <c r="IKF267" s="376"/>
      <c r="IKG267" s="376"/>
      <c r="IKH267" s="376"/>
      <c r="IKI267" s="376"/>
      <c r="IKJ267" s="376"/>
      <c r="IKK267" s="376"/>
      <c r="IKL267" s="376"/>
      <c r="IKM267" s="376"/>
      <c r="IKN267" s="376"/>
      <c r="IKO267" s="376"/>
      <c r="IKP267" s="376"/>
      <c r="IKQ267" s="376"/>
      <c r="IKR267" s="376"/>
      <c r="IKS267" s="376"/>
      <c r="IKT267" s="376"/>
      <c r="IKU267" s="376"/>
      <c r="IKV267" s="376"/>
      <c r="IKW267" s="376"/>
      <c r="IKX267" s="376"/>
      <c r="IKY267" s="376"/>
      <c r="IKZ267" s="376"/>
      <c r="ILA267" s="376"/>
      <c r="ILB267" s="376"/>
      <c r="ILC267" s="376"/>
      <c r="ILD267" s="376"/>
      <c r="ILE267" s="376"/>
      <c r="ILF267" s="376"/>
      <c r="ILG267" s="376"/>
      <c r="ILH267" s="376"/>
      <c r="ILI267" s="376"/>
      <c r="ILJ267" s="376"/>
      <c r="ILK267" s="376"/>
      <c r="ILL267" s="376"/>
      <c r="ILM267" s="376"/>
      <c r="ILN267" s="376"/>
      <c r="ILO267" s="376"/>
      <c r="ILP267" s="376"/>
      <c r="ILQ267" s="376"/>
      <c r="ILR267" s="376"/>
      <c r="ILS267" s="376"/>
      <c r="ILT267" s="376"/>
      <c r="ILU267" s="376"/>
      <c r="ILV267" s="376"/>
      <c r="ILW267" s="376"/>
      <c r="ILX267" s="376"/>
      <c r="ILY267" s="376"/>
      <c r="ILZ267" s="376"/>
      <c r="IMA267" s="376"/>
      <c r="IMB267" s="376"/>
      <c r="IMC267" s="376"/>
      <c r="IMD267" s="376"/>
      <c r="IME267" s="376"/>
      <c r="IMF267" s="376"/>
      <c r="IMG267" s="376"/>
      <c r="IMH267" s="376"/>
      <c r="IMI267" s="376"/>
      <c r="IMJ267" s="376"/>
      <c r="IMK267" s="376"/>
      <c r="IML267" s="376"/>
      <c r="IMM267" s="376"/>
      <c r="IMN267" s="376"/>
      <c r="IMO267" s="376"/>
      <c r="IMP267" s="376"/>
      <c r="IMQ267" s="376"/>
      <c r="IMR267" s="376"/>
      <c r="IMS267" s="376"/>
      <c r="IMT267" s="376"/>
      <c r="IMU267" s="376"/>
      <c r="IMV267" s="376"/>
      <c r="IMW267" s="376"/>
      <c r="IMX267" s="376"/>
      <c r="IMY267" s="376"/>
      <c r="IMZ267" s="376"/>
      <c r="INA267" s="376"/>
      <c r="INB267" s="376"/>
      <c r="INC267" s="376"/>
      <c r="IND267" s="376"/>
      <c r="INE267" s="376"/>
      <c r="INF267" s="376"/>
      <c r="ING267" s="376"/>
      <c r="INH267" s="376"/>
      <c r="INI267" s="376"/>
      <c r="INJ267" s="376"/>
      <c r="INK267" s="376"/>
      <c r="INL267" s="376"/>
      <c r="INM267" s="376"/>
      <c r="INN267" s="376"/>
      <c r="INO267" s="376"/>
      <c r="INP267" s="376"/>
      <c r="INQ267" s="376"/>
      <c r="INR267" s="376"/>
      <c r="INS267" s="376"/>
      <c r="INT267" s="376"/>
      <c r="INU267" s="376"/>
      <c r="INV267" s="376"/>
      <c r="INW267" s="376"/>
      <c r="INX267" s="376"/>
      <c r="INY267" s="376"/>
      <c r="INZ267" s="376"/>
      <c r="IOA267" s="376"/>
      <c r="IOB267" s="376"/>
      <c r="IOC267" s="376"/>
      <c r="IOD267" s="376"/>
      <c r="IOE267" s="376"/>
      <c r="IOF267" s="376"/>
      <c r="IOG267" s="376"/>
      <c r="IOH267" s="376"/>
      <c r="IOI267" s="376"/>
      <c r="IOJ267" s="376"/>
      <c r="IOK267" s="376"/>
      <c r="IOL267" s="376"/>
      <c r="IOM267" s="376"/>
      <c r="ION267" s="376"/>
      <c r="IOO267" s="376"/>
      <c r="IOP267" s="376"/>
      <c r="IOQ267" s="376"/>
      <c r="IOR267" s="376"/>
      <c r="IOS267" s="376"/>
      <c r="IOT267" s="376"/>
      <c r="IOU267" s="376"/>
      <c r="IOV267" s="376"/>
      <c r="IOW267" s="376"/>
      <c r="IOX267" s="376"/>
      <c r="IOY267" s="376"/>
      <c r="IOZ267" s="376"/>
      <c r="IPA267" s="376"/>
      <c r="IPB267" s="376"/>
      <c r="IPC267" s="376"/>
      <c r="IPD267" s="376"/>
      <c r="IPE267" s="376"/>
      <c r="IPF267" s="376"/>
      <c r="IPG267" s="376"/>
      <c r="IPH267" s="376"/>
      <c r="IPI267" s="376"/>
      <c r="IPJ267" s="376"/>
      <c r="IPK267" s="376"/>
      <c r="IPL267" s="376"/>
      <c r="IPM267" s="376"/>
      <c r="IPN267" s="376"/>
      <c r="IPO267" s="376"/>
      <c r="IPP267" s="376"/>
      <c r="IPQ267" s="376"/>
      <c r="IPR267" s="376"/>
      <c r="IPS267" s="376"/>
      <c r="IPT267" s="376"/>
      <c r="IPU267" s="376"/>
      <c r="IPV267" s="376"/>
      <c r="IPW267" s="376"/>
      <c r="IPX267" s="376"/>
      <c r="IPY267" s="376"/>
      <c r="IPZ267" s="376"/>
      <c r="IQA267" s="376"/>
      <c r="IQB267" s="376"/>
      <c r="IQC267" s="376"/>
      <c r="IQD267" s="376"/>
      <c r="IQE267" s="376"/>
      <c r="IQF267" s="376"/>
      <c r="IQG267" s="376"/>
      <c r="IQH267" s="376"/>
      <c r="IQI267" s="376"/>
      <c r="IQJ267" s="376"/>
      <c r="IQK267" s="376"/>
      <c r="IQL267" s="376"/>
      <c r="IQM267" s="376"/>
      <c r="IQN267" s="376"/>
      <c r="IQO267" s="376"/>
      <c r="IQP267" s="376"/>
      <c r="IQQ267" s="376"/>
      <c r="IQR267" s="376"/>
      <c r="IQS267" s="376"/>
      <c r="IQT267" s="376"/>
      <c r="IQU267" s="376"/>
      <c r="IQV267" s="376"/>
      <c r="IQW267" s="376"/>
      <c r="IQX267" s="376"/>
      <c r="IQY267" s="376"/>
      <c r="IQZ267" s="376"/>
      <c r="IRA267" s="376"/>
      <c r="IRB267" s="376"/>
      <c r="IRC267" s="376"/>
      <c r="IRD267" s="376"/>
      <c r="IRE267" s="376"/>
      <c r="IRF267" s="376"/>
      <c r="IRG267" s="376"/>
      <c r="IRH267" s="376"/>
      <c r="IRI267" s="376"/>
      <c r="IRJ267" s="376"/>
      <c r="IRK267" s="376"/>
      <c r="IRL267" s="376"/>
      <c r="IRM267" s="376"/>
      <c r="IRN267" s="376"/>
      <c r="IRO267" s="376"/>
      <c r="IRP267" s="376"/>
      <c r="IRQ267" s="376"/>
      <c r="IRR267" s="376"/>
      <c r="IRS267" s="376"/>
      <c r="IRT267" s="376"/>
      <c r="IRU267" s="376"/>
      <c r="IRV267" s="376"/>
      <c r="IRW267" s="376"/>
      <c r="IRX267" s="376"/>
      <c r="IRY267" s="376"/>
      <c r="IRZ267" s="376"/>
      <c r="ISA267" s="376"/>
      <c r="ISB267" s="376"/>
      <c r="ISC267" s="376"/>
      <c r="ISD267" s="376"/>
      <c r="ISE267" s="376"/>
      <c r="ISF267" s="376"/>
      <c r="ISG267" s="376"/>
      <c r="ISH267" s="376"/>
      <c r="ISI267" s="376"/>
      <c r="ISJ267" s="376"/>
      <c r="ISK267" s="376"/>
      <c r="ISL267" s="376"/>
      <c r="ISM267" s="376"/>
      <c r="ISN267" s="376"/>
      <c r="ISO267" s="376"/>
      <c r="ISP267" s="376"/>
      <c r="ISQ267" s="376"/>
      <c r="ISR267" s="376"/>
      <c r="ISS267" s="376"/>
      <c r="IST267" s="376"/>
      <c r="ISU267" s="376"/>
      <c r="ISV267" s="376"/>
      <c r="ISW267" s="376"/>
      <c r="ISX267" s="376"/>
      <c r="ISY267" s="376"/>
      <c r="ISZ267" s="376"/>
      <c r="ITA267" s="376"/>
      <c r="ITB267" s="376"/>
      <c r="ITC267" s="376"/>
      <c r="ITD267" s="376"/>
      <c r="ITE267" s="376"/>
      <c r="ITF267" s="376"/>
      <c r="ITG267" s="376"/>
      <c r="ITH267" s="376"/>
      <c r="ITI267" s="376"/>
      <c r="ITJ267" s="376"/>
      <c r="ITK267" s="376"/>
      <c r="ITL267" s="376"/>
      <c r="ITM267" s="376"/>
      <c r="ITN267" s="376"/>
      <c r="ITO267" s="376"/>
      <c r="ITP267" s="376"/>
      <c r="ITQ267" s="376"/>
      <c r="ITR267" s="376"/>
      <c r="ITS267" s="376"/>
      <c r="ITT267" s="376"/>
      <c r="ITU267" s="376"/>
      <c r="ITV267" s="376"/>
      <c r="ITW267" s="376"/>
      <c r="ITX267" s="376"/>
      <c r="ITY267" s="376"/>
      <c r="ITZ267" s="376"/>
      <c r="IUA267" s="376"/>
      <c r="IUB267" s="376"/>
      <c r="IUC267" s="376"/>
      <c r="IUD267" s="376"/>
      <c r="IUE267" s="376"/>
      <c r="IUF267" s="376"/>
      <c r="IUG267" s="376"/>
      <c r="IUH267" s="376"/>
      <c r="IUI267" s="376"/>
      <c r="IUJ267" s="376"/>
      <c r="IUK267" s="376"/>
      <c r="IUL267" s="376"/>
      <c r="IUM267" s="376"/>
      <c r="IUN267" s="376"/>
      <c r="IUO267" s="376"/>
      <c r="IUP267" s="376"/>
      <c r="IUQ267" s="376"/>
      <c r="IUR267" s="376"/>
      <c r="IUS267" s="376"/>
      <c r="IUT267" s="376"/>
      <c r="IUU267" s="376"/>
      <c r="IUV267" s="376"/>
      <c r="IUW267" s="376"/>
      <c r="IUX267" s="376"/>
      <c r="IUY267" s="376"/>
      <c r="IUZ267" s="376"/>
      <c r="IVA267" s="376"/>
      <c r="IVB267" s="376"/>
      <c r="IVC267" s="376"/>
      <c r="IVD267" s="376"/>
      <c r="IVE267" s="376"/>
      <c r="IVF267" s="376"/>
      <c r="IVG267" s="376"/>
      <c r="IVH267" s="376"/>
      <c r="IVI267" s="376"/>
      <c r="IVJ267" s="376"/>
      <c r="IVK267" s="376"/>
      <c r="IVL267" s="376"/>
      <c r="IVM267" s="376"/>
      <c r="IVN267" s="376"/>
      <c r="IVO267" s="376"/>
      <c r="IVP267" s="376"/>
      <c r="IVQ267" s="376"/>
      <c r="IVR267" s="376"/>
      <c r="IVS267" s="376"/>
      <c r="IVT267" s="376"/>
      <c r="IVU267" s="376"/>
      <c r="IVV267" s="376"/>
      <c r="IVW267" s="376"/>
      <c r="IVX267" s="376"/>
      <c r="IVY267" s="376"/>
      <c r="IVZ267" s="376"/>
      <c r="IWA267" s="376"/>
      <c r="IWB267" s="376"/>
      <c r="IWC267" s="376"/>
      <c r="IWD267" s="376"/>
      <c r="IWE267" s="376"/>
      <c r="IWF267" s="376"/>
      <c r="IWG267" s="376"/>
      <c r="IWH267" s="376"/>
      <c r="IWI267" s="376"/>
      <c r="IWJ267" s="376"/>
      <c r="IWK267" s="376"/>
      <c r="IWL267" s="376"/>
      <c r="IWM267" s="376"/>
      <c r="IWN267" s="376"/>
      <c r="IWO267" s="376"/>
      <c r="IWP267" s="376"/>
      <c r="IWQ267" s="376"/>
      <c r="IWR267" s="376"/>
      <c r="IWS267" s="376"/>
      <c r="IWT267" s="376"/>
      <c r="IWU267" s="376"/>
      <c r="IWV267" s="376"/>
      <c r="IWW267" s="376"/>
      <c r="IWX267" s="376"/>
      <c r="IWY267" s="376"/>
      <c r="IWZ267" s="376"/>
      <c r="IXA267" s="376"/>
      <c r="IXB267" s="376"/>
      <c r="IXC267" s="376"/>
      <c r="IXD267" s="376"/>
      <c r="IXE267" s="376"/>
      <c r="IXF267" s="376"/>
      <c r="IXG267" s="376"/>
      <c r="IXH267" s="376"/>
      <c r="IXI267" s="376"/>
      <c r="IXJ267" s="376"/>
      <c r="IXK267" s="376"/>
      <c r="IXL267" s="376"/>
      <c r="IXM267" s="376"/>
      <c r="IXN267" s="376"/>
      <c r="IXO267" s="376"/>
      <c r="IXP267" s="376"/>
      <c r="IXQ267" s="376"/>
      <c r="IXR267" s="376"/>
      <c r="IXS267" s="376"/>
      <c r="IXT267" s="376"/>
      <c r="IXU267" s="376"/>
      <c r="IXV267" s="376"/>
      <c r="IXW267" s="376"/>
      <c r="IXX267" s="376"/>
      <c r="IXY267" s="376"/>
      <c r="IXZ267" s="376"/>
      <c r="IYA267" s="376"/>
      <c r="IYB267" s="376"/>
      <c r="IYC267" s="376"/>
      <c r="IYD267" s="376"/>
      <c r="IYE267" s="376"/>
      <c r="IYF267" s="376"/>
      <c r="IYG267" s="376"/>
      <c r="IYH267" s="376"/>
      <c r="IYI267" s="376"/>
      <c r="IYJ267" s="376"/>
      <c r="IYK267" s="376"/>
      <c r="IYL267" s="376"/>
      <c r="IYM267" s="376"/>
      <c r="IYN267" s="376"/>
      <c r="IYO267" s="376"/>
      <c r="IYP267" s="376"/>
      <c r="IYQ267" s="376"/>
      <c r="IYR267" s="376"/>
      <c r="IYS267" s="376"/>
      <c r="IYT267" s="376"/>
      <c r="IYU267" s="376"/>
      <c r="IYV267" s="376"/>
      <c r="IYW267" s="376"/>
      <c r="IYX267" s="376"/>
      <c r="IYY267" s="376"/>
      <c r="IYZ267" s="376"/>
      <c r="IZA267" s="376"/>
      <c r="IZB267" s="376"/>
      <c r="IZC267" s="376"/>
      <c r="IZD267" s="376"/>
      <c r="IZE267" s="376"/>
      <c r="IZF267" s="376"/>
      <c r="IZG267" s="376"/>
      <c r="IZH267" s="376"/>
      <c r="IZI267" s="376"/>
      <c r="IZJ267" s="376"/>
      <c r="IZK267" s="376"/>
      <c r="IZL267" s="376"/>
      <c r="IZM267" s="376"/>
      <c r="IZN267" s="376"/>
      <c r="IZO267" s="376"/>
      <c r="IZP267" s="376"/>
      <c r="IZQ267" s="376"/>
      <c r="IZR267" s="376"/>
      <c r="IZS267" s="376"/>
      <c r="IZT267" s="376"/>
      <c r="IZU267" s="376"/>
      <c r="IZV267" s="376"/>
      <c r="IZW267" s="376"/>
      <c r="IZX267" s="376"/>
      <c r="IZY267" s="376"/>
      <c r="IZZ267" s="376"/>
      <c r="JAA267" s="376"/>
      <c r="JAB267" s="376"/>
      <c r="JAC267" s="376"/>
      <c r="JAD267" s="376"/>
      <c r="JAE267" s="376"/>
      <c r="JAF267" s="376"/>
      <c r="JAG267" s="376"/>
      <c r="JAH267" s="376"/>
      <c r="JAI267" s="376"/>
      <c r="JAJ267" s="376"/>
      <c r="JAK267" s="376"/>
      <c r="JAL267" s="376"/>
      <c r="JAM267" s="376"/>
      <c r="JAN267" s="376"/>
      <c r="JAO267" s="376"/>
      <c r="JAP267" s="376"/>
      <c r="JAQ267" s="376"/>
      <c r="JAR267" s="376"/>
      <c r="JAS267" s="376"/>
      <c r="JAT267" s="376"/>
      <c r="JAU267" s="376"/>
      <c r="JAV267" s="376"/>
      <c r="JAW267" s="376"/>
      <c r="JAX267" s="376"/>
      <c r="JAY267" s="376"/>
      <c r="JAZ267" s="376"/>
      <c r="JBA267" s="376"/>
      <c r="JBB267" s="376"/>
      <c r="JBC267" s="376"/>
      <c r="JBD267" s="376"/>
      <c r="JBE267" s="376"/>
      <c r="JBF267" s="376"/>
      <c r="JBG267" s="376"/>
      <c r="JBH267" s="376"/>
      <c r="JBI267" s="376"/>
      <c r="JBJ267" s="376"/>
      <c r="JBK267" s="376"/>
      <c r="JBL267" s="376"/>
      <c r="JBM267" s="376"/>
      <c r="JBN267" s="376"/>
      <c r="JBO267" s="376"/>
      <c r="JBP267" s="376"/>
      <c r="JBQ267" s="376"/>
      <c r="JBR267" s="376"/>
      <c r="JBS267" s="376"/>
      <c r="JBT267" s="376"/>
      <c r="JBU267" s="376"/>
      <c r="JBV267" s="376"/>
      <c r="JBW267" s="376"/>
      <c r="JBX267" s="376"/>
      <c r="JBY267" s="376"/>
      <c r="JBZ267" s="376"/>
      <c r="JCA267" s="376"/>
      <c r="JCB267" s="376"/>
      <c r="JCC267" s="376"/>
      <c r="JCD267" s="376"/>
      <c r="JCE267" s="376"/>
      <c r="JCF267" s="376"/>
      <c r="JCG267" s="376"/>
      <c r="JCH267" s="376"/>
      <c r="JCI267" s="376"/>
      <c r="JCJ267" s="376"/>
      <c r="JCK267" s="376"/>
      <c r="JCL267" s="376"/>
      <c r="JCM267" s="376"/>
      <c r="JCN267" s="376"/>
      <c r="JCO267" s="376"/>
      <c r="JCP267" s="376"/>
      <c r="JCQ267" s="376"/>
      <c r="JCR267" s="376"/>
      <c r="JCS267" s="376"/>
      <c r="JCT267" s="376"/>
      <c r="JCU267" s="376"/>
      <c r="JCV267" s="376"/>
      <c r="JCW267" s="376"/>
      <c r="JCX267" s="376"/>
      <c r="JCY267" s="376"/>
      <c r="JCZ267" s="376"/>
      <c r="JDA267" s="376"/>
      <c r="JDB267" s="376"/>
      <c r="JDC267" s="376"/>
      <c r="JDD267" s="376"/>
      <c r="JDE267" s="376"/>
      <c r="JDF267" s="376"/>
      <c r="JDG267" s="376"/>
      <c r="JDH267" s="376"/>
      <c r="JDI267" s="376"/>
      <c r="JDJ267" s="376"/>
      <c r="JDK267" s="376"/>
      <c r="JDL267" s="376"/>
      <c r="JDM267" s="376"/>
      <c r="JDN267" s="376"/>
      <c r="JDO267" s="376"/>
      <c r="JDP267" s="376"/>
      <c r="JDQ267" s="376"/>
      <c r="JDR267" s="376"/>
      <c r="JDS267" s="376"/>
      <c r="JDT267" s="376"/>
      <c r="JDU267" s="376"/>
      <c r="JDV267" s="376"/>
      <c r="JDW267" s="376"/>
      <c r="JDX267" s="376"/>
      <c r="JDY267" s="376"/>
      <c r="JDZ267" s="376"/>
      <c r="JEA267" s="376"/>
      <c r="JEB267" s="376"/>
      <c r="JEC267" s="376"/>
      <c r="JED267" s="376"/>
      <c r="JEE267" s="376"/>
      <c r="JEF267" s="376"/>
      <c r="JEG267" s="376"/>
      <c r="JEH267" s="376"/>
      <c r="JEI267" s="376"/>
      <c r="JEJ267" s="376"/>
      <c r="JEK267" s="376"/>
      <c r="JEL267" s="376"/>
      <c r="JEM267" s="376"/>
      <c r="JEN267" s="376"/>
      <c r="JEO267" s="376"/>
      <c r="JEP267" s="376"/>
      <c r="JEQ267" s="376"/>
      <c r="JER267" s="376"/>
      <c r="JES267" s="376"/>
      <c r="JET267" s="376"/>
      <c r="JEU267" s="376"/>
      <c r="JEV267" s="376"/>
      <c r="JEW267" s="376"/>
      <c r="JEX267" s="376"/>
      <c r="JEY267" s="376"/>
      <c r="JEZ267" s="376"/>
      <c r="JFA267" s="376"/>
      <c r="JFB267" s="376"/>
      <c r="JFC267" s="376"/>
      <c r="JFD267" s="376"/>
      <c r="JFE267" s="376"/>
      <c r="JFF267" s="376"/>
      <c r="JFG267" s="376"/>
      <c r="JFH267" s="376"/>
      <c r="JFI267" s="376"/>
      <c r="JFJ267" s="376"/>
      <c r="JFK267" s="376"/>
      <c r="JFL267" s="376"/>
      <c r="JFM267" s="376"/>
      <c r="JFN267" s="376"/>
      <c r="JFO267" s="376"/>
      <c r="JFP267" s="376"/>
      <c r="JFQ267" s="376"/>
      <c r="JFR267" s="376"/>
      <c r="JFS267" s="376"/>
      <c r="JFT267" s="376"/>
      <c r="JFU267" s="376"/>
      <c r="JFV267" s="376"/>
      <c r="JFW267" s="376"/>
      <c r="JFX267" s="376"/>
      <c r="JFY267" s="376"/>
      <c r="JFZ267" s="376"/>
      <c r="JGA267" s="376"/>
      <c r="JGB267" s="376"/>
      <c r="JGC267" s="376"/>
      <c r="JGD267" s="376"/>
      <c r="JGE267" s="376"/>
      <c r="JGF267" s="376"/>
      <c r="JGG267" s="376"/>
      <c r="JGH267" s="376"/>
      <c r="JGI267" s="376"/>
      <c r="JGJ267" s="376"/>
      <c r="JGK267" s="376"/>
      <c r="JGL267" s="376"/>
      <c r="JGM267" s="376"/>
      <c r="JGN267" s="376"/>
      <c r="JGO267" s="376"/>
      <c r="JGP267" s="376"/>
      <c r="JGQ267" s="376"/>
      <c r="JGR267" s="376"/>
      <c r="JGS267" s="376"/>
      <c r="JGT267" s="376"/>
      <c r="JGU267" s="376"/>
      <c r="JGV267" s="376"/>
      <c r="JGW267" s="376"/>
      <c r="JGX267" s="376"/>
      <c r="JGY267" s="376"/>
      <c r="JGZ267" s="376"/>
      <c r="JHA267" s="376"/>
      <c r="JHB267" s="376"/>
      <c r="JHC267" s="376"/>
      <c r="JHD267" s="376"/>
      <c r="JHE267" s="376"/>
      <c r="JHF267" s="376"/>
      <c r="JHG267" s="376"/>
      <c r="JHH267" s="376"/>
      <c r="JHI267" s="376"/>
      <c r="JHJ267" s="376"/>
      <c r="JHK267" s="376"/>
      <c r="JHL267" s="376"/>
      <c r="JHM267" s="376"/>
      <c r="JHN267" s="376"/>
      <c r="JHO267" s="376"/>
      <c r="JHP267" s="376"/>
      <c r="JHQ267" s="376"/>
      <c r="JHR267" s="376"/>
      <c r="JHS267" s="376"/>
      <c r="JHT267" s="376"/>
      <c r="JHU267" s="376"/>
      <c r="JHV267" s="376"/>
      <c r="JHW267" s="376"/>
      <c r="JHX267" s="376"/>
      <c r="JHY267" s="376"/>
      <c r="JHZ267" s="376"/>
      <c r="JIA267" s="376"/>
      <c r="JIB267" s="376"/>
      <c r="JIC267" s="376"/>
      <c r="JID267" s="376"/>
      <c r="JIE267" s="376"/>
      <c r="JIF267" s="376"/>
      <c r="JIG267" s="376"/>
      <c r="JIH267" s="376"/>
      <c r="JII267" s="376"/>
      <c r="JIJ267" s="376"/>
      <c r="JIK267" s="376"/>
      <c r="JIL267" s="376"/>
      <c r="JIM267" s="376"/>
      <c r="JIN267" s="376"/>
      <c r="JIO267" s="376"/>
      <c r="JIP267" s="376"/>
      <c r="JIQ267" s="376"/>
      <c r="JIR267" s="376"/>
      <c r="JIS267" s="376"/>
      <c r="JIT267" s="376"/>
      <c r="JIU267" s="376"/>
      <c r="JIV267" s="376"/>
      <c r="JIW267" s="376"/>
      <c r="JIX267" s="376"/>
      <c r="JIY267" s="376"/>
      <c r="JIZ267" s="376"/>
      <c r="JJA267" s="376"/>
      <c r="JJB267" s="376"/>
      <c r="JJC267" s="376"/>
      <c r="JJD267" s="376"/>
      <c r="JJE267" s="376"/>
      <c r="JJF267" s="376"/>
      <c r="JJG267" s="376"/>
      <c r="JJH267" s="376"/>
      <c r="JJI267" s="376"/>
      <c r="JJJ267" s="376"/>
      <c r="JJK267" s="376"/>
      <c r="JJL267" s="376"/>
      <c r="JJM267" s="376"/>
      <c r="JJN267" s="376"/>
      <c r="JJO267" s="376"/>
      <c r="JJP267" s="376"/>
      <c r="JJQ267" s="376"/>
      <c r="JJR267" s="376"/>
      <c r="JJS267" s="376"/>
      <c r="JJT267" s="376"/>
      <c r="JJU267" s="376"/>
      <c r="JJV267" s="376"/>
      <c r="JJW267" s="376"/>
      <c r="JJX267" s="376"/>
      <c r="JJY267" s="376"/>
      <c r="JJZ267" s="376"/>
      <c r="JKA267" s="376"/>
      <c r="JKB267" s="376"/>
      <c r="JKC267" s="376"/>
      <c r="JKD267" s="376"/>
      <c r="JKE267" s="376"/>
      <c r="JKF267" s="376"/>
      <c r="JKG267" s="376"/>
      <c r="JKH267" s="376"/>
      <c r="JKI267" s="376"/>
      <c r="JKJ267" s="376"/>
      <c r="JKK267" s="376"/>
      <c r="JKL267" s="376"/>
      <c r="JKM267" s="376"/>
      <c r="JKN267" s="376"/>
      <c r="JKO267" s="376"/>
      <c r="JKP267" s="376"/>
      <c r="JKQ267" s="376"/>
      <c r="JKR267" s="376"/>
      <c r="JKS267" s="376"/>
      <c r="JKT267" s="376"/>
      <c r="JKU267" s="376"/>
      <c r="JKV267" s="376"/>
      <c r="JKW267" s="376"/>
      <c r="JKX267" s="376"/>
      <c r="JKY267" s="376"/>
      <c r="JKZ267" s="376"/>
      <c r="JLA267" s="376"/>
      <c r="JLB267" s="376"/>
      <c r="JLC267" s="376"/>
      <c r="JLD267" s="376"/>
      <c r="JLE267" s="376"/>
      <c r="JLF267" s="376"/>
      <c r="JLG267" s="376"/>
      <c r="JLH267" s="376"/>
      <c r="JLI267" s="376"/>
      <c r="JLJ267" s="376"/>
      <c r="JLK267" s="376"/>
      <c r="JLL267" s="376"/>
      <c r="JLM267" s="376"/>
      <c r="JLN267" s="376"/>
      <c r="JLO267" s="376"/>
      <c r="JLP267" s="376"/>
      <c r="JLQ267" s="376"/>
      <c r="JLR267" s="376"/>
      <c r="JLS267" s="376"/>
      <c r="JLT267" s="376"/>
      <c r="JLU267" s="376"/>
      <c r="JLV267" s="376"/>
      <c r="JLW267" s="376"/>
      <c r="JLX267" s="376"/>
      <c r="JLY267" s="376"/>
      <c r="JLZ267" s="376"/>
      <c r="JMA267" s="376"/>
      <c r="JMB267" s="376"/>
      <c r="JMC267" s="376"/>
      <c r="JMD267" s="376"/>
      <c r="JME267" s="376"/>
      <c r="JMF267" s="376"/>
      <c r="JMG267" s="376"/>
      <c r="JMH267" s="376"/>
      <c r="JMI267" s="376"/>
      <c r="JMJ267" s="376"/>
      <c r="JMK267" s="376"/>
      <c r="JML267" s="376"/>
      <c r="JMM267" s="376"/>
      <c r="JMN267" s="376"/>
      <c r="JMO267" s="376"/>
      <c r="JMP267" s="376"/>
      <c r="JMQ267" s="376"/>
      <c r="JMR267" s="376"/>
      <c r="JMS267" s="376"/>
      <c r="JMT267" s="376"/>
      <c r="JMU267" s="376"/>
      <c r="JMV267" s="376"/>
      <c r="JMW267" s="376"/>
      <c r="JMX267" s="376"/>
      <c r="JMY267" s="376"/>
      <c r="JMZ267" s="376"/>
      <c r="JNA267" s="376"/>
      <c r="JNB267" s="376"/>
      <c r="JNC267" s="376"/>
      <c r="JND267" s="376"/>
      <c r="JNE267" s="376"/>
      <c r="JNF267" s="376"/>
      <c r="JNG267" s="376"/>
      <c r="JNH267" s="376"/>
      <c r="JNI267" s="376"/>
      <c r="JNJ267" s="376"/>
      <c r="JNK267" s="376"/>
      <c r="JNL267" s="376"/>
      <c r="JNM267" s="376"/>
      <c r="JNN267" s="376"/>
      <c r="JNO267" s="376"/>
      <c r="JNP267" s="376"/>
      <c r="JNQ267" s="376"/>
      <c r="JNR267" s="376"/>
      <c r="JNS267" s="376"/>
      <c r="JNT267" s="376"/>
      <c r="JNU267" s="376"/>
      <c r="JNV267" s="376"/>
      <c r="JNW267" s="376"/>
      <c r="JNX267" s="376"/>
      <c r="JNY267" s="376"/>
      <c r="JNZ267" s="376"/>
      <c r="JOA267" s="376"/>
      <c r="JOB267" s="376"/>
      <c r="JOC267" s="376"/>
      <c r="JOD267" s="376"/>
      <c r="JOE267" s="376"/>
      <c r="JOF267" s="376"/>
      <c r="JOG267" s="376"/>
      <c r="JOH267" s="376"/>
      <c r="JOI267" s="376"/>
      <c r="JOJ267" s="376"/>
      <c r="JOK267" s="376"/>
      <c r="JOL267" s="376"/>
      <c r="JOM267" s="376"/>
      <c r="JON267" s="376"/>
      <c r="JOO267" s="376"/>
      <c r="JOP267" s="376"/>
      <c r="JOQ267" s="376"/>
      <c r="JOR267" s="376"/>
      <c r="JOS267" s="376"/>
      <c r="JOT267" s="376"/>
      <c r="JOU267" s="376"/>
      <c r="JOV267" s="376"/>
      <c r="JOW267" s="376"/>
      <c r="JOX267" s="376"/>
      <c r="JOY267" s="376"/>
      <c r="JOZ267" s="376"/>
      <c r="JPA267" s="376"/>
      <c r="JPB267" s="376"/>
      <c r="JPC267" s="376"/>
      <c r="JPD267" s="376"/>
      <c r="JPE267" s="376"/>
      <c r="JPF267" s="376"/>
      <c r="JPG267" s="376"/>
      <c r="JPH267" s="376"/>
      <c r="JPI267" s="376"/>
      <c r="JPJ267" s="376"/>
      <c r="JPK267" s="376"/>
      <c r="JPL267" s="376"/>
      <c r="JPM267" s="376"/>
      <c r="JPN267" s="376"/>
      <c r="JPO267" s="376"/>
      <c r="JPP267" s="376"/>
      <c r="JPQ267" s="376"/>
      <c r="JPR267" s="376"/>
      <c r="JPS267" s="376"/>
      <c r="JPT267" s="376"/>
      <c r="JPU267" s="376"/>
      <c r="JPV267" s="376"/>
      <c r="JPW267" s="376"/>
      <c r="JPX267" s="376"/>
      <c r="JPY267" s="376"/>
      <c r="JPZ267" s="376"/>
      <c r="JQA267" s="376"/>
      <c r="JQB267" s="376"/>
      <c r="JQC267" s="376"/>
      <c r="JQD267" s="376"/>
      <c r="JQE267" s="376"/>
      <c r="JQF267" s="376"/>
      <c r="JQG267" s="376"/>
      <c r="JQH267" s="376"/>
      <c r="JQI267" s="376"/>
      <c r="JQJ267" s="376"/>
      <c r="JQK267" s="376"/>
      <c r="JQL267" s="376"/>
      <c r="JQM267" s="376"/>
      <c r="JQN267" s="376"/>
      <c r="JQO267" s="376"/>
      <c r="JQP267" s="376"/>
      <c r="JQQ267" s="376"/>
      <c r="JQR267" s="376"/>
      <c r="JQS267" s="376"/>
      <c r="JQT267" s="376"/>
      <c r="JQU267" s="376"/>
      <c r="JQV267" s="376"/>
      <c r="JQW267" s="376"/>
      <c r="JQX267" s="376"/>
      <c r="JQY267" s="376"/>
      <c r="JQZ267" s="376"/>
      <c r="JRA267" s="376"/>
      <c r="JRB267" s="376"/>
      <c r="JRC267" s="376"/>
      <c r="JRD267" s="376"/>
      <c r="JRE267" s="376"/>
      <c r="JRF267" s="376"/>
      <c r="JRG267" s="376"/>
      <c r="JRH267" s="376"/>
      <c r="JRI267" s="376"/>
      <c r="JRJ267" s="376"/>
      <c r="JRK267" s="376"/>
      <c r="JRL267" s="376"/>
      <c r="JRM267" s="376"/>
      <c r="JRN267" s="376"/>
      <c r="JRO267" s="376"/>
      <c r="JRP267" s="376"/>
      <c r="JRQ267" s="376"/>
      <c r="JRR267" s="376"/>
      <c r="JRS267" s="376"/>
      <c r="JRT267" s="376"/>
      <c r="JRU267" s="376"/>
      <c r="JRV267" s="376"/>
      <c r="JRW267" s="376"/>
      <c r="JRX267" s="376"/>
      <c r="JRY267" s="376"/>
      <c r="JRZ267" s="376"/>
      <c r="JSA267" s="376"/>
      <c r="JSB267" s="376"/>
      <c r="JSC267" s="376"/>
      <c r="JSD267" s="376"/>
      <c r="JSE267" s="376"/>
      <c r="JSF267" s="376"/>
      <c r="JSG267" s="376"/>
      <c r="JSH267" s="376"/>
      <c r="JSI267" s="376"/>
      <c r="JSJ267" s="376"/>
      <c r="JSK267" s="376"/>
      <c r="JSL267" s="376"/>
      <c r="JSM267" s="376"/>
      <c r="JSN267" s="376"/>
      <c r="JSO267" s="376"/>
      <c r="JSP267" s="376"/>
      <c r="JSQ267" s="376"/>
      <c r="JSR267" s="376"/>
      <c r="JSS267" s="376"/>
      <c r="JST267" s="376"/>
      <c r="JSU267" s="376"/>
      <c r="JSV267" s="376"/>
      <c r="JSW267" s="376"/>
      <c r="JSX267" s="376"/>
      <c r="JSY267" s="376"/>
      <c r="JSZ267" s="376"/>
      <c r="JTA267" s="376"/>
      <c r="JTB267" s="376"/>
      <c r="JTC267" s="376"/>
      <c r="JTD267" s="376"/>
      <c r="JTE267" s="376"/>
      <c r="JTF267" s="376"/>
      <c r="JTG267" s="376"/>
      <c r="JTH267" s="376"/>
      <c r="JTI267" s="376"/>
      <c r="JTJ267" s="376"/>
      <c r="JTK267" s="376"/>
      <c r="JTL267" s="376"/>
      <c r="JTM267" s="376"/>
      <c r="JTN267" s="376"/>
      <c r="JTO267" s="376"/>
      <c r="JTP267" s="376"/>
      <c r="JTQ267" s="376"/>
      <c r="JTR267" s="376"/>
      <c r="JTS267" s="376"/>
      <c r="JTT267" s="376"/>
      <c r="JTU267" s="376"/>
      <c r="JTV267" s="376"/>
      <c r="JTW267" s="376"/>
      <c r="JTX267" s="376"/>
      <c r="JTY267" s="376"/>
      <c r="JTZ267" s="376"/>
      <c r="JUA267" s="376"/>
      <c r="JUB267" s="376"/>
      <c r="JUC267" s="376"/>
      <c r="JUD267" s="376"/>
      <c r="JUE267" s="376"/>
      <c r="JUF267" s="376"/>
      <c r="JUG267" s="376"/>
      <c r="JUH267" s="376"/>
      <c r="JUI267" s="376"/>
      <c r="JUJ267" s="376"/>
      <c r="JUK267" s="376"/>
      <c r="JUL267" s="376"/>
      <c r="JUM267" s="376"/>
      <c r="JUN267" s="376"/>
      <c r="JUO267" s="376"/>
      <c r="JUP267" s="376"/>
      <c r="JUQ267" s="376"/>
      <c r="JUR267" s="376"/>
      <c r="JUS267" s="376"/>
      <c r="JUT267" s="376"/>
      <c r="JUU267" s="376"/>
      <c r="JUV267" s="376"/>
      <c r="JUW267" s="376"/>
      <c r="JUX267" s="376"/>
      <c r="JUY267" s="376"/>
      <c r="JUZ267" s="376"/>
      <c r="JVA267" s="376"/>
      <c r="JVB267" s="376"/>
      <c r="JVC267" s="376"/>
      <c r="JVD267" s="376"/>
      <c r="JVE267" s="376"/>
      <c r="JVF267" s="376"/>
      <c r="JVG267" s="376"/>
      <c r="JVH267" s="376"/>
      <c r="JVI267" s="376"/>
      <c r="JVJ267" s="376"/>
      <c r="JVK267" s="376"/>
      <c r="JVL267" s="376"/>
      <c r="JVM267" s="376"/>
      <c r="JVN267" s="376"/>
      <c r="JVO267" s="376"/>
      <c r="JVP267" s="376"/>
      <c r="JVQ267" s="376"/>
      <c r="JVR267" s="376"/>
      <c r="JVS267" s="376"/>
      <c r="JVT267" s="376"/>
      <c r="JVU267" s="376"/>
      <c r="JVV267" s="376"/>
      <c r="JVW267" s="376"/>
      <c r="JVX267" s="376"/>
      <c r="JVY267" s="376"/>
      <c r="JVZ267" s="376"/>
      <c r="JWA267" s="376"/>
      <c r="JWB267" s="376"/>
      <c r="JWC267" s="376"/>
      <c r="JWD267" s="376"/>
      <c r="JWE267" s="376"/>
      <c r="JWF267" s="376"/>
      <c r="JWG267" s="376"/>
      <c r="JWH267" s="376"/>
      <c r="JWI267" s="376"/>
      <c r="JWJ267" s="376"/>
      <c r="JWK267" s="376"/>
      <c r="JWL267" s="376"/>
      <c r="JWM267" s="376"/>
      <c r="JWN267" s="376"/>
      <c r="JWO267" s="376"/>
      <c r="JWP267" s="376"/>
      <c r="JWQ267" s="376"/>
      <c r="JWR267" s="376"/>
      <c r="JWS267" s="376"/>
      <c r="JWT267" s="376"/>
      <c r="JWU267" s="376"/>
      <c r="JWV267" s="376"/>
      <c r="JWW267" s="376"/>
      <c r="JWX267" s="376"/>
      <c r="JWY267" s="376"/>
      <c r="JWZ267" s="376"/>
      <c r="JXA267" s="376"/>
      <c r="JXB267" s="376"/>
      <c r="JXC267" s="376"/>
      <c r="JXD267" s="376"/>
      <c r="JXE267" s="376"/>
      <c r="JXF267" s="376"/>
      <c r="JXG267" s="376"/>
      <c r="JXH267" s="376"/>
      <c r="JXI267" s="376"/>
      <c r="JXJ267" s="376"/>
      <c r="JXK267" s="376"/>
      <c r="JXL267" s="376"/>
      <c r="JXM267" s="376"/>
      <c r="JXN267" s="376"/>
      <c r="JXO267" s="376"/>
      <c r="JXP267" s="376"/>
      <c r="JXQ267" s="376"/>
      <c r="JXR267" s="376"/>
      <c r="JXS267" s="376"/>
      <c r="JXT267" s="376"/>
      <c r="JXU267" s="376"/>
      <c r="JXV267" s="376"/>
      <c r="JXW267" s="376"/>
      <c r="JXX267" s="376"/>
      <c r="JXY267" s="376"/>
      <c r="JXZ267" s="376"/>
      <c r="JYA267" s="376"/>
      <c r="JYB267" s="376"/>
      <c r="JYC267" s="376"/>
      <c r="JYD267" s="376"/>
      <c r="JYE267" s="376"/>
      <c r="JYF267" s="376"/>
      <c r="JYG267" s="376"/>
      <c r="JYH267" s="376"/>
      <c r="JYI267" s="376"/>
      <c r="JYJ267" s="376"/>
      <c r="JYK267" s="376"/>
      <c r="JYL267" s="376"/>
      <c r="JYM267" s="376"/>
      <c r="JYN267" s="376"/>
      <c r="JYO267" s="376"/>
      <c r="JYP267" s="376"/>
      <c r="JYQ267" s="376"/>
      <c r="JYR267" s="376"/>
      <c r="JYS267" s="376"/>
      <c r="JYT267" s="376"/>
      <c r="JYU267" s="376"/>
      <c r="JYV267" s="376"/>
      <c r="JYW267" s="376"/>
      <c r="JYX267" s="376"/>
      <c r="JYY267" s="376"/>
      <c r="JYZ267" s="376"/>
      <c r="JZA267" s="376"/>
      <c r="JZB267" s="376"/>
      <c r="JZC267" s="376"/>
      <c r="JZD267" s="376"/>
      <c r="JZE267" s="376"/>
      <c r="JZF267" s="376"/>
      <c r="JZG267" s="376"/>
      <c r="JZH267" s="376"/>
      <c r="JZI267" s="376"/>
      <c r="JZJ267" s="376"/>
      <c r="JZK267" s="376"/>
      <c r="JZL267" s="376"/>
      <c r="JZM267" s="376"/>
      <c r="JZN267" s="376"/>
      <c r="JZO267" s="376"/>
      <c r="JZP267" s="376"/>
      <c r="JZQ267" s="376"/>
      <c r="JZR267" s="376"/>
      <c r="JZS267" s="376"/>
      <c r="JZT267" s="376"/>
      <c r="JZU267" s="376"/>
      <c r="JZV267" s="376"/>
      <c r="JZW267" s="376"/>
      <c r="JZX267" s="376"/>
      <c r="JZY267" s="376"/>
      <c r="JZZ267" s="376"/>
      <c r="KAA267" s="376"/>
      <c r="KAB267" s="376"/>
      <c r="KAC267" s="376"/>
      <c r="KAD267" s="376"/>
      <c r="KAE267" s="376"/>
      <c r="KAF267" s="376"/>
      <c r="KAG267" s="376"/>
      <c r="KAH267" s="376"/>
      <c r="KAI267" s="376"/>
      <c r="KAJ267" s="376"/>
      <c r="KAK267" s="376"/>
      <c r="KAL267" s="376"/>
      <c r="KAM267" s="376"/>
      <c r="KAN267" s="376"/>
      <c r="KAO267" s="376"/>
      <c r="KAP267" s="376"/>
      <c r="KAQ267" s="376"/>
      <c r="KAR267" s="376"/>
      <c r="KAS267" s="376"/>
      <c r="KAT267" s="376"/>
      <c r="KAU267" s="376"/>
      <c r="KAV267" s="376"/>
      <c r="KAW267" s="376"/>
      <c r="KAX267" s="376"/>
      <c r="KAY267" s="376"/>
      <c r="KAZ267" s="376"/>
      <c r="KBA267" s="376"/>
      <c r="KBB267" s="376"/>
      <c r="KBC267" s="376"/>
      <c r="KBD267" s="376"/>
      <c r="KBE267" s="376"/>
      <c r="KBF267" s="376"/>
      <c r="KBG267" s="376"/>
      <c r="KBH267" s="376"/>
      <c r="KBI267" s="376"/>
      <c r="KBJ267" s="376"/>
      <c r="KBK267" s="376"/>
      <c r="KBL267" s="376"/>
      <c r="KBM267" s="376"/>
      <c r="KBN267" s="376"/>
      <c r="KBO267" s="376"/>
      <c r="KBP267" s="376"/>
      <c r="KBQ267" s="376"/>
      <c r="KBR267" s="376"/>
      <c r="KBS267" s="376"/>
      <c r="KBT267" s="376"/>
      <c r="KBU267" s="376"/>
      <c r="KBV267" s="376"/>
      <c r="KBW267" s="376"/>
      <c r="KBX267" s="376"/>
      <c r="KBY267" s="376"/>
      <c r="KBZ267" s="376"/>
      <c r="KCA267" s="376"/>
      <c r="KCB267" s="376"/>
      <c r="KCC267" s="376"/>
      <c r="KCD267" s="376"/>
      <c r="KCE267" s="376"/>
      <c r="KCF267" s="376"/>
      <c r="KCG267" s="376"/>
      <c r="KCH267" s="376"/>
      <c r="KCI267" s="376"/>
      <c r="KCJ267" s="376"/>
      <c r="KCK267" s="376"/>
      <c r="KCL267" s="376"/>
      <c r="KCM267" s="376"/>
      <c r="KCN267" s="376"/>
      <c r="KCO267" s="376"/>
      <c r="KCP267" s="376"/>
      <c r="KCQ267" s="376"/>
      <c r="KCR267" s="376"/>
      <c r="KCS267" s="376"/>
      <c r="KCT267" s="376"/>
      <c r="KCU267" s="376"/>
      <c r="KCV267" s="376"/>
      <c r="KCW267" s="376"/>
      <c r="KCX267" s="376"/>
      <c r="KCY267" s="376"/>
      <c r="KCZ267" s="376"/>
      <c r="KDA267" s="376"/>
      <c r="KDB267" s="376"/>
      <c r="KDC267" s="376"/>
      <c r="KDD267" s="376"/>
      <c r="KDE267" s="376"/>
      <c r="KDF267" s="376"/>
      <c r="KDG267" s="376"/>
      <c r="KDH267" s="376"/>
      <c r="KDI267" s="376"/>
      <c r="KDJ267" s="376"/>
      <c r="KDK267" s="376"/>
      <c r="KDL267" s="376"/>
      <c r="KDM267" s="376"/>
      <c r="KDN267" s="376"/>
      <c r="KDO267" s="376"/>
      <c r="KDP267" s="376"/>
      <c r="KDQ267" s="376"/>
      <c r="KDR267" s="376"/>
      <c r="KDS267" s="376"/>
      <c r="KDT267" s="376"/>
      <c r="KDU267" s="376"/>
      <c r="KDV267" s="376"/>
      <c r="KDW267" s="376"/>
      <c r="KDX267" s="376"/>
      <c r="KDY267" s="376"/>
      <c r="KDZ267" s="376"/>
      <c r="KEA267" s="376"/>
      <c r="KEB267" s="376"/>
      <c r="KEC267" s="376"/>
      <c r="KED267" s="376"/>
      <c r="KEE267" s="376"/>
      <c r="KEF267" s="376"/>
      <c r="KEG267" s="376"/>
      <c r="KEH267" s="376"/>
      <c r="KEI267" s="376"/>
      <c r="KEJ267" s="376"/>
      <c r="KEK267" s="376"/>
      <c r="KEL267" s="376"/>
      <c r="KEM267" s="376"/>
      <c r="KEN267" s="376"/>
      <c r="KEO267" s="376"/>
      <c r="KEP267" s="376"/>
      <c r="KEQ267" s="376"/>
      <c r="KER267" s="376"/>
      <c r="KES267" s="376"/>
      <c r="KET267" s="376"/>
      <c r="KEU267" s="376"/>
      <c r="KEV267" s="376"/>
      <c r="KEW267" s="376"/>
      <c r="KEX267" s="376"/>
      <c r="KEY267" s="376"/>
      <c r="KEZ267" s="376"/>
      <c r="KFA267" s="376"/>
      <c r="KFB267" s="376"/>
      <c r="KFC267" s="376"/>
      <c r="KFD267" s="376"/>
      <c r="KFE267" s="376"/>
      <c r="KFF267" s="376"/>
      <c r="KFG267" s="376"/>
      <c r="KFH267" s="376"/>
      <c r="KFI267" s="376"/>
      <c r="KFJ267" s="376"/>
      <c r="KFK267" s="376"/>
      <c r="KFL267" s="376"/>
      <c r="KFM267" s="376"/>
      <c r="KFN267" s="376"/>
      <c r="KFO267" s="376"/>
      <c r="KFP267" s="376"/>
      <c r="KFQ267" s="376"/>
      <c r="KFR267" s="376"/>
      <c r="KFS267" s="376"/>
      <c r="KFT267" s="376"/>
      <c r="KFU267" s="376"/>
      <c r="KFV267" s="376"/>
      <c r="KFW267" s="376"/>
      <c r="KFX267" s="376"/>
      <c r="KFY267" s="376"/>
      <c r="KFZ267" s="376"/>
      <c r="KGA267" s="376"/>
      <c r="KGB267" s="376"/>
      <c r="KGC267" s="376"/>
      <c r="KGD267" s="376"/>
      <c r="KGE267" s="376"/>
      <c r="KGF267" s="376"/>
      <c r="KGG267" s="376"/>
      <c r="KGH267" s="376"/>
      <c r="KGI267" s="376"/>
      <c r="KGJ267" s="376"/>
      <c r="KGK267" s="376"/>
      <c r="KGL267" s="376"/>
      <c r="KGM267" s="376"/>
      <c r="KGN267" s="376"/>
      <c r="KGO267" s="376"/>
      <c r="KGP267" s="376"/>
      <c r="KGQ267" s="376"/>
      <c r="KGR267" s="376"/>
      <c r="KGS267" s="376"/>
      <c r="KGT267" s="376"/>
      <c r="KGU267" s="376"/>
      <c r="KGV267" s="376"/>
      <c r="KGW267" s="376"/>
      <c r="KGX267" s="376"/>
      <c r="KGY267" s="376"/>
      <c r="KGZ267" s="376"/>
      <c r="KHA267" s="376"/>
      <c r="KHB267" s="376"/>
      <c r="KHC267" s="376"/>
      <c r="KHD267" s="376"/>
      <c r="KHE267" s="376"/>
      <c r="KHF267" s="376"/>
      <c r="KHG267" s="376"/>
      <c r="KHH267" s="376"/>
      <c r="KHI267" s="376"/>
      <c r="KHJ267" s="376"/>
      <c r="KHK267" s="376"/>
      <c r="KHL267" s="376"/>
      <c r="KHM267" s="376"/>
      <c r="KHN267" s="376"/>
      <c r="KHO267" s="376"/>
      <c r="KHP267" s="376"/>
      <c r="KHQ267" s="376"/>
      <c r="KHR267" s="376"/>
      <c r="KHS267" s="376"/>
      <c r="KHT267" s="376"/>
      <c r="KHU267" s="376"/>
      <c r="KHV267" s="376"/>
      <c r="KHW267" s="376"/>
      <c r="KHX267" s="376"/>
      <c r="KHY267" s="376"/>
      <c r="KHZ267" s="376"/>
      <c r="KIA267" s="376"/>
      <c r="KIB267" s="376"/>
      <c r="KIC267" s="376"/>
      <c r="KID267" s="376"/>
      <c r="KIE267" s="376"/>
      <c r="KIF267" s="376"/>
      <c r="KIG267" s="376"/>
      <c r="KIH267" s="376"/>
      <c r="KII267" s="376"/>
      <c r="KIJ267" s="376"/>
      <c r="KIK267" s="376"/>
      <c r="KIL267" s="376"/>
      <c r="KIM267" s="376"/>
      <c r="KIN267" s="376"/>
      <c r="KIO267" s="376"/>
      <c r="KIP267" s="376"/>
      <c r="KIQ267" s="376"/>
      <c r="KIR267" s="376"/>
      <c r="KIS267" s="376"/>
      <c r="KIT267" s="376"/>
      <c r="KIU267" s="376"/>
      <c r="KIV267" s="376"/>
      <c r="KIW267" s="376"/>
      <c r="KIX267" s="376"/>
      <c r="KIY267" s="376"/>
      <c r="KIZ267" s="376"/>
      <c r="KJA267" s="376"/>
      <c r="KJB267" s="376"/>
      <c r="KJC267" s="376"/>
      <c r="KJD267" s="376"/>
      <c r="KJE267" s="376"/>
      <c r="KJF267" s="376"/>
      <c r="KJG267" s="376"/>
      <c r="KJH267" s="376"/>
      <c r="KJI267" s="376"/>
      <c r="KJJ267" s="376"/>
      <c r="KJK267" s="376"/>
      <c r="KJL267" s="376"/>
      <c r="KJM267" s="376"/>
      <c r="KJN267" s="376"/>
      <c r="KJO267" s="376"/>
      <c r="KJP267" s="376"/>
      <c r="KJQ267" s="376"/>
      <c r="KJR267" s="376"/>
      <c r="KJS267" s="376"/>
      <c r="KJT267" s="376"/>
      <c r="KJU267" s="376"/>
      <c r="KJV267" s="376"/>
      <c r="KJW267" s="376"/>
      <c r="KJX267" s="376"/>
      <c r="KJY267" s="376"/>
      <c r="KJZ267" s="376"/>
      <c r="KKA267" s="376"/>
      <c r="KKB267" s="376"/>
      <c r="KKC267" s="376"/>
      <c r="KKD267" s="376"/>
      <c r="KKE267" s="376"/>
      <c r="KKF267" s="376"/>
      <c r="KKG267" s="376"/>
      <c r="KKH267" s="376"/>
      <c r="KKI267" s="376"/>
      <c r="KKJ267" s="376"/>
      <c r="KKK267" s="376"/>
      <c r="KKL267" s="376"/>
      <c r="KKM267" s="376"/>
      <c r="KKN267" s="376"/>
      <c r="KKO267" s="376"/>
      <c r="KKP267" s="376"/>
      <c r="KKQ267" s="376"/>
      <c r="KKR267" s="376"/>
      <c r="KKS267" s="376"/>
      <c r="KKT267" s="376"/>
      <c r="KKU267" s="376"/>
      <c r="KKV267" s="376"/>
      <c r="KKW267" s="376"/>
      <c r="KKX267" s="376"/>
      <c r="KKY267" s="376"/>
      <c r="KKZ267" s="376"/>
      <c r="KLA267" s="376"/>
      <c r="KLB267" s="376"/>
      <c r="KLC267" s="376"/>
      <c r="KLD267" s="376"/>
      <c r="KLE267" s="376"/>
      <c r="KLF267" s="376"/>
      <c r="KLG267" s="376"/>
      <c r="KLH267" s="376"/>
      <c r="KLI267" s="376"/>
      <c r="KLJ267" s="376"/>
      <c r="KLK267" s="376"/>
      <c r="KLL267" s="376"/>
      <c r="KLM267" s="376"/>
      <c r="KLN267" s="376"/>
      <c r="KLO267" s="376"/>
      <c r="KLP267" s="376"/>
      <c r="KLQ267" s="376"/>
      <c r="KLR267" s="376"/>
      <c r="KLS267" s="376"/>
      <c r="KLT267" s="376"/>
      <c r="KLU267" s="376"/>
      <c r="KLV267" s="376"/>
      <c r="KLW267" s="376"/>
      <c r="KLX267" s="376"/>
      <c r="KLY267" s="376"/>
      <c r="KLZ267" s="376"/>
      <c r="KMA267" s="376"/>
      <c r="KMB267" s="376"/>
      <c r="KMC267" s="376"/>
      <c r="KMD267" s="376"/>
      <c r="KME267" s="376"/>
      <c r="KMF267" s="376"/>
      <c r="KMG267" s="376"/>
      <c r="KMH267" s="376"/>
      <c r="KMI267" s="376"/>
      <c r="KMJ267" s="376"/>
      <c r="KMK267" s="376"/>
      <c r="KML267" s="376"/>
      <c r="KMM267" s="376"/>
      <c r="KMN267" s="376"/>
      <c r="KMO267" s="376"/>
      <c r="KMP267" s="376"/>
      <c r="KMQ267" s="376"/>
      <c r="KMR267" s="376"/>
      <c r="KMS267" s="376"/>
      <c r="KMT267" s="376"/>
      <c r="KMU267" s="376"/>
      <c r="KMV267" s="376"/>
      <c r="KMW267" s="376"/>
      <c r="KMX267" s="376"/>
      <c r="KMY267" s="376"/>
      <c r="KMZ267" s="376"/>
      <c r="KNA267" s="376"/>
      <c r="KNB267" s="376"/>
      <c r="KNC267" s="376"/>
      <c r="KND267" s="376"/>
      <c r="KNE267" s="376"/>
      <c r="KNF267" s="376"/>
      <c r="KNG267" s="376"/>
      <c r="KNH267" s="376"/>
      <c r="KNI267" s="376"/>
      <c r="KNJ267" s="376"/>
      <c r="KNK267" s="376"/>
      <c r="KNL267" s="376"/>
      <c r="KNM267" s="376"/>
      <c r="KNN267" s="376"/>
      <c r="KNO267" s="376"/>
      <c r="KNP267" s="376"/>
      <c r="KNQ267" s="376"/>
      <c r="KNR267" s="376"/>
      <c r="KNS267" s="376"/>
      <c r="KNT267" s="376"/>
      <c r="KNU267" s="376"/>
      <c r="KNV267" s="376"/>
      <c r="KNW267" s="376"/>
      <c r="KNX267" s="376"/>
      <c r="KNY267" s="376"/>
      <c r="KNZ267" s="376"/>
      <c r="KOA267" s="376"/>
      <c r="KOB267" s="376"/>
      <c r="KOC267" s="376"/>
      <c r="KOD267" s="376"/>
      <c r="KOE267" s="376"/>
      <c r="KOF267" s="376"/>
      <c r="KOG267" s="376"/>
      <c r="KOH267" s="376"/>
      <c r="KOI267" s="376"/>
      <c r="KOJ267" s="376"/>
      <c r="KOK267" s="376"/>
      <c r="KOL267" s="376"/>
      <c r="KOM267" s="376"/>
      <c r="KON267" s="376"/>
      <c r="KOO267" s="376"/>
      <c r="KOP267" s="376"/>
      <c r="KOQ267" s="376"/>
      <c r="KOR267" s="376"/>
      <c r="KOS267" s="376"/>
      <c r="KOT267" s="376"/>
      <c r="KOU267" s="376"/>
      <c r="KOV267" s="376"/>
      <c r="KOW267" s="376"/>
      <c r="KOX267" s="376"/>
      <c r="KOY267" s="376"/>
      <c r="KOZ267" s="376"/>
      <c r="KPA267" s="376"/>
      <c r="KPB267" s="376"/>
      <c r="KPC267" s="376"/>
      <c r="KPD267" s="376"/>
      <c r="KPE267" s="376"/>
      <c r="KPF267" s="376"/>
      <c r="KPG267" s="376"/>
      <c r="KPH267" s="376"/>
      <c r="KPI267" s="376"/>
      <c r="KPJ267" s="376"/>
      <c r="KPK267" s="376"/>
      <c r="KPL267" s="376"/>
      <c r="KPM267" s="376"/>
      <c r="KPN267" s="376"/>
      <c r="KPO267" s="376"/>
      <c r="KPP267" s="376"/>
      <c r="KPQ267" s="376"/>
      <c r="KPR267" s="376"/>
      <c r="KPS267" s="376"/>
      <c r="KPT267" s="376"/>
      <c r="KPU267" s="376"/>
      <c r="KPV267" s="376"/>
      <c r="KPW267" s="376"/>
      <c r="KPX267" s="376"/>
      <c r="KPY267" s="376"/>
      <c r="KPZ267" s="376"/>
      <c r="KQA267" s="376"/>
      <c r="KQB267" s="376"/>
      <c r="KQC267" s="376"/>
      <c r="KQD267" s="376"/>
      <c r="KQE267" s="376"/>
      <c r="KQF267" s="376"/>
      <c r="KQG267" s="376"/>
      <c r="KQH267" s="376"/>
      <c r="KQI267" s="376"/>
      <c r="KQJ267" s="376"/>
      <c r="KQK267" s="376"/>
      <c r="KQL267" s="376"/>
      <c r="KQM267" s="376"/>
      <c r="KQN267" s="376"/>
      <c r="KQO267" s="376"/>
      <c r="KQP267" s="376"/>
      <c r="KQQ267" s="376"/>
      <c r="KQR267" s="376"/>
      <c r="KQS267" s="376"/>
      <c r="KQT267" s="376"/>
      <c r="KQU267" s="376"/>
      <c r="KQV267" s="376"/>
      <c r="KQW267" s="376"/>
      <c r="KQX267" s="376"/>
      <c r="KQY267" s="376"/>
      <c r="KQZ267" s="376"/>
      <c r="KRA267" s="376"/>
      <c r="KRB267" s="376"/>
      <c r="KRC267" s="376"/>
      <c r="KRD267" s="376"/>
      <c r="KRE267" s="376"/>
      <c r="KRF267" s="376"/>
      <c r="KRG267" s="376"/>
      <c r="KRH267" s="376"/>
      <c r="KRI267" s="376"/>
      <c r="KRJ267" s="376"/>
      <c r="KRK267" s="376"/>
      <c r="KRL267" s="376"/>
      <c r="KRM267" s="376"/>
      <c r="KRN267" s="376"/>
      <c r="KRO267" s="376"/>
      <c r="KRP267" s="376"/>
      <c r="KRQ267" s="376"/>
      <c r="KRR267" s="376"/>
      <c r="KRS267" s="376"/>
      <c r="KRT267" s="376"/>
      <c r="KRU267" s="376"/>
      <c r="KRV267" s="376"/>
      <c r="KRW267" s="376"/>
      <c r="KRX267" s="376"/>
      <c r="KRY267" s="376"/>
      <c r="KRZ267" s="376"/>
      <c r="KSA267" s="376"/>
      <c r="KSB267" s="376"/>
      <c r="KSC267" s="376"/>
      <c r="KSD267" s="376"/>
      <c r="KSE267" s="376"/>
      <c r="KSF267" s="376"/>
      <c r="KSG267" s="376"/>
      <c r="KSH267" s="376"/>
      <c r="KSI267" s="376"/>
      <c r="KSJ267" s="376"/>
      <c r="KSK267" s="376"/>
      <c r="KSL267" s="376"/>
      <c r="KSM267" s="376"/>
      <c r="KSN267" s="376"/>
      <c r="KSO267" s="376"/>
      <c r="KSP267" s="376"/>
      <c r="KSQ267" s="376"/>
      <c r="KSR267" s="376"/>
      <c r="KSS267" s="376"/>
      <c r="KST267" s="376"/>
      <c r="KSU267" s="376"/>
      <c r="KSV267" s="376"/>
      <c r="KSW267" s="376"/>
      <c r="KSX267" s="376"/>
      <c r="KSY267" s="376"/>
      <c r="KSZ267" s="376"/>
      <c r="KTA267" s="376"/>
      <c r="KTB267" s="376"/>
      <c r="KTC267" s="376"/>
      <c r="KTD267" s="376"/>
      <c r="KTE267" s="376"/>
      <c r="KTF267" s="376"/>
      <c r="KTG267" s="376"/>
      <c r="KTH267" s="376"/>
      <c r="KTI267" s="376"/>
      <c r="KTJ267" s="376"/>
      <c r="KTK267" s="376"/>
      <c r="KTL267" s="376"/>
      <c r="KTM267" s="376"/>
      <c r="KTN267" s="376"/>
      <c r="KTO267" s="376"/>
      <c r="KTP267" s="376"/>
      <c r="KTQ267" s="376"/>
      <c r="KTR267" s="376"/>
      <c r="KTS267" s="376"/>
      <c r="KTT267" s="376"/>
      <c r="KTU267" s="376"/>
      <c r="KTV267" s="376"/>
      <c r="KTW267" s="376"/>
      <c r="KTX267" s="376"/>
      <c r="KTY267" s="376"/>
      <c r="KTZ267" s="376"/>
      <c r="KUA267" s="376"/>
      <c r="KUB267" s="376"/>
      <c r="KUC267" s="376"/>
      <c r="KUD267" s="376"/>
      <c r="KUE267" s="376"/>
      <c r="KUF267" s="376"/>
      <c r="KUG267" s="376"/>
      <c r="KUH267" s="376"/>
      <c r="KUI267" s="376"/>
      <c r="KUJ267" s="376"/>
      <c r="KUK267" s="376"/>
      <c r="KUL267" s="376"/>
      <c r="KUM267" s="376"/>
      <c r="KUN267" s="376"/>
      <c r="KUO267" s="376"/>
      <c r="KUP267" s="376"/>
      <c r="KUQ267" s="376"/>
      <c r="KUR267" s="376"/>
      <c r="KUS267" s="376"/>
      <c r="KUT267" s="376"/>
      <c r="KUU267" s="376"/>
      <c r="KUV267" s="376"/>
      <c r="KUW267" s="376"/>
      <c r="KUX267" s="376"/>
      <c r="KUY267" s="376"/>
      <c r="KUZ267" s="376"/>
      <c r="KVA267" s="376"/>
      <c r="KVB267" s="376"/>
      <c r="KVC267" s="376"/>
      <c r="KVD267" s="376"/>
      <c r="KVE267" s="376"/>
      <c r="KVF267" s="376"/>
      <c r="KVG267" s="376"/>
      <c r="KVH267" s="376"/>
      <c r="KVI267" s="376"/>
      <c r="KVJ267" s="376"/>
      <c r="KVK267" s="376"/>
      <c r="KVL267" s="376"/>
      <c r="KVM267" s="376"/>
      <c r="KVN267" s="376"/>
      <c r="KVO267" s="376"/>
      <c r="KVP267" s="376"/>
      <c r="KVQ267" s="376"/>
      <c r="KVR267" s="376"/>
      <c r="KVS267" s="376"/>
      <c r="KVT267" s="376"/>
      <c r="KVU267" s="376"/>
      <c r="KVV267" s="376"/>
      <c r="KVW267" s="376"/>
      <c r="KVX267" s="376"/>
      <c r="KVY267" s="376"/>
      <c r="KVZ267" s="376"/>
      <c r="KWA267" s="376"/>
      <c r="KWB267" s="376"/>
      <c r="KWC267" s="376"/>
      <c r="KWD267" s="376"/>
      <c r="KWE267" s="376"/>
      <c r="KWF267" s="376"/>
      <c r="KWG267" s="376"/>
      <c r="KWH267" s="376"/>
      <c r="KWI267" s="376"/>
      <c r="KWJ267" s="376"/>
      <c r="KWK267" s="376"/>
      <c r="KWL267" s="376"/>
      <c r="KWM267" s="376"/>
      <c r="KWN267" s="376"/>
      <c r="KWO267" s="376"/>
      <c r="KWP267" s="376"/>
      <c r="KWQ267" s="376"/>
      <c r="KWR267" s="376"/>
      <c r="KWS267" s="376"/>
      <c r="KWT267" s="376"/>
      <c r="KWU267" s="376"/>
      <c r="KWV267" s="376"/>
      <c r="KWW267" s="376"/>
      <c r="KWX267" s="376"/>
      <c r="KWY267" s="376"/>
      <c r="KWZ267" s="376"/>
      <c r="KXA267" s="376"/>
      <c r="KXB267" s="376"/>
      <c r="KXC267" s="376"/>
      <c r="KXD267" s="376"/>
      <c r="KXE267" s="376"/>
      <c r="KXF267" s="376"/>
      <c r="KXG267" s="376"/>
      <c r="KXH267" s="376"/>
      <c r="KXI267" s="376"/>
      <c r="KXJ267" s="376"/>
      <c r="KXK267" s="376"/>
      <c r="KXL267" s="376"/>
      <c r="KXM267" s="376"/>
      <c r="KXN267" s="376"/>
      <c r="KXO267" s="376"/>
      <c r="KXP267" s="376"/>
      <c r="KXQ267" s="376"/>
      <c r="KXR267" s="376"/>
      <c r="KXS267" s="376"/>
      <c r="KXT267" s="376"/>
      <c r="KXU267" s="376"/>
      <c r="KXV267" s="376"/>
      <c r="KXW267" s="376"/>
      <c r="KXX267" s="376"/>
      <c r="KXY267" s="376"/>
      <c r="KXZ267" s="376"/>
      <c r="KYA267" s="376"/>
      <c r="KYB267" s="376"/>
      <c r="KYC267" s="376"/>
      <c r="KYD267" s="376"/>
      <c r="KYE267" s="376"/>
      <c r="KYF267" s="376"/>
      <c r="KYG267" s="376"/>
      <c r="KYH267" s="376"/>
      <c r="KYI267" s="376"/>
      <c r="KYJ267" s="376"/>
      <c r="KYK267" s="376"/>
      <c r="KYL267" s="376"/>
      <c r="KYM267" s="376"/>
      <c r="KYN267" s="376"/>
      <c r="KYO267" s="376"/>
      <c r="KYP267" s="376"/>
      <c r="KYQ267" s="376"/>
      <c r="KYR267" s="376"/>
      <c r="KYS267" s="376"/>
      <c r="KYT267" s="376"/>
      <c r="KYU267" s="376"/>
      <c r="KYV267" s="376"/>
      <c r="KYW267" s="376"/>
      <c r="KYX267" s="376"/>
      <c r="KYY267" s="376"/>
      <c r="KYZ267" s="376"/>
      <c r="KZA267" s="376"/>
      <c r="KZB267" s="376"/>
      <c r="KZC267" s="376"/>
      <c r="KZD267" s="376"/>
      <c r="KZE267" s="376"/>
      <c r="KZF267" s="376"/>
      <c r="KZG267" s="376"/>
      <c r="KZH267" s="376"/>
      <c r="KZI267" s="376"/>
      <c r="KZJ267" s="376"/>
      <c r="KZK267" s="376"/>
      <c r="KZL267" s="376"/>
      <c r="KZM267" s="376"/>
      <c r="KZN267" s="376"/>
      <c r="KZO267" s="376"/>
      <c r="KZP267" s="376"/>
      <c r="KZQ267" s="376"/>
      <c r="KZR267" s="376"/>
      <c r="KZS267" s="376"/>
      <c r="KZT267" s="376"/>
      <c r="KZU267" s="376"/>
      <c r="KZV267" s="376"/>
      <c r="KZW267" s="376"/>
      <c r="KZX267" s="376"/>
      <c r="KZY267" s="376"/>
      <c r="KZZ267" s="376"/>
      <c r="LAA267" s="376"/>
      <c r="LAB267" s="376"/>
      <c r="LAC267" s="376"/>
      <c r="LAD267" s="376"/>
      <c r="LAE267" s="376"/>
      <c r="LAF267" s="376"/>
      <c r="LAG267" s="376"/>
      <c r="LAH267" s="376"/>
      <c r="LAI267" s="376"/>
      <c r="LAJ267" s="376"/>
      <c r="LAK267" s="376"/>
      <c r="LAL267" s="376"/>
      <c r="LAM267" s="376"/>
      <c r="LAN267" s="376"/>
      <c r="LAO267" s="376"/>
      <c r="LAP267" s="376"/>
      <c r="LAQ267" s="376"/>
      <c r="LAR267" s="376"/>
      <c r="LAS267" s="376"/>
      <c r="LAT267" s="376"/>
      <c r="LAU267" s="376"/>
      <c r="LAV267" s="376"/>
      <c r="LAW267" s="376"/>
      <c r="LAX267" s="376"/>
      <c r="LAY267" s="376"/>
      <c r="LAZ267" s="376"/>
      <c r="LBA267" s="376"/>
      <c r="LBB267" s="376"/>
      <c r="LBC267" s="376"/>
      <c r="LBD267" s="376"/>
      <c r="LBE267" s="376"/>
      <c r="LBF267" s="376"/>
      <c r="LBG267" s="376"/>
      <c r="LBH267" s="376"/>
      <c r="LBI267" s="376"/>
      <c r="LBJ267" s="376"/>
      <c r="LBK267" s="376"/>
      <c r="LBL267" s="376"/>
      <c r="LBM267" s="376"/>
      <c r="LBN267" s="376"/>
      <c r="LBO267" s="376"/>
      <c r="LBP267" s="376"/>
      <c r="LBQ267" s="376"/>
      <c r="LBR267" s="376"/>
      <c r="LBS267" s="376"/>
      <c r="LBT267" s="376"/>
      <c r="LBU267" s="376"/>
      <c r="LBV267" s="376"/>
      <c r="LBW267" s="376"/>
      <c r="LBX267" s="376"/>
      <c r="LBY267" s="376"/>
      <c r="LBZ267" s="376"/>
      <c r="LCA267" s="376"/>
      <c r="LCB267" s="376"/>
      <c r="LCC267" s="376"/>
      <c r="LCD267" s="376"/>
      <c r="LCE267" s="376"/>
      <c r="LCF267" s="376"/>
      <c r="LCG267" s="376"/>
      <c r="LCH267" s="376"/>
      <c r="LCI267" s="376"/>
      <c r="LCJ267" s="376"/>
      <c r="LCK267" s="376"/>
      <c r="LCL267" s="376"/>
      <c r="LCM267" s="376"/>
      <c r="LCN267" s="376"/>
      <c r="LCO267" s="376"/>
      <c r="LCP267" s="376"/>
      <c r="LCQ267" s="376"/>
      <c r="LCR267" s="376"/>
      <c r="LCS267" s="376"/>
      <c r="LCT267" s="376"/>
      <c r="LCU267" s="376"/>
      <c r="LCV267" s="376"/>
      <c r="LCW267" s="376"/>
      <c r="LCX267" s="376"/>
      <c r="LCY267" s="376"/>
      <c r="LCZ267" s="376"/>
      <c r="LDA267" s="376"/>
      <c r="LDB267" s="376"/>
      <c r="LDC267" s="376"/>
      <c r="LDD267" s="376"/>
      <c r="LDE267" s="376"/>
      <c r="LDF267" s="376"/>
      <c r="LDG267" s="376"/>
      <c r="LDH267" s="376"/>
      <c r="LDI267" s="376"/>
      <c r="LDJ267" s="376"/>
      <c r="LDK267" s="376"/>
      <c r="LDL267" s="376"/>
      <c r="LDM267" s="376"/>
      <c r="LDN267" s="376"/>
      <c r="LDO267" s="376"/>
      <c r="LDP267" s="376"/>
      <c r="LDQ267" s="376"/>
      <c r="LDR267" s="376"/>
      <c r="LDS267" s="376"/>
      <c r="LDT267" s="376"/>
      <c r="LDU267" s="376"/>
      <c r="LDV267" s="376"/>
      <c r="LDW267" s="376"/>
      <c r="LDX267" s="376"/>
      <c r="LDY267" s="376"/>
      <c r="LDZ267" s="376"/>
      <c r="LEA267" s="376"/>
      <c r="LEB267" s="376"/>
      <c r="LEC267" s="376"/>
      <c r="LED267" s="376"/>
      <c r="LEE267" s="376"/>
      <c r="LEF267" s="376"/>
      <c r="LEG267" s="376"/>
      <c r="LEH267" s="376"/>
      <c r="LEI267" s="376"/>
      <c r="LEJ267" s="376"/>
      <c r="LEK267" s="376"/>
      <c r="LEL267" s="376"/>
      <c r="LEM267" s="376"/>
      <c r="LEN267" s="376"/>
      <c r="LEO267" s="376"/>
      <c r="LEP267" s="376"/>
      <c r="LEQ267" s="376"/>
      <c r="LER267" s="376"/>
      <c r="LES267" s="376"/>
      <c r="LET267" s="376"/>
      <c r="LEU267" s="376"/>
      <c r="LEV267" s="376"/>
      <c r="LEW267" s="376"/>
      <c r="LEX267" s="376"/>
      <c r="LEY267" s="376"/>
      <c r="LEZ267" s="376"/>
      <c r="LFA267" s="376"/>
      <c r="LFB267" s="376"/>
      <c r="LFC267" s="376"/>
      <c r="LFD267" s="376"/>
      <c r="LFE267" s="376"/>
      <c r="LFF267" s="376"/>
      <c r="LFG267" s="376"/>
      <c r="LFH267" s="376"/>
      <c r="LFI267" s="376"/>
      <c r="LFJ267" s="376"/>
      <c r="LFK267" s="376"/>
      <c r="LFL267" s="376"/>
      <c r="LFM267" s="376"/>
      <c r="LFN267" s="376"/>
      <c r="LFO267" s="376"/>
      <c r="LFP267" s="376"/>
      <c r="LFQ267" s="376"/>
      <c r="LFR267" s="376"/>
      <c r="LFS267" s="376"/>
      <c r="LFT267" s="376"/>
      <c r="LFU267" s="376"/>
      <c r="LFV267" s="376"/>
      <c r="LFW267" s="376"/>
      <c r="LFX267" s="376"/>
      <c r="LFY267" s="376"/>
      <c r="LFZ267" s="376"/>
      <c r="LGA267" s="376"/>
      <c r="LGB267" s="376"/>
      <c r="LGC267" s="376"/>
      <c r="LGD267" s="376"/>
      <c r="LGE267" s="376"/>
      <c r="LGF267" s="376"/>
      <c r="LGG267" s="376"/>
      <c r="LGH267" s="376"/>
      <c r="LGI267" s="376"/>
      <c r="LGJ267" s="376"/>
      <c r="LGK267" s="376"/>
      <c r="LGL267" s="376"/>
      <c r="LGM267" s="376"/>
      <c r="LGN267" s="376"/>
      <c r="LGO267" s="376"/>
      <c r="LGP267" s="376"/>
      <c r="LGQ267" s="376"/>
      <c r="LGR267" s="376"/>
      <c r="LGS267" s="376"/>
      <c r="LGT267" s="376"/>
      <c r="LGU267" s="376"/>
      <c r="LGV267" s="376"/>
      <c r="LGW267" s="376"/>
      <c r="LGX267" s="376"/>
      <c r="LGY267" s="376"/>
      <c r="LGZ267" s="376"/>
      <c r="LHA267" s="376"/>
      <c r="LHB267" s="376"/>
      <c r="LHC267" s="376"/>
      <c r="LHD267" s="376"/>
      <c r="LHE267" s="376"/>
      <c r="LHF267" s="376"/>
      <c r="LHG267" s="376"/>
      <c r="LHH267" s="376"/>
      <c r="LHI267" s="376"/>
      <c r="LHJ267" s="376"/>
      <c r="LHK267" s="376"/>
      <c r="LHL267" s="376"/>
      <c r="LHM267" s="376"/>
      <c r="LHN267" s="376"/>
      <c r="LHO267" s="376"/>
      <c r="LHP267" s="376"/>
      <c r="LHQ267" s="376"/>
      <c r="LHR267" s="376"/>
      <c r="LHS267" s="376"/>
      <c r="LHT267" s="376"/>
      <c r="LHU267" s="376"/>
      <c r="LHV267" s="376"/>
      <c r="LHW267" s="376"/>
      <c r="LHX267" s="376"/>
      <c r="LHY267" s="376"/>
      <c r="LHZ267" s="376"/>
      <c r="LIA267" s="376"/>
      <c r="LIB267" s="376"/>
      <c r="LIC267" s="376"/>
      <c r="LID267" s="376"/>
      <c r="LIE267" s="376"/>
      <c r="LIF267" s="376"/>
      <c r="LIG267" s="376"/>
      <c r="LIH267" s="376"/>
      <c r="LII267" s="376"/>
      <c r="LIJ267" s="376"/>
      <c r="LIK267" s="376"/>
      <c r="LIL267" s="376"/>
      <c r="LIM267" s="376"/>
      <c r="LIN267" s="376"/>
      <c r="LIO267" s="376"/>
      <c r="LIP267" s="376"/>
      <c r="LIQ267" s="376"/>
      <c r="LIR267" s="376"/>
      <c r="LIS267" s="376"/>
      <c r="LIT267" s="376"/>
      <c r="LIU267" s="376"/>
      <c r="LIV267" s="376"/>
      <c r="LIW267" s="376"/>
      <c r="LIX267" s="376"/>
      <c r="LIY267" s="376"/>
      <c r="LIZ267" s="376"/>
      <c r="LJA267" s="376"/>
      <c r="LJB267" s="376"/>
      <c r="LJC267" s="376"/>
      <c r="LJD267" s="376"/>
      <c r="LJE267" s="376"/>
      <c r="LJF267" s="376"/>
      <c r="LJG267" s="376"/>
      <c r="LJH267" s="376"/>
      <c r="LJI267" s="376"/>
      <c r="LJJ267" s="376"/>
      <c r="LJK267" s="376"/>
      <c r="LJL267" s="376"/>
      <c r="LJM267" s="376"/>
      <c r="LJN267" s="376"/>
      <c r="LJO267" s="376"/>
      <c r="LJP267" s="376"/>
      <c r="LJQ267" s="376"/>
      <c r="LJR267" s="376"/>
      <c r="LJS267" s="376"/>
      <c r="LJT267" s="376"/>
      <c r="LJU267" s="376"/>
      <c r="LJV267" s="376"/>
      <c r="LJW267" s="376"/>
      <c r="LJX267" s="376"/>
      <c r="LJY267" s="376"/>
      <c r="LJZ267" s="376"/>
      <c r="LKA267" s="376"/>
      <c r="LKB267" s="376"/>
      <c r="LKC267" s="376"/>
      <c r="LKD267" s="376"/>
      <c r="LKE267" s="376"/>
      <c r="LKF267" s="376"/>
      <c r="LKG267" s="376"/>
      <c r="LKH267" s="376"/>
      <c r="LKI267" s="376"/>
      <c r="LKJ267" s="376"/>
      <c r="LKK267" s="376"/>
      <c r="LKL267" s="376"/>
      <c r="LKM267" s="376"/>
      <c r="LKN267" s="376"/>
      <c r="LKO267" s="376"/>
      <c r="LKP267" s="376"/>
      <c r="LKQ267" s="376"/>
      <c r="LKR267" s="376"/>
      <c r="LKS267" s="376"/>
      <c r="LKT267" s="376"/>
      <c r="LKU267" s="376"/>
      <c r="LKV267" s="376"/>
      <c r="LKW267" s="376"/>
      <c r="LKX267" s="376"/>
      <c r="LKY267" s="376"/>
      <c r="LKZ267" s="376"/>
      <c r="LLA267" s="376"/>
      <c r="LLB267" s="376"/>
      <c r="LLC267" s="376"/>
      <c r="LLD267" s="376"/>
      <c r="LLE267" s="376"/>
      <c r="LLF267" s="376"/>
      <c r="LLG267" s="376"/>
      <c r="LLH267" s="376"/>
      <c r="LLI267" s="376"/>
      <c r="LLJ267" s="376"/>
      <c r="LLK267" s="376"/>
      <c r="LLL267" s="376"/>
      <c r="LLM267" s="376"/>
      <c r="LLN267" s="376"/>
      <c r="LLO267" s="376"/>
      <c r="LLP267" s="376"/>
      <c r="LLQ267" s="376"/>
      <c r="LLR267" s="376"/>
      <c r="LLS267" s="376"/>
      <c r="LLT267" s="376"/>
      <c r="LLU267" s="376"/>
      <c r="LLV267" s="376"/>
      <c r="LLW267" s="376"/>
      <c r="LLX267" s="376"/>
      <c r="LLY267" s="376"/>
      <c r="LLZ267" s="376"/>
      <c r="LMA267" s="376"/>
      <c r="LMB267" s="376"/>
      <c r="LMC267" s="376"/>
      <c r="LMD267" s="376"/>
      <c r="LME267" s="376"/>
      <c r="LMF267" s="376"/>
      <c r="LMG267" s="376"/>
      <c r="LMH267" s="376"/>
      <c r="LMI267" s="376"/>
      <c r="LMJ267" s="376"/>
      <c r="LMK267" s="376"/>
      <c r="LML267" s="376"/>
      <c r="LMM267" s="376"/>
      <c r="LMN267" s="376"/>
      <c r="LMO267" s="376"/>
      <c r="LMP267" s="376"/>
      <c r="LMQ267" s="376"/>
      <c r="LMR267" s="376"/>
      <c r="LMS267" s="376"/>
      <c r="LMT267" s="376"/>
      <c r="LMU267" s="376"/>
      <c r="LMV267" s="376"/>
      <c r="LMW267" s="376"/>
      <c r="LMX267" s="376"/>
      <c r="LMY267" s="376"/>
      <c r="LMZ267" s="376"/>
      <c r="LNA267" s="376"/>
      <c r="LNB267" s="376"/>
      <c r="LNC267" s="376"/>
      <c r="LND267" s="376"/>
      <c r="LNE267" s="376"/>
      <c r="LNF267" s="376"/>
      <c r="LNG267" s="376"/>
      <c r="LNH267" s="376"/>
      <c r="LNI267" s="376"/>
      <c r="LNJ267" s="376"/>
      <c r="LNK267" s="376"/>
      <c r="LNL267" s="376"/>
      <c r="LNM267" s="376"/>
      <c r="LNN267" s="376"/>
      <c r="LNO267" s="376"/>
      <c r="LNP267" s="376"/>
      <c r="LNQ267" s="376"/>
      <c r="LNR267" s="376"/>
      <c r="LNS267" s="376"/>
      <c r="LNT267" s="376"/>
      <c r="LNU267" s="376"/>
      <c r="LNV267" s="376"/>
      <c r="LNW267" s="376"/>
      <c r="LNX267" s="376"/>
      <c r="LNY267" s="376"/>
      <c r="LNZ267" s="376"/>
      <c r="LOA267" s="376"/>
      <c r="LOB267" s="376"/>
      <c r="LOC267" s="376"/>
      <c r="LOD267" s="376"/>
      <c r="LOE267" s="376"/>
      <c r="LOF267" s="376"/>
      <c r="LOG267" s="376"/>
      <c r="LOH267" s="376"/>
      <c r="LOI267" s="376"/>
      <c r="LOJ267" s="376"/>
      <c r="LOK267" s="376"/>
      <c r="LOL267" s="376"/>
      <c r="LOM267" s="376"/>
      <c r="LON267" s="376"/>
      <c r="LOO267" s="376"/>
      <c r="LOP267" s="376"/>
      <c r="LOQ267" s="376"/>
      <c r="LOR267" s="376"/>
      <c r="LOS267" s="376"/>
      <c r="LOT267" s="376"/>
      <c r="LOU267" s="376"/>
      <c r="LOV267" s="376"/>
      <c r="LOW267" s="376"/>
      <c r="LOX267" s="376"/>
      <c r="LOY267" s="376"/>
      <c r="LOZ267" s="376"/>
      <c r="LPA267" s="376"/>
      <c r="LPB267" s="376"/>
      <c r="LPC267" s="376"/>
      <c r="LPD267" s="376"/>
      <c r="LPE267" s="376"/>
      <c r="LPF267" s="376"/>
      <c r="LPG267" s="376"/>
      <c r="LPH267" s="376"/>
      <c r="LPI267" s="376"/>
      <c r="LPJ267" s="376"/>
      <c r="LPK267" s="376"/>
      <c r="LPL267" s="376"/>
      <c r="LPM267" s="376"/>
      <c r="LPN267" s="376"/>
      <c r="LPO267" s="376"/>
      <c r="LPP267" s="376"/>
      <c r="LPQ267" s="376"/>
      <c r="LPR267" s="376"/>
      <c r="LPS267" s="376"/>
      <c r="LPT267" s="376"/>
      <c r="LPU267" s="376"/>
      <c r="LPV267" s="376"/>
      <c r="LPW267" s="376"/>
      <c r="LPX267" s="376"/>
      <c r="LPY267" s="376"/>
      <c r="LPZ267" s="376"/>
      <c r="LQA267" s="376"/>
      <c r="LQB267" s="376"/>
      <c r="LQC267" s="376"/>
      <c r="LQD267" s="376"/>
      <c r="LQE267" s="376"/>
      <c r="LQF267" s="376"/>
      <c r="LQG267" s="376"/>
      <c r="LQH267" s="376"/>
      <c r="LQI267" s="376"/>
      <c r="LQJ267" s="376"/>
      <c r="LQK267" s="376"/>
      <c r="LQL267" s="376"/>
      <c r="LQM267" s="376"/>
      <c r="LQN267" s="376"/>
      <c r="LQO267" s="376"/>
      <c r="LQP267" s="376"/>
      <c r="LQQ267" s="376"/>
      <c r="LQR267" s="376"/>
      <c r="LQS267" s="376"/>
      <c r="LQT267" s="376"/>
      <c r="LQU267" s="376"/>
      <c r="LQV267" s="376"/>
      <c r="LQW267" s="376"/>
      <c r="LQX267" s="376"/>
      <c r="LQY267" s="376"/>
      <c r="LQZ267" s="376"/>
      <c r="LRA267" s="376"/>
      <c r="LRB267" s="376"/>
      <c r="LRC267" s="376"/>
      <c r="LRD267" s="376"/>
      <c r="LRE267" s="376"/>
      <c r="LRF267" s="376"/>
      <c r="LRG267" s="376"/>
      <c r="LRH267" s="376"/>
      <c r="LRI267" s="376"/>
      <c r="LRJ267" s="376"/>
      <c r="LRK267" s="376"/>
      <c r="LRL267" s="376"/>
      <c r="LRM267" s="376"/>
      <c r="LRN267" s="376"/>
      <c r="LRO267" s="376"/>
      <c r="LRP267" s="376"/>
      <c r="LRQ267" s="376"/>
      <c r="LRR267" s="376"/>
      <c r="LRS267" s="376"/>
      <c r="LRT267" s="376"/>
      <c r="LRU267" s="376"/>
      <c r="LRV267" s="376"/>
      <c r="LRW267" s="376"/>
      <c r="LRX267" s="376"/>
      <c r="LRY267" s="376"/>
      <c r="LRZ267" s="376"/>
      <c r="LSA267" s="376"/>
      <c r="LSB267" s="376"/>
      <c r="LSC267" s="376"/>
      <c r="LSD267" s="376"/>
      <c r="LSE267" s="376"/>
      <c r="LSF267" s="376"/>
      <c r="LSG267" s="376"/>
      <c r="LSH267" s="376"/>
      <c r="LSI267" s="376"/>
      <c r="LSJ267" s="376"/>
      <c r="LSK267" s="376"/>
      <c r="LSL267" s="376"/>
      <c r="LSM267" s="376"/>
      <c r="LSN267" s="376"/>
      <c r="LSO267" s="376"/>
      <c r="LSP267" s="376"/>
      <c r="LSQ267" s="376"/>
      <c r="LSR267" s="376"/>
      <c r="LSS267" s="376"/>
      <c r="LST267" s="376"/>
      <c r="LSU267" s="376"/>
      <c r="LSV267" s="376"/>
      <c r="LSW267" s="376"/>
      <c r="LSX267" s="376"/>
      <c r="LSY267" s="376"/>
      <c r="LSZ267" s="376"/>
      <c r="LTA267" s="376"/>
      <c r="LTB267" s="376"/>
      <c r="LTC267" s="376"/>
      <c r="LTD267" s="376"/>
      <c r="LTE267" s="376"/>
      <c r="LTF267" s="376"/>
      <c r="LTG267" s="376"/>
      <c r="LTH267" s="376"/>
      <c r="LTI267" s="376"/>
      <c r="LTJ267" s="376"/>
      <c r="LTK267" s="376"/>
      <c r="LTL267" s="376"/>
      <c r="LTM267" s="376"/>
      <c r="LTN267" s="376"/>
      <c r="LTO267" s="376"/>
      <c r="LTP267" s="376"/>
      <c r="LTQ267" s="376"/>
      <c r="LTR267" s="376"/>
      <c r="LTS267" s="376"/>
      <c r="LTT267" s="376"/>
      <c r="LTU267" s="376"/>
      <c r="LTV267" s="376"/>
      <c r="LTW267" s="376"/>
      <c r="LTX267" s="376"/>
      <c r="LTY267" s="376"/>
      <c r="LTZ267" s="376"/>
      <c r="LUA267" s="376"/>
      <c r="LUB267" s="376"/>
      <c r="LUC267" s="376"/>
      <c r="LUD267" s="376"/>
      <c r="LUE267" s="376"/>
      <c r="LUF267" s="376"/>
      <c r="LUG267" s="376"/>
      <c r="LUH267" s="376"/>
      <c r="LUI267" s="376"/>
      <c r="LUJ267" s="376"/>
      <c r="LUK267" s="376"/>
      <c r="LUL267" s="376"/>
      <c r="LUM267" s="376"/>
      <c r="LUN267" s="376"/>
      <c r="LUO267" s="376"/>
      <c r="LUP267" s="376"/>
      <c r="LUQ267" s="376"/>
      <c r="LUR267" s="376"/>
      <c r="LUS267" s="376"/>
      <c r="LUT267" s="376"/>
      <c r="LUU267" s="376"/>
      <c r="LUV267" s="376"/>
      <c r="LUW267" s="376"/>
      <c r="LUX267" s="376"/>
      <c r="LUY267" s="376"/>
      <c r="LUZ267" s="376"/>
      <c r="LVA267" s="376"/>
      <c r="LVB267" s="376"/>
      <c r="LVC267" s="376"/>
      <c r="LVD267" s="376"/>
      <c r="LVE267" s="376"/>
      <c r="LVF267" s="376"/>
      <c r="LVG267" s="376"/>
      <c r="LVH267" s="376"/>
      <c r="LVI267" s="376"/>
      <c r="LVJ267" s="376"/>
      <c r="LVK267" s="376"/>
      <c r="LVL267" s="376"/>
      <c r="LVM267" s="376"/>
      <c r="LVN267" s="376"/>
      <c r="LVO267" s="376"/>
      <c r="LVP267" s="376"/>
      <c r="LVQ267" s="376"/>
      <c r="LVR267" s="376"/>
      <c r="LVS267" s="376"/>
      <c r="LVT267" s="376"/>
      <c r="LVU267" s="376"/>
      <c r="LVV267" s="376"/>
      <c r="LVW267" s="376"/>
      <c r="LVX267" s="376"/>
      <c r="LVY267" s="376"/>
      <c r="LVZ267" s="376"/>
      <c r="LWA267" s="376"/>
      <c r="LWB267" s="376"/>
      <c r="LWC267" s="376"/>
      <c r="LWD267" s="376"/>
      <c r="LWE267" s="376"/>
      <c r="LWF267" s="376"/>
      <c r="LWG267" s="376"/>
      <c r="LWH267" s="376"/>
      <c r="LWI267" s="376"/>
      <c r="LWJ267" s="376"/>
      <c r="LWK267" s="376"/>
      <c r="LWL267" s="376"/>
      <c r="LWM267" s="376"/>
      <c r="LWN267" s="376"/>
      <c r="LWO267" s="376"/>
      <c r="LWP267" s="376"/>
      <c r="LWQ267" s="376"/>
      <c r="LWR267" s="376"/>
      <c r="LWS267" s="376"/>
      <c r="LWT267" s="376"/>
      <c r="LWU267" s="376"/>
      <c r="LWV267" s="376"/>
      <c r="LWW267" s="376"/>
      <c r="LWX267" s="376"/>
      <c r="LWY267" s="376"/>
      <c r="LWZ267" s="376"/>
      <c r="LXA267" s="376"/>
      <c r="LXB267" s="376"/>
      <c r="LXC267" s="376"/>
      <c r="LXD267" s="376"/>
      <c r="LXE267" s="376"/>
      <c r="LXF267" s="376"/>
      <c r="LXG267" s="376"/>
      <c r="LXH267" s="376"/>
      <c r="LXI267" s="376"/>
      <c r="LXJ267" s="376"/>
      <c r="LXK267" s="376"/>
      <c r="LXL267" s="376"/>
      <c r="LXM267" s="376"/>
      <c r="LXN267" s="376"/>
      <c r="LXO267" s="376"/>
      <c r="LXP267" s="376"/>
      <c r="LXQ267" s="376"/>
      <c r="LXR267" s="376"/>
      <c r="LXS267" s="376"/>
      <c r="LXT267" s="376"/>
      <c r="LXU267" s="376"/>
      <c r="LXV267" s="376"/>
      <c r="LXW267" s="376"/>
      <c r="LXX267" s="376"/>
      <c r="LXY267" s="376"/>
      <c r="LXZ267" s="376"/>
      <c r="LYA267" s="376"/>
      <c r="LYB267" s="376"/>
      <c r="LYC267" s="376"/>
      <c r="LYD267" s="376"/>
      <c r="LYE267" s="376"/>
      <c r="LYF267" s="376"/>
      <c r="LYG267" s="376"/>
      <c r="LYH267" s="376"/>
      <c r="LYI267" s="376"/>
      <c r="LYJ267" s="376"/>
      <c r="LYK267" s="376"/>
      <c r="LYL267" s="376"/>
      <c r="LYM267" s="376"/>
      <c r="LYN267" s="376"/>
      <c r="LYO267" s="376"/>
      <c r="LYP267" s="376"/>
      <c r="LYQ267" s="376"/>
      <c r="LYR267" s="376"/>
      <c r="LYS267" s="376"/>
      <c r="LYT267" s="376"/>
      <c r="LYU267" s="376"/>
      <c r="LYV267" s="376"/>
      <c r="LYW267" s="376"/>
      <c r="LYX267" s="376"/>
      <c r="LYY267" s="376"/>
      <c r="LYZ267" s="376"/>
      <c r="LZA267" s="376"/>
      <c r="LZB267" s="376"/>
      <c r="LZC267" s="376"/>
      <c r="LZD267" s="376"/>
      <c r="LZE267" s="376"/>
      <c r="LZF267" s="376"/>
      <c r="LZG267" s="376"/>
      <c r="LZH267" s="376"/>
      <c r="LZI267" s="376"/>
      <c r="LZJ267" s="376"/>
      <c r="LZK267" s="376"/>
      <c r="LZL267" s="376"/>
      <c r="LZM267" s="376"/>
      <c r="LZN267" s="376"/>
      <c r="LZO267" s="376"/>
      <c r="LZP267" s="376"/>
      <c r="LZQ267" s="376"/>
      <c r="LZR267" s="376"/>
      <c r="LZS267" s="376"/>
      <c r="LZT267" s="376"/>
      <c r="LZU267" s="376"/>
      <c r="LZV267" s="376"/>
      <c r="LZW267" s="376"/>
      <c r="LZX267" s="376"/>
      <c r="LZY267" s="376"/>
      <c r="LZZ267" s="376"/>
      <c r="MAA267" s="376"/>
      <c r="MAB267" s="376"/>
      <c r="MAC267" s="376"/>
      <c r="MAD267" s="376"/>
      <c r="MAE267" s="376"/>
      <c r="MAF267" s="376"/>
      <c r="MAG267" s="376"/>
      <c r="MAH267" s="376"/>
      <c r="MAI267" s="376"/>
      <c r="MAJ267" s="376"/>
      <c r="MAK267" s="376"/>
      <c r="MAL267" s="376"/>
      <c r="MAM267" s="376"/>
      <c r="MAN267" s="376"/>
      <c r="MAO267" s="376"/>
      <c r="MAP267" s="376"/>
      <c r="MAQ267" s="376"/>
      <c r="MAR267" s="376"/>
      <c r="MAS267" s="376"/>
      <c r="MAT267" s="376"/>
      <c r="MAU267" s="376"/>
      <c r="MAV267" s="376"/>
      <c r="MAW267" s="376"/>
      <c r="MAX267" s="376"/>
      <c r="MAY267" s="376"/>
      <c r="MAZ267" s="376"/>
      <c r="MBA267" s="376"/>
      <c r="MBB267" s="376"/>
      <c r="MBC267" s="376"/>
      <c r="MBD267" s="376"/>
      <c r="MBE267" s="376"/>
      <c r="MBF267" s="376"/>
      <c r="MBG267" s="376"/>
      <c r="MBH267" s="376"/>
      <c r="MBI267" s="376"/>
      <c r="MBJ267" s="376"/>
      <c r="MBK267" s="376"/>
      <c r="MBL267" s="376"/>
      <c r="MBM267" s="376"/>
      <c r="MBN267" s="376"/>
      <c r="MBO267" s="376"/>
      <c r="MBP267" s="376"/>
      <c r="MBQ267" s="376"/>
      <c r="MBR267" s="376"/>
      <c r="MBS267" s="376"/>
      <c r="MBT267" s="376"/>
      <c r="MBU267" s="376"/>
      <c r="MBV267" s="376"/>
      <c r="MBW267" s="376"/>
      <c r="MBX267" s="376"/>
      <c r="MBY267" s="376"/>
      <c r="MBZ267" s="376"/>
      <c r="MCA267" s="376"/>
      <c r="MCB267" s="376"/>
      <c r="MCC267" s="376"/>
      <c r="MCD267" s="376"/>
      <c r="MCE267" s="376"/>
      <c r="MCF267" s="376"/>
      <c r="MCG267" s="376"/>
      <c r="MCH267" s="376"/>
      <c r="MCI267" s="376"/>
      <c r="MCJ267" s="376"/>
      <c r="MCK267" s="376"/>
      <c r="MCL267" s="376"/>
      <c r="MCM267" s="376"/>
      <c r="MCN267" s="376"/>
      <c r="MCO267" s="376"/>
      <c r="MCP267" s="376"/>
      <c r="MCQ267" s="376"/>
      <c r="MCR267" s="376"/>
      <c r="MCS267" s="376"/>
      <c r="MCT267" s="376"/>
      <c r="MCU267" s="376"/>
      <c r="MCV267" s="376"/>
      <c r="MCW267" s="376"/>
      <c r="MCX267" s="376"/>
      <c r="MCY267" s="376"/>
      <c r="MCZ267" s="376"/>
      <c r="MDA267" s="376"/>
      <c r="MDB267" s="376"/>
      <c r="MDC267" s="376"/>
      <c r="MDD267" s="376"/>
      <c r="MDE267" s="376"/>
      <c r="MDF267" s="376"/>
      <c r="MDG267" s="376"/>
      <c r="MDH267" s="376"/>
      <c r="MDI267" s="376"/>
      <c r="MDJ267" s="376"/>
      <c r="MDK267" s="376"/>
      <c r="MDL267" s="376"/>
      <c r="MDM267" s="376"/>
      <c r="MDN267" s="376"/>
      <c r="MDO267" s="376"/>
      <c r="MDP267" s="376"/>
      <c r="MDQ267" s="376"/>
      <c r="MDR267" s="376"/>
      <c r="MDS267" s="376"/>
      <c r="MDT267" s="376"/>
      <c r="MDU267" s="376"/>
      <c r="MDV267" s="376"/>
      <c r="MDW267" s="376"/>
      <c r="MDX267" s="376"/>
      <c r="MDY267" s="376"/>
      <c r="MDZ267" s="376"/>
      <c r="MEA267" s="376"/>
      <c r="MEB267" s="376"/>
      <c r="MEC267" s="376"/>
      <c r="MED267" s="376"/>
      <c r="MEE267" s="376"/>
      <c r="MEF267" s="376"/>
      <c r="MEG267" s="376"/>
      <c r="MEH267" s="376"/>
      <c r="MEI267" s="376"/>
      <c r="MEJ267" s="376"/>
      <c r="MEK267" s="376"/>
      <c r="MEL267" s="376"/>
      <c r="MEM267" s="376"/>
      <c r="MEN267" s="376"/>
      <c r="MEO267" s="376"/>
      <c r="MEP267" s="376"/>
      <c r="MEQ267" s="376"/>
      <c r="MER267" s="376"/>
      <c r="MES267" s="376"/>
      <c r="MET267" s="376"/>
      <c r="MEU267" s="376"/>
      <c r="MEV267" s="376"/>
      <c r="MEW267" s="376"/>
      <c r="MEX267" s="376"/>
      <c r="MEY267" s="376"/>
      <c r="MEZ267" s="376"/>
      <c r="MFA267" s="376"/>
      <c r="MFB267" s="376"/>
      <c r="MFC267" s="376"/>
      <c r="MFD267" s="376"/>
      <c r="MFE267" s="376"/>
      <c r="MFF267" s="376"/>
      <c r="MFG267" s="376"/>
      <c r="MFH267" s="376"/>
      <c r="MFI267" s="376"/>
      <c r="MFJ267" s="376"/>
      <c r="MFK267" s="376"/>
      <c r="MFL267" s="376"/>
      <c r="MFM267" s="376"/>
      <c r="MFN267" s="376"/>
      <c r="MFO267" s="376"/>
      <c r="MFP267" s="376"/>
      <c r="MFQ267" s="376"/>
      <c r="MFR267" s="376"/>
      <c r="MFS267" s="376"/>
      <c r="MFT267" s="376"/>
      <c r="MFU267" s="376"/>
      <c r="MFV267" s="376"/>
      <c r="MFW267" s="376"/>
      <c r="MFX267" s="376"/>
      <c r="MFY267" s="376"/>
      <c r="MFZ267" s="376"/>
      <c r="MGA267" s="376"/>
      <c r="MGB267" s="376"/>
      <c r="MGC267" s="376"/>
      <c r="MGD267" s="376"/>
      <c r="MGE267" s="376"/>
      <c r="MGF267" s="376"/>
      <c r="MGG267" s="376"/>
      <c r="MGH267" s="376"/>
      <c r="MGI267" s="376"/>
      <c r="MGJ267" s="376"/>
      <c r="MGK267" s="376"/>
      <c r="MGL267" s="376"/>
      <c r="MGM267" s="376"/>
      <c r="MGN267" s="376"/>
      <c r="MGO267" s="376"/>
      <c r="MGP267" s="376"/>
      <c r="MGQ267" s="376"/>
      <c r="MGR267" s="376"/>
      <c r="MGS267" s="376"/>
      <c r="MGT267" s="376"/>
      <c r="MGU267" s="376"/>
      <c r="MGV267" s="376"/>
      <c r="MGW267" s="376"/>
      <c r="MGX267" s="376"/>
      <c r="MGY267" s="376"/>
      <c r="MGZ267" s="376"/>
      <c r="MHA267" s="376"/>
      <c r="MHB267" s="376"/>
      <c r="MHC267" s="376"/>
      <c r="MHD267" s="376"/>
      <c r="MHE267" s="376"/>
      <c r="MHF267" s="376"/>
      <c r="MHG267" s="376"/>
      <c r="MHH267" s="376"/>
      <c r="MHI267" s="376"/>
      <c r="MHJ267" s="376"/>
      <c r="MHK267" s="376"/>
      <c r="MHL267" s="376"/>
      <c r="MHM267" s="376"/>
      <c r="MHN267" s="376"/>
      <c r="MHO267" s="376"/>
      <c r="MHP267" s="376"/>
      <c r="MHQ267" s="376"/>
      <c r="MHR267" s="376"/>
      <c r="MHS267" s="376"/>
      <c r="MHT267" s="376"/>
      <c r="MHU267" s="376"/>
      <c r="MHV267" s="376"/>
      <c r="MHW267" s="376"/>
      <c r="MHX267" s="376"/>
      <c r="MHY267" s="376"/>
      <c r="MHZ267" s="376"/>
      <c r="MIA267" s="376"/>
      <c r="MIB267" s="376"/>
      <c r="MIC267" s="376"/>
      <c r="MID267" s="376"/>
      <c r="MIE267" s="376"/>
      <c r="MIF267" s="376"/>
      <c r="MIG267" s="376"/>
      <c r="MIH267" s="376"/>
      <c r="MII267" s="376"/>
      <c r="MIJ267" s="376"/>
      <c r="MIK267" s="376"/>
      <c r="MIL267" s="376"/>
      <c r="MIM267" s="376"/>
      <c r="MIN267" s="376"/>
      <c r="MIO267" s="376"/>
      <c r="MIP267" s="376"/>
      <c r="MIQ267" s="376"/>
      <c r="MIR267" s="376"/>
      <c r="MIS267" s="376"/>
      <c r="MIT267" s="376"/>
      <c r="MIU267" s="376"/>
      <c r="MIV267" s="376"/>
      <c r="MIW267" s="376"/>
      <c r="MIX267" s="376"/>
      <c r="MIY267" s="376"/>
      <c r="MIZ267" s="376"/>
      <c r="MJA267" s="376"/>
      <c r="MJB267" s="376"/>
      <c r="MJC267" s="376"/>
      <c r="MJD267" s="376"/>
      <c r="MJE267" s="376"/>
      <c r="MJF267" s="376"/>
      <c r="MJG267" s="376"/>
      <c r="MJH267" s="376"/>
      <c r="MJI267" s="376"/>
      <c r="MJJ267" s="376"/>
      <c r="MJK267" s="376"/>
      <c r="MJL267" s="376"/>
      <c r="MJM267" s="376"/>
      <c r="MJN267" s="376"/>
      <c r="MJO267" s="376"/>
      <c r="MJP267" s="376"/>
      <c r="MJQ267" s="376"/>
      <c r="MJR267" s="376"/>
      <c r="MJS267" s="376"/>
      <c r="MJT267" s="376"/>
      <c r="MJU267" s="376"/>
      <c r="MJV267" s="376"/>
      <c r="MJW267" s="376"/>
      <c r="MJX267" s="376"/>
      <c r="MJY267" s="376"/>
      <c r="MJZ267" s="376"/>
      <c r="MKA267" s="376"/>
      <c r="MKB267" s="376"/>
      <c r="MKC267" s="376"/>
      <c r="MKD267" s="376"/>
      <c r="MKE267" s="376"/>
      <c r="MKF267" s="376"/>
      <c r="MKG267" s="376"/>
      <c r="MKH267" s="376"/>
      <c r="MKI267" s="376"/>
      <c r="MKJ267" s="376"/>
      <c r="MKK267" s="376"/>
      <c r="MKL267" s="376"/>
      <c r="MKM267" s="376"/>
      <c r="MKN267" s="376"/>
      <c r="MKO267" s="376"/>
      <c r="MKP267" s="376"/>
      <c r="MKQ267" s="376"/>
      <c r="MKR267" s="376"/>
      <c r="MKS267" s="376"/>
      <c r="MKT267" s="376"/>
      <c r="MKU267" s="376"/>
      <c r="MKV267" s="376"/>
      <c r="MKW267" s="376"/>
      <c r="MKX267" s="376"/>
      <c r="MKY267" s="376"/>
      <c r="MKZ267" s="376"/>
      <c r="MLA267" s="376"/>
      <c r="MLB267" s="376"/>
      <c r="MLC267" s="376"/>
      <c r="MLD267" s="376"/>
      <c r="MLE267" s="376"/>
      <c r="MLF267" s="376"/>
      <c r="MLG267" s="376"/>
      <c r="MLH267" s="376"/>
      <c r="MLI267" s="376"/>
      <c r="MLJ267" s="376"/>
      <c r="MLK267" s="376"/>
      <c r="MLL267" s="376"/>
      <c r="MLM267" s="376"/>
      <c r="MLN267" s="376"/>
      <c r="MLO267" s="376"/>
      <c r="MLP267" s="376"/>
      <c r="MLQ267" s="376"/>
      <c r="MLR267" s="376"/>
      <c r="MLS267" s="376"/>
      <c r="MLT267" s="376"/>
      <c r="MLU267" s="376"/>
      <c r="MLV267" s="376"/>
      <c r="MLW267" s="376"/>
      <c r="MLX267" s="376"/>
      <c r="MLY267" s="376"/>
      <c r="MLZ267" s="376"/>
      <c r="MMA267" s="376"/>
      <c r="MMB267" s="376"/>
      <c r="MMC267" s="376"/>
      <c r="MMD267" s="376"/>
      <c r="MME267" s="376"/>
      <c r="MMF267" s="376"/>
      <c r="MMG267" s="376"/>
      <c r="MMH267" s="376"/>
      <c r="MMI267" s="376"/>
      <c r="MMJ267" s="376"/>
      <c r="MMK267" s="376"/>
      <c r="MML267" s="376"/>
      <c r="MMM267" s="376"/>
      <c r="MMN267" s="376"/>
      <c r="MMO267" s="376"/>
      <c r="MMP267" s="376"/>
      <c r="MMQ267" s="376"/>
      <c r="MMR267" s="376"/>
      <c r="MMS267" s="376"/>
      <c r="MMT267" s="376"/>
      <c r="MMU267" s="376"/>
      <c r="MMV267" s="376"/>
      <c r="MMW267" s="376"/>
      <c r="MMX267" s="376"/>
      <c r="MMY267" s="376"/>
      <c r="MMZ267" s="376"/>
      <c r="MNA267" s="376"/>
      <c r="MNB267" s="376"/>
      <c r="MNC267" s="376"/>
      <c r="MND267" s="376"/>
      <c r="MNE267" s="376"/>
      <c r="MNF267" s="376"/>
      <c r="MNG267" s="376"/>
      <c r="MNH267" s="376"/>
      <c r="MNI267" s="376"/>
      <c r="MNJ267" s="376"/>
      <c r="MNK267" s="376"/>
      <c r="MNL267" s="376"/>
      <c r="MNM267" s="376"/>
      <c r="MNN267" s="376"/>
      <c r="MNO267" s="376"/>
      <c r="MNP267" s="376"/>
      <c r="MNQ267" s="376"/>
      <c r="MNR267" s="376"/>
      <c r="MNS267" s="376"/>
      <c r="MNT267" s="376"/>
      <c r="MNU267" s="376"/>
      <c r="MNV267" s="376"/>
      <c r="MNW267" s="376"/>
      <c r="MNX267" s="376"/>
      <c r="MNY267" s="376"/>
      <c r="MNZ267" s="376"/>
      <c r="MOA267" s="376"/>
      <c r="MOB267" s="376"/>
      <c r="MOC267" s="376"/>
      <c r="MOD267" s="376"/>
      <c r="MOE267" s="376"/>
      <c r="MOF267" s="376"/>
      <c r="MOG267" s="376"/>
      <c r="MOH267" s="376"/>
      <c r="MOI267" s="376"/>
      <c r="MOJ267" s="376"/>
      <c r="MOK267" s="376"/>
      <c r="MOL267" s="376"/>
      <c r="MOM267" s="376"/>
      <c r="MON267" s="376"/>
      <c r="MOO267" s="376"/>
      <c r="MOP267" s="376"/>
      <c r="MOQ267" s="376"/>
      <c r="MOR267" s="376"/>
      <c r="MOS267" s="376"/>
      <c r="MOT267" s="376"/>
      <c r="MOU267" s="376"/>
      <c r="MOV267" s="376"/>
      <c r="MOW267" s="376"/>
      <c r="MOX267" s="376"/>
      <c r="MOY267" s="376"/>
      <c r="MOZ267" s="376"/>
      <c r="MPA267" s="376"/>
      <c r="MPB267" s="376"/>
      <c r="MPC267" s="376"/>
      <c r="MPD267" s="376"/>
      <c r="MPE267" s="376"/>
      <c r="MPF267" s="376"/>
      <c r="MPG267" s="376"/>
      <c r="MPH267" s="376"/>
      <c r="MPI267" s="376"/>
      <c r="MPJ267" s="376"/>
      <c r="MPK267" s="376"/>
      <c r="MPL267" s="376"/>
      <c r="MPM267" s="376"/>
      <c r="MPN267" s="376"/>
      <c r="MPO267" s="376"/>
      <c r="MPP267" s="376"/>
      <c r="MPQ267" s="376"/>
      <c r="MPR267" s="376"/>
      <c r="MPS267" s="376"/>
      <c r="MPT267" s="376"/>
      <c r="MPU267" s="376"/>
      <c r="MPV267" s="376"/>
      <c r="MPW267" s="376"/>
      <c r="MPX267" s="376"/>
      <c r="MPY267" s="376"/>
      <c r="MPZ267" s="376"/>
      <c r="MQA267" s="376"/>
      <c r="MQB267" s="376"/>
      <c r="MQC267" s="376"/>
      <c r="MQD267" s="376"/>
      <c r="MQE267" s="376"/>
      <c r="MQF267" s="376"/>
      <c r="MQG267" s="376"/>
      <c r="MQH267" s="376"/>
      <c r="MQI267" s="376"/>
      <c r="MQJ267" s="376"/>
      <c r="MQK267" s="376"/>
      <c r="MQL267" s="376"/>
      <c r="MQM267" s="376"/>
      <c r="MQN267" s="376"/>
      <c r="MQO267" s="376"/>
      <c r="MQP267" s="376"/>
      <c r="MQQ267" s="376"/>
      <c r="MQR267" s="376"/>
      <c r="MQS267" s="376"/>
      <c r="MQT267" s="376"/>
      <c r="MQU267" s="376"/>
      <c r="MQV267" s="376"/>
      <c r="MQW267" s="376"/>
      <c r="MQX267" s="376"/>
      <c r="MQY267" s="376"/>
      <c r="MQZ267" s="376"/>
      <c r="MRA267" s="376"/>
      <c r="MRB267" s="376"/>
      <c r="MRC267" s="376"/>
      <c r="MRD267" s="376"/>
      <c r="MRE267" s="376"/>
      <c r="MRF267" s="376"/>
      <c r="MRG267" s="376"/>
      <c r="MRH267" s="376"/>
      <c r="MRI267" s="376"/>
      <c r="MRJ267" s="376"/>
      <c r="MRK267" s="376"/>
      <c r="MRL267" s="376"/>
      <c r="MRM267" s="376"/>
      <c r="MRN267" s="376"/>
      <c r="MRO267" s="376"/>
      <c r="MRP267" s="376"/>
      <c r="MRQ267" s="376"/>
      <c r="MRR267" s="376"/>
      <c r="MRS267" s="376"/>
      <c r="MRT267" s="376"/>
      <c r="MRU267" s="376"/>
      <c r="MRV267" s="376"/>
      <c r="MRW267" s="376"/>
      <c r="MRX267" s="376"/>
      <c r="MRY267" s="376"/>
      <c r="MRZ267" s="376"/>
      <c r="MSA267" s="376"/>
      <c r="MSB267" s="376"/>
      <c r="MSC267" s="376"/>
      <c r="MSD267" s="376"/>
      <c r="MSE267" s="376"/>
      <c r="MSF267" s="376"/>
      <c r="MSG267" s="376"/>
      <c r="MSH267" s="376"/>
      <c r="MSI267" s="376"/>
      <c r="MSJ267" s="376"/>
      <c r="MSK267" s="376"/>
      <c r="MSL267" s="376"/>
      <c r="MSM267" s="376"/>
      <c r="MSN267" s="376"/>
      <c r="MSO267" s="376"/>
      <c r="MSP267" s="376"/>
      <c r="MSQ267" s="376"/>
      <c r="MSR267" s="376"/>
      <c r="MSS267" s="376"/>
      <c r="MST267" s="376"/>
      <c r="MSU267" s="376"/>
      <c r="MSV267" s="376"/>
      <c r="MSW267" s="376"/>
      <c r="MSX267" s="376"/>
      <c r="MSY267" s="376"/>
      <c r="MSZ267" s="376"/>
      <c r="MTA267" s="376"/>
      <c r="MTB267" s="376"/>
      <c r="MTC267" s="376"/>
      <c r="MTD267" s="376"/>
      <c r="MTE267" s="376"/>
      <c r="MTF267" s="376"/>
      <c r="MTG267" s="376"/>
      <c r="MTH267" s="376"/>
      <c r="MTI267" s="376"/>
      <c r="MTJ267" s="376"/>
      <c r="MTK267" s="376"/>
      <c r="MTL267" s="376"/>
      <c r="MTM267" s="376"/>
      <c r="MTN267" s="376"/>
      <c r="MTO267" s="376"/>
      <c r="MTP267" s="376"/>
      <c r="MTQ267" s="376"/>
      <c r="MTR267" s="376"/>
      <c r="MTS267" s="376"/>
      <c r="MTT267" s="376"/>
      <c r="MTU267" s="376"/>
      <c r="MTV267" s="376"/>
      <c r="MTW267" s="376"/>
      <c r="MTX267" s="376"/>
      <c r="MTY267" s="376"/>
      <c r="MTZ267" s="376"/>
      <c r="MUA267" s="376"/>
      <c r="MUB267" s="376"/>
      <c r="MUC267" s="376"/>
      <c r="MUD267" s="376"/>
      <c r="MUE267" s="376"/>
      <c r="MUF267" s="376"/>
      <c r="MUG267" s="376"/>
      <c r="MUH267" s="376"/>
      <c r="MUI267" s="376"/>
      <c r="MUJ267" s="376"/>
      <c r="MUK267" s="376"/>
      <c r="MUL267" s="376"/>
      <c r="MUM267" s="376"/>
      <c r="MUN267" s="376"/>
      <c r="MUO267" s="376"/>
      <c r="MUP267" s="376"/>
      <c r="MUQ267" s="376"/>
      <c r="MUR267" s="376"/>
      <c r="MUS267" s="376"/>
      <c r="MUT267" s="376"/>
      <c r="MUU267" s="376"/>
      <c r="MUV267" s="376"/>
      <c r="MUW267" s="376"/>
      <c r="MUX267" s="376"/>
      <c r="MUY267" s="376"/>
      <c r="MUZ267" s="376"/>
      <c r="MVA267" s="376"/>
      <c r="MVB267" s="376"/>
      <c r="MVC267" s="376"/>
      <c r="MVD267" s="376"/>
      <c r="MVE267" s="376"/>
      <c r="MVF267" s="376"/>
      <c r="MVG267" s="376"/>
      <c r="MVH267" s="376"/>
      <c r="MVI267" s="376"/>
      <c r="MVJ267" s="376"/>
      <c r="MVK267" s="376"/>
      <c r="MVL267" s="376"/>
      <c r="MVM267" s="376"/>
      <c r="MVN267" s="376"/>
      <c r="MVO267" s="376"/>
      <c r="MVP267" s="376"/>
      <c r="MVQ267" s="376"/>
      <c r="MVR267" s="376"/>
      <c r="MVS267" s="376"/>
      <c r="MVT267" s="376"/>
      <c r="MVU267" s="376"/>
      <c r="MVV267" s="376"/>
      <c r="MVW267" s="376"/>
      <c r="MVX267" s="376"/>
      <c r="MVY267" s="376"/>
      <c r="MVZ267" s="376"/>
      <c r="MWA267" s="376"/>
      <c r="MWB267" s="376"/>
      <c r="MWC267" s="376"/>
      <c r="MWD267" s="376"/>
      <c r="MWE267" s="376"/>
      <c r="MWF267" s="376"/>
      <c r="MWG267" s="376"/>
      <c r="MWH267" s="376"/>
      <c r="MWI267" s="376"/>
      <c r="MWJ267" s="376"/>
      <c r="MWK267" s="376"/>
      <c r="MWL267" s="376"/>
      <c r="MWM267" s="376"/>
      <c r="MWN267" s="376"/>
      <c r="MWO267" s="376"/>
      <c r="MWP267" s="376"/>
      <c r="MWQ267" s="376"/>
      <c r="MWR267" s="376"/>
      <c r="MWS267" s="376"/>
      <c r="MWT267" s="376"/>
      <c r="MWU267" s="376"/>
      <c r="MWV267" s="376"/>
      <c r="MWW267" s="376"/>
      <c r="MWX267" s="376"/>
      <c r="MWY267" s="376"/>
      <c r="MWZ267" s="376"/>
      <c r="MXA267" s="376"/>
      <c r="MXB267" s="376"/>
      <c r="MXC267" s="376"/>
      <c r="MXD267" s="376"/>
      <c r="MXE267" s="376"/>
      <c r="MXF267" s="376"/>
      <c r="MXG267" s="376"/>
      <c r="MXH267" s="376"/>
      <c r="MXI267" s="376"/>
      <c r="MXJ267" s="376"/>
      <c r="MXK267" s="376"/>
      <c r="MXL267" s="376"/>
      <c r="MXM267" s="376"/>
      <c r="MXN267" s="376"/>
      <c r="MXO267" s="376"/>
      <c r="MXP267" s="376"/>
      <c r="MXQ267" s="376"/>
      <c r="MXR267" s="376"/>
      <c r="MXS267" s="376"/>
      <c r="MXT267" s="376"/>
      <c r="MXU267" s="376"/>
      <c r="MXV267" s="376"/>
      <c r="MXW267" s="376"/>
      <c r="MXX267" s="376"/>
      <c r="MXY267" s="376"/>
      <c r="MXZ267" s="376"/>
      <c r="MYA267" s="376"/>
      <c r="MYB267" s="376"/>
      <c r="MYC267" s="376"/>
      <c r="MYD267" s="376"/>
      <c r="MYE267" s="376"/>
      <c r="MYF267" s="376"/>
      <c r="MYG267" s="376"/>
      <c r="MYH267" s="376"/>
      <c r="MYI267" s="376"/>
      <c r="MYJ267" s="376"/>
      <c r="MYK267" s="376"/>
      <c r="MYL267" s="376"/>
      <c r="MYM267" s="376"/>
      <c r="MYN267" s="376"/>
      <c r="MYO267" s="376"/>
      <c r="MYP267" s="376"/>
      <c r="MYQ267" s="376"/>
      <c r="MYR267" s="376"/>
      <c r="MYS267" s="376"/>
      <c r="MYT267" s="376"/>
      <c r="MYU267" s="376"/>
      <c r="MYV267" s="376"/>
      <c r="MYW267" s="376"/>
      <c r="MYX267" s="376"/>
      <c r="MYY267" s="376"/>
      <c r="MYZ267" s="376"/>
      <c r="MZA267" s="376"/>
      <c r="MZB267" s="376"/>
      <c r="MZC267" s="376"/>
      <c r="MZD267" s="376"/>
      <c r="MZE267" s="376"/>
      <c r="MZF267" s="376"/>
      <c r="MZG267" s="376"/>
      <c r="MZH267" s="376"/>
      <c r="MZI267" s="376"/>
      <c r="MZJ267" s="376"/>
      <c r="MZK267" s="376"/>
      <c r="MZL267" s="376"/>
      <c r="MZM267" s="376"/>
      <c r="MZN267" s="376"/>
      <c r="MZO267" s="376"/>
      <c r="MZP267" s="376"/>
      <c r="MZQ267" s="376"/>
      <c r="MZR267" s="376"/>
      <c r="MZS267" s="376"/>
      <c r="MZT267" s="376"/>
      <c r="MZU267" s="376"/>
      <c r="MZV267" s="376"/>
      <c r="MZW267" s="376"/>
      <c r="MZX267" s="376"/>
      <c r="MZY267" s="376"/>
      <c r="MZZ267" s="376"/>
      <c r="NAA267" s="376"/>
      <c r="NAB267" s="376"/>
      <c r="NAC267" s="376"/>
      <c r="NAD267" s="376"/>
      <c r="NAE267" s="376"/>
      <c r="NAF267" s="376"/>
      <c r="NAG267" s="376"/>
      <c r="NAH267" s="376"/>
      <c r="NAI267" s="376"/>
      <c r="NAJ267" s="376"/>
      <c r="NAK267" s="376"/>
      <c r="NAL267" s="376"/>
      <c r="NAM267" s="376"/>
      <c r="NAN267" s="376"/>
      <c r="NAO267" s="376"/>
      <c r="NAP267" s="376"/>
      <c r="NAQ267" s="376"/>
      <c r="NAR267" s="376"/>
      <c r="NAS267" s="376"/>
      <c r="NAT267" s="376"/>
      <c r="NAU267" s="376"/>
      <c r="NAV267" s="376"/>
      <c r="NAW267" s="376"/>
      <c r="NAX267" s="376"/>
      <c r="NAY267" s="376"/>
      <c r="NAZ267" s="376"/>
      <c r="NBA267" s="376"/>
      <c r="NBB267" s="376"/>
      <c r="NBC267" s="376"/>
      <c r="NBD267" s="376"/>
      <c r="NBE267" s="376"/>
      <c r="NBF267" s="376"/>
      <c r="NBG267" s="376"/>
      <c r="NBH267" s="376"/>
      <c r="NBI267" s="376"/>
      <c r="NBJ267" s="376"/>
      <c r="NBK267" s="376"/>
      <c r="NBL267" s="376"/>
      <c r="NBM267" s="376"/>
      <c r="NBN267" s="376"/>
      <c r="NBO267" s="376"/>
      <c r="NBP267" s="376"/>
      <c r="NBQ267" s="376"/>
      <c r="NBR267" s="376"/>
      <c r="NBS267" s="376"/>
      <c r="NBT267" s="376"/>
      <c r="NBU267" s="376"/>
      <c r="NBV267" s="376"/>
      <c r="NBW267" s="376"/>
      <c r="NBX267" s="376"/>
      <c r="NBY267" s="376"/>
      <c r="NBZ267" s="376"/>
      <c r="NCA267" s="376"/>
      <c r="NCB267" s="376"/>
      <c r="NCC267" s="376"/>
      <c r="NCD267" s="376"/>
      <c r="NCE267" s="376"/>
      <c r="NCF267" s="376"/>
      <c r="NCG267" s="376"/>
      <c r="NCH267" s="376"/>
      <c r="NCI267" s="376"/>
      <c r="NCJ267" s="376"/>
      <c r="NCK267" s="376"/>
      <c r="NCL267" s="376"/>
      <c r="NCM267" s="376"/>
      <c r="NCN267" s="376"/>
      <c r="NCO267" s="376"/>
      <c r="NCP267" s="376"/>
      <c r="NCQ267" s="376"/>
      <c r="NCR267" s="376"/>
      <c r="NCS267" s="376"/>
      <c r="NCT267" s="376"/>
      <c r="NCU267" s="376"/>
      <c r="NCV267" s="376"/>
      <c r="NCW267" s="376"/>
      <c r="NCX267" s="376"/>
      <c r="NCY267" s="376"/>
      <c r="NCZ267" s="376"/>
      <c r="NDA267" s="376"/>
      <c r="NDB267" s="376"/>
      <c r="NDC267" s="376"/>
      <c r="NDD267" s="376"/>
      <c r="NDE267" s="376"/>
      <c r="NDF267" s="376"/>
      <c r="NDG267" s="376"/>
      <c r="NDH267" s="376"/>
      <c r="NDI267" s="376"/>
      <c r="NDJ267" s="376"/>
      <c r="NDK267" s="376"/>
      <c r="NDL267" s="376"/>
      <c r="NDM267" s="376"/>
      <c r="NDN267" s="376"/>
      <c r="NDO267" s="376"/>
      <c r="NDP267" s="376"/>
      <c r="NDQ267" s="376"/>
      <c r="NDR267" s="376"/>
      <c r="NDS267" s="376"/>
      <c r="NDT267" s="376"/>
      <c r="NDU267" s="376"/>
      <c r="NDV267" s="376"/>
      <c r="NDW267" s="376"/>
      <c r="NDX267" s="376"/>
      <c r="NDY267" s="376"/>
      <c r="NDZ267" s="376"/>
      <c r="NEA267" s="376"/>
      <c r="NEB267" s="376"/>
      <c r="NEC267" s="376"/>
      <c r="NED267" s="376"/>
      <c r="NEE267" s="376"/>
      <c r="NEF267" s="376"/>
      <c r="NEG267" s="376"/>
      <c r="NEH267" s="376"/>
      <c r="NEI267" s="376"/>
      <c r="NEJ267" s="376"/>
      <c r="NEK267" s="376"/>
      <c r="NEL267" s="376"/>
      <c r="NEM267" s="376"/>
      <c r="NEN267" s="376"/>
      <c r="NEO267" s="376"/>
      <c r="NEP267" s="376"/>
      <c r="NEQ267" s="376"/>
      <c r="NER267" s="376"/>
      <c r="NES267" s="376"/>
      <c r="NET267" s="376"/>
      <c r="NEU267" s="376"/>
      <c r="NEV267" s="376"/>
      <c r="NEW267" s="376"/>
      <c r="NEX267" s="376"/>
      <c r="NEY267" s="376"/>
      <c r="NEZ267" s="376"/>
      <c r="NFA267" s="376"/>
      <c r="NFB267" s="376"/>
      <c r="NFC267" s="376"/>
      <c r="NFD267" s="376"/>
      <c r="NFE267" s="376"/>
      <c r="NFF267" s="376"/>
      <c r="NFG267" s="376"/>
      <c r="NFH267" s="376"/>
      <c r="NFI267" s="376"/>
      <c r="NFJ267" s="376"/>
      <c r="NFK267" s="376"/>
      <c r="NFL267" s="376"/>
      <c r="NFM267" s="376"/>
      <c r="NFN267" s="376"/>
      <c r="NFO267" s="376"/>
      <c r="NFP267" s="376"/>
      <c r="NFQ267" s="376"/>
      <c r="NFR267" s="376"/>
      <c r="NFS267" s="376"/>
      <c r="NFT267" s="376"/>
      <c r="NFU267" s="376"/>
      <c r="NFV267" s="376"/>
      <c r="NFW267" s="376"/>
      <c r="NFX267" s="376"/>
      <c r="NFY267" s="376"/>
      <c r="NFZ267" s="376"/>
      <c r="NGA267" s="376"/>
      <c r="NGB267" s="376"/>
      <c r="NGC267" s="376"/>
      <c r="NGD267" s="376"/>
      <c r="NGE267" s="376"/>
      <c r="NGF267" s="376"/>
      <c r="NGG267" s="376"/>
      <c r="NGH267" s="376"/>
      <c r="NGI267" s="376"/>
      <c r="NGJ267" s="376"/>
      <c r="NGK267" s="376"/>
      <c r="NGL267" s="376"/>
      <c r="NGM267" s="376"/>
      <c r="NGN267" s="376"/>
      <c r="NGO267" s="376"/>
      <c r="NGP267" s="376"/>
      <c r="NGQ267" s="376"/>
      <c r="NGR267" s="376"/>
      <c r="NGS267" s="376"/>
      <c r="NGT267" s="376"/>
      <c r="NGU267" s="376"/>
      <c r="NGV267" s="376"/>
      <c r="NGW267" s="376"/>
      <c r="NGX267" s="376"/>
      <c r="NGY267" s="376"/>
      <c r="NGZ267" s="376"/>
      <c r="NHA267" s="376"/>
      <c r="NHB267" s="376"/>
      <c r="NHC267" s="376"/>
      <c r="NHD267" s="376"/>
      <c r="NHE267" s="376"/>
      <c r="NHF267" s="376"/>
      <c r="NHG267" s="376"/>
      <c r="NHH267" s="376"/>
      <c r="NHI267" s="376"/>
      <c r="NHJ267" s="376"/>
      <c r="NHK267" s="376"/>
      <c r="NHL267" s="376"/>
      <c r="NHM267" s="376"/>
      <c r="NHN267" s="376"/>
      <c r="NHO267" s="376"/>
      <c r="NHP267" s="376"/>
      <c r="NHQ267" s="376"/>
      <c r="NHR267" s="376"/>
      <c r="NHS267" s="376"/>
      <c r="NHT267" s="376"/>
      <c r="NHU267" s="376"/>
      <c r="NHV267" s="376"/>
      <c r="NHW267" s="376"/>
      <c r="NHX267" s="376"/>
      <c r="NHY267" s="376"/>
      <c r="NHZ267" s="376"/>
      <c r="NIA267" s="376"/>
      <c r="NIB267" s="376"/>
      <c r="NIC267" s="376"/>
      <c r="NID267" s="376"/>
      <c r="NIE267" s="376"/>
      <c r="NIF267" s="376"/>
      <c r="NIG267" s="376"/>
      <c r="NIH267" s="376"/>
      <c r="NII267" s="376"/>
      <c r="NIJ267" s="376"/>
      <c r="NIK267" s="376"/>
      <c r="NIL267" s="376"/>
      <c r="NIM267" s="376"/>
      <c r="NIN267" s="376"/>
      <c r="NIO267" s="376"/>
      <c r="NIP267" s="376"/>
      <c r="NIQ267" s="376"/>
      <c r="NIR267" s="376"/>
      <c r="NIS267" s="376"/>
      <c r="NIT267" s="376"/>
      <c r="NIU267" s="376"/>
      <c r="NIV267" s="376"/>
      <c r="NIW267" s="376"/>
      <c r="NIX267" s="376"/>
      <c r="NIY267" s="376"/>
      <c r="NIZ267" s="376"/>
      <c r="NJA267" s="376"/>
      <c r="NJB267" s="376"/>
      <c r="NJC267" s="376"/>
      <c r="NJD267" s="376"/>
      <c r="NJE267" s="376"/>
      <c r="NJF267" s="376"/>
      <c r="NJG267" s="376"/>
      <c r="NJH267" s="376"/>
      <c r="NJI267" s="376"/>
      <c r="NJJ267" s="376"/>
      <c r="NJK267" s="376"/>
      <c r="NJL267" s="376"/>
      <c r="NJM267" s="376"/>
      <c r="NJN267" s="376"/>
      <c r="NJO267" s="376"/>
      <c r="NJP267" s="376"/>
      <c r="NJQ267" s="376"/>
      <c r="NJR267" s="376"/>
      <c r="NJS267" s="376"/>
      <c r="NJT267" s="376"/>
      <c r="NJU267" s="376"/>
      <c r="NJV267" s="376"/>
      <c r="NJW267" s="376"/>
      <c r="NJX267" s="376"/>
      <c r="NJY267" s="376"/>
      <c r="NJZ267" s="376"/>
      <c r="NKA267" s="376"/>
      <c r="NKB267" s="376"/>
      <c r="NKC267" s="376"/>
      <c r="NKD267" s="376"/>
      <c r="NKE267" s="376"/>
      <c r="NKF267" s="376"/>
      <c r="NKG267" s="376"/>
      <c r="NKH267" s="376"/>
      <c r="NKI267" s="376"/>
      <c r="NKJ267" s="376"/>
      <c r="NKK267" s="376"/>
      <c r="NKL267" s="376"/>
      <c r="NKM267" s="376"/>
      <c r="NKN267" s="376"/>
      <c r="NKO267" s="376"/>
      <c r="NKP267" s="376"/>
      <c r="NKQ267" s="376"/>
      <c r="NKR267" s="376"/>
      <c r="NKS267" s="376"/>
      <c r="NKT267" s="376"/>
      <c r="NKU267" s="376"/>
      <c r="NKV267" s="376"/>
      <c r="NKW267" s="376"/>
      <c r="NKX267" s="376"/>
      <c r="NKY267" s="376"/>
      <c r="NKZ267" s="376"/>
      <c r="NLA267" s="376"/>
      <c r="NLB267" s="376"/>
      <c r="NLC267" s="376"/>
      <c r="NLD267" s="376"/>
      <c r="NLE267" s="376"/>
      <c r="NLF267" s="376"/>
      <c r="NLG267" s="376"/>
      <c r="NLH267" s="376"/>
      <c r="NLI267" s="376"/>
      <c r="NLJ267" s="376"/>
      <c r="NLK267" s="376"/>
      <c r="NLL267" s="376"/>
      <c r="NLM267" s="376"/>
      <c r="NLN267" s="376"/>
      <c r="NLO267" s="376"/>
      <c r="NLP267" s="376"/>
      <c r="NLQ267" s="376"/>
      <c r="NLR267" s="376"/>
      <c r="NLS267" s="376"/>
      <c r="NLT267" s="376"/>
      <c r="NLU267" s="376"/>
      <c r="NLV267" s="376"/>
      <c r="NLW267" s="376"/>
      <c r="NLX267" s="376"/>
      <c r="NLY267" s="376"/>
      <c r="NLZ267" s="376"/>
      <c r="NMA267" s="376"/>
      <c r="NMB267" s="376"/>
      <c r="NMC267" s="376"/>
      <c r="NMD267" s="376"/>
      <c r="NME267" s="376"/>
      <c r="NMF267" s="376"/>
      <c r="NMG267" s="376"/>
      <c r="NMH267" s="376"/>
      <c r="NMI267" s="376"/>
      <c r="NMJ267" s="376"/>
      <c r="NMK267" s="376"/>
      <c r="NML267" s="376"/>
      <c r="NMM267" s="376"/>
      <c r="NMN267" s="376"/>
      <c r="NMO267" s="376"/>
      <c r="NMP267" s="376"/>
      <c r="NMQ267" s="376"/>
      <c r="NMR267" s="376"/>
      <c r="NMS267" s="376"/>
      <c r="NMT267" s="376"/>
      <c r="NMU267" s="376"/>
      <c r="NMV267" s="376"/>
      <c r="NMW267" s="376"/>
      <c r="NMX267" s="376"/>
      <c r="NMY267" s="376"/>
      <c r="NMZ267" s="376"/>
      <c r="NNA267" s="376"/>
      <c r="NNB267" s="376"/>
      <c r="NNC267" s="376"/>
      <c r="NND267" s="376"/>
      <c r="NNE267" s="376"/>
      <c r="NNF267" s="376"/>
      <c r="NNG267" s="376"/>
      <c r="NNH267" s="376"/>
      <c r="NNI267" s="376"/>
      <c r="NNJ267" s="376"/>
      <c r="NNK267" s="376"/>
      <c r="NNL267" s="376"/>
      <c r="NNM267" s="376"/>
      <c r="NNN267" s="376"/>
      <c r="NNO267" s="376"/>
      <c r="NNP267" s="376"/>
      <c r="NNQ267" s="376"/>
      <c r="NNR267" s="376"/>
      <c r="NNS267" s="376"/>
      <c r="NNT267" s="376"/>
      <c r="NNU267" s="376"/>
      <c r="NNV267" s="376"/>
      <c r="NNW267" s="376"/>
      <c r="NNX267" s="376"/>
      <c r="NNY267" s="376"/>
      <c r="NNZ267" s="376"/>
      <c r="NOA267" s="376"/>
      <c r="NOB267" s="376"/>
      <c r="NOC267" s="376"/>
      <c r="NOD267" s="376"/>
      <c r="NOE267" s="376"/>
      <c r="NOF267" s="376"/>
      <c r="NOG267" s="376"/>
      <c r="NOH267" s="376"/>
      <c r="NOI267" s="376"/>
      <c r="NOJ267" s="376"/>
      <c r="NOK267" s="376"/>
      <c r="NOL267" s="376"/>
      <c r="NOM267" s="376"/>
      <c r="NON267" s="376"/>
      <c r="NOO267" s="376"/>
      <c r="NOP267" s="376"/>
      <c r="NOQ267" s="376"/>
      <c r="NOR267" s="376"/>
      <c r="NOS267" s="376"/>
      <c r="NOT267" s="376"/>
      <c r="NOU267" s="376"/>
      <c r="NOV267" s="376"/>
      <c r="NOW267" s="376"/>
      <c r="NOX267" s="376"/>
      <c r="NOY267" s="376"/>
      <c r="NOZ267" s="376"/>
      <c r="NPA267" s="376"/>
      <c r="NPB267" s="376"/>
      <c r="NPC267" s="376"/>
      <c r="NPD267" s="376"/>
      <c r="NPE267" s="376"/>
      <c r="NPF267" s="376"/>
      <c r="NPG267" s="376"/>
      <c r="NPH267" s="376"/>
      <c r="NPI267" s="376"/>
      <c r="NPJ267" s="376"/>
      <c r="NPK267" s="376"/>
      <c r="NPL267" s="376"/>
      <c r="NPM267" s="376"/>
      <c r="NPN267" s="376"/>
      <c r="NPO267" s="376"/>
      <c r="NPP267" s="376"/>
      <c r="NPQ267" s="376"/>
      <c r="NPR267" s="376"/>
      <c r="NPS267" s="376"/>
      <c r="NPT267" s="376"/>
      <c r="NPU267" s="376"/>
      <c r="NPV267" s="376"/>
      <c r="NPW267" s="376"/>
      <c r="NPX267" s="376"/>
      <c r="NPY267" s="376"/>
      <c r="NPZ267" s="376"/>
      <c r="NQA267" s="376"/>
      <c r="NQB267" s="376"/>
      <c r="NQC267" s="376"/>
      <c r="NQD267" s="376"/>
      <c r="NQE267" s="376"/>
      <c r="NQF267" s="376"/>
      <c r="NQG267" s="376"/>
      <c r="NQH267" s="376"/>
      <c r="NQI267" s="376"/>
      <c r="NQJ267" s="376"/>
      <c r="NQK267" s="376"/>
      <c r="NQL267" s="376"/>
      <c r="NQM267" s="376"/>
      <c r="NQN267" s="376"/>
      <c r="NQO267" s="376"/>
      <c r="NQP267" s="376"/>
      <c r="NQQ267" s="376"/>
      <c r="NQR267" s="376"/>
      <c r="NQS267" s="376"/>
      <c r="NQT267" s="376"/>
      <c r="NQU267" s="376"/>
      <c r="NQV267" s="376"/>
      <c r="NQW267" s="376"/>
      <c r="NQX267" s="376"/>
      <c r="NQY267" s="376"/>
      <c r="NQZ267" s="376"/>
      <c r="NRA267" s="376"/>
      <c r="NRB267" s="376"/>
      <c r="NRC267" s="376"/>
      <c r="NRD267" s="376"/>
      <c r="NRE267" s="376"/>
      <c r="NRF267" s="376"/>
      <c r="NRG267" s="376"/>
      <c r="NRH267" s="376"/>
      <c r="NRI267" s="376"/>
      <c r="NRJ267" s="376"/>
      <c r="NRK267" s="376"/>
      <c r="NRL267" s="376"/>
      <c r="NRM267" s="376"/>
      <c r="NRN267" s="376"/>
      <c r="NRO267" s="376"/>
      <c r="NRP267" s="376"/>
      <c r="NRQ267" s="376"/>
      <c r="NRR267" s="376"/>
      <c r="NRS267" s="376"/>
      <c r="NRT267" s="376"/>
      <c r="NRU267" s="376"/>
      <c r="NRV267" s="376"/>
      <c r="NRW267" s="376"/>
      <c r="NRX267" s="376"/>
      <c r="NRY267" s="376"/>
      <c r="NRZ267" s="376"/>
      <c r="NSA267" s="376"/>
      <c r="NSB267" s="376"/>
      <c r="NSC267" s="376"/>
      <c r="NSD267" s="376"/>
      <c r="NSE267" s="376"/>
      <c r="NSF267" s="376"/>
      <c r="NSG267" s="376"/>
      <c r="NSH267" s="376"/>
      <c r="NSI267" s="376"/>
      <c r="NSJ267" s="376"/>
      <c r="NSK267" s="376"/>
      <c r="NSL267" s="376"/>
      <c r="NSM267" s="376"/>
      <c r="NSN267" s="376"/>
      <c r="NSO267" s="376"/>
      <c r="NSP267" s="376"/>
      <c r="NSQ267" s="376"/>
      <c r="NSR267" s="376"/>
      <c r="NSS267" s="376"/>
      <c r="NST267" s="376"/>
      <c r="NSU267" s="376"/>
      <c r="NSV267" s="376"/>
      <c r="NSW267" s="376"/>
      <c r="NSX267" s="376"/>
      <c r="NSY267" s="376"/>
      <c r="NSZ267" s="376"/>
      <c r="NTA267" s="376"/>
      <c r="NTB267" s="376"/>
      <c r="NTC267" s="376"/>
      <c r="NTD267" s="376"/>
      <c r="NTE267" s="376"/>
      <c r="NTF267" s="376"/>
      <c r="NTG267" s="376"/>
      <c r="NTH267" s="376"/>
      <c r="NTI267" s="376"/>
      <c r="NTJ267" s="376"/>
      <c r="NTK267" s="376"/>
      <c r="NTL267" s="376"/>
      <c r="NTM267" s="376"/>
      <c r="NTN267" s="376"/>
      <c r="NTO267" s="376"/>
      <c r="NTP267" s="376"/>
      <c r="NTQ267" s="376"/>
      <c r="NTR267" s="376"/>
      <c r="NTS267" s="376"/>
      <c r="NTT267" s="376"/>
      <c r="NTU267" s="376"/>
      <c r="NTV267" s="376"/>
      <c r="NTW267" s="376"/>
      <c r="NTX267" s="376"/>
      <c r="NTY267" s="376"/>
      <c r="NTZ267" s="376"/>
      <c r="NUA267" s="376"/>
      <c r="NUB267" s="376"/>
      <c r="NUC267" s="376"/>
      <c r="NUD267" s="376"/>
      <c r="NUE267" s="376"/>
      <c r="NUF267" s="376"/>
      <c r="NUG267" s="376"/>
      <c r="NUH267" s="376"/>
      <c r="NUI267" s="376"/>
      <c r="NUJ267" s="376"/>
      <c r="NUK267" s="376"/>
      <c r="NUL267" s="376"/>
      <c r="NUM267" s="376"/>
      <c r="NUN267" s="376"/>
      <c r="NUO267" s="376"/>
      <c r="NUP267" s="376"/>
      <c r="NUQ267" s="376"/>
      <c r="NUR267" s="376"/>
      <c r="NUS267" s="376"/>
      <c r="NUT267" s="376"/>
      <c r="NUU267" s="376"/>
      <c r="NUV267" s="376"/>
      <c r="NUW267" s="376"/>
      <c r="NUX267" s="376"/>
      <c r="NUY267" s="376"/>
      <c r="NUZ267" s="376"/>
      <c r="NVA267" s="376"/>
      <c r="NVB267" s="376"/>
      <c r="NVC267" s="376"/>
      <c r="NVD267" s="376"/>
      <c r="NVE267" s="376"/>
      <c r="NVF267" s="376"/>
      <c r="NVG267" s="376"/>
      <c r="NVH267" s="376"/>
      <c r="NVI267" s="376"/>
      <c r="NVJ267" s="376"/>
      <c r="NVK267" s="376"/>
      <c r="NVL267" s="376"/>
      <c r="NVM267" s="376"/>
      <c r="NVN267" s="376"/>
      <c r="NVO267" s="376"/>
      <c r="NVP267" s="376"/>
      <c r="NVQ267" s="376"/>
      <c r="NVR267" s="376"/>
      <c r="NVS267" s="376"/>
      <c r="NVT267" s="376"/>
      <c r="NVU267" s="376"/>
      <c r="NVV267" s="376"/>
      <c r="NVW267" s="376"/>
      <c r="NVX267" s="376"/>
      <c r="NVY267" s="376"/>
      <c r="NVZ267" s="376"/>
      <c r="NWA267" s="376"/>
      <c r="NWB267" s="376"/>
      <c r="NWC267" s="376"/>
      <c r="NWD267" s="376"/>
      <c r="NWE267" s="376"/>
      <c r="NWF267" s="376"/>
      <c r="NWG267" s="376"/>
      <c r="NWH267" s="376"/>
      <c r="NWI267" s="376"/>
      <c r="NWJ267" s="376"/>
      <c r="NWK267" s="376"/>
      <c r="NWL267" s="376"/>
      <c r="NWM267" s="376"/>
      <c r="NWN267" s="376"/>
      <c r="NWO267" s="376"/>
      <c r="NWP267" s="376"/>
      <c r="NWQ267" s="376"/>
      <c r="NWR267" s="376"/>
      <c r="NWS267" s="376"/>
      <c r="NWT267" s="376"/>
      <c r="NWU267" s="376"/>
      <c r="NWV267" s="376"/>
      <c r="NWW267" s="376"/>
      <c r="NWX267" s="376"/>
      <c r="NWY267" s="376"/>
      <c r="NWZ267" s="376"/>
      <c r="NXA267" s="376"/>
      <c r="NXB267" s="376"/>
      <c r="NXC267" s="376"/>
      <c r="NXD267" s="376"/>
      <c r="NXE267" s="376"/>
      <c r="NXF267" s="376"/>
      <c r="NXG267" s="376"/>
      <c r="NXH267" s="376"/>
      <c r="NXI267" s="376"/>
      <c r="NXJ267" s="376"/>
      <c r="NXK267" s="376"/>
      <c r="NXL267" s="376"/>
      <c r="NXM267" s="376"/>
      <c r="NXN267" s="376"/>
      <c r="NXO267" s="376"/>
      <c r="NXP267" s="376"/>
      <c r="NXQ267" s="376"/>
      <c r="NXR267" s="376"/>
      <c r="NXS267" s="376"/>
      <c r="NXT267" s="376"/>
      <c r="NXU267" s="376"/>
      <c r="NXV267" s="376"/>
      <c r="NXW267" s="376"/>
      <c r="NXX267" s="376"/>
      <c r="NXY267" s="376"/>
      <c r="NXZ267" s="376"/>
      <c r="NYA267" s="376"/>
      <c r="NYB267" s="376"/>
      <c r="NYC267" s="376"/>
      <c r="NYD267" s="376"/>
      <c r="NYE267" s="376"/>
      <c r="NYF267" s="376"/>
      <c r="NYG267" s="376"/>
      <c r="NYH267" s="376"/>
      <c r="NYI267" s="376"/>
      <c r="NYJ267" s="376"/>
      <c r="NYK267" s="376"/>
      <c r="NYL267" s="376"/>
      <c r="NYM267" s="376"/>
      <c r="NYN267" s="376"/>
      <c r="NYO267" s="376"/>
      <c r="NYP267" s="376"/>
      <c r="NYQ267" s="376"/>
      <c r="NYR267" s="376"/>
      <c r="NYS267" s="376"/>
      <c r="NYT267" s="376"/>
      <c r="NYU267" s="376"/>
      <c r="NYV267" s="376"/>
      <c r="NYW267" s="376"/>
      <c r="NYX267" s="376"/>
      <c r="NYY267" s="376"/>
      <c r="NYZ267" s="376"/>
      <c r="NZA267" s="376"/>
      <c r="NZB267" s="376"/>
      <c r="NZC267" s="376"/>
      <c r="NZD267" s="376"/>
      <c r="NZE267" s="376"/>
      <c r="NZF267" s="376"/>
      <c r="NZG267" s="376"/>
      <c r="NZH267" s="376"/>
      <c r="NZI267" s="376"/>
      <c r="NZJ267" s="376"/>
      <c r="NZK267" s="376"/>
      <c r="NZL267" s="376"/>
      <c r="NZM267" s="376"/>
      <c r="NZN267" s="376"/>
      <c r="NZO267" s="376"/>
      <c r="NZP267" s="376"/>
      <c r="NZQ267" s="376"/>
      <c r="NZR267" s="376"/>
      <c r="NZS267" s="376"/>
      <c r="NZT267" s="376"/>
      <c r="NZU267" s="376"/>
      <c r="NZV267" s="376"/>
      <c r="NZW267" s="376"/>
      <c r="NZX267" s="376"/>
      <c r="NZY267" s="376"/>
      <c r="NZZ267" s="376"/>
      <c r="OAA267" s="376"/>
      <c r="OAB267" s="376"/>
      <c r="OAC267" s="376"/>
      <c r="OAD267" s="376"/>
      <c r="OAE267" s="376"/>
      <c r="OAF267" s="376"/>
      <c r="OAG267" s="376"/>
      <c r="OAH267" s="376"/>
      <c r="OAI267" s="376"/>
      <c r="OAJ267" s="376"/>
      <c r="OAK267" s="376"/>
      <c r="OAL267" s="376"/>
      <c r="OAM267" s="376"/>
      <c r="OAN267" s="376"/>
      <c r="OAO267" s="376"/>
      <c r="OAP267" s="376"/>
      <c r="OAQ267" s="376"/>
      <c r="OAR267" s="376"/>
      <c r="OAS267" s="376"/>
      <c r="OAT267" s="376"/>
      <c r="OAU267" s="376"/>
      <c r="OAV267" s="376"/>
      <c r="OAW267" s="376"/>
      <c r="OAX267" s="376"/>
      <c r="OAY267" s="376"/>
      <c r="OAZ267" s="376"/>
      <c r="OBA267" s="376"/>
      <c r="OBB267" s="376"/>
      <c r="OBC267" s="376"/>
      <c r="OBD267" s="376"/>
      <c r="OBE267" s="376"/>
      <c r="OBF267" s="376"/>
      <c r="OBG267" s="376"/>
      <c r="OBH267" s="376"/>
      <c r="OBI267" s="376"/>
      <c r="OBJ267" s="376"/>
      <c r="OBK267" s="376"/>
      <c r="OBL267" s="376"/>
      <c r="OBM267" s="376"/>
      <c r="OBN267" s="376"/>
      <c r="OBO267" s="376"/>
      <c r="OBP267" s="376"/>
      <c r="OBQ267" s="376"/>
      <c r="OBR267" s="376"/>
      <c r="OBS267" s="376"/>
      <c r="OBT267" s="376"/>
      <c r="OBU267" s="376"/>
      <c r="OBV267" s="376"/>
      <c r="OBW267" s="376"/>
      <c r="OBX267" s="376"/>
      <c r="OBY267" s="376"/>
      <c r="OBZ267" s="376"/>
      <c r="OCA267" s="376"/>
      <c r="OCB267" s="376"/>
      <c r="OCC267" s="376"/>
      <c r="OCD267" s="376"/>
      <c r="OCE267" s="376"/>
      <c r="OCF267" s="376"/>
      <c r="OCG267" s="376"/>
      <c r="OCH267" s="376"/>
      <c r="OCI267" s="376"/>
      <c r="OCJ267" s="376"/>
      <c r="OCK267" s="376"/>
      <c r="OCL267" s="376"/>
      <c r="OCM267" s="376"/>
      <c r="OCN267" s="376"/>
      <c r="OCO267" s="376"/>
      <c r="OCP267" s="376"/>
      <c r="OCQ267" s="376"/>
      <c r="OCR267" s="376"/>
      <c r="OCS267" s="376"/>
      <c r="OCT267" s="376"/>
      <c r="OCU267" s="376"/>
      <c r="OCV267" s="376"/>
      <c r="OCW267" s="376"/>
      <c r="OCX267" s="376"/>
      <c r="OCY267" s="376"/>
      <c r="OCZ267" s="376"/>
      <c r="ODA267" s="376"/>
      <c r="ODB267" s="376"/>
      <c r="ODC267" s="376"/>
      <c r="ODD267" s="376"/>
      <c r="ODE267" s="376"/>
      <c r="ODF267" s="376"/>
      <c r="ODG267" s="376"/>
      <c r="ODH267" s="376"/>
      <c r="ODI267" s="376"/>
      <c r="ODJ267" s="376"/>
      <c r="ODK267" s="376"/>
      <c r="ODL267" s="376"/>
      <c r="ODM267" s="376"/>
      <c r="ODN267" s="376"/>
      <c r="ODO267" s="376"/>
      <c r="ODP267" s="376"/>
      <c r="ODQ267" s="376"/>
      <c r="ODR267" s="376"/>
      <c r="ODS267" s="376"/>
      <c r="ODT267" s="376"/>
      <c r="ODU267" s="376"/>
      <c r="ODV267" s="376"/>
      <c r="ODW267" s="376"/>
      <c r="ODX267" s="376"/>
      <c r="ODY267" s="376"/>
      <c r="ODZ267" s="376"/>
      <c r="OEA267" s="376"/>
      <c r="OEB267" s="376"/>
      <c r="OEC267" s="376"/>
      <c r="OED267" s="376"/>
      <c r="OEE267" s="376"/>
      <c r="OEF267" s="376"/>
      <c r="OEG267" s="376"/>
      <c r="OEH267" s="376"/>
      <c r="OEI267" s="376"/>
      <c r="OEJ267" s="376"/>
      <c r="OEK267" s="376"/>
      <c r="OEL267" s="376"/>
      <c r="OEM267" s="376"/>
      <c r="OEN267" s="376"/>
      <c r="OEO267" s="376"/>
      <c r="OEP267" s="376"/>
      <c r="OEQ267" s="376"/>
      <c r="OER267" s="376"/>
      <c r="OES267" s="376"/>
      <c r="OET267" s="376"/>
      <c r="OEU267" s="376"/>
      <c r="OEV267" s="376"/>
      <c r="OEW267" s="376"/>
      <c r="OEX267" s="376"/>
      <c r="OEY267" s="376"/>
      <c r="OEZ267" s="376"/>
      <c r="OFA267" s="376"/>
      <c r="OFB267" s="376"/>
      <c r="OFC267" s="376"/>
      <c r="OFD267" s="376"/>
      <c r="OFE267" s="376"/>
      <c r="OFF267" s="376"/>
      <c r="OFG267" s="376"/>
      <c r="OFH267" s="376"/>
      <c r="OFI267" s="376"/>
      <c r="OFJ267" s="376"/>
      <c r="OFK267" s="376"/>
      <c r="OFL267" s="376"/>
      <c r="OFM267" s="376"/>
      <c r="OFN267" s="376"/>
      <c r="OFO267" s="376"/>
      <c r="OFP267" s="376"/>
      <c r="OFQ267" s="376"/>
      <c r="OFR267" s="376"/>
      <c r="OFS267" s="376"/>
      <c r="OFT267" s="376"/>
      <c r="OFU267" s="376"/>
      <c r="OFV267" s="376"/>
      <c r="OFW267" s="376"/>
      <c r="OFX267" s="376"/>
      <c r="OFY267" s="376"/>
      <c r="OFZ267" s="376"/>
      <c r="OGA267" s="376"/>
      <c r="OGB267" s="376"/>
      <c r="OGC267" s="376"/>
      <c r="OGD267" s="376"/>
      <c r="OGE267" s="376"/>
      <c r="OGF267" s="376"/>
      <c r="OGG267" s="376"/>
      <c r="OGH267" s="376"/>
      <c r="OGI267" s="376"/>
      <c r="OGJ267" s="376"/>
      <c r="OGK267" s="376"/>
      <c r="OGL267" s="376"/>
      <c r="OGM267" s="376"/>
      <c r="OGN267" s="376"/>
      <c r="OGO267" s="376"/>
      <c r="OGP267" s="376"/>
      <c r="OGQ267" s="376"/>
      <c r="OGR267" s="376"/>
      <c r="OGS267" s="376"/>
      <c r="OGT267" s="376"/>
      <c r="OGU267" s="376"/>
      <c r="OGV267" s="376"/>
      <c r="OGW267" s="376"/>
      <c r="OGX267" s="376"/>
      <c r="OGY267" s="376"/>
      <c r="OGZ267" s="376"/>
      <c r="OHA267" s="376"/>
      <c r="OHB267" s="376"/>
      <c r="OHC267" s="376"/>
      <c r="OHD267" s="376"/>
      <c r="OHE267" s="376"/>
      <c r="OHF267" s="376"/>
      <c r="OHG267" s="376"/>
      <c r="OHH267" s="376"/>
      <c r="OHI267" s="376"/>
      <c r="OHJ267" s="376"/>
      <c r="OHK267" s="376"/>
      <c r="OHL267" s="376"/>
      <c r="OHM267" s="376"/>
      <c r="OHN267" s="376"/>
      <c r="OHO267" s="376"/>
      <c r="OHP267" s="376"/>
      <c r="OHQ267" s="376"/>
      <c r="OHR267" s="376"/>
      <c r="OHS267" s="376"/>
      <c r="OHT267" s="376"/>
      <c r="OHU267" s="376"/>
      <c r="OHV267" s="376"/>
      <c r="OHW267" s="376"/>
      <c r="OHX267" s="376"/>
      <c r="OHY267" s="376"/>
      <c r="OHZ267" s="376"/>
      <c r="OIA267" s="376"/>
      <c r="OIB267" s="376"/>
      <c r="OIC267" s="376"/>
      <c r="OID267" s="376"/>
      <c r="OIE267" s="376"/>
      <c r="OIF267" s="376"/>
      <c r="OIG267" s="376"/>
      <c r="OIH267" s="376"/>
      <c r="OII267" s="376"/>
      <c r="OIJ267" s="376"/>
      <c r="OIK267" s="376"/>
      <c r="OIL267" s="376"/>
      <c r="OIM267" s="376"/>
      <c r="OIN267" s="376"/>
      <c r="OIO267" s="376"/>
      <c r="OIP267" s="376"/>
      <c r="OIQ267" s="376"/>
      <c r="OIR267" s="376"/>
      <c r="OIS267" s="376"/>
      <c r="OIT267" s="376"/>
      <c r="OIU267" s="376"/>
      <c r="OIV267" s="376"/>
      <c r="OIW267" s="376"/>
      <c r="OIX267" s="376"/>
      <c r="OIY267" s="376"/>
      <c r="OIZ267" s="376"/>
      <c r="OJA267" s="376"/>
      <c r="OJB267" s="376"/>
      <c r="OJC267" s="376"/>
      <c r="OJD267" s="376"/>
      <c r="OJE267" s="376"/>
      <c r="OJF267" s="376"/>
      <c r="OJG267" s="376"/>
      <c r="OJH267" s="376"/>
      <c r="OJI267" s="376"/>
      <c r="OJJ267" s="376"/>
      <c r="OJK267" s="376"/>
      <c r="OJL267" s="376"/>
      <c r="OJM267" s="376"/>
      <c r="OJN267" s="376"/>
      <c r="OJO267" s="376"/>
      <c r="OJP267" s="376"/>
      <c r="OJQ267" s="376"/>
      <c r="OJR267" s="376"/>
      <c r="OJS267" s="376"/>
      <c r="OJT267" s="376"/>
      <c r="OJU267" s="376"/>
      <c r="OJV267" s="376"/>
      <c r="OJW267" s="376"/>
      <c r="OJX267" s="376"/>
      <c r="OJY267" s="376"/>
      <c r="OJZ267" s="376"/>
      <c r="OKA267" s="376"/>
      <c r="OKB267" s="376"/>
      <c r="OKC267" s="376"/>
      <c r="OKD267" s="376"/>
      <c r="OKE267" s="376"/>
      <c r="OKF267" s="376"/>
      <c r="OKG267" s="376"/>
      <c r="OKH267" s="376"/>
      <c r="OKI267" s="376"/>
      <c r="OKJ267" s="376"/>
      <c r="OKK267" s="376"/>
      <c r="OKL267" s="376"/>
      <c r="OKM267" s="376"/>
      <c r="OKN267" s="376"/>
      <c r="OKO267" s="376"/>
      <c r="OKP267" s="376"/>
      <c r="OKQ267" s="376"/>
      <c r="OKR267" s="376"/>
      <c r="OKS267" s="376"/>
      <c r="OKT267" s="376"/>
      <c r="OKU267" s="376"/>
      <c r="OKV267" s="376"/>
      <c r="OKW267" s="376"/>
      <c r="OKX267" s="376"/>
      <c r="OKY267" s="376"/>
      <c r="OKZ267" s="376"/>
      <c r="OLA267" s="376"/>
      <c r="OLB267" s="376"/>
      <c r="OLC267" s="376"/>
      <c r="OLD267" s="376"/>
      <c r="OLE267" s="376"/>
      <c r="OLF267" s="376"/>
      <c r="OLG267" s="376"/>
      <c r="OLH267" s="376"/>
      <c r="OLI267" s="376"/>
      <c r="OLJ267" s="376"/>
      <c r="OLK267" s="376"/>
      <c r="OLL267" s="376"/>
      <c r="OLM267" s="376"/>
      <c r="OLN267" s="376"/>
      <c r="OLO267" s="376"/>
      <c r="OLP267" s="376"/>
      <c r="OLQ267" s="376"/>
      <c r="OLR267" s="376"/>
      <c r="OLS267" s="376"/>
      <c r="OLT267" s="376"/>
      <c r="OLU267" s="376"/>
      <c r="OLV267" s="376"/>
      <c r="OLW267" s="376"/>
      <c r="OLX267" s="376"/>
      <c r="OLY267" s="376"/>
      <c r="OLZ267" s="376"/>
      <c r="OMA267" s="376"/>
      <c r="OMB267" s="376"/>
      <c r="OMC267" s="376"/>
      <c r="OMD267" s="376"/>
      <c r="OME267" s="376"/>
      <c r="OMF267" s="376"/>
      <c r="OMG267" s="376"/>
      <c r="OMH267" s="376"/>
      <c r="OMI267" s="376"/>
      <c r="OMJ267" s="376"/>
      <c r="OMK267" s="376"/>
      <c r="OML267" s="376"/>
      <c r="OMM267" s="376"/>
      <c r="OMN267" s="376"/>
      <c r="OMO267" s="376"/>
      <c r="OMP267" s="376"/>
      <c r="OMQ267" s="376"/>
      <c r="OMR267" s="376"/>
      <c r="OMS267" s="376"/>
      <c r="OMT267" s="376"/>
      <c r="OMU267" s="376"/>
      <c r="OMV267" s="376"/>
      <c r="OMW267" s="376"/>
      <c r="OMX267" s="376"/>
      <c r="OMY267" s="376"/>
      <c r="OMZ267" s="376"/>
      <c r="ONA267" s="376"/>
      <c r="ONB267" s="376"/>
      <c r="ONC267" s="376"/>
      <c r="OND267" s="376"/>
      <c r="ONE267" s="376"/>
      <c r="ONF267" s="376"/>
      <c r="ONG267" s="376"/>
      <c r="ONH267" s="376"/>
      <c r="ONI267" s="376"/>
      <c r="ONJ267" s="376"/>
      <c r="ONK267" s="376"/>
      <c r="ONL267" s="376"/>
      <c r="ONM267" s="376"/>
      <c r="ONN267" s="376"/>
      <c r="ONO267" s="376"/>
      <c r="ONP267" s="376"/>
      <c r="ONQ267" s="376"/>
      <c r="ONR267" s="376"/>
      <c r="ONS267" s="376"/>
      <c r="ONT267" s="376"/>
      <c r="ONU267" s="376"/>
      <c r="ONV267" s="376"/>
      <c r="ONW267" s="376"/>
      <c r="ONX267" s="376"/>
      <c r="ONY267" s="376"/>
      <c r="ONZ267" s="376"/>
      <c r="OOA267" s="376"/>
      <c r="OOB267" s="376"/>
      <c r="OOC267" s="376"/>
      <c r="OOD267" s="376"/>
      <c r="OOE267" s="376"/>
      <c r="OOF267" s="376"/>
      <c r="OOG267" s="376"/>
      <c r="OOH267" s="376"/>
      <c r="OOI267" s="376"/>
      <c r="OOJ267" s="376"/>
      <c r="OOK267" s="376"/>
      <c r="OOL267" s="376"/>
      <c r="OOM267" s="376"/>
      <c r="OON267" s="376"/>
      <c r="OOO267" s="376"/>
      <c r="OOP267" s="376"/>
      <c r="OOQ267" s="376"/>
      <c r="OOR267" s="376"/>
      <c r="OOS267" s="376"/>
      <c r="OOT267" s="376"/>
      <c r="OOU267" s="376"/>
      <c r="OOV267" s="376"/>
      <c r="OOW267" s="376"/>
      <c r="OOX267" s="376"/>
      <c r="OOY267" s="376"/>
      <c r="OOZ267" s="376"/>
      <c r="OPA267" s="376"/>
      <c r="OPB267" s="376"/>
      <c r="OPC267" s="376"/>
      <c r="OPD267" s="376"/>
      <c r="OPE267" s="376"/>
      <c r="OPF267" s="376"/>
      <c r="OPG267" s="376"/>
      <c r="OPH267" s="376"/>
      <c r="OPI267" s="376"/>
      <c r="OPJ267" s="376"/>
      <c r="OPK267" s="376"/>
      <c r="OPL267" s="376"/>
      <c r="OPM267" s="376"/>
      <c r="OPN267" s="376"/>
      <c r="OPO267" s="376"/>
      <c r="OPP267" s="376"/>
      <c r="OPQ267" s="376"/>
      <c r="OPR267" s="376"/>
      <c r="OPS267" s="376"/>
      <c r="OPT267" s="376"/>
      <c r="OPU267" s="376"/>
      <c r="OPV267" s="376"/>
      <c r="OPW267" s="376"/>
      <c r="OPX267" s="376"/>
      <c r="OPY267" s="376"/>
      <c r="OPZ267" s="376"/>
      <c r="OQA267" s="376"/>
      <c r="OQB267" s="376"/>
      <c r="OQC267" s="376"/>
      <c r="OQD267" s="376"/>
      <c r="OQE267" s="376"/>
      <c r="OQF267" s="376"/>
      <c r="OQG267" s="376"/>
      <c r="OQH267" s="376"/>
      <c r="OQI267" s="376"/>
      <c r="OQJ267" s="376"/>
      <c r="OQK267" s="376"/>
      <c r="OQL267" s="376"/>
      <c r="OQM267" s="376"/>
      <c r="OQN267" s="376"/>
      <c r="OQO267" s="376"/>
      <c r="OQP267" s="376"/>
      <c r="OQQ267" s="376"/>
      <c r="OQR267" s="376"/>
      <c r="OQS267" s="376"/>
      <c r="OQT267" s="376"/>
      <c r="OQU267" s="376"/>
      <c r="OQV267" s="376"/>
      <c r="OQW267" s="376"/>
      <c r="OQX267" s="376"/>
      <c r="OQY267" s="376"/>
      <c r="OQZ267" s="376"/>
      <c r="ORA267" s="376"/>
      <c r="ORB267" s="376"/>
      <c r="ORC267" s="376"/>
      <c r="ORD267" s="376"/>
      <c r="ORE267" s="376"/>
      <c r="ORF267" s="376"/>
      <c r="ORG267" s="376"/>
      <c r="ORH267" s="376"/>
      <c r="ORI267" s="376"/>
      <c r="ORJ267" s="376"/>
      <c r="ORK267" s="376"/>
      <c r="ORL267" s="376"/>
      <c r="ORM267" s="376"/>
      <c r="ORN267" s="376"/>
      <c r="ORO267" s="376"/>
      <c r="ORP267" s="376"/>
      <c r="ORQ267" s="376"/>
      <c r="ORR267" s="376"/>
      <c r="ORS267" s="376"/>
      <c r="ORT267" s="376"/>
      <c r="ORU267" s="376"/>
      <c r="ORV267" s="376"/>
      <c r="ORW267" s="376"/>
      <c r="ORX267" s="376"/>
      <c r="ORY267" s="376"/>
      <c r="ORZ267" s="376"/>
      <c r="OSA267" s="376"/>
      <c r="OSB267" s="376"/>
      <c r="OSC267" s="376"/>
      <c r="OSD267" s="376"/>
      <c r="OSE267" s="376"/>
      <c r="OSF267" s="376"/>
      <c r="OSG267" s="376"/>
      <c r="OSH267" s="376"/>
      <c r="OSI267" s="376"/>
      <c r="OSJ267" s="376"/>
      <c r="OSK267" s="376"/>
      <c r="OSL267" s="376"/>
      <c r="OSM267" s="376"/>
      <c r="OSN267" s="376"/>
      <c r="OSO267" s="376"/>
      <c r="OSP267" s="376"/>
      <c r="OSQ267" s="376"/>
      <c r="OSR267" s="376"/>
      <c r="OSS267" s="376"/>
      <c r="OST267" s="376"/>
      <c r="OSU267" s="376"/>
      <c r="OSV267" s="376"/>
      <c r="OSW267" s="376"/>
      <c r="OSX267" s="376"/>
      <c r="OSY267" s="376"/>
      <c r="OSZ267" s="376"/>
      <c r="OTA267" s="376"/>
      <c r="OTB267" s="376"/>
      <c r="OTC267" s="376"/>
      <c r="OTD267" s="376"/>
      <c r="OTE267" s="376"/>
      <c r="OTF267" s="376"/>
      <c r="OTG267" s="376"/>
      <c r="OTH267" s="376"/>
      <c r="OTI267" s="376"/>
      <c r="OTJ267" s="376"/>
      <c r="OTK267" s="376"/>
      <c r="OTL267" s="376"/>
      <c r="OTM267" s="376"/>
      <c r="OTN267" s="376"/>
      <c r="OTO267" s="376"/>
      <c r="OTP267" s="376"/>
      <c r="OTQ267" s="376"/>
      <c r="OTR267" s="376"/>
      <c r="OTS267" s="376"/>
      <c r="OTT267" s="376"/>
      <c r="OTU267" s="376"/>
      <c r="OTV267" s="376"/>
      <c r="OTW267" s="376"/>
      <c r="OTX267" s="376"/>
      <c r="OTY267" s="376"/>
      <c r="OTZ267" s="376"/>
      <c r="OUA267" s="376"/>
      <c r="OUB267" s="376"/>
      <c r="OUC267" s="376"/>
      <c r="OUD267" s="376"/>
      <c r="OUE267" s="376"/>
      <c r="OUF267" s="376"/>
      <c r="OUG267" s="376"/>
      <c r="OUH267" s="376"/>
      <c r="OUI267" s="376"/>
      <c r="OUJ267" s="376"/>
      <c r="OUK267" s="376"/>
      <c r="OUL267" s="376"/>
      <c r="OUM267" s="376"/>
      <c r="OUN267" s="376"/>
      <c r="OUO267" s="376"/>
      <c r="OUP267" s="376"/>
      <c r="OUQ267" s="376"/>
      <c r="OUR267" s="376"/>
      <c r="OUS267" s="376"/>
      <c r="OUT267" s="376"/>
      <c r="OUU267" s="376"/>
      <c r="OUV267" s="376"/>
      <c r="OUW267" s="376"/>
      <c r="OUX267" s="376"/>
      <c r="OUY267" s="376"/>
      <c r="OUZ267" s="376"/>
      <c r="OVA267" s="376"/>
      <c r="OVB267" s="376"/>
      <c r="OVC267" s="376"/>
      <c r="OVD267" s="376"/>
      <c r="OVE267" s="376"/>
      <c r="OVF267" s="376"/>
      <c r="OVG267" s="376"/>
      <c r="OVH267" s="376"/>
      <c r="OVI267" s="376"/>
      <c r="OVJ267" s="376"/>
      <c r="OVK267" s="376"/>
      <c r="OVL267" s="376"/>
      <c r="OVM267" s="376"/>
      <c r="OVN267" s="376"/>
      <c r="OVO267" s="376"/>
      <c r="OVP267" s="376"/>
      <c r="OVQ267" s="376"/>
      <c r="OVR267" s="376"/>
      <c r="OVS267" s="376"/>
      <c r="OVT267" s="376"/>
      <c r="OVU267" s="376"/>
      <c r="OVV267" s="376"/>
      <c r="OVW267" s="376"/>
      <c r="OVX267" s="376"/>
      <c r="OVY267" s="376"/>
      <c r="OVZ267" s="376"/>
      <c r="OWA267" s="376"/>
      <c r="OWB267" s="376"/>
      <c r="OWC267" s="376"/>
      <c r="OWD267" s="376"/>
      <c r="OWE267" s="376"/>
      <c r="OWF267" s="376"/>
      <c r="OWG267" s="376"/>
      <c r="OWH267" s="376"/>
      <c r="OWI267" s="376"/>
      <c r="OWJ267" s="376"/>
      <c r="OWK267" s="376"/>
      <c r="OWL267" s="376"/>
      <c r="OWM267" s="376"/>
      <c r="OWN267" s="376"/>
      <c r="OWO267" s="376"/>
      <c r="OWP267" s="376"/>
      <c r="OWQ267" s="376"/>
      <c r="OWR267" s="376"/>
      <c r="OWS267" s="376"/>
      <c r="OWT267" s="376"/>
      <c r="OWU267" s="376"/>
      <c r="OWV267" s="376"/>
      <c r="OWW267" s="376"/>
      <c r="OWX267" s="376"/>
      <c r="OWY267" s="376"/>
      <c r="OWZ267" s="376"/>
      <c r="OXA267" s="376"/>
      <c r="OXB267" s="376"/>
      <c r="OXC267" s="376"/>
      <c r="OXD267" s="376"/>
      <c r="OXE267" s="376"/>
      <c r="OXF267" s="376"/>
      <c r="OXG267" s="376"/>
      <c r="OXH267" s="376"/>
      <c r="OXI267" s="376"/>
      <c r="OXJ267" s="376"/>
      <c r="OXK267" s="376"/>
      <c r="OXL267" s="376"/>
      <c r="OXM267" s="376"/>
      <c r="OXN267" s="376"/>
      <c r="OXO267" s="376"/>
      <c r="OXP267" s="376"/>
      <c r="OXQ267" s="376"/>
      <c r="OXR267" s="376"/>
      <c r="OXS267" s="376"/>
      <c r="OXT267" s="376"/>
      <c r="OXU267" s="376"/>
      <c r="OXV267" s="376"/>
      <c r="OXW267" s="376"/>
      <c r="OXX267" s="376"/>
      <c r="OXY267" s="376"/>
      <c r="OXZ267" s="376"/>
      <c r="OYA267" s="376"/>
      <c r="OYB267" s="376"/>
      <c r="OYC267" s="376"/>
      <c r="OYD267" s="376"/>
      <c r="OYE267" s="376"/>
      <c r="OYF267" s="376"/>
      <c r="OYG267" s="376"/>
      <c r="OYH267" s="376"/>
      <c r="OYI267" s="376"/>
      <c r="OYJ267" s="376"/>
      <c r="OYK267" s="376"/>
      <c r="OYL267" s="376"/>
      <c r="OYM267" s="376"/>
      <c r="OYN267" s="376"/>
      <c r="OYO267" s="376"/>
      <c r="OYP267" s="376"/>
      <c r="OYQ267" s="376"/>
      <c r="OYR267" s="376"/>
      <c r="OYS267" s="376"/>
      <c r="OYT267" s="376"/>
      <c r="OYU267" s="376"/>
      <c r="OYV267" s="376"/>
      <c r="OYW267" s="376"/>
      <c r="OYX267" s="376"/>
      <c r="OYY267" s="376"/>
      <c r="OYZ267" s="376"/>
      <c r="OZA267" s="376"/>
      <c r="OZB267" s="376"/>
      <c r="OZC267" s="376"/>
      <c r="OZD267" s="376"/>
      <c r="OZE267" s="376"/>
      <c r="OZF267" s="376"/>
      <c r="OZG267" s="376"/>
      <c r="OZH267" s="376"/>
      <c r="OZI267" s="376"/>
      <c r="OZJ267" s="376"/>
      <c r="OZK267" s="376"/>
      <c r="OZL267" s="376"/>
      <c r="OZM267" s="376"/>
      <c r="OZN267" s="376"/>
      <c r="OZO267" s="376"/>
      <c r="OZP267" s="376"/>
      <c r="OZQ267" s="376"/>
      <c r="OZR267" s="376"/>
      <c r="OZS267" s="376"/>
      <c r="OZT267" s="376"/>
      <c r="OZU267" s="376"/>
      <c r="OZV267" s="376"/>
      <c r="OZW267" s="376"/>
      <c r="OZX267" s="376"/>
      <c r="OZY267" s="376"/>
      <c r="OZZ267" s="376"/>
      <c r="PAA267" s="376"/>
      <c r="PAB267" s="376"/>
      <c r="PAC267" s="376"/>
      <c r="PAD267" s="376"/>
      <c r="PAE267" s="376"/>
      <c r="PAF267" s="376"/>
      <c r="PAG267" s="376"/>
      <c r="PAH267" s="376"/>
      <c r="PAI267" s="376"/>
      <c r="PAJ267" s="376"/>
      <c r="PAK267" s="376"/>
      <c r="PAL267" s="376"/>
      <c r="PAM267" s="376"/>
      <c r="PAN267" s="376"/>
      <c r="PAO267" s="376"/>
      <c r="PAP267" s="376"/>
      <c r="PAQ267" s="376"/>
      <c r="PAR267" s="376"/>
      <c r="PAS267" s="376"/>
      <c r="PAT267" s="376"/>
      <c r="PAU267" s="376"/>
      <c r="PAV267" s="376"/>
      <c r="PAW267" s="376"/>
      <c r="PAX267" s="376"/>
      <c r="PAY267" s="376"/>
      <c r="PAZ267" s="376"/>
      <c r="PBA267" s="376"/>
      <c r="PBB267" s="376"/>
      <c r="PBC267" s="376"/>
      <c r="PBD267" s="376"/>
      <c r="PBE267" s="376"/>
      <c r="PBF267" s="376"/>
      <c r="PBG267" s="376"/>
      <c r="PBH267" s="376"/>
      <c r="PBI267" s="376"/>
      <c r="PBJ267" s="376"/>
      <c r="PBK267" s="376"/>
      <c r="PBL267" s="376"/>
      <c r="PBM267" s="376"/>
      <c r="PBN267" s="376"/>
      <c r="PBO267" s="376"/>
      <c r="PBP267" s="376"/>
      <c r="PBQ267" s="376"/>
      <c r="PBR267" s="376"/>
      <c r="PBS267" s="376"/>
      <c r="PBT267" s="376"/>
      <c r="PBU267" s="376"/>
      <c r="PBV267" s="376"/>
      <c r="PBW267" s="376"/>
      <c r="PBX267" s="376"/>
      <c r="PBY267" s="376"/>
      <c r="PBZ267" s="376"/>
      <c r="PCA267" s="376"/>
      <c r="PCB267" s="376"/>
      <c r="PCC267" s="376"/>
      <c r="PCD267" s="376"/>
      <c r="PCE267" s="376"/>
      <c r="PCF267" s="376"/>
      <c r="PCG267" s="376"/>
      <c r="PCH267" s="376"/>
      <c r="PCI267" s="376"/>
      <c r="PCJ267" s="376"/>
      <c r="PCK267" s="376"/>
      <c r="PCL267" s="376"/>
      <c r="PCM267" s="376"/>
      <c r="PCN267" s="376"/>
      <c r="PCO267" s="376"/>
      <c r="PCP267" s="376"/>
      <c r="PCQ267" s="376"/>
      <c r="PCR267" s="376"/>
      <c r="PCS267" s="376"/>
      <c r="PCT267" s="376"/>
      <c r="PCU267" s="376"/>
      <c r="PCV267" s="376"/>
      <c r="PCW267" s="376"/>
      <c r="PCX267" s="376"/>
      <c r="PCY267" s="376"/>
      <c r="PCZ267" s="376"/>
      <c r="PDA267" s="376"/>
      <c r="PDB267" s="376"/>
      <c r="PDC267" s="376"/>
      <c r="PDD267" s="376"/>
      <c r="PDE267" s="376"/>
      <c r="PDF267" s="376"/>
      <c r="PDG267" s="376"/>
      <c r="PDH267" s="376"/>
      <c r="PDI267" s="376"/>
      <c r="PDJ267" s="376"/>
      <c r="PDK267" s="376"/>
      <c r="PDL267" s="376"/>
      <c r="PDM267" s="376"/>
      <c r="PDN267" s="376"/>
      <c r="PDO267" s="376"/>
      <c r="PDP267" s="376"/>
      <c r="PDQ267" s="376"/>
      <c r="PDR267" s="376"/>
      <c r="PDS267" s="376"/>
      <c r="PDT267" s="376"/>
      <c r="PDU267" s="376"/>
      <c r="PDV267" s="376"/>
      <c r="PDW267" s="376"/>
      <c r="PDX267" s="376"/>
      <c r="PDY267" s="376"/>
      <c r="PDZ267" s="376"/>
      <c r="PEA267" s="376"/>
      <c r="PEB267" s="376"/>
      <c r="PEC267" s="376"/>
      <c r="PED267" s="376"/>
      <c r="PEE267" s="376"/>
      <c r="PEF267" s="376"/>
      <c r="PEG267" s="376"/>
      <c r="PEH267" s="376"/>
      <c r="PEI267" s="376"/>
      <c r="PEJ267" s="376"/>
      <c r="PEK267" s="376"/>
      <c r="PEL267" s="376"/>
      <c r="PEM267" s="376"/>
      <c r="PEN267" s="376"/>
      <c r="PEO267" s="376"/>
      <c r="PEP267" s="376"/>
      <c r="PEQ267" s="376"/>
      <c r="PER267" s="376"/>
      <c r="PES267" s="376"/>
      <c r="PET267" s="376"/>
      <c r="PEU267" s="376"/>
      <c r="PEV267" s="376"/>
      <c r="PEW267" s="376"/>
      <c r="PEX267" s="376"/>
      <c r="PEY267" s="376"/>
      <c r="PEZ267" s="376"/>
      <c r="PFA267" s="376"/>
      <c r="PFB267" s="376"/>
      <c r="PFC267" s="376"/>
      <c r="PFD267" s="376"/>
      <c r="PFE267" s="376"/>
      <c r="PFF267" s="376"/>
      <c r="PFG267" s="376"/>
      <c r="PFH267" s="376"/>
      <c r="PFI267" s="376"/>
      <c r="PFJ267" s="376"/>
      <c r="PFK267" s="376"/>
      <c r="PFL267" s="376"/>
      <c r="PFM267" s="376"/>
      <c r="PFN267" s="376"/>
      <c r="PFO267" s="376"/>
      <c r="PFP267" s="376"/>
      <c r="PFQ267" s="376"/>
      <c r="PFR267" s="376"/>
      <c r="PFS267" s="376"/>
      <c r="PFT267" s="376"/>
      <c r="PFU267" s="376"/>
      <c r="PFV267" s="376"/>
      <c r="PFW267" s="376"/>
      <c r="PFX267" s="376"/>
      <c r="PFY267" s="376"/>
      <c r="PFZ267" s="376"/>
      <c r="PGA267" s="376"/>
      <c r="PGB267" s="376"/>
      <c r="PGC267" s="376"/>
      <c r="PGD267" s="376"/>
      <c r="PGE267" s="376"/>
      <c r="PGF267" s="376"/>
      <c r="PGG267" s="376"/>
      <c r="PGH267" s="376"/>
      <c r="PGI267" s="376"/>
      <c r="PGJ267" s="376"/>
      <c r="PGK267" s="376"/>
      <c r="PGL267" s="376"/>
      <c r="PGM267" s="376"/>
      <c r="PGN267" s="376"/>
      <c r="PGO267" s="376"/>
      <c r="PGP267" s="376"/>
      <c r="PGQ267" s="376"/>
      <c r="PGR267" s="376"/>
      <c r="PGS267" s="376"/>
      <c r="PGT267" s="376"/>
      <c r="PGU267" s="376"/>
      <c r="PGV267" s="376"/>
      <c r="PGW267" s="376"/>
      <c r="PGX267" s="376"/>
      <c r="PGY267" s="376"/>
      <c r="PGZ267" s="376"/>
      <c r="PHA267" s="376"/>
      <c r="PHB267" s="376"/>
      <c r="PHC267" s="376"/>
      <c r="PHD267" s="376"/>
      <c r="PHE267" s="376"/>
      <c r="PHF267" s="376"/>
      <c r="PHG267" s="376"/>
      <c r="PHH267" s="376"/>
      <c r="PHI267" s="376"/>
      <c r="PHJ267" s="376"/>
      <c r="PHK267" s="376"/>
      <c r="PHL267" s="376"/>
      <c r="PHM267" s="376"/>
      <c r="PHN267" s="376"/>
      <c r="PHO267" s="376"/>
      <c r="PHP267" s="376"/>
      <c r="PHQ267" s="376"/>
      <c r="PHR267" s="376"/>
      <c r="PHS267" s="376"/>
      <c r="PHT267" s="376"/>
      <c r="PHU267" s="376"/>
      <c r="PHV267" s="376"/>
      <c r="PHW267" s="376"/>
      <c r="PHX267" s="376"/>
      <c r="PHY267" s="376"/>
      <c r="PHZ267" s="376"/>
      <c r="PIA267" s="376"/>
      <c r="PIB267" s="376"/>
      <c r="PIC267" s="376"/>
      <c r="PID267" s="376"/>
      <c r="PIE267" s="376"/>
      <c r="PIF267" s="376"/>
      <c r="PIG267" s="376"/>
      <c r="PIH267" s="376"/>
      <c r="PII267" s="376"/>
      <c r="PIJ267" s="376"/>
      <c r="PIK267" s="376"/>
      <c r="PIL267" s="376"/>
      <c r="PIM267" s="376"/>
      <c r="PIN267" s="376"/>
      <c r="PIO267" s="376"/>
      <c r="PIP267" s="376"/>
      <c r="PIQ267" s="376"/>
      <c r="PIR267" s="376"/>
      <c r="PIS267" s="376"/>
      <c r="PIT267" s="376"/>
      <c r="PIU267" s="376"/>
      <c r="PIV267" s="376"/>
      <c r="PIW267" s="376"/>
      <c r="PIX267" s="376"/>
      <c r="PIY267" s="376"/>
      <c r="PIZ267" s="376"/>
      <c r="PJA267" s="376"/>
      <c r="PJB267" s="376"/>
      <c r="PJC267" s="376"/>
      <c r="PJD267" s="376"/>
      <c r="PJE267" s="376"/>
      <c r="PJF267" s="376"/>
      <c r="PJG267" s="376"/>
      <c r="PJH267" s="376"/>
      <c r="PJI267" s="376"/>
      <c r="PJJ267" s="376"/>
      <c r="PJK267" s="376"/>
      <c r="PJL267" s="376"/>
      <c r="PJM267" s="376"/>
      <c r="PJN267" s="376"/>
      <c r="PJO267" s="376"/>
      <c r="PJP267" s="376"/>
      <c r="PJQ267" s="376"/>
      <c r="PJR267" s="376"/>
      <c r="PJS267" s="376"/>
      <c r="PJT267" s="376"/>
      <c r="PJU267" s="376"/>
      <c r="PJV267" s="376"/>
      <c r="PJW267" s="376"/>
      <c r="PJX267" s="376"/>
      <c r="PJY267" s="376"/>
      <c r="PJZ267" s="376"/>
      <c r="PKA267" s="376"/>
      <c r="PKB267" s="376"/>
      <c r="PKC267" s="376"/>
      <c r="PKD267" s="376"/>
      <c r="PKE267" s="376"/>
      <c r="PKF267" s="376"/>
      <c r="PKG267" s="376"/>
      <c r="PKH267" s="376"/>
      <c r="PKI267" s="376"/>
      <c r="PKJ267" s="376"/>
      <c r="PKK267" s="376"/>
      <c r="PKL267" s="376"/>
      <c r="PKM267" s="376"/>
      <c r="PKN267" s="376"/>
      <c r="PKO267" s="376"/>
      <c r="PKP267" s="376"/>
      <c r="PKQ267" s="376"/>
      <c r="PKR267" s="376"/>
      <c r="PKS267" s="376"/>
      <c r="PKT267" s="376"/>
      <c r="PKU267" s="376"/>
      <c r="PKV267" s="376"/>
      <c r="PKW267" s="376"/>
      <c r="PKX267" s="376"/>
      <c r="PKY267" s="376"/>
      <c r="PKZ267" s="376"/>
      <c r="PLA267" s="376"/>
      <c r="PLB267" s="376"/>
      <c r="PLC267" s="376"/>
      <c r="PLD267" s="376"/>
      <c r="PLE267" s="376"/>
      <c r="PLF267" s="376"/>
      <c r="PLG267" s="376"/>
      <c r="PLH267" s="376"/>
      <c r="PLI267" s="376"/>
      <c r="PLJ267" s="376"/>
      <c r="PLK267" s="376"/>
      <c r="PLL267" s="376"/>
      <c r="PLM267" s="376"/>
      <c r="PLN267" s="376"/>
      <c r="PLO267" s="376"/>
      <c r="PLP267" s="376"/>
      <c r="PLQ267" s="376"/>
      <c r="PLR267" s="376"/>
      <c r="PLS267" s="376"/>
      <c r="PLT267" s="376"/>
      <c r="PLU267" s="376"/>
      <c r="PLV267" s="376"/>
      <c r="PLW267" s="376"/>
      <c r="PLX267" s="376"/>
      <c r="PLY267" s="376"/>
      <c r="PLZ267" s="376"/>
      <c r="PMA267" s="376"/>
      <c r="PMB267" s="376"/>
      <c r="PMC267" s="376"/>
      <c r="PMD267" s="376"/>
      <c r="PME267" s="376"/>
      <c r="PMF267" s="376"/>
      <c r="PMG267" s="376"/>
      <c r="PMH267" s="376"/>
      <c r="PMI267" s="376"/>
      <c r="PMJ267" s="376"/>
      <c r="PMK267" s="376"/>
      <c r="PML267" s="376"/>
      <c r="PMM267" s="376"/>
      <c r="PMN267" s="376"/>
      <c r="PMO267" s="376"/>
      <c r="PMP267" s="376"/>
      <c r="PMQ267" s="376"/>
      <c r="PMR267" s="376"/>
      <c r="PMS267" s="376"/>
      <c r="PMT267" s="376"/>
      <c r="PMU267" s="376"/>
      <c r="PMV267" s="376"/>
      <c r="PMW267" s="376"/>
      <c r="PMX267" s="376"/>
      <c r="PMY267" s="376"/>
      <c r="PMZ267" s="376"/>
      <c r="PNA267" s="376"/>
      <c r="PNB267" s="376"/>
      <c r="PNC267" s="376"/>
      <c r="PND267" s="376"/>
      <c r="PNE267" s="376"/>
      <c r="PNF267" s="376"/>
      <c r="PNG267" s="376"/>
      <c r="PNH267" s="376"/>
      <c r="PNI267" s="376"/>
      <c r="PNJ267" s="376"/>
      <c r="PNK267" s="376"/>
      <c r="PNL267" s="376"/>
      <c r="PNM267" s="376"/>
      <c r="PNN267" s="376"/>
      <c r="PNO267" s="376"/>
      <c r="PNP267" s="376"/>
      <c r="PNQ267" s="376"/>
      <c r="PNR267" s="376"/>
      <c r="PNS267" s="376"/>
      <c r="PNT267" s="376"/>
      <c r="PNU267" s="376"/>
      <c r="PNV267" s="376"/>
      <c r="PNW267" s="376"/>
      <c r="PNX267" s="376"/>
      <c r="PNY267" s="376"/>
      <c r="PNZ267" s="376"/>
      <c r="POA267" s="376"/>
      <c r="POB267" s="376"/>
      <c r="POC267" s="376"/>
      <c r="POD267" s="376"/>
      <c r="POE267" s="376"/>
      <c r="POF267" s="376"/>
      <c r="POG267" s="376"/>
      <c r="POH267" s="376"/>
      <c r="POI267" s="376"/>
      <c r="POJ267" s="376"/>
      <c r="POK267" s="376"/>
      <c r="POL267" s="376"/>
      <c r="POM267" s="376"/>
      <c r="PON267" s="376"/>
      <c r="POO267" s="376"/>
      <c r="POP267" s="376"/>
      <c r="POQ267" s="376"/>
      <c r="POR267" s="376"/>
      <c r="POS267" s="376"/>
      <c r="POT267" s="376"/>
      <c r="POU267" s="376"/>
      <c r="POV267" s="376"/>
      <c r="POW267" s="376"/>
      <c r="POX267" s="376"/>
      <c r="POY267" s="376"/>
      <c r="POZ267" s="376"/>
      <c r="PPA267" s="376"/>
      <c r="PPB267" s="376"/>
      <c r="PPC267" s="376"/>
      <c r="PPD267" s="376"/>
      <c r="PPE267" s="376"/>
      <c r="PPF267" s="376"/>
      <c r="PPG267" s="376"/>
      <c r="PPH267" s="376"/>
      <c r="PPI267" s="376"/>
      <c r="PPJ267" s="376"/>
      <c r="PPK267" s="376"/>
      <c r="PPL267" s="376"/>
      <c r="PPM267" s="376"/>
      <c r="PPN267" s="376"/>
      <c r="PPO267" s="376"/>
      <c r="PPP267" s="376"/>
      <c r="PPQ267" s="376"/>
      <c r="PPR267" s="376"/>
      <c r="PPS267" s="376"/>
      <c r="PPT267" s="376"/>
      <c r="PPU267" s="376"/>
      <c r="PPV267" s="376"/>
      <c r="PPW267" s="376"/>
      <c r="PPX267" s="376"/>
      <c r="PPY267" s="376"/>
      <c r="PPZ267" s="376"/>
      <c r="PQA267" s="376"/>
      <c r="PQB267" s="376"/>
      <c r="PQC267" s="376"/>
      <c r="PQD267" s="376"/>
      <c r="PQE267" s="376"/>
      <c r="PQF267" s="376"/>
      <c r="PQG267" s="376"/>
      <c r="PQH267" s="376"/>
      <c r="PQI267" s="376"/>
      <c r="PQJ267" s="376"/>
      <c r="PQK267" s="376"/>
      <c r="PQL267" s="376"/>
      <c r="PQM267" s="376"/>
      <c r="PQN267" s="376"/>
      <c r="PQO267" s="376"/>
      <c r="PQP267" s="376"/>
      <c r="PQQ267" s="376"/>
      <c r="PQR267" s="376"/>
      <c r="PQS267" s="376"/>
      <c r="PQT267" s="376"/>
      <c r="PQU267" s="376"/>
      <c r="PQV267" s="376"/>
      <c r="PQW267" s="376"/>
      <c r="PQX267" s="376"/>
      <c r="PQY267" s="376"/>
      <c r="PQZ267" s="376"/>
      <c r="PRA267" s="376"/>
      <c r="PRB267" s="376"/>
      <c r="PRC267" s="376"/>
      <c r="PRD267" s="376"/>
      <c r="PRE267" s="376"/>
      <c r="PRF267" s="376"/>
      <c r="PRG267" s="376"/>
      <c r="PRH267" s="376"/>
      <c r="PRI267" s="376"/>
      <c r="PRJ267" s="376"/>
      <c r="PRK267" s="376"/>
      <c r="PRL267" s="376"/>
      <c r="PRM267" s="376"/>
      <c r="PRN267" s="376"/>
      <c r="PRO267" s="376"/>
      <c r="PRP267" s="376"/>
      <c r="PRQ267" s="376"/>
      <c r="PRR267" s="376"/>
      <c r="PRS267" s="376"/>
      <c r="PRT267" s="376"/>
      <c r="PRU267" s="376"/>
      <c r="PRV267" s="376"/>
      <c r="PRW267" s="376"/>
      <c r="PRX267" s="376"/>
      <c r="PRY267" s="376"/>
      <c r="PRZ267" s="376"/>
      <c r="PSA267" s="376"/>
      <c r="PSB267" s="376"/>
      <c r="PSC267" s="376"/>
      <c r="PSD267" s="376"/>
      <c r="PSE267" s="376"/>
      <c r="PSF267" s="376"/>
      <c r="PSG267" s="376"/>
      <c r="PSH267" s="376"/>
      <c r="PSI267" s="376"/>
      <c r="PSJ267" s="376"/>
      <c r="PSK267" s="376"/>
      <c r="PSL267" s="376"/>
      <c r="PSM267" s="376"/>
      <c r="PSN267" s="376"/>
      <c r="PSO267" s="376"/>
      <c r="PSP267" s="376"/>
      <c r="PSQ267" s="376"/>
      <c r="PSR267" s="376"/>
      <c r="PSS267" s="376"/>
      <c r="PST267" s="376"/>
      <c r="PSU267" s="376"/>
      <c r="PSV267" s="376"/>
      <c r="PSW267" s="376"/>
      <c r="PSX267" s="376"/>
      <c r="PSY267" s="376"/>
      <c r="PSZ267" s="376"/>
      <c r="PTA267" s="376"/>
      <c r="PTB267" s="376"/>
      <c r="PTC267" s="376"/>
      <c r="PTD267" s="376"/>
      <c r="PTE267" s="376"/>
      <c r="PTF267" s="376"/>
      <c r="PTG267" s="376"/>
      <c r="PTH267" s="376"/>
      <c r="PTI267" s="376"/>
      <c r="PTJ267" s="376"/>
      <c r="PTK267" s="376"/>
      <c r="PTL267" s="376"/>
      <c r="PTM267" s="376"/>
      <c r="PTN267" s="376"/>
      <c r="PTO267" s="376"/>
      <c r="PTP267" s="376"/>
      <c r="PTQ267" s="376"/>
      <c r="PTR267" s="376"/>
      <c r="PTS267" s="376"/>
      <c r="PTT267" s="376"/>
      <c r="PTU267" s="376"/>
      <c r="PTV267" s="376"/>
      <c r="PTW267" s="376"/>
      <c r="PTX267" s="376"/>
      <c r="PTY267" s="376"/>
      <c r="PTZ267" s="376"/>
      <c r="PUA267" s="376"/>
      <c r="PUB267" s="376"/>
      <c r="PUC267" s="376"/>
      <c r="PUD267" s="376"/>
      <c r="PUE267" s="376"/>
      <c r="PUF267" s="376"/>
      <c r="PUG267" s="376"/>
      <c r="PUH267" s="376"/>
      <c r="PUI267" s="376"/>
      <c r="PUJ267" s="376"/>
      <c r="PUK267" s="376"/>
      <c r="PUL267" s="376"/>
      <c r="PUM267" s="376"/>
      <c r="PUN267" s="376"/>
      <c r="PUO267" s="376"/>
      <c r="PUP267" s="376"/>
      <c r="PUQ267" s="376"/>
      <c r="PUR267" s="376"/>
      <c r="PUS267" s="376"/>
      <c r="PUT267" s="376"/>
      <c r="PUU267" s="376"/>
      <c r="PUV267" s="376"/>
      <c r="PUW267" s="376"/>
      <c r="PUX267" s="376"/>
      <c r="PUY267" s="376"/>
      <c r="PUZ267" s="376"/>
      <c r="PVA267" s="376"/>
      <c r="PVB267" s="376"/>
      <c r="PVC267" s="376"/>
      <c r="PVD267" s="376"/>
      <c r="PVE267" s="376"/>
      <c r="PVF267" s="376"/>
      <c r="PVG267" s="376"/>
      <c r="PVH267" s="376"/>
      <c r="PVI267" s="376"/>
      <c r="PVJ267" s="376"/>
      <c r="PVK267" s="376"/>
      <c r="PVL267" s="376"/>
      <c r="PVM267" s="376"/>
      <c r="PVN267" s="376"/>
      <c r="PVO267" s="376"/>
      <c r="PVP267" s="376"/>
      <c r="PVQ267" s="376"/>
      <c r="PVR267" s="376"/>
      <c r="PVS267" s="376"/>
      <c r="PVT267" s="376"/>
      <c r="PVU267" s="376"/>
      <c r="PVV267" s="376"/>
      <c r="PVW267" s="376"/>
      <c r="PVX267" s="376"/>
      <c r="PVY267" s="376"/>
      <c r="PVZ267" s="376"/>
      <c r="PWA267" s="376"/>
      <c r="PWB267" s="376"/>
      <c r="PWC267" s="376"/>
      <c r="PWD267" s="376"/>
      <c r="PWE267" s="376"/>
      <c r="PWF267" s="376"/>
      <c r="PWG267" s="376"/>
      <c r="PWH267" s="376"/>
      <c r="PWI267" s="376"/>
      <c r="PWJ267" s="376"/>
      <c r="PWK267" s="376"/>
      <c r="PWL267" s="376"/>
      <c r="PWM267" s="376"/>
      <c r="PWN267" s="376"/>
      <c r="PWO267" s="376"/>
      <c r="PWP267" s="376"/>
      <c r="PWQ267" s="376"/>
      <c r="PWR267" s="376"/>
      <c r="PWS267" s="376"/>
      <c r="PWT267" s="376"/>
      <c r="PWU267" s="376"/>
      <c r="PWV267" s="376"/>
      <c r="PWW267" s="376"/>
      <c r="PWX267" s="376"/>
      <c r="PWY267" s="376"/>
      <c r="PWZ267" s="376"/>
      <c r="PXA267" s="376"/>
      <c r="PXB267" s="376"/>
      <c r="PXC267" s="376"/>
      <c r="PXD267" s="376"/>
      <c r="PXE267" s="376"/>
      <c r="PXF267" s="376"/>
      <c r="PXG267" s="376"/>
      <c r="PXH267" s="376"/>
      <c r="PXI267" s="376"/>
      <c r="PXJ267" s="376"/>
      <c r="PXK267" s="376"/>
      <c r="PXL267" s="376"/>
      <c r="PXM267" s="376"/>
      <c r="PXN267" s="376"/>
      <c r="PXO267" s="376"/>
      <c r="PXP267" s="376"/>
      <c r="PXQ267" s="376"/>
      <c r="PXR267" s="376"/>
      <c r="PXS267" s="376"/>
      <c r="PXT267" s="376"/>
      <c r="PXU267" s="376"/>
      <c r="PXV267" s="376"/>
      <c r="PXW267" s="376"/>
      <c r="PXX267" s="376"/>
      <c r="PXY267" s="376"/>
      <c r="PXZ267" s="376"/>
      <c r="PYA267" s="376"/>
      <c r="PYB267" s="376"/>
      <c r="PYC267" s="376"/>
      <c r="PYD267" s="376"/>
      <c r="PYE267" s="376"/>
      <c r="PYF267" s="376"/>
      <c r="PYG267" s="376"/>
      <c r="PYH267" s="376"/>
      <c r="PYI267" s="376"/>
      <c r="PYJ267" s="376"/>
      <c r="PYK267" s="376"/>
      <c r="PYL267" s="376"/>
      <c r="PYM267" s="376"/>
      <c r="PYN267" s="376"/>
      <c r="PYO267" s="376"/>
      <c r="PYP267" s="376"/>
      <c r="PYQ267" s="376"/>
      <c r="PYR267" s="376"/>
      <c r="PYS267" s="376"/>
      <c r="PYT267" s="376"/>
      <c r="PYU267" s="376"/>
      <c r="PYV267" s="376"/>
      <c r="PYW267" s="376"/>
      <c r="PYX267" s="376"/>
      <c r="PYY267" s="376"/>
      <c r="PYZ267" s="376"/>
      <c r="PZA267" s="376"/>
      <c r="PZB267" s="376"/>
      <c r="PZC267" s="376"/>
      <c r="PZD267" s="376"/>
      <c r="PZE267" s="376"/>
      <c r="PZF267" s="376"/>
      <c r="PZG267" s="376"/>
      <c r="PZH267" s="376"/>
      <c r="PZI267" s="376"/>
      <c r="PZJ267" s="376"/>
      <c r="PZK267" s="376"/>
      <c r="PZL267" s="376"/>
      <c r="PZM267" s="376"/>
      <c r="PZN267" s="376"/>
      <c r="PZO267" s="376"/>
      <c r="PZP267" s="376"/>
      <c r="PZQ267" s="376"/>
      <c r="PZR267" s="376"/>
      <c r="PZS267" s="376"/>
      <c r="PZT267" s="376"/>
      <c r="PZU267" s="376"/>
      <c r="PZV267" s="376"/>
      <c r="PZW267" s="376"/>
      <c r="PZX267" s="376"/>
      <c r="PZY267" s="376"/>
      <c r="PZZ267" s="376"/>
      <c r="QAA267" s="376"/>
      <c r="QAB267" s="376"/>
      <c r="QAC267" s="376"/>
      <c r="QAD267" s="376"/>
      <c r="QAE267" s="376"/>
      <c r="QAF267" s="376"/>
      <c r="QAG267" s="376"/>
      <c r="QAH267" s="376"/>
      <c r="QAI267" s="376"/>
      <c r="QAJ267" s="376"/>
      <c r="QAK267" s="376"/>
      <c r="QAL267" s="376"/>
      <c r="QAM267" s="376"/>
      <c r="QAN267" s="376"/>
      <c r="QAO267" s="376"/>
      <c r="QAP267" s="376"/>
      <c r="QAQ267" s="376"/>
      <c r="QAR267" s="376"/>
      <c r="QAS267" s="376"/>
      <c r="QAT267" s="376"/>
      <c r="QAU267" s="376"/>
      <c r="QAV267" s="376"/>
      <c r="QAW267" s="376"/>
      <c r="QAX267" s="376"/>
      <c r="QAY267" s="376"/>
      <c r="QAZ267" s="376"/>
      <c r="QBA267" s="376"/>
      <c r="QBB267" s="376"/>
      <c r="QBC267" s="376"/>
      <c r="QBD267" s="376"/>
      <c r="QBE267" s="376"/>
      <c r="QBF267" s="376"/>
      <c r="QBG267" s="376"/>
      <c r="QBH267" s="376"/>
      <c r="QBI267" s="376"/>
      <c r="QBJ267" s="376"/>
      <c r="QBK267" s="376"/>
      <c r="QBL267" s="376"/>
      <c r="QBM267" s="376"/>
      <c r="QBN267" s="376"/>
      <c r="QBO267" s="376"/>
      <c r="QBP267" s="376"/>
      <c r="QBQ267" s="376"/>
      <c r="QBR267" s="376"/>
      <c r="QBS267" s="376"/>
      <c r="QBT267" s="376"/>
      <c r="QBU267" s="376"/>
      <c r="QBV267" s="376"/>
      <c r="QBW267" s="376"/>
      <c r="QBX267" s="376"/>
      <c r="QBY267" s="376"/>
      <c r="QBZ267" s="376"/>
      <c r="QCA267" s="376"/>
      <c r="QCB267" s="376"/>
      <c r="QCC267" s="376"/>
      <c r="QCD267" s="376"/>
      <c r="QCE267" s="376"/>
      <c r="QCF267" s="376"/>
      <c r="QCG267" s="376"/>
      <c r="QCH267" s="376"/>
      <c r="QCI267" s="376"/>
      <c r="QCJ267" s="376"/>
      <c r="QCK267" s="376"/>
      <c r="QCL267" s="376"/>
      <c r="QCM267" s="376"/>
      <c r="QCN267" s="376"/>
      <c r="QCO267" s="376"/>
      <c r="QCP267" s="376"/>
      <c r="QCQ267" s="376"/>
      <c r="QCR267" s="376"/>
      <c r="QCS267" s="376"/>
      <c r="QCT267" s="376"/>
      <c r="QCU267" s="376"/>
      <c r="QCV267" s="376"/>
      <c r="QCW267" s="376"/>
      <c r="QCX267" s="376"/>
      <c r="QCY267" s="376"/>
      <c r="QCZ267" s="376"/>
      <c r="QDA267" s="376"/>
      <c r="QDB267" s="376"/>
      <c r="QDC267" s="376"/>
      <c r="QDD267" s="376"/>
      <c r="QDE267" s="376"/>
      <c r="QDF267" s="376"/>
      <c r="QDG267" s="376"/>
      <c r="QDH267" s="376"/>
      <c r="QDI267" s="376"/>
      <c r="QDJ267" s="376"/>
      <c r="QDK267" s="376"/>
      <c r="QDL267" s="376"/>
      <c r="QDM267" s="376"/>
      <c r="QDN267" s="376"/>
      <c r="QDO267" s="376"/>
      <c r="QDP267" s="376"/>
      <c r="QDQ267" s="376"/>
      <c r="QDR267" s="376"/>
      <c r="QDS267" s="376"/>
      <c r="QDT267" s="376"/>
      <c r="QDU267" s="376"/>
      <c r="QDV267" s="376"/>
      <c r="QDW267" s="376"/>
      <c r="QDX267" s="376"/>
      <c r="QDY267" s="376"/>
      <c r="QDZ267" s="376"/>
      <c r="QEA267" s="376"/>
      <c r="QEB267" s="376"/>
      <c r="QEC267" s="376"/>
      <c r="QED267" s="376"/>
      <c r="QEE267" s="376"/>
      <c r="QEF267" s="376"/>
      <c r="QEG267" s="376"/>
      <c r="QEH267" s="376"/>
      <c r="QEI267" s="376"/>
      <c r="QEJ267" s="376"/>
      <c r="QEK267" s="376"/>
      <c r="QEL267" s="376"/>
      <c r="QEM267" s="376"/>
      <c r="QEN267" s="376"/>
      <c r="QEO267" s="376"/>
      <c r="QEP267" s="376"/>
      <c r="QEQ267" s="376"/>
      <c r="QER267" s="376"/>
      <c r="QES267" s="376"/>
      <c r="QET267" s="376"/>
      <c r="QEU267" s="376"/>
      <c r="QEV267" s="376"/>
      <c r="QEW267" s="376"/>
      <c r="QEX267" s="376"/>
      <c r="QEY267" s="376"/>
      <c r="QEZ267" s="376"/>
      <c r="QFA267" s="376"/>
      <c r="QFB267" s="376"/>
      <c r="QFC267" s="376"/>
      <c r="QFD267" s="376"/>
      <c r="QFE267" s="376"/>
      <c r="QFF267" s="376"/>
      <c r="QFG267" s="376"/>
      <c r="QFH267" s="376"/>
      <c r="QFI267" s="376"/>
      <c r="QFJ267" s="376"/>
      <c r="QFK267" s="376"/>
      <c r="QFL267" s="376"/>
      <c r="QFM267" s="376"/>
      <c r="QFN267" s="376"/>
      <c r="QFO267" s="376"/>
      <c r="QFP267" s="376"/>
      <c r="QFQ267" s="376"/>
      <c r="QFR267" s="376"/>
      <c r="QFS267" s="376"/>
      <c r="QFT267" s="376"/>
      <c r="QFU267" s="376"/>
      <c r="QFV267" s="376"/>
      <c r="QFW267" s="376"/>
      <c r="QFX267" s="376"/>
      <c r="QFY267" s="376"/>
      <c r="QFZ267" s="376"/>
      <c r="QGA267" s="376"/>
      <c r="QGB267" s="376"/>
      <c r="QGC267" s="376"/>
      <c r="QGD267" s="376"/>
      <c r="QGE267" s="376"/>
      <c r="QGF267" s="376"/>
      <c r="QGG267" s="376"/>
      <c r="QGH267" s="376"/>
      <c r="QGI267" s="376"/>
      <c r="QGJ267" s="376"/>
      <c r="QGK267" s="376"/>
      <c r="QGL267" s="376"/>
      <c r="QGM267" s="376"/>
      <c r="QGN267" s="376"/>
      <c r="QGO267" s="376"/>
      <c r="QGP267" s="376"/>
      <c r="QGQ267" s="376"/>
      <c r="QGR267" s="376"/>
      <c r="QGS267" s="376"/>
      <c r="QGT267" s="376"/>
      <c r="QGU267" s="376"/>
      <c r="QGV267" s="376"/>
      <c r="QGW267" s="376"/>
      <c r="QGX267" s="376"/>
      <c r="QGY267" s="376"/>
      <c r="QGZ267" s="376"/>
      <c r="QHA267" s="376"/>
      <c r="QHB267" s="376"/>
      <c r="QHC267" s="376"/>
      <c r="QHD267" s="376"/>
      <c r="QHE267" s="376"/>
      <c r="QHF267" s="376"/>
      <c r="QHG267" s="376"/>
      <c r="QHH267" s="376"/>
      <c r="QHI267" s="376"/>
      <c r="QHJ267" s="376"/>
      <c r="QHK267" s="376"/>
      <c r="QHL267" s="376"/>
      <c r="QHM267" s="376"/>
      <c r="QHN267" s="376"/>
      <c r="QHO267" s="376"/>
      <c r="QHP267" s="376"/>
      <c r="QHQ267" s="376"/>
      <c r="QHR267" s="376"/>
      <c r="QHS267" s="376"/>
      <c r="QHT267" s="376"/>
      <c r="QHU267" s="376"/>
      <c r="QHV267" s="376"/>
      <c r="QHW267" s="376"/>
      <c r="QHX267" s="376"/>
      <c r="QHY267" s="376"/>
      <c r="QHZ267" s="376"/>
      <c r="QIA267" s="376"/>
      <c r="QIB267" s="376"/>
      <c r="QIC267" s="376"/>
      <c r="QID267" s="376"/>
      <c r="QIE267" s="376"/>
      <c r="QIF267" s="376"/>
      <c r="QIG267" s="376"/>
      <c r="QIH267" s="376"/>
      <c r="QII267" s="376"/>
      <c r="QIJ267" s="376"/>
      <c r="QIK267" s="376"/>
      <c r="QIL267" s="376"/>
      <c r="QIM267" s="376"/>
      <c r="QIN267" s="376"/>
      <c r="QIO267" s="376"/>
      <c r="QIP267" s="376"/>
      <c r="QIQ267" s="376"/>
      <c r="QIR267" s="376"/>
      <c r="QIS267" s="376"/>
      <c r="QIT267" s="376"/>
      <c r="QIU267" s="376"/>
      <c r="QIV267" s="376"/>
      <c r="QIW267" s="376"/>
      <c r="QIX267" s="376"/>
      <c r="QIY267" s="376"/>
      <c r="QIZ267" s="376"/>
      <c r="QJA267" s="376"/>
      <c r="QJB267" s="376"/>
      <c r="QJC267" s="376"/>
      <c r="QJD267" s="376"/>
      <c r="QJE267" s="376"/>
      <c r="QJF267" s="376"/>
      <c r="QJG267" s="376"/>
      <c r="QJH267" s="376"/>
      <c r="QJI267" s="376"/>
      <c r="QJJ267" s="376"/>
      <c r="QJK267" s="376"/>
      <c r="QJL267" s="376"/>
      <c r="QJM267" s="376"/>
      <c r="QJN267" s="376"/>
      <c r="QJO267" s="376"/>
      <c r="QJP267" s="376"/>
      <c r="QJQ267" s="376"/>
      <c r="QJR267" s="376"/>
      <c r="QJS267" s="376"/>
      <c r="QJT267" s="376"/>
      <c r="QJU267" s="376"/>
      <c r="QJV267" s="376"/>
      <c r="QJW267" s="376"/>
      <c r="QJX267" s="376"/>
      <c r="QJY267" s="376"/>
      <c r="QJZ267" s="376"/>
      <c r="QKA267" s="376"/>
      <c r="QKB267" s="376"/>
      <c r="QKC267" s="376"/>
      <c r="QKD267" s="376"/>
      <c r="QKE267" s="376"/>
      <c r="QKF267" s="376"/>
      <c r="QKG267" s="376"/>
      <c r="QKH267" s="376"/>
      <c r="QKI267" s="376"/>
      <c r="QKJ267" s="376"/>
      <c r="QKK267" s="376"/>
      <c r="QKL267" s="376"/>
      <c r="QKM267" s="376"/>
      <c r="QKN267" s="376"/>
      <c r="QKO267" s="376"/>
      <c r="QKP267" s="376"/>
      <c r="QKQ267" s="376"/>
      <c r="QKR267" s="376"/>
      <c r="QKS267" s="376"/>
      <c r="QKT267" s="376"/>
      <c r="QKU267" s="376"/>
      <c r="QKV267" s="376"/>
      <c r="QKW267" s="376"/>
      <c r="QKX267" s="376"/>
      <c r="QKY267" s="376"/>
      <c r="QKZ267" s="376"/>
      <c r="QLA267" s="376"/>
      <c r="QLB267" s="376"/>
      <c r="QLC267" s="376"/>
      <c r="QLD267" s="376"/>
      <c r="QLE267" s="376"/>
      <c r="QLF267" s="376"/>
      <c r="QLG267" s="376"/>
      <c r="QLH267" s="376"/>
      <c r="QLI267" s="376"/>
      <c r="QLJ267" s="376"/>
      <c r="QLK267" s="376"/>
      <c r="QLL267" s="376"/>
      <c r="QLM267" s="376"/>
      <c r="QLN267" s="376"/>
      <c r="QLO267" s="376"/>
      <c r="QLP267" s="376"/>
      <c r="QLQ267" s="376"/>
      <c r="QLR267" s="376"/>
      <c r="QLS267" s="376"/>
      <c r="QLT267" s="376"/>
      <c r="QLU267" s="376"/>
      <c r="QLV267" s="376"/>
      <c r="QLW267" s="376"/>
      <c r="QLX267" s="376"/>
      <c r="QLY267" s="376"/>
      <c r="QLZ267" s="376"/>
      <c r="QMA267" s="376"/>
      <c r="QMB267" s="376"/>
      <c r="QMC267" s="376"/>
      <c r="QMD267" s="376"/>
      <c r="QME267" s="376"/>
      <c r="QMF267" s="376"/>
      <c r="QMG267" s="376"/>
      <c r="QMH267" s="376"/>
      <c r="QMI267" s="376"/>
      <c r="QMJ267" s="376"/>
      <c r="QMK267" s="376"/>
      <c r="QML267" s="376"/>
      <c r="QMM267" s="376"/>
      <c r="QMN267" s="376"/>
      <c r="QMO267" s="376"/>
      <c r="QMP267" s="376"/>
      <c r="QMQ267" s="376"/>
      <c r="QMR267" s="376"/>
      <c r="QMS267" s="376"/>
      <c r="QMT267" s="376"/>
      <c r="QMU267" s="376"/>
      <c r="QMV267" s="376"/>
      <c r="QMW267" s="376"/>
      <c r="QMX267" s="376"/>
      <c r="QMY267" s="376"/>
      <c r="QMZ267" s="376"/>
      <c r="QNA267" s="376"/>
      <c r="QNB267" s="376"/>
      <c r="QNC267" s="376"/>
      <c r="QND267" s="376"/>
      <c r="QNE267" s="376"/>
      <c r="QNF267" s="376"/>
      <c r="QNG267" s="376"/>
      <c r="QNH267" s="376"/>
      <c r="QNI267" s="376"/>
      <c r="QNJ267" s="376"/>
      <c r="QNK267" s="376"/>
      <c r="QNL267" s="376"/>
      <c r="QNM267" s="376"/>
      <c r="QNN267" s="376"/>
      <c r="QNO267" s="376"/>
      <c r="QNP267" s="376"/>
      <c r="QNQ267" s="376"/>
      <c r="QNR267" s="376"/>
      <c r="QNS267" s="376"/>
      <c r="QNT267" s="376"/>
      <c r="QNU267" s="376"/>
      <c r="QNV267" s="376"/>
      <c r="QNW267" s="376"/>
      <c r="QNX267" s="376"/>
      <c r="QNY267" s="376"/>
      <c r="QNZ267" s="376"/>
      <c r="QOA267" s="376"/>
      <c r="QOB267" s="376"/>
      <c r="QOC267" s="376"/>
      <c r="QOD267" s="376"/>
      <c r="QOE267" s="376"/>
      <c r="QOF267" s="376"/>
      <c r="QOG267" s="376"/>
      <c r="QOH267" s="376"/>
      <c r="QOI267" s="376"/>
      <c r="QOJ267" s="376"/>
      <c r="QOK267" s="376"/>
      <c r="QOL267" s="376"/>
      <c r="QOM267" s="376"/>
      <c r="QON267" s="376"/>
      <c r="QOO267" s="376"/>
      <c r="QOP267" s="376"/>
      <c r="QOQ267" s="376"/>
      <c r="QOR267" s="376"/>
      <c r="QOS267" s="376"/>
      <c r="QOT267" s="376"/>
      <c r="QOU267" s="376"/>
      <c r="QOV267" s="376"/>
      <c r="QOW267" s="376"/>
      <c r="QOX267" s="376"/>
      <c r="QOY267" s="376"/>
      <c r="QOZ267" s="376"/>
      <c r="QPA267" s="376"/>
      <c r="QPB267" s="376"/>
      <c r="QPC267" s="376"/>
      <c r="QPD267" s="376"/>
      <c r="QPE267" s="376"/>
      <c r="QPF267" s="376"/>
      <c r="QPG267" s="376"/>
      <c r="QPH267" s="376"/>
      <c r="QPI267" s="376"/>
      <c r="QPJ267" s="376"/>
      <c r="QPK267" s="376"/>
      <c r="QPL267" s="376"/>
      <c r="QPM267" s="376"/>
      <c r="QPN267" s="376"/>
      <c r="QPO267" s="376"/>
      <c r="QPP267" s="376"/>
      <c r="QPQ267" s="376"/>
      <c r="QPR267" s="376"/>
      <c r="QPS267" s="376"/>
      <c r="QPT267" s="376"/>
      <c r="QPU267" s="376"/>
      <c r="QPV267" s="376"/>
      <c r="QPW267" s="376"/>
      <c r="QPX267" s="376"/>
      <c r="QPY267" s="376"/>
      <c r="QPZ267" s="376"/>
      <c r="QQA267" s="376"/>
      <c r="QQB267" s="376"/>
      <c r="QQC267" s="376"/>
      <c r="QQD267" s="376"/>
      <c r="QQE267" s="376"/>
      <c r="QQF267" s="376"/>
      <c r="QQG267" s="376"/>
      <c r="QQH267" s="376"/>
      <c r="QQI267" s="376"/>
      <c r="QQJ267" s="376"/>
      <c r="QQK267" s="376"/>
      <c r="QQL267" s="376"/>
      <c r="QQM267" s="376"/>
      <c r="QQN267" s="376"/>
      <c r="QQO267" s="376"/>
      <c r="QQP267" s="376"/>
      <c r="QQQ267" s="376"/>
      <c r="QQR267" s="376"/>
      <c r="QQS267" s="376"/>
      <c r="QQT267" s="376"/>
      <c r="QQU267" s="376"/>
      <c r="QQV267" s="376"/>
      <c r="QQW267" s="376"/>
      <c r="QQX267" s="376"/>
      <c r="QQY267" s="376"/>
      <c r="QQZ267" s="376"/>
      <c r="QRA267" s="376"/>
      <c r="QRB267" s="376"/>
      <c r="QRC267" s="376"/>
      <c r="QRD267" s="376"/>
      <c r="QRE267" s="376"/>
      <c r="QRF267" s="376"/>
      <c r="QRG267" s="376"/>
      <c r="QRH267" s="376"/>
      <c r="QRI267" s="376"/>
      <c r="QRJ267" s="376"/>
      <c r="QRK267" s="376"/>
      <c r="QRL267" s="376"/>
      <c r="QRM267" s="376"/>
      <c r="QRN267" s="376"/>
      <c r="QRO267" s="376"/>
      <c r="QRP267" s="376"/>
      <c r="QRQ267" s="376"/>
      <c r="QRR267" s="376"/>
      <c r="QRS267" s="376"/>
      <c r="QRT267" s="376"/>
      <c r="QRU267" s="376"/>
      <c r="QRV267" s="376"/>
      <c r="QRW267" s="376"/>
      <c r="QRX267" s="376"/>
      <c r="QRY267" s="376"/>
      <c r="QRZ267" s="376"/>
      <c r="QSA267" s="376"/>
      <c r="QSB267" s="376"/>
      <c r="QSC267" s="376"/>
      <c r="QSD267" s="376"/>
      <c r="QSE267" s="376"/>
      <c r="QSF267" s="376"/>
      <c r="QSG267" s="376"/>
      <c r="QSH267" s="376"/>
      <c r="QSI267" s="376"/>
      <c r="QSJ267" s="376"/>
      <c r="QSK267" s="376"/>
      <c r="QSL267" s="376"/>
      <c r="QSM267" s="376"/>
      <c r="QSN267" s="376"/>
      <c r="QSO267" s="376"/>
      <c r="QSP267" s="376"/>
      <c r="QSQ267" s="376"/>
      <c r="QSR267" s="376"/>
      <c r="QSS267" s="376"/>
      <c r="QST267" s="376"/>
      <c r="QSU267" s="376"/>
      <c r="QSV267" s="376"/>
      <c r="QSW267" s="376"/>
      <c r="QSX267" s="376"/>
      <c r="QSY267" s="376"/>
      <c r="QSZ267" s="376"/>
      <c r="QTA267" s="376"/>
      <c r="QTB267" s="376"/>
      <c r="QTC267" s="376"/>
      <c r="QTD267" s="376"/>
      <c r="QTE267" s="376"/>
      <c r="QTF267" s="376"/>
      <c r="QTG267" s="376"/>
      <c r="QTH267" s="376"/>
      <c r="QTI267" s="376"/>
      <c r="QTJ267" s="376"/>
      <c r="QTK267" s="376"/>
      <c r="QTL267" s="376"/>
      <c r="QTM267" s="376"/>
      <c r="QTN267" s="376"/>
      <c r="QTO267" s="376"/>
      <c r="QTP267" s="376"/>
      <c r="QTQ267" s="376"/>
      <c r="QTR267" s="376"/>
      <c r="QTS267" s="376"/>
      <c r="QTT267" s="376"/>
      <c r="QTU267" s="376"/>
      <c r="QTV267" s="376"/>
      <c r="QTW267" s="376"/>
      <c r="QTX267" s="376"/>
      <c r="QTY267" s="376"/>
      <c r="QTZ267" s="376"/>
      <c r="QUA267" s="376"/>
      <c r="QUB267" s="376"/>
      <c r="QUC267" s="376"/>
      <c r="QUD267" s="376"/>
      <c r="QUE267" s="376"/>
      <c r="QUF267" s="376"/>
      <c r="QUG267" s="376"/>
      <c r="QUH267" s="376"/>
      <c r="QUI267" s="376"/>
      <c r="QUJ267" s="376"/>
      <c r="QUK267" s="376"/>
      <c r="QUL267" s="376"/>
      <c r="QUM267" s="376"/>
      <c r="QUN267" s="376"/>
      <c r="QUO267" s="376"/>
      <c r="QUP267" s="376"/>
      <c r="QUQ267" s="376"/>
      <c r="QUR267" s="376"/>
      <c r="QUS267" s="376"/>
      <c r="QUT267" s="376"/>
      <c r="QUU267" s="376"/>
      <c r="QUV267" s="376"/>
      <c r="QUW267" s="376"/>
      <c r="QUX267" s="376"/>
      <c r="QUY267" s="376"/>
      <c r="QUZ267" s="376"/>
      <c r="QVA267" s="376"/>
      <c r="QVB267" s="376"/>
      <c r="QVC267" s="376"/>
      <c r="QVD267" s="376"/>
      <c r="QVE267" s="376"/>
      <c r="QVF267" s="376"/>
      <c r="QVG267" s="376"/>
      <c r="QVH267" s="376"/>
      <c r="QVI267" s="376"/>
      <c r="QVJ267" s="376"/>
      <c r="QVK267" s="376"/>
      <c r="QVL267" s="376"/>
      <c r="QVM267" s="376"/>
      <c r="QVN267" s="376"/>
      <c r="QVO267" s="376"/>
      <c r="QVP267" s="376"/>
      <c r="QVQ267" s="376"/>
      <c r="QVR267" s="376"/>
      <c r="QVS267" s="376"/>
      <c r="QVT267" s="376"/>
      <c r="QVU267" s="376"/>
      <c r="QVV267" s="376"/>
      <c r="QVW267" s="376"/>
      <c r="QVX267" s="376"/>
      <c r="QVY267" s="376"/>
      <c r="QVZ267" s="376"/>
      <c r="QWA267" s="376"/>
      <c r="QWB267" s="376"/>
      <c r="QWC267" s="376"/>
      <c r="QWD267" s="376"/>
      <c r="QWE267" s="376"/>
      <c r="QWF267" s="376"/>
      <c r="QWG267" s="376"/>
      <c r="QWH267" s="376"/>
      <c r="QWI267" s="376"/>
      <c r="QWJ267" s="376"/>
      <c r="QWK267" s="376"/>
      <c r="QWL267" s="376"/>
      <c r="QWM267" s="376"/>
      <c r="QWN267" s="376"/>
      <c r="QWO267" s="376"/>
      <c r="QWP267" s="376"/>
      <c r="QWQ267" s="376"/>
      <c r="QWR267" s="376"/>
      <c r="QWS267" s="376"/>
      <c r="QWT267" s="376"/>
      <c r="QWU267" s="376"/>
      <c r="QWV267" s="376"/>
      <c r="QWW267" s="376"/>
      <c r="QWX267" s="376"/>
      <c r="QWY267" s="376"/>
      <c r="QWZ267" s="376"/>
      <c r="QXA267" s="376"/>
      <c r="QXB267" s="376"/>
      <c r="QXC267" s="376"/>
      <c r="QXD267" s="376"/>
      <c r="QXE267" s="376"/>
      <c r="QXF267" s="376"/>
      <c r="QXG267" s="376"/>
      <c r="QXH267" s="376"/>
      <c r="QXI267" s="376"/>
      <c r="QXJ267" s="376"/>
      <c r="QXK267" s="376"/>
      <c r="QXL267" s="376"/>
      <c r="QXM267" s="376"/>
      <c r="QXN267" s="376"/>
      <c r="QXO267" s="376"/>
      <c r="QXP267" s="376"/>
      <c r="QXQ267" s="376"/>
      <c r="QXR267" s="376"/>
      <c r="QXS267" s="376"/>
      <c r="QXT267" s="376"/>
      <c r="QXU267" s="376"/>
      <c r="QXV267" s="376"/>
      <c r="QXW267" s="376"/>
      <c r="QXX267" s="376"/>
      <c r="QXY267" s="376"/>
      <c r="QXZ267" s="376"/>
      <c r="QYA267" s="376"/>
      <c r="QYB267" s="376"/>
      <c r="QYC267" s="376"/>
      <c r="QYD267" s="376"/>
      <c r="QYE267" s="376"/>
      <c r="QYF267" s="376"/>
      <c r="QYG267" s="376"/>
      <c r="QYH267" s="376"/>
      <c r="QYI267" s="376"/>
      <c r="QYJ267" s="376"/>
      <c r="QYK267" s="376"/>
      <c r="QYL267" s="376"/>
      <c r="QYM267" s="376"/>
      <c r="QYN267" s="376"/>
      <c r="QYO267" s="376"/>
      <c r="QYP267" s="376"/>
      <c r="QYQ267" s="376"/>
      <c r="QYR267" s="376"/>
      <c r="QYS267" s="376"/>
      <c r="QYT267" s="376"/>
      <c r="QYU267" s="376"/>
      <c r="QYV267" s="376"/>
      <c r="QYW267" s="376"/>
      <c r="QYX267" s="376"/>
      <c r="QYY267" s="376"/>
      <c r="QYZ267" s="376"/>
      <c r="QZA267" s="376"/>
      <c r="QZB267" s="376"/>
      <c r="QZC267" s="376"/>
      <c r="QZD267" s="376"/>
      <c r="QZE267" s="376"/>
      <c r="QZF267" s="376"/>
      <c r="QZG267" s="376"/>
      <c r="QZH267" s="376"/>
      <c r="QZI267" s="376"/>
      <c r="QZJ267" s="376"/>
      <c r="QZK267" s="376"/>
      <c r="QZL267" s="376"/>
      <c r="QZM267" s="376"/>
      <c r="QZN267" s="376"/>
      <c r="QZO267" s="376"/>
      <c r="QZP267" s="376"/>
      <c r="QZQ267" s="376"/>
      <c r="QZR267" s="376"/>
      <c r="QZS267" s="376"/>
      <c r="QZT267" s="376"/>
      <c r="QZU267" s="376"/>
      <c r="QZV267" s="376"/>
      <c r="QZW267" s="376"/>
      <c r="QZX267" s="376"/>
      <c r="QZY267" s="376"/>
      <c r="QZZ267" s="376"/>
      <c r="RAA267" s="376"/>
      <c r="RAB267" s="376"/>
      <c r="RAC267" s="376"/>
      <c r="RAD267" s="376"/>
      <c r="RAE267" s="376"/>
      <c r="RAF267" s="376"/>
      <c r="RAG267" s="376"/>
      <c r="RAH267" s="376"/>
      <c r="RAI267" s="376"/>
      <c r="RAJ267" s="376"/>
      <c r="RAK267" s="376"/>
      <c r="RAL267" s="376"/>
      <c r="RAM267" s="376"/>
      <c r="RAN267" s="376"/>
      <c r="RAO267" s="376"/>
      <c r="RAP267" s="376"/>
      <c r="RAQ267" s="376"/>
      <c r="RAR267" s="376"/>
      <c r="RAS267" s="376"/>
      <c r="RAT267" s="376"/>
      <c r="RAU267" s="376"/>
      <c r="RAV267" s="376"/>
      <c r="RAW267" s="376"/>
      <c r="RAX267" s="376"/>
      <c r="RAY267" s="376"/>
      <c r="RAZ267" s="376"/>
      <c r="RBA267" s="376"/>
      <c r="RBB267" s="376"/>
      <c r="RBC267" s="376"/>
      <c r="RBD267" s="376"/>
      <c r="RBE267" s="376"/>
      <c r="RBF267" s="376"/>
      <c r="RBG267" s="376"/>
      <c r="RBH267" s="376"/>
      <c r="RBI267" s="376"/>
      <c r="RBJ267" s="376"/>
      <c r="RBK267" s="376"/>
      <c r="RBL267" s="376"/>
      <c r="RBM267" s="376"/>
      <c r="RBN267" s="376"/>
      <c r="RBO267" s="376"/>
      <c r="RBP267" s="376"/>
      <c r="RBQ267" s="376"/>
      <c r="RBR267" s="376"/>
      <c r="RBS267" s="376"/>
      <c r="RBT267" s="376"/>
      <c r="RBU267" s="376"/>
      <c r="RBV267" s="376"/>
      <c r="RBW267" s="376"/>
      <c r="RBX267" s="376"/>
      <c r="RBY267" s="376"/>
      <c r="RBZ267" s="376"/>
      <c r="RCA267" s="376"/>
      <c r="RCB267" s="376"/>
      <c r="RCC267" s="376"/>
      <c r="RCD267" s="376"/>
      <c r="RCE267" s="376"/>
      <c r="RCF267" s="376"/>
      <c r="RCG267" s="376"/>
      <c r="RCH267" s="376"/>
      <c r="RCI267" s="376"/>
      <c r="RCJ267" s="376"/>
      <c r="RCK267" s="376"/>
      <c r="RCL267" s="376"/>
      <c r="RCM267" s="376"/>
      <c r="RCN267" s="376"/>
      <c r="RCO267" s="376"/>
      <c r="RCP267" s="376"/>
      <c r="RCQ267" s="376"/>
      <c r="RCR267" s="376"/>
      <c r="RCS267" s="376"/>
      <c r="RCT267" s="376"/>
      <c r="RCU267" s="376"/>
      <c r="RCV267" s="376"/>
      <c r="RCW267" s="376"/>
      <c r="RCX267" s="376"/>
      <c r="RCY267" s="376"/>
      <c r="RCZ267" s="376"/>
      <c r="RDA267" s="376"/>
      <c r="RDB267" s="376"/>
      <c r="RDC267" s="376"/>
      <c r="RDD267" s="376"/>
      <c r="RDE267" s="376"/>
      <c r="RDF267" s="376"/>
      <c r="RDG267" s="376"/>
      <c r="RDH267" s="376"/>
      <c r="RDI267" s="376"/>
      <c r="RDJ267" s="376"/>
      <c r="RDK267" s="376"/>
      <c r="RDL267" s="376"/>
      <c r="RDM267" s="376"/>
      <c r="RDN267" s="376"/>
      <c r="RDO267" s="376"/>
      <c r="RDP267" s="376"/>
      <c r="RDQ267" s="376"/>
      <c r="RDR267" s="376"/>
      <c r="RDS267" s="376"/>
      <c r="RDT267" s="376"/>
      <c r="RDU267" s="376"/>
      <c r="RDV267" s="376"/>
      <c r="RDW267" s="376"/>
      <c r="RDX267" s="376"/>
      <c r="RDY267" s="376"/>
      <c r="RDZ267" s="376"/>
      <c r="REA267" s="376"/>
      <c r="REB267" s="376"/>
      <c r="REC267" s="376"/>
      <c r="RED267" s="376"/>
      <c r="REE267" s="376"/>
      <c r="REF267" s="376"/>
      <c r="REG267" s="376"/>
      <c r="REH267" s="376"/>
      <c r="REI267" s="376"/>
      <c r="REJ267" s="376"/>
      <c r="REK267" s="376"/>
      <c r="REL267" s="376"/>
      <c r="REM267" s="376"/>
      <c r="REN267" s="376"/>
      <c r="REO267" s="376"/>
      <c r="REP267" s="376"/>
      <c r="REQ267" s="376"/>
      <c r="RER267" s="376"/>
      <c r="RES267" s="376"/>
      <c r="RET267" s="376"/>
      <c r="REU267" s="376"/>
      <c r="REV267" s="376"/>
      <c r="REW267" s="376"/>
      <c r="REX267" s="376"/>
      <c r="REY267" s="376"/>
      <c r="REZ267" s="376"/>
      <c r="RFA267" s="376"/>
      <c r="RFB267" s="376"/>
      <c r="RFC267" s="376"/>
      <c r="RFD267" s="376"/>
      <c r="RFE267" s="376"/>
      <c r="RFF267" s="376"/>
      <c r="RFG267" s="376"/>
      <c r="RFH267" s="376"/>
      <c r="RFI267" s="376"/>
      <c r="RFJ267" s="376"/>
      <c r="RFK267" s="376"/>
      <c r="RFL267" s="376"/>
      <c r="RFM267" s="376"/>
      <c r="RFN267" s="376"/>
      <c r="RFO267" s="376"/>
      <c r="RFP267" s="376"/>
      <c r="RFQ267" s="376"/>
      <c r="RFR267" s="376"/>
      <c r="RFS267" s="376"/>
      <c r="RFT267" s="376"/>
      <c r="RFU267" s="376"/>
      <c r="RFV267" s="376"/>
      <c r="RFW267" s="376"/>
      <c r="RFX267" s="376"/>
      <c r="RFY267" s="376"/>
      <c r="RFZ267" s="376"/>
      <c r="RGA267" s="376"/>
      <c r="RGB267" s="376"/>
      <c r="RGC267" s="376"/>
      <c r="RGD267" s="376"/>
      <c r="RGE267" s="376"/>
      <c r="RGF267" s="376"/>
      <c r="RGG267" s="376"/>
      <c r="RGH267" s="376"/>
      <c r="RGI267" s="376"/>
      <c r="RGJ267" s="376"/>
      <c r="RGK267" s="376"/>
      <c r="RGL267" s="376"/>
      <c r="RGM267" s="376"/>
      <c r="RGN267" s="376"/>
      <c r="RGO267" s="376"/>
      <c r="RGP267" s="376"/>
      <c r="RGQ267" s="376"/>
      <c r="RGR267" s="376"/>
      <c r="RGS267" s="376"/>
      <c r="RGT267" s="376"/>
      <c r="RGU267" s="376"/>
      <c r="RGV267" s="376"/>
      <c r="RGW267" s="376"/>
      <c r="RGX267" s="376"/>
      <c r="RGY267" s="376"/>
      <c r="RGZ267" s="376"/>
      <c r="RHA267" s="376"/>
      <c r="RHB267" s="376"/>
      <c r="RHC267" s="376"/>
      <c r="RHD267" s="376"/>
      <c r="RHE267" s="376"/>
      <c r="RHF267" s="376"/>
      <c r="RHG267" s="376"/>
      <c r="RHH267" s="376"/>
      <c r="RHI267" s="376"/>
      <c r="RHJ267" s="376"/>
      <c r="RHK267" s="376"/>
      <c r="RHL267" s="376"/>
      <c r="RHM267" s="376"/>
      <c r="RHN267" s="376"/>
      <c r="RHO267" s="376"/>
      <c r="RHP267" s="376"/>
      <c r="RHQ267" s="376"/>
      <c r="RHR267" s="376"/>
      <c r="RHS267" s="376"/>
      <c r="RHT267" s="376"/>
      <c r="RHU267" s="376"/>
      <c r="RHV267" s="376"/>
      <c r="RHW267" s="376"/>
      <c r="RHX267" s="376"/>
      <c r="RHY267" s="376"/>
      <c r="RHZ267" s="376"/>
      <c r="RIA267" s="376"/>
      <c r="RIB267" s="376"/>
      <c r="RIC267" s="376"/>
      <c r="RID267" s="376"/>
      <c r="RIE267" s="376"/>
      <c r="RIF267" s="376"/>
      <c r="RIG267" s="376"/>
      <c r="RIH267" s="376"/>
      <c r="RII267" s="376"/>
      <c r="RIJ267" s="376"/>
      <c r="RIK267" s="376"/>
      <c r="RIL267" s="376"/>
      <c r="RIM267" s="376"/>
      <c r="RIN267" s="376"/>
      <c r="RIO267" s="376"/>
      <c r="RIP267" s="376"/>
      <c r="RIQ267" s="376"/>
      <c r="RIR267" s="376"/>
      <c r="RIS267" s="376"/>
      <c r="RIT267" s="376"/>
      <c r="RIU267" s="376"/>
      <c r="RIV267" s="376"/>
      <c r="RIW267" s="376"/>
      <c r="RIX267" s="376"/>
      <c r="RIY267" s="376"/>
      <c r="RIZ267" s="376"/>
      <c r="RJA267" s="376"/>
      <c r="RJB267" s="376"/>
      <c r="RJC267" s="376"/>
      <c r="RJD267" s="376"/>
      <c r="RJE267" s="376"/>
      <c r="RJF267" s="376"/>
      <c r="RJG267" s="376"/>
      <c r="RJH267" s="376"/>
      <c r="RJI267" s="376"/>
      <c r="RJJ267" s="376"/>
      <c r="RJK267" s="376"/>
      <c r="RJL267" s="376"/>
      <c r="RJM267" s="376"/>
      <c r="RJN267" s="376"/>
      <c r="RJO267" s="376"/>
      <c r="RJP267" s="376"/>
      <c r="RJQ267" s="376"/>
      <c r="RJR267" s="376"/>
      <c r="RJS267" s="376"/>
      <c r="RJT267" s="376"/>
      <c r="RJU267" s="376"/>
      <c r="RJV267" s="376"/>
      <c r="RJW267" s="376"/>
      <c r="RJX267" s="376"/>
      <c r="RJY267" s="376"/>
      <c r="RJZ267" s="376"/>
      <c r="RKA267" s="376"/>
      <c r="RKB267" s="376"/>
      <c r="RKC267" s="376"/>
      <c r="RKD267" s="376"/>
      <c r="RKE267" s="376"/>
      <c r="RKF267" s="376"/>
      <c r="RKG267" s="376"/>
      <c r="RKH267" s="376"/>
      <c r="RKI267" s="376"/>
      <c r="RKJ267" s="376"/>
      <c r="RKK267" s="376"/>
      <c r="RKL267" s="376"/>
      <c r="RKM267" s="376"/>
      <c r="RKN267" s="376"/>
      <c r="RKO267" s="376"/>
      <c r="RKP267" s="376"/>
      <c r="RKQ267" s="376"/>
      <c r="RKR267" s="376"/>
      <c r="RKS267" s="376"/>
      <c r="RKT267" s="376"/>
      <c r="RKU267" s="376"/>
      <c r="RKV267" s="376"/>
      <c r="RKW267" s="376"/>
      <c r="RKX267" s="376"/>
      <c r="RKY267" s="376"/>
      <c r="RKZ267" s="376"/>
      <c r="RLA267" s="376"/>
      <c r="RLB267" s="376"/>
      <c r="RLC267" s="376"/>
      <c r="RLD267" s="376"/>
      <c r="RLE267" s="376"/>
      <c r="RLF267" s="376"/>
      <c r="RLG267" s="376"/>
      <c r="RLH267" s="376"/>
      <c r="RLI267" s="376"/>
      <c r="RLJ267" s="376"/>
      <c r="RLK267" s="376"/>
      <c r="RLL267" s="376"/>
      <c r="RLM267" s="376"/>
      <c r="RLN267" s="376"/>
      <c r="RLO267" s="376"/>
      <c r="RLP267" s="376"/>
      <c r="RLQ267" s="376"/>
      <c r="RLR267" s="376"/>
      <c r="RLS267" s="376"/>
      <c r="RLT267" s="376"/>
      <c r="RLU267" s="376"/>
      <c r="RLV267" s="376"/>
      <c r="RLW267" s="376"/>
      <c r="RLX267" s="376"/>
      <c r="RLY267" s="376"/>
      <c r="RLZ267" s="376"/>
      <c r="RMA267" s="376"/>
      <c r="RMB267" s="376"/>
      <c r="RMC267" s="376"/>
      <c r="RMD267" s="376"/>
      <c r="RME267" s="376"/>
      <c r="RMF267" s="376"/>
      <c r="RMG267" s="376"/>
      <c r="RMH267" s="376"/>
      <c r="RMI267" s="376"/>
      <c r="RMJ267" s="376"/>
      <c r="RMK267" s="376"/>
      <c r="RML267" s="376"/>
      <c r="RMM267" s="376"/>
      <c r="RMN267" s="376"/>
      <c r="RMO267" s="376"/>
      <c r="RMP267" s="376"/>
      <c r="RMQ267" s="376"/>
      <c r="RMR267" s="376"/>
      <c r="RMS267" s="376"/>
      <c r="RMT267" s="376"/>
      <c r="RMU267" s="376"/>
      <c r="RMV267" s="376"/>
      <c r="RMW267" s="376"/>
      <c r="RMX267" s="376"/>
      <c r="RMY267" s="376"/>
      <c r="RMZ267" s="376"/>
      <c r="RNA267" s="376"/>
      <c r="RNB267" s="376"/>
      <c r="RNC267" s="376"/>
      <c r="RND267" s="376"/>
      <c r="RNE267" s="376"/>
      <c r="RNF267" s="376"/>
      <c r="RNG267" s="376"/>
      <c r="RNH267" s="376"/>
      <c r="RNI267" s="376"/>
      <c r="RNJ267" s="376"/>
      <c r="RNK267" s="376"/>
      <c r="RNL267" s="376"/>
      <c r="RNM267" s="376"/>
      <c r="RNN267" s="376"/>
      <c r="RNO267" s="376"/>
      <c r="RNP267" s="376"/>
      <c r="RNQ267" s="376"/>
      <c r="RNR267" s="376"/>
      <c r="RNS267" s="376"/>
      <c r="RNT267" s="376"/>
      <c r="RNU267" s="376"/>
      <c r="RNV267" s="376"/>
      <c r="RNW267" s="376"/>
      <c r="RNX267" s="376"/>
      <c r="RNY267" s="376"/>
      <c r="RNZ267" s="376"/>
      <c r="ROA267" s="376"/>
      <c r="ROB267" s="376"/>
      <c r="ROC267" s="376"/>
      <c r="ROD267" s="376"/>
      <c r="ROE267" s="376"/>
      <c r="ROF267" s="376"/>
      <c r="ROG267" s="376"/>
      <c r="ROH267" s="376"/>
      <c r="ROI267" s="376"/>
      <c r="ROJ267" s="376"/>
      <c r="ROK267" s="376"/>
      <c r="ROL267" s="376"/>
      <c r="ROM267" s="376"/>
      <c r="RON267" s="376"/>
      <c r="ROO267" s="376"/>
      <c r="ROP267" s="376"/>
      <c r="ROQ267" s="376"/>
      <c r="ROR267" s="376"/>
      <c r="ROS267" s="376"/>
      <c r="ROT267" s="376"/>
      <c r="ROU267" s="376"/>
      <c r="ROV267" s="376"/>
      <c r="ROW267" s="376"/>
      <c r="ROX267" s="376"/>
      <c r="ROY267" s="376"/>
      <c r="ROZ267" s="376"/>
      <c r="RPA267" s="376"/>
      <c r="RPB267" s="376"/>
      <c r="RPC267" s="376"/>
      <c r="RPD267" s="376"/>
      <c r="RPE267" s="376"/>
      <c r="RPF267" s="376"/>
      <c r="RPG267" s="376"/>
      <c r="RPH267" s="376"/>
      <c r="RPI267" s="376"/>
      <c r="RPJ267" s="376"/>
      <c r="RPK267" s="376"/>
      <c r="RPL267" s="376"/>
      <c r="RPM267" s="376"/>
      <c r="RPN267" s="376"/>
      <c r="RPO267" s="376"/>
      <c r="RPP267" s="376"/>
      <c r="RPQ267" s="376"/>
      <c r="RPR267" s="376"/>
      <c r="RPS267" s="376"/>
      <c r="RPT267" s="376"/>
      <c r="RPU267" s="376"/>
      <c r="RPV267" s="376"/>
      <c r="RPW267" s="376"/>
      <c r="RPX267" s="376"/>
      <c r="RPY267" s="376"/>
      <c r="RPZ267" s="376"/>
      <c r="RQA267" s="376"/>
      <c r="RQB267" s="376"/>
      <c r="RQC267" s="376"/>
      <c r="RQD267" s="376"/>
      <c r="RQE267" s="376"/>
      <c r="RQF267" s="376"/>
      <c r="RQG267" s="376"/>
      <c r="RQH267" s="376"/>
      <c r="RQI267" s="376"/>
      <c r="RQJ267" s="376"/>
      <c r="RQK267" s="376"/>
      <c r="RQL267" s="376"/>
      <c r="RQM267" s="376"/>
      <c r="RQN267" s="376"/>
      <c r="RQO267" s="376"/>
      <c r="RQP267" s="376"/>
      <c r="RQQ267" s="376"/>
      <c r="RQR267" s="376"/>
      <c r="RQS267" s="376"/>
      <c r="RQT267" s="376"/>
      <c r="RQU267" s="376"/>
      <c r="RQV267" s="376"/>
      <c r="RQW267" s="376"/>
      <c r="RQX267" s="376"/>
      <c r="RQY267" s="376"/>
      <c r="RQZ267" s="376"/>
      <c r="RRA267" s="376"/>
      <c r="RRB267" s="376"/>
      <c r="RRC267" s="376"/>
      <c r="RRD267" s="376"/>
      <c r="RRE267" s="376"/>
      <c r="RRF267" s="376"/>
      <c r="RRG267" s="376"/>
      <c r="RRH267" s="376"/>
      <c r="RRI267" s="376"/>
      <c r="RRJ267" s="376"/>
      <c r="RRK267" s="376"/>
      <c r="RRL267" s="376"/>
      <c r="RRM267" s="376"/>
      <c r="RRN267" s="376"/>
      <c r="RRO267" s="376"/>
      <c r="RRP267" s="376"/>
      <c r="RRQ267" s="376"/>
      <c r="RRR267" s="376"/>
      <c r="RRS267" s="376"/>
      <c r="RRT267" s="376"/>
      <c r="RRU267" s="376"/>
      <c r="RRV267" s="376"/>
      <c r="RRW267" s="376"/>
      <c r="RRX267" s="376"/>
      <c r="RRY267" s="376"/>
      <c r="RRZ267" s="376"/>
      <c r="RSA267" s="376"/>
      <c r="RSB267" s="376"/>
      <c r="RSC267" s="376"/>
      <c r="RSD267" s="376"/>
      <c r="RSE267" s="376"/>
      <c r="RSF267" s="376"/>
      <c r="RSG267" s="376"/>
      <c r="RSH267" s="376"/>
      <c r="RSI267" s="376"/>
      <c r="RSJ267" s="376"/>
      <c r="RSK267" s="376"/>
      <c r="RSL267" s="376"/>
      <c r="RSM267" s="376"/>
      <c r="RSN267" s="376"/>
      <c r="RSO267" s="376"/>
      <c r="RSP267" s="376"/>
      <c r="RSQ267" s="376"/>
      <c r="RSR267" s="376"/>
      <c r="RSS267" s="376"/>
      <c r="RST267" s="376"/>
      <c r="RSU267" s="376"/>
      <c r="RSV267" s="376"/>
      <c r="RSW267" s="376"/>
      <c r="RSX267" s="376"/>
      <c r="RSY267" s="376"/>
      <c r="RSZ267" s="376"/>
      <c r="RTA267" s="376"/>
      <c r="RTB267" s="376"/>
      <c r="RTC267" s="376"/>
      <c r="RTD267" s="376"/>
      <c r="RTE267" s="376"/>
      <c r="RTF267" s="376"/>
      <c r="RTG267" s="376"/>
      <c r="RTH267" s="376"/>
      <c r="RTI267" s="376"/>
      <c r="RTJ267" s="376"/>
      <c r="RTK267" s="376"/>
      <c r="RTL267" s="376"/>
      <c r="RTM267" s="376"/>
      <c r="RTN267" s="376"/>
      <c r="RTO267" s="376"/>
      <c r="RTP267" s="376"/>
      <c r="RTQ267" s="376"/>
      <c r="RTR267" s="376"/>
      <c r="RTS267" s="376"/>
      <c r="RTT267" s="376"/>
      <c r="RTU267" s="376"/>
      <c r="RTV267" s="376"/>
      <c r="RTW267" s="376"/>
      <c r="RTX267" s="376"/>
      <c r="RTY267" s="376"/>
      <c r="RTZ267" s="376"/>
      <c r="RUA267" s="376"/>
      <c r="RUB267" s="376"/>
      <c r="RUC267" s="376"/>
      <c r="RUD267" s="376"/>
      <c r="RUE267" s="376"/>
      <c r="RUF267" s="376"/>
      <c r="RUG267" s="376"/>
      <c r="RUH267" s="376"/>
      <c r="RUI267" s="376"/>
      <c r="RUJ267" s="376"/>
      <c r="RUK267" s="376"/>
      <c r="RUL267" s="376"/>
      <c r="RUM267" s="376"/>
      <c r="RUN267" s="376"/>
      <c r="RUO267" s="376"/>
      <c r="RUP267" s="376"/>
      <c r="RUQ267" s="376"/>
      <c r="RUR267" s="376"/>
      <c r="RUS267" s="376"/>
      <c r="RUT267" s="376"/>
      <c r="RUU267" s="376"/>
      <c r="RUV267" s="376"/>
      <c r="RUW267" s="376"/>
      <c r="RUX267" s="376"/>
      <c r="RUY267" s="376"/>
      <c r="RUZ267" s="376"/>
      <c r="RVA267" s="376"/>
      <c r="RVB267" s="376"/>
      <c r="RVC267" s="376"/>
      <c r="RVD267" s="376"/>
      <c r="RVE267" s="376"/>
      <c r="RVF267" s="376"/>
      <c r="RVG267" s="376"/>
      <c r="RVH267" s="376"/>
      <c r="RVI267" s="376"/>
      <c r="RVJ267" s="376"/>
      <c r="RVK267" s="376"/>
      <c r="RVL267" s="376"/>
      <c r="RVM267" s="376"/>
      <c r="RVN267" s="376"/>
      <c r="RVO267" s="376"/>
      <c r="RVP267" s="376"/>
      <c r="RVQ267" s="376"/>
      <c r="RVR267" s="376"/>
      <c r="RVS267" s="376"/>
      <c r="RVT267" s="376"/>
      <c r="RVU267" s="376"/>
      <c r="RVV267" s="376"/>
      <c r="RVW267" s="376"/>
      <c r="RVX267" s="376"/>
      <c r="RVY267" s="376"/>
      <c r="RVZ267" s="376"/>
      <c r="RWA267" s="376"/>
      <c r="RWB267" s="376"/>
      <c r="RWC267" s="376"/>
      <c r="RWD267" s="376"/>
      <c r="RWE267" s="376"/>
      <c r="RWF267" s="376"/>
      <c r="RWG267" s="376"/>
      <c r="RWH267" s="376"/>
      <c r="RWI267" s="376"/>
      <c r="RWJ267" s="376"/>
      <c r="RWK267" s="376"/>
      <c r="RWL267" s="376"/>
      <c r="RWM267" s="376"/>
      <c r="RWN267" s="376"/>
      <c r="RWO267" s="376"/>
      <c r="RWP267" s="376"/>
      <c r="RWQ267" s="376"/>
      <c r="RWR267" s="376"/>
      <c r="RWS267" s="376"/>
      <c r="RWT267" s="376"/>
      <c r="RWU267" s="376"/>
      <c r="RWV267" s="376"/>
      <c r="RWW267" s="376"/>
      <c r="RWX267" s="376"/>
      <c r="RWY267" s="376"/>
      <c r="RWZ267" s="376"/>
      <c r="RXA267" s="376"/>
      <c r="RXB267" s="376"/>
      <c r="RXC267" s="376"/>
      <c r="RXD267" s="376"/>
      <c r="RXE267" s="376"/>
      <c r="RXF267" s="376"/>
      <c r="RXG267" s="376"/>
      <c r="RXH267" s="376"/>
      <c r="RXI267" s="376"/>
      <c r="RXJ267" s="376"/>
      <c r="RXK267" s="376"/>
      <c r="RXL267" s="376"/>
      <c r="RXM267" s="376"/>
      <c r="RXN267" s="376"/>
      <c r="RXO267" s="376"/>
      <c r="RXP267" s="376"/>
      <c r="RXQ267" s="376"/>
      <c r="RXR267" s="376"/>
      <c r="RXS267" s="376"/>
      <c r="RXT267" s="376"/>
      <c r="RXU267" s="376"/>
      <c r="RXV267" s="376"/>
      <c r="RXW267" s="376"/>
      <c r="RXX267" s="376"/>
      <c r="RXY267" s="376"/>
      <c r="RXZ267" s="376"/>
      <c r="RYA267" s="376"/>
      <c r="RYB267" s="376"/>
      <c r="RYC267" s="376"/>
      <c r="RYD267" s="376"/>
      <c r="RYE267" s="376"/>
      <c r="RYF267" s="376"/>
      <c r="RYG267" s="376"/>
      <c r="RYH267" s="376"/>
      <c r="RYI267" s="376"/>
      <c r="RYJ267" s="376"/>
      <c r="RYK267" s="376"/>
      <c r="RYL267" s="376"/>
      <c r="RYM267" s="376"/>
      <c r="RYN267" s="376"/>
      <c r="RYO267" s="376"/>
      <c r="RYP267" s="376"/>
      <c r="RYQ267" s="376"/>
      <c r="RYR267" s="376"/>
      <c r="RYS267" s="376"/>
      <c r="RYT267" s="376"/>
      <c r="RYU267" s="376"/>
      <c r="RYV267" s="376"/>
      <c r="RYW267" s="376"/>
      <c r="RYX267" s="376"/>
      <c r="RYY267" s="376"/>
      <c r="RYZ267" s="376"/>
      <c r="RZA267" s="376"/>
      <c r="RZB267" s="376"/>
      <c r="RZC267" s="376"/>
      <c r="RZD267" s="376"/>
      <c r="RZE267" s="376"/>
      <c r="RZF267" s="376"/>
      <c r="RZG267" s="376"/>
      <c r="RZH267" s="376"/>
      <c r="RZI267" s="376"/>
      <c r="RZJ267" s="376"/>
      <c r="RZK267" s="376"/>
      <c r="RZL267" s="376"/>
      <c r="RZM267" s="376"/>
      <c r="RZN267" s="376"/>
      <c r="RZO267" s="376"/>
      <c r="RZP267" s="376"/>
      <c r="RZQ267" s="376"/>
      <c r="RZR267" s="376"/>
      <c r="RZS267" s="376"/>
      <c r="RZT267" s="376"/>
      <c r="RZU267" s="376"/>
      <c r="RZV267" s="376"/>
      <c r="RZW267" s="376"/>
      <c r="RZX267" s="376"/>
      <c r="RZY267" s="376"/>
      <c r="RZZ267" s="376"/>
      <c r="SAA267" s="376"/>
      <c r="SAB267" s="376"/>
      <c r="SAC267" s="376"/>
      <c r="SAD267" s="376"/>
      <c r="SAE267" s="376"/>
      <c r="SAF267" s="376"/>
      <c r="SAG267" s="376"/>
      <c r="SAH267" s="376"/>
      <c r="SAI267" s="376"/>
      <c r="SAJ267" s="376"/>
      <c r="SAK267" s="376"/>
      <c r="SAL267" s="376"/>
      <c r="SAM267" s="376"/>
      <c r="SAN267" s="376"/>
      <c r="SAO267" s="376"/>
      <c r="SAP267" s="376"/>
      <c r="SAQ267" s="376"/>
      <c r="SAR267" s="376"/>
      <c r="SAS267" s="376"/>
      <c r="SAT267" s="376"/>
      <c r="SAU267" s="376"/>
      <c r="SAV267" s="376"/>
      <c r="SAW267" s="376"/>
      <c r="SAX267" s="376"/>
      <c r="SAY267" s="376"/>
      <c r="SAZ267" s="376"/>
      <c r="SBA267" s="376"/>
      <c r="SBB267" s="376"/>
      <c r="SBC267" s="376"/>
      <c r="SBD267" s="376"/>
      <c r="SBE267" s="376"/>
      <c r="SBF267" s="376"/>
      <c r="SBG267" s="376"/>
      <c r="SBH267" s="376"/>
      <c r="SBI267" s="376"/>
      <c r="SBJ267" s="376"/>
      <c r="SBK267" s="376"/>
      <c r="SBL267" s="376"/>
      <c r="SBM267" s="376"/>
      <c r="SBN267" s="376"/>
      <c r="SBO267" s="376"/>
      <c r="SBP267" s="376"/>
      <c r="SBQ267" s="376"/>
      <c r="SBR267" s="376"/>
      <c r="SBS267" s="376"/>
      <c r="SBT267" s="376"/>
      <c r="SBU267" s="376"/>
      <c r="SBV267" s="376"/>
      <c r="SBW267" s="376"/>
      <c r="SBX267" s="376"/>
      <c r="SBY267" s="376"/>
      <c r="SBZ267" s="376"/>
      <c r="SCA267" s="376"/>
      <c r="SCB267" s="376"/>
      <c r="SCC267" s="376"/>
      <c r="SCD267" s="376"/>
      <c r="SCE267" s="376"/>
      <c r="SCF267" s="376"/>
      <c r="SCG267" s="376"/>
      <c r="SCH267" s="376"/>
      <c r="SCI267" s="376"/>
      <c r="SCJ267" s="376"/>
      <c r="SCK267" s="376"/>
      <c r="SCL267" s="376"/>
      <c r="SCM267" s="376"/>
      <c r="SCN267" s="376"/>
      <c r="SCO267" s="376"/>
      <c r="SCP267" s="376"/>
      <c r="SCQ267" s="376"/>
      <c r="SCR267" s="376"/>
      <c r="SCS267" s="376"/>
      <c r="SCT267" s="376"/>
      <c r="SCU267" s="376"/>
      <c r="SCV267" s="376"/>
      <c r="SCW267" s="376"/>
      <c r="SCX267" s="376"/>
      <c r="SCY267" s="376"/>
      <c r="SCZ267" s="376"/>
      <c r="SDA267" s="376"/>
      <c r="SDB267" s="376"/>
      <c r="SDC267" s="376"/>
      <c r="SDD267" s="376"/>
      <c r="SDE267" s="376"/>
      <c r="SDF267" s="376"/>
      <c r="SDG267" s="376"/>
      <c r="SDH267" s="376"/>
      <c r="SDI267" s="376"/>
      <c r="SDJ267" s="376"/>
      <c r="SDK267" s="376"/>
      <c r="SDL267" s="376"/>
      <c r="SDM267" s="376"/>
      <c r="SDN267" s="376"/>
      <c r="SDO267" s="376"/>
      <c r="SDP267" s="376"/>
      <c r="SDQ267" s="376"/>
      <c r="SDR267" s="376"/>
      <c r="SDS267" s="376"/>
      <c r="SDT267" s="376"/>
      <c r="SDU267" s="376"/>
      <c r="SDV267" s="376"/>
      <c r="SDW267" s="376"/>
      <c r="SDX267" s="376"/>
      <c r="SDY267" s="376"/>
      <c r="SDZ267" s="376"/>
      <c r="SEA267" s="376"/>
      <c r="SEB267" s="376"/>
      <c r="SEC267" s="376"/>
      <c r="SED267" s="376"/>
      <c r="SEE267" s="376"/>
      <c r="SEF267" s="376"/>
      <c r="SEG267" s="376"/>
      <c r="SEH267" s="376"/>
      <c r="SEI267" s="376"/>
      <c r="SEJ267" s="376"/>
      <c r="SEK267" s="376"/>
      <c r="SEL267" s="376"/>
      <c r="SEM267" s="376"/>
      <c r="SEN267" s="376"/>
      <c r="SEO267" s="376"/>
      <c r="SEP267" s="376"/>
      <c r="SEQ267" s="376"/>
      <c r="SER267" s="376"/>
      <c r="SES267" s="376"/>
      <c r="SET267" s="376"/>
      <c r="SEU267" s="376"/>
      <c r="SEV267" s="376"/>
      <c r="SEW267" s="376"/>
      <c r="SEX267" s="376"/>
      <c r="SEY267" s="376"/>
      <c r="SEZ267" s="376"/>
      <c r="SFA267" s="376"/>
      <c r="SFB267" s="376"/>
      <c r="SFC267" s="376"/>
      <c r="SFD267" s="376"/>
      <c r="SFE267" s="376"/>
      <c r="SFF267" s="376"/>
      <c r="SFG267" s="376"/>
      <c r="SFH267" s="376"/>
      <c r="SFI267" s="376"/>
      <c r="SFJ267" s="376"/>
      <c r="SFK267" s="376"/>
      <c r="SFL267" s="376"/>
      <c r="SFM267" s="376"/>
      <c r="SFN267" s="376"/>
      <c r="SFO267" s="376"/>
      <c r="SFP267" s="376"/>
      <c r="SFQ267" s="376"/>
      <c r="SFR267" s="376"/>
      <c r="SFS267" s="376"/>
      <c r="SFT267" s="376"/>
      <c r="SFU267" s="376"/>
      <c r="SFV267" s="376"/>
      <c r="SFW267" s="376"/>
      <c r="SFX267" s="376"/>
      <c r="SFY267" s="376"/>
      <c r="SFZ267" s="376"/>
      <c r="SGA267" s="376"/>
      <c r="SGB267" s="376"/>
      <c r="SGC267" s="376"/>
      <c r="SGD267" s="376"/>
      <c r="SGE267" s="376"/>
      <c r="SGF267" s="376"/>
      <c r="SGG267" s="376"/>
      <c r="SGH267" s="376"/>
      <c r="SGI267" s="376"/>
      <c r="SGJ267" s="376"/>
      <c r="SGK267" s="376"/>
      <c r="SGL267" s="376"/>
      <c r="SGM267" s="376"/>
      <c r="SGN267" s="376"/>
      <c r="SGO267" s="376"/>
      <c r="SGP267" s="376"/>
      <c r="SGQ267" s="376"/>
      <c r="SGR267" s="376"/>
      <c r="SGS267" s="376"/>
      <c r="SGT267" s="376"/>
      <c r="SGU267" s="376"/>
      <c r="SGV267" s="376"/>
      <c r="SGW267" s="376"/>
      <c r="SGX267" s="376"/>
      <c r="SGY267" s="376"/>
      <c r="SGZ267" s="376"/>
      <c r="SHA267" s="376"/>
      <c r="SHB267" s="376"/>
      <c r="SHC267" s="376"/>
      <c r="SHD267" s="376"/>
      <c r="SHE267" s="376"/>
      <c r="SHF267" s="376"/>
      <c r="SHG267" s="376"/>
      <c r="SHH267" s="376"/>
      <c r="SHI267" s="376"/>
      <c r="SHJ267" s="376"/>
      <c r="SHK267" s="376"/>
      <c r="SHL267" s="376"/>
      <c r="SHM267" s="376"/>
      <c r="SHN267" s="376"/>
      <c r="SHO267" s="376"/>
      <c r="SHP267" s="376"/>
      <c r="SHQ267" s="376"/>
      <c r="SHR267" s="376"/>
      <c r="SHS267" s="376"/>
      <c r="SHT267" s="376"/>
      <c r="SHU267" s="376"/>
      <c r="SHV267" s="376"/>
      <c r="SHW267" s="376"/>
      <c r="SHX267" s="376"/>
      <c r="SHY267" s="376"/>
      <c r="SHZ267" s="376"/>
      <c r="SIA267" s="376"/>
      <c r="SIB267" s="376"/>
      <c r="SIC267" s="376"/>
      <c r="SID267" s="376"/>
      <c r="SIE267" s="376"/>
      <c r="SIF267" s="376"/>
      <c r="SIG267" s="376"/>
      <c r="SIH267" s="376"/>
      <c r="SII267" s="376"/>
      <c r="SIJ267" s="376"/>
      <c r="SIK267" s="376"/>
      <c r="SIL267" s="376"/>
      <c r="SIM267" s="376"/>
      <c r="SIN267" s="376"/>
      <c r="SIO267" s="376"/>
      <c r="SIP267" s="376"/>
      <c r="SIQ267" s="376"/>
      <c r="SIR267" s="376"/>
      <c r="SIS267" s="376"/>
      <c r="SIT267" s="376"/>
      <c r="SIU267" s="376"/>
      <c r="SIV267" s="376"/>
      <c r="SIW267" s="376"/>
      <c r="SIX267" s="376"/>
      <c r="SIY267" s="376"/>
      <c r="SIZ267" s="376"/>
      <c r="SJA267" s="376"/>
      <c r="SJB267" s="376"/>
      <c r="SJC267" s="376"/>
      <c r="SJD267" s="376"/>
      <c r="SJE267" s="376"/>
      <c r="SJF267" s="376"/>
      <c r="SJG267" s="376"/>
      <c r="SJH267" s="376"/>
      <c r="SJI267" s="376"/>
      <c r="SJJ267" s="376"/>
      <c r="SJK267" s="376"/>
      <c r="SJL267" s="376"/>
      <c r="SJM267" s="376"/>
      <c r="SJN267" s="376"/>
      <c r="SJO267" s="376"/>
      <c r="SJP267" s="376"/>
      <c r="SJQ267" s="376"/>
      <c r="SJR267" s="376"/>
      <c r="SJS267" s="376"/>
      <c r="SJT267" s="376"/>
      <c r="SJU267" s="376"/>
      <c r="SJV267" s="376"/>
      <c r="SJW267" s="376"/>
      <c r="SJX267" s="376"/>
      <c r="SJY267" s="376"/>
      <c r="SJZ267" s="376"/>
      <c r="SKA267" s="376"/>
      <c r="SKB267" s="376"/>
      <c r="SKC267" s="376"/>
      <c r="SKD267" s="376"/>
      <c r="SKE267" s="376"/>
      <c r="SKF267" s="376"/>
      <c r="SKG267" s="376"/>
      <c r="SKH267" s="376"/>
      <c r="SKI267" s="376"/>
      <c r="SKJ267" s="376"/>
      <c r="SKK267" s="376"/>
      <c r="SKL267" s="376"/>
      <c r="SKM267" s="376"/>
      <c r="SKN267" s="376"/>
      <c r="SKO267" s="376"/>
      <c r="SKP267" s="376"/>
      <c r="SKQ267" s="376"/>
      <c r="SKR267" s="376"/>
      <c r="SKS267" s="376"/>
      <c r="SKT267" s="376"/>
      <c r="SKU267" s="376"/>
      <c r="SKV267" s="376"/>
      <c r="SKW267" s="376"/>
      <c r="SKX267" s="376"/>
      <c r="SKY267" s="376"/>
      <c r="SKZ267" s="376"/>
      <c r="SLA267" s="376"/>
      <c r="SLB267" s="376"/>
      <c r="SLC267" s="376"/>
      <c r="SLD267" s="376"/>
      <c r="SLE267" s="376"/>
      <c r="SLF267" s="376"/>
      <c r="SLG267" s="376"/>
      <c r="SLH267" s="376"/>
      <c r="SLI267" s="376"/>
      <c r="SLJ267" s="376"/>
      <c r="SLK267" s="376"/>
      <c r="SLL267" s="376"/>
      <c r="SLM267" s="376"/>
      <c r="SLN267" s="376"/>
      <c r="SLO267" s="376"/>
      <c r="SLP267" s="376"/>
      <c r="SLQ267" s="376"/>
      <c r="SLR267" s="376"/>
      <c r="SLS267" s="376"/>
      <c r="SLT267" s="376"/>
      <c r="SLU267" s="376"/>
      <c r="SLV267" s="376"/>
      <c r="SLW267" s="376"/>
      <c r="SLX267" s="376"/>
      <c r="SLY267" s="376"/>
      <c r="SLZ267" s="376"/>
      <c r="SMA267" s="376"/>
      <c r="SMB267" s="376"/>
      <c r="SMC267" s="376"/>
      <c r="SMD267" s="376"/>
      <c r="SME267" s="376"/>
      <c r="SMF267" s="376"/>
      <c r="SMG267" s="376"/>
      <c r="SMH267" s="376"/>
      <c r="SMI267" s="376"/>
      <c r="SMJ267" s="376"/>
      <c r="SMK267" s="376"/>
      <c r="SML267" s="376"/>
      <c r="SMM267" s="376"/>
      <c r="SMN267" s="376"/>
      <c r="SMO267" s="376"/>
      <c r="SMP267" s="376"/>
      <c r="SMQ267" s="376"/>
      <c r="SMR267" s="376"/>
      <c r="SMS267" s="376"/>
      <c r="SMT267" s="376"/>
      <c r="SMU267" s="376"/>
      <c r="SMV267" s="376"/>
      <c r="SMW267" s="376"/>
      <c r="SMX267" s="376"/>
      <c r="SMY267" s="376"/>
      <c r="SMZ267" s="376"/>
      <c r="SNA267" s="376"/>
      <c r="SNB267" s="376"/>
      <c r="SNC267" s="376"/>
      <c r="SND267" s="376"/>
      <c r="SNE267" s="376"/>
      <c r="SNF267" s="376"/>
      <c r="SNG267" s="376"/>
      <c r="SNH267" s="376"/>
      <c r="SNI267" s="376"/>
      <c r="SNJ267" s="376"/>
      <c r="SNK267" s="376"/>
      <c r="SNL267" s="376"/>
      <c r="SNM267" s="376"/>
      <c r="SNN267" s="376"/>
      <c r="SNO267" s="376"/>
      <c r="SNP267" s="376"/>
      <c r="SNQ267" s="376"/>
      <c r="SNR267" s="376"/>
      <c r="SNS267" s="376"/>
      <c r="SNT267" s="376"/>
      <c r="SNU267" s="376"/>
      <c r="SNV267" s="376"/>
      <c r="SNW267" s="376"/>
      <c r="SNX267" s="376"/>
      <c r="SNY267" s="376"/>
      <c r="SNZ267" s="376"/>
      <c r="SOA267" s="376"/>
      <c r="SOB267" s="376"/>
      <c r="SOC267" s="376"/>
      <c r="SOD267" s="376"/>
      <c r="SOE267" s="376"/>
      <c r="SOF267" s="376"/>
      <c r="SOG267" s="376"/>
      <c r="SOH267" s="376"/>
      <c r="SOI267" s="376"/>
      <c r="SOJ267" s="376"/>
      <c r="SOK267" s="376"/>
      <c r="SOL267" s="376"/>
      <c r="SOM267" s="376"/>
      <c r="SON267" s="376"/>
      <c r="SOO267" s="376"/>
      <c r="SOP267" s="376"/>
      <c r="SOQ267" s="376"/>
      <c r="SOR267" s="376"/>
      <c r="SOS267" s="376"/>
      <c r="SOT267" s="376"/>
      <c r="SOU267" s="376"/>
      <c r="SOV267" s="376"/>
      <c r="SOW267" s="376"/>
      <c r="SOX267" s="376"/>
      <c r="SOY267" s="376"/>
      <c r="SOZ267" s="376"/>
      <c r="SPA267" s="376"/>
      <c r="SPB267" s="376"/>
      <c r="SPC267" s="376"/>
      <c r="SPD267" s="376"/>
      <c r="SPE267" s="376"/>
      <c r="SPF267" s="376"/>
      <c r="SPG267" s="376"/>
      <c r="SPH267" s="376"/>
      <c r="SPI267" s="376"/>
      <c r="SPJ267" s="376"/>
      <c r="SPK267" s="376"/>
      <c r="SPL267" s="376"/>
      <c r="SPM267" s="376"/>
      <c r="SPN267" s="376"/>
      <c r="SPO267" s="376"/>
      <c r="SPP267" s="376"/>
      <c r="SPQ267" s="376"/>
      <c r="SPR267" s="376"/>
      <c r="SPS267" s="376"/>
      <c r="SPT267" s="376"/>
      <c r="SPU267" s="376"/>
      <c r="SPV267" s="376"/>
      <c r="SPW267" s="376"/>
      <c r="SPX267" s="376"/>
      <c r="SPY267" s="376"/>
      <c r="SPZ267" s="376"/>
      <c r="SQA267" s="376"/>
      <c r="SQB267" s="376"/>
      <c r="SQC267" s="376"/>
      <c r="SQD267" s="376"/>
      <c r="SQE267" s="376"/>
      <c r="SQF267" s="376"/>
      <c r="SQG267" s="376"/>
      <c r="SQH267" s="376"/>
      <c r="SQI267" s="376"/>
      <c r="SQJ267" s="376"/>
      <c r="SQK267" s="376"/>
      <c r="SQL267" s="376"/>
      <c r="SQM267" s="376"/>
      <c r="SQN267" s="376"/>
      <c r="SQO267" s="376"/>
      <c r="SQP267" s="376"/>
      <c r="SQQ267" s="376"/>
      <c r="SQR267" s="376"/>
      <c r="SQS267" s="376"/>
      <c r="SQT267" s="376"/>
      <c r="SQU267" s="376"/>
      <c r="SQV267" s="376"/>
      <c r="SQW267" s="376"/>
      <c r="SQX267" s="376"/>
      <c r="SQY267" s="376"/>
      <c r="SQZ267" s="376"/>
      <c r="SRA267" s="376"/>
      <c r="SRB267" s="376"/>
      <c r="SRC267" s="376"/>
      <c r="SRD267" s="376"/>
      <c r="SRE267" s="376"/>
      <c r="SRF267" s="376"/>
      <c r="SRG267" s="376"/>
      <c r="SRH267" s="376"/>
      <c r="SRI267" s="376"/>
      <c r="SRJ267" s="376"/>
      <c r="SRK267" s="376"/>
      <c r="SRL267" s="376"/>
      <c r="SRM267" s="376"/>
      <c r="SRN267" s="376"/>
      <c r="SRO267" s="376"/>
      <c r="SRP267" s="376"/>
      <c r="SRQ267" s="376"/>
      <c r="SRR267" s="376"/>
      <c r="SRS267" s="376"/>
      <c r="SRT267" s="376"/>
      <c r="SRU267" s="376"/>
      <c r="SRV267" s="376"/>
      <c r="SRW267" s="376"/>
      <c r="SRX267" s="376"/>
      <c r="SRY267" s="376"/>
      <c r="SRZ267" s="376"/>
      <c r="SSA267" s="376"/>
      <c r="SSB267" s="376"/>
      <c r="SSC267" s="376"/>
      <c r="SSD267" s="376"/>
      <c r="SSE267" s="376"/>
      <c r="SSF267" s="376"/>
      <c r="SSG267" s="376"/>
      <c r="SSH267" s="376"/>
      <c r="SSI267" s="376"/>
      <c r="SSJ267" s="376"/>
      <c r="SSK267" s="376"/>
      <c r="SSL267" s="376"/>
      <c r="SSM267" s="376"/>
      <c r="SSN267" s="376"/>
      <c r="SSO267" s="376"/>
      <c r="SSP267" s="376"/>
      <c r="SSQ267" s="376"/>
      <c r="SSR267" s="376"/>
      <c r="SSS267" s="376"/>
      <c r="SST267" s="376"/>
      <c r="SSU267" s="376"/>
      <c r="SSV267" s="376"/>
      <c r="SSW267" s="376"/>
      <c r="SSX267" s="376"/>
      <c r="SSY267" s="376"/>
      <c r="SSZ267" s="376"/>
      <c r="STA267" s="376"/>
      <c r="STB267" s="376"/>
      <c r="STC267" s="376"/>
      <c r="STD267" s="376"/>
      <c r="STE267" s="376"/>
      <c r="STF267" s="376"/>
      <c r="STG267" s="376"/>
      <c r="STH267" s="376"/>
      <c r="STI267" s="376"/>
      <c r="STJ267" s="376"/>
      <c r="STK267" s="376"/>
      <c r="STL267" s="376"/>
      <c r="STM267" s="376"/>
      <c r="STN267" s="376"/>
      <c r="STO267" s="376"/>
      <c r="STP267" s="376"/>
      <c r="STQ267" s="376"/>
      <c r="STR267" s="376"/>
      <c r="STS267" s="376"/>
      <c r="STT267" s="376"/>
      <c r="STU267" s="376"/>
      <c r="STV267" s="376"/>
      <c r="STW267" s="376"/>
      <c r="STX267" s="376"/>
      <c r="STY267" s="376"/>
      <c r="STZ267" s="376"/>
      <c r="SUA267" s="376"/>
      <c r="SUB267" s="376"/>
      <c r="SUC267" s="376"/>
      <c r="SUD267" s="376"/>
      <c r="SUE267" s="376"/>
      <c r="SUF267" s="376"/>
      <c r="SUG267" s="376"/>
      <c r="SUH267" s="376"/>
      <c r="SUI267" s="376"/>
      <c r="SUJ267" s="376"/>
      <c r="SUK267" s="376"/>
      <c r="SUL267" s="376"/>
      <c r="SUM267" s="376"/>
      <c r="SUN267" s="376"/>
      <c r="SUO267" s="376"/>
      <c r="SUP267" s="376"/>
      <c r="SUQ267" s="376"/>
      <c r="SUR267" s="376"/>
      <c r="SUS267" s="376"/>
      <c r="SUT267" s="376"/>
      <c r="SUU267" s="376"/>
      <c r="SUV267" s="376"/>
      <c r="SUW267" s="376"/>
      <c r="SUX267" s="376"/>
      <c r="SUY267" s="376"/>
      <c r="SUZ267" s="376"/>
      <c r="SVA267" s="376"/>
      <c r="SVB267" s="376"/>
      <c r="SVC267" s="376"/>
      <c r="SVD267" s="376"/>
      <c r="SVE267" s="376"/>
      <c r="SVF267" s="376"/>
      <c r="SVG267" s="376"/>
      <c r="SVH267" s="376"/>
      <c r="SVI267" s="376"/>
      <c r="SVJ267" s="376"/>
      <c r="SVK267" s="376"/>
      <c r="SVL267" s="376"/>
      <c r="SVM267" s="376"/>
      <c r="SVN267" s="376"/>
      <c r="SVO267" s="376"/>
      <c r="SVP267" s="376"/>
      <c r="SVQ267" s="376"/>
      <c r="SVR267" s="376"/>
      <c r="SVS267" s="376"/>
      <c r="SVT267" s="376"/>
      <c r="SVU267" s="376"/>
      <c r="SVV267" s="376"/>
      <c r="SVW267" s="376"/>
      <c r="SVX267" s="376"/>
      <c r="SVY267" s="376"/>
      <c r="SVZ267" s="376"/>
      <c r="SWA267" s="376"/>
      <c r="SWB267" s="376"/>
      <c r="SWC267" s="376"/>
      <c r="SWD267" s="376"/>
      <c r="SWE267" s="376"/>
      <c r="SWF267" s="376"/>
      <c r="SWG267" s="376"/>
      <c r="SWH267" s="376"/>
      <c r="SWI267" s="376"/>
      <c r="SWJ267" s="376"/>
      <c r="SWK267" s="376"/>
      <c r="SWL267" s="376"/>
      <c r="SWM267" s="376"/>
      <c r="SWN267" s="376"/>
      <c r="SWO267" s="376"/>
      <c r="SWP267" s="376"/>
      <c r="SWQ267" s="376"/>
      <c r="SWR267" s="376"/>
      <c r="SWS267" s="376"/>
      <c r="SWT267" s="376"/>
      <c r="SWU267" s="376"/>
      <c r="SWV267" s="376"/>
      <c r="SWW267" s="376"/>
      <c r="SWX267" s="376"/>
      <c r="SWY267" s="376"/>
      <c r="SWZ267" s="376"/>
      <c r="SXA267" s="376"/>
      <c r="SXB267" s="376"/>
      <c r="SXC267" s="376"/>
      <c r="SXD267" s="376"/>
      <c r="SXE267" s="376"/>
      <c r="SXF267" s="376"/>
      <c r="SXG267" s="376"/>
      <c r="SXH267" s="376"/>
      <c r="SXI267" s="376"/>
      <c r="SXJ267" s="376"/>
      <c r="SXK267" s="376"/>
      <c r="SXL267" s="376"/>
      <c r="SXM267" s="376"/>
      <c r="SXN267" s="376"/>
      <c r="SXO267" s="376"/>
      <c r="SXP267" s="376"/>
      <c r="SXQ267" s="376"/>
      <c r="SXR267" s="376"/>
      <c r="SXS267" s="376"/>
      <c r="SXT267" s="376"/>
      <c r="SXU267" s="376"/>
      <c r="SXV267" s="376"/>
      <c r="SXW267" s="376"/>
      <c r="SXX267" s="376"/>
      <c r="SXY267" s="376"/>
      <c r="SXZ267" s="376"/>
      <c r="SYA267" s="376"/>
      <c r="SYB267" s="376"/>
      <c r="SYC267" s="376"/>
      <c r="SYD267" s="376"/>
      <c r="SYE267" s="376"/>
      <c r="SYF267" s="376"/>
      <c r="SYG267" s="376"/>
      <c r="SYH267" s="376"/>
      <c r="SYI267" s="376"/>
      <c r="SYJ267" s="376"/>
      <c r="SYK267" s="376"/>
      <c r="SYL267" s="376"/>
      <c r="SYM267" s="376"/>
      <c r="SYN267" s="376"/>
      <c r="SYO267" s="376"/>
      <c r="SYP267" s="376"/>
      <c r="SYQ267" s="376"/>
      <c r="SYR267" s="376"/>
      <c r="SYS267" s="376"/>
      <c r="SYT267" s="376"/>
      <c r="SYU267" s="376"/>
      <c r="SYV267" s="376"/>
      <c r="SYW267" s="376"/>
      <c r="SYX267" s="376"/>
      <c r="SYY267" s="376"/>
      <c r="SYZ267" s="376"/>
      <c r="SZA267" s="376"/>
      <c r="SZB267" s="376"/>
      <c r="SZC267" s="376"/>
      <c r="SZD267" s="376"/>
      <c r="SZE267" s="376"/>
      <c r="SZF267" s="376"/>
      <c r="SZG267" s="376"/>
      <c r="SZH267" s="376"/>
      <c r="SZI267" s="376"/>
      <c r="SZJ267" s="376"/>
      <c r="SZK267" s="376"/>
      <c r="SZL267" s="376"/>
      <c r="SZM267" s="376"/>
      <c r="SZN267" s="376"/>
      <c r="SZO267" s="376"/>
      <c r="SZP267" s="376"/>
      <c r="SZQ267" s="376"/>
      <c r="SZR267" s="376"/>
      <c r="SZS267" s="376"/>
      <c r="SZT267" s="376"/>
      <c r="SZU267" s="376"/>
      <c r="SZV267" s="376"/>
      <c r="SZW267" s="376"/>
      <c r="SZX267" s="376"/>
      <c r="SZY267" s="376"/>
      <c r="SZZ267" s="376"/>
      <c r="TAA267" s="376"/>
      <c r="TAB267" s="376"/>
      <c r="TAC267" s="376"/>
      <c r="TAD267" s="376"/>
      <c r="TAE267" s="376"/>
      <c r="TAF267" s="376"/>
      <c r="TAG267" s="376"/>
      <c r="TAH267" s="376"/>
      <c r="TAI267" s="376"/>
      <c r="TAJ267" s="376"/>
      <c r="TAK267" s="376"/>
      <c r="TAL267" s="376"/>
      <c r="TAM267" s="376"/>
      <c r="TAN267" s="376"/>
      <c r="TAO267" s="376"/>
      <c r="TAP267" s="376"/>
      <c r="TAQ267" s="376"/>
      <c r="TAR267" s="376"/>
      <c r="TAS267" s="376"/>
      <c r="TAT267" s="376"/>
      <c r="TAU267" s="376"/>
      <c r="TAV267" s="376"/>
      <c r="TAW267" s="376"/>
      <c r="TAX267" s="376"/>
      <c r="TAY267" s="376"/>
      <c r="TAZ267" s="376"/>
      <c r="TBA267" s="376"/>
      <c r="TBB267" s="376"/>
      <c r="TBC267" s="376"/>
      <c r="TBD267" s="376"/>
      <c r="TBE267" s="376"/>
      <c r="TBF267" s="376"/>
      <c r="TBG267" s="376"/>
      <c r="TBH267" s="376"/>
      <c r="TBI267" s="376"/>
      <c r="TBJ267" s="376"/>
      <c r="TBK267" s="376"/>
      <c r="TBL267" s="376"/>
      <c r="TBM267" s="376"/>
      <c r="TBN267" s="376"/>
      <c r="TBO267" s="376"/>
      <c r="TBP267" s="376"/>
      <c r="TBQ267" s="376"/>
      <c r="TBR267" s="376"/>
      <c r="TBS267" s="376"/>
      <c r="TBT267" s="376"/>
      <c r="TBU267" s="376"/>
      <c r="TBV267" s="376"/>
      <c r="TBW267" s="376"/>
      <c r="TBX267" s="376"/>
      <c r="TBY267" s="376"/>
      <c r="TBZ267" s="376"/>
      <c r="TCA267" s="376"/>
      <c r="TCB267" s="376"/>
      <c r="TCC267" s="376"/>
      <c r="TCD267" s="376"/>
      <c r="TCE267" s="376"/>
      <c r="TCF267" s="376"/>
      <c r="TCG267" s="376"/>
      <c r="TCH267" s="376"/>
      <c r="TCI267" s="376"/>
      <c r="TCJ267" s="376"/>
      <c r="TCK267" s="376"/>
      <c r="TCL267" s="376"/>
      <c r="TCM267" s="376"/>
      <c r="TCN267" s="376"/>
      <c r="TCO267" s="376"/>
      <c r="TCP267" s="376"/>
      <c r="TCQ267" s="376"/>
      <c r="TCR267" s="376"/>
      <c r="TCS267" s="376"/>
      <c r="TCT267" s="376"/>
      <c r="TCU267" s="376"/>
      <c r="TCV267" s="376"/>
      <c r="TCW267" s="376"/>
      <c r="TCX267" s="376"/>
      <c r="TCY267" s="376"/>
      <c r="TCZ267" s="376"/>
      <c r="TDA267" s="376"/>
      <c r="TDB267" s="376"/>
      <c r="TDC267" s="376"/>
      <c r="TDD267" s="376"/>
      <c r="TDE267" s="376"/>
      <c r="TDF267" s="376"/>
      <c r="TDG267" s="376"/>
      <c r="TDH267" s="376"/>
      <c r="TDI267" s="376"/>
      <c r="TDJ267" s="376"/>
      <c r="TDK267" s="376"/>
      <c r="TDL267" s="376"/>
      <c r="TDM267" s="376"/>
      <c r="TDN267" s="376"/>
      <c r="TDO267" s="376"/>
      <c r="TDP267" s="376"/>
      <c r="TDQ267" s="376"/>
      <c r="TDR267" s="376"/>
      <c r="TDS267" s="376"/>
      <c r="TDT267" s="376"/>
      <c r="TDU267" s="376"/>
      <c r="TDV267" s="376"/>
      <c r="TDW267" s="376"/>
      <c r="TDX267" s="376"/>
      <c r="TDY267" s="376"/>
      <c r="TDZ267" s="376"/>
      <c r="TEA267" s="376"/>
      <c r="TEB267" s="376"/>
      <c r="TEC267" s="376"/>
      <c r="TED267" s="376"/>
      <c r="TEE267" s="376"/>
      <c r="TEF267" s="376"/>
      <c r="TEG267" s="376"/>
      <c r="TEH267" s="376"/>
      <c r="TEI267" s="376"/>
      <c r="TEJ267" s="376"/>
      <c r="TEK267" s="376"/>
      <c r="TEL267" s="376"/>
      <c r="TEM267" s="376"/>
      <c r="TEN267" s="376"/>
      <c r="TEO267" s="376"/>
      <c r="TEP267" s="376"/>
      <c r="TEQ267" s="376"/>
      <c r="TER267" s="376"/>
      <c r="TES267" s="376"/>
      <c r="TET267" s="376"/>
      <c r="TEU267" s="376"/>
      <c r="TEV267" s="376"/>
      <c r="TEW267" s="376"/>
      <c r="TEX267" s="376"/>
      <c r="TEY267" s="376"/>
      <c r="TEZ267" s="376"/>
      <c r="TFA267" s="376"/>
      <c r="TFB267" s="376"/>
      <c r="TFC267" s="376"/>
      <c r="TFD267" s="376"/>
      <c r="TFE267" s="376"/>
      <c r="TFF267" s="376"/>
      <c r="TFG267" s="376"/>
      <c r="TFH267" s="376"/>
      <c r="TFI267" s="376"/>
      <c r="TFJ267" s="376"/>
      <c r="TFK267" s="376"/>
      <c r="TFL267" s="376"/>
      <c r="TFM267" s="376"/>
      <c r="TFN267" s="376"/>
      <c r="TFO267" s="376"/>
      <c r="TFP267" s="376"/>
      <c r="TFQ267" s="376"/>
      <c r="TFR267" s="376"/>
      <c r="TFS267" s="376"/>
      <c r="TFT267" s="376"/>
      <c r="TFU267" s="376"/>
      <c r="TFV267" s="376"/>
      <c r="TFW267" s="376"/>
      <c r="TFX267" s="376"/>
      <c r="TFY267" s="376"/>
      <c r="TFZ267" s="376"/>
      <c r="TGA267" s="376"/>
      <c r="TGB267" s="376"/>
      <c r="TGC267" s="376"/>
      <c r="TGD267" s="376"/>
      <c r="TGE267" s="376"/>
      <c r="TGF267" s="376"/>
      <c r="TGG267" s="376"/>
      <c r="TGH267" s="376"/>
      <c r="TGI267" s="376"/>
      <c r="TGJ267" s="376"/>
      <c r="TGK267" s="376"/>
      <c r="TGL267" s="376"/>
      <c r="TGM267" s="376"/>
      <c r="TGN267" s="376"/>
      <c r="TGO267" s="376"/>
      <c r="TGP267" s="376"/>
      <c r="TGQ267" s="376"/>
      <c r="TGR267" s="376"/>
      <c r="TGS267" s="376"/>
      <c r="TGT267" s="376"/>
      <c r="TGU267" s="376"/>
      <c r="TGV267" s="376"/>
      <c r="TGW267" s="376"/>
      <c r="TGX267" s="376"/>
      <c r="TGY267" s="376"/>
      <c r="TGZ267" s="376"/>
      <c r="THA267" s="376"/>
      <c r="THB267" s="376"/>
      <c r="THC267" s="376"/>
      <c r="THD267" s="376"/>
      <c r="THE267" s="376"/>
      <c r="THF267" s="376"/>
      <c r="THG267" s="376"/>
      <c r="THH267" s="376"/>
      <c r="THI267" s="376"/>
      <c r="THJ267" s="376"/>
      <c r="THK267" s="376"/>
      <c r="THL267" s="376"/>
      <c r="THM267" s="376"/>
      <c r="THN267" s="376"/>
      <c r="THO267" s="376"/>
      <c r="THP267" s="376"/>
      <c r="THQ267" s="376"/>
      <c r="THR267" s="376"/>
      <c r="THS267" s="376"/>
      <c r="THT267" s="376"/>
      <c r="THU267" s="376"/>
      <c r="THV267" s="376"/>
      <c r="THW267" s="376"/>
      <c r="THX267" s="376"/>
      <c r="THY267" s="376"/>
      <c r="THZ267" s="376"/>
      <c r="TIA267" s="376"/>
      <c r="TIB267" s="376"/>
      <c r="TIC267" s="376"/>
      <c r="TID267" s="376"/>
      <c r="TIE267" s="376"/>
      <c r="TIF267" s="376"/>
      <c r="TIG267" s="376"/>
      <c r="TIH267" s="376"/>
      <c r="TII267" s="376"/>
      <c r="TIJ267" s="376"/>
      <c r="TIK267" s="376"/>
      <c r="TIL267" s="376"/>
      <c r="TIM267" s="376"/>
      <c r="TIN267" s="376"/>
      <c r="TIO267" s="376"/>
      <c r="TIP267" s="376"/>
      <c r="TIQ267" s="376"/>
      <c r="TIR267" s="376"/>
      <c r="TIS267" s="376"/>
      <c r="TIT267" s="376"/>
      <c r="TIU267" s="376"/>
      <c r="TIV267" s="376"/>
      <c r="TIW267" s="376"/>
      <c r="TIX267" s="376"/>
      <c r="TIY267" s="376"/>
      <c r="TIZ267" s="376"/>
      <c r="TJA267" s="376"/>
      <c r="TJB267" s="376"/>
      <c r="TJC267" s="376"/>
      <c r="TJD267" s="376"/>
      <c r="TJE267" s="376"/>
      <c r="TJF267" s="376"/>
      <c r="TJG267" s="376"/>
      <c r="TJH267" s="376"/>
      <c r="TJI267" s="376"/>
      <c r="TJJ267" s="376"/>
      <c r="TJK267" s="376"/>
      <c r="TJL267" s="376"/>
      <c r="TJM267" s="376"/>
      <c r="TJN267" s="376"/>
      <c r="TJO267" s="376"/>
      <c r="TJP267" s="376"/>
      <c r="TJQ267" s="376"/>
      <c r="TJR267" s="376"/>
      <c r="TJS267" s="376"/>
      <c r="TJT267" s="376"/>
      <c r="TJU267" s="376"/>
      <c r="TJV267" s="376"/>
      <c r="TJW267" s="376"/>
      <c r="TJX267" s="376"/>
      <c r="TJY267" s="376"/>
      <c r="TJZ267" s="376"/>
      <c r="TKA267" s="376"/>
      <c r="TKB267" s="376"/>
      <c r="TKC267" s="376"/>
      <c r="TKD267" s="376"/>
      <c r="TKE267" s="376"/>
      <c r="TKF267" s="376"/>
      <c r="TKG267" s="376"/>
      <c r="TKH267" s="376"/>
      <c r="TKI267" s="376"/>
      <c r="TKJ267" s="376"/>
      <c r="TKK267" s="376"/>
      <c r="TKL267" s="376"/>
      <c r="TKM267" s="376"/>
      <c r="TKN267" s="376"/>
      <c r="TKO267" s="376"/>
      <c r="TKP267" s="376"/>
      <c r="TKQ267" s="376"/>
      <c r="TKR267" s="376"/>
      <c r="TKS267" s="376"/>
      <c r="TKT267" s="376"/>
      <c r="TKU267" s="376"/>
      <c r="TKV267" s="376"/>
      <c r="TKW267" s="376"/>
      <c r="TKX267" s="376"/>
      <c r="TKY267" s="376"/>
      <c r="TKZ267" s="376"/>
      <c r="TLA267" s="376"/>
      <c r="TLB267" s="376"/>
      <c r="TLC267" s="376"/>
      <c r="TLD267" s="376"/>
      <c r="TLE267" s="376"/>
      <c r="TLF267" s="376"/>
      <c r="TLG267" s="376"/>
      <c r="TLH267" s="376"/>
      <c r="TLI267" s="376"/>
      <c r="TLJ267" s="376"/>
      <c r="TLK267" s="376"/>
      <c r="TLL267" s="376"/>
      <c r="TLM267" s="376"/>
      <c r="TLN267" s="376"/>
      <c r="TLO267" s="376"/>
      <c r="TLP267" s="376"/>
      <c r="TLQ267" s="376"/>
      <c r="TLR267" s="376"/>
      <c r="TLS267" s="376"/>
      <c r="TLT267" s="376"/>
      <c r="TLU267" s="376"/>
      <c r="TLV267" s="376"/>
      <c r="TLW267" s="376"/>
      <c r="TLX267" s="376"/>
      <c r="TLY267" s="376"/>
      <c r="TLZ267" s="376"/>
      <c r="TMA267" s="376"/>
      <c r="TMB267" s="376"/>
      <c r="TMC267" s="376"/>
      <c r="TMD267" s="376"/>
      <c r="TME267" s="376"/>
      <c r="TMF267" s="376"/>
      <c r="TMG267" s="376"/>
      <c r="TMH267" s="376"/>
      <c r="TMI267" s="376"/>
      <c r="TMJ267" s="376"/>
      <c r="TMK267" s="376"/>
      <c r="TML267" s="376"/>
      <c r="TMM267" s="376"/>
      <c r="TMN267" s="376"/>
      <c r="TMO267" s="376"/>
      <c r="TMP267" s="376"/>
      <c r="TMQ267" s="376"/>
      <c r="TMR267" s="376"/>
      <c r="TMS267" s="376"/>
      <c r="TMT267" s="376"/>
      <c r="TMU267" s="376"/>
      <c r="TMV267" s="376"/>
      <c r="TMW267" s="376"/>
      <c r="TMX267" s="376"/>
      <c r="TMY267" s="376"/>
      <c r="TMZ267" s="376"/>
      <c r="TNA267" s="376"/>
      <c r="TNB267" s="376"/>
      <c r="TNC267" s="376"/>
      <c r="TND267" s="376"/>
      <c r="TNE267" s="376"/>
      <c r="TNF267" s="376"/>
      <c r="TNG267" s="376"/>
      <c r="TNH267" s="376"/>
      <c r="TNI267" s="376"/>
      <c r="TNJ267" s="376"/>
      <c r="TNK267" s="376"/>
      <c r="TNL267" s="376"/>
      <c r="TNM267" s="376"/>
      <c r="TNN267" s="376"/>
      <c r="TNO267" s="376"/>
      <c r="TNP267" s="376"/>
      <c r="TNQ267" s="376"/>
      <c r="TNR267" s="376"/>
      <c r="TNS267" s="376"/>
      <c r="TNT267" s="376"/>
      <c r="TNU267" s="376"/>
      <c r="TNV267" s="376"/>
      <c r="TNW267" s="376"/>
      <c r="TNX267" s="376"/>
      <c r="TNY267" s="376"/>
      <c r="TNZ267" s="376"/>
      <c r="TOA267" s="376"/>
      <c r="TOB267" s="376"/>
      <c r="TOC267" s="376"/>
      <c r="TOD267" s="376"/>
      <c r="TOE267" s="376"/>
      <c r="TOF267" s="376"/>
      <c r="TOG267" s="376"/>
      <c r="TOH267" s="376"/>
      <c r="TOI267" s="376"/>
      <c r="TOJ267" s="376"/>
      <c r="TOK267" s="376"/>
      <c r="TOL267" s="376"/>
      <c r="TOM267" s="376"/>
      <c r="TON267" s="376"/>
      <c r="TOO267" s="376"/>
      <c r="TOP267" s="376"/>
      <c r="TOQ267" s="376"/>
      <c r="TOR267" s="376"/>
      <c r="TOS267" s="376"/>
      <c r="TOT267" s="376"/>
      <c r="TOU267" s="376"/>
      <c r="TOV267" s="376"/>
      <c r="TOW267" s="376"/>
      <c r="TOX267" s="376"/>
      <c r="TOY267" s="376"/>
      <c r="TOZ267" s="376"/>
      <c r="TPA267" s="376"/>
      <c r="TPB267" s="376"/>
      <c r="TPC267" s="376"/>
      <c r="TPD267" s="376"/>
      <c r="TPE267" s="376"/>
      <c r="TPF267" s="376"/>
      <c r="TPG267" s="376"/>
      <c r="TPH267" s="376"/>
      <c r="TPI267" s="376"/>
      <c r="TPJ267" s="376"/>
      <c r="TPK267" s="376"/>
      <c r="TPL267" s="376"/>
      <c r="TPM267" s="376"/>
      <c r="TPN267" s="376"/>
      <c r="TPO267" s="376"/>
      <c r="TPP267" s="376"/>
      <c r="TPQ267" s="376"/>
      <c r="TPR267" s="376"/>
      <c r="TPS267" s="376"/>
      <c r="TPT267" s="376"/>
      <c r="TPU267" s="376"/>
      <c r="TPV267" s="376"/>
      <c r="TPW267" s="376"/>
      <c r="TPX267" s="376"/>
      <c r="TPY267" s="376"/>
      <c r="TPZ267" s="376"/>
      <c r="TQA267" s="376"/>
      <c r="TQB267" s="376"/>
      <c r="TQC267" s="376"/>
      <c r="TQD267" s="376"/>
      <c r="TQE267" s="376"/>
      <c r="TQF267" s="376"/>
      <c r="TQG267" s="376"/>
      <c r="TQH267" s="376"/>
      <c r="TQI267" s="376"/>
      <c r="TQJ267" s="376"/>
      <c r="TQK267" s="376"/>
      <c r="TQL267" s="376"/>
      <c r="TQM267" s="376"/>
      <c r="TQN267" s="376"/>
      <c r="TQO267" s="376"/>
      <c r="TQP267" s="376"/>
      <c r="TQQ267" s="376"/>
      <c r="TQR267" s="376"/>
      <c r="TQS267" s="376"/>
      <c r="TQT267" s="376"/>
      <c r="TQU267" s="376"/>
      <c r="TQV267" s="376"/>
      <c r="TQW267" s="376"/>
      <c r="TQX267" s="376"/>
      <c r="TQY267" s="376"/>
      <c r="TQZ267" s="376"/>
      <c r="TRA267" s="376"/>
      <c r="TRB267" s="376"/>
      <c r="TRC267" s="376"/>
      <c r="TRD267" s="376"/>
      <c r="TRE267" s="376"/>
      <c r="TRF267" s="376"/>
      <c r="TRG267" s="376"/>
      <c r="TRH267" s="376"/>
      <c r="TRI267" s="376"/>
      <c r="TRJ267" s="376"/>
      <c r="TRK267" s="376"/>
      <c r="TRL267" s="376"/>
      <c r="TRM267" s="376"/>
      <c r="TRN267" s="376"/>
      <c r="TRO267" s="376"/>
      <c r="TRP267" s="376"/>
      <c r="TRQ267" s="376"/>
      <c r="TRR267" s="376"/>
      <c r="TRS267" s="376"/>
      <c r="TRT267" s="376"/>
      <c r="TRU267" s="376"/>
      <c r="TRV267" s="376"/>
      <c r="TRW267" s="376"/>
      <c r="TRX267" s="376"/>
      <c r="TRY267" s="376"/>
      <c r="TRZ267" s="376"/>
      <c r="TSA267" s="376"/>
      <c r="TSB267" s="376"/>
      <c r="TSC267" s="376"/>
      <c r="TSD267" s="376"/>
      <c r="TSE267" s="376"/>
      <c r="TSF267" s="376"/>
      <c r="TSG267" s="376"/>
      <c r="TSH267" s="376"/>
      <c r="TSI267" s="376"/>
      <c r="TSJ267" s="376"/>
      <c r="TSK267" s="376"/>
      <c r="TSL267" s="376"/>
      <c r="TSM267" s="376"/>
      <c r="TSN267" s="376"/>
      <c r="TSO267" s="376"/>
      <c r="TSP267" s="376"/>
      <c r="TSQ267" s="376"/>
      <c r="TSR267" s="376"/>
      <c r="TSS267" s="376"/>
      <c r="TST267" s="376"/>
      <c r="TSU267" s="376"/>
      <c r="TSV267" s="376"/>
      <c r="TSW267" s="376"/>
      <c r="TSX267" s="376"/>
      <c r="TSY267" s="376"/>
      <c r="TSZ267" s="376"/>
      <c r="TTA267" s="376"/>
      <c r="TTB267" s="376"/>
      <c r="TTC267" s="376"/>
      <c r="TTD267" s="376"/>
      <c r="TTE267" s="376"/>
      <c r="TTF267" s="376"/>
      <c r="TTG267" s="376"/>
      <c r="TTH267" s="376"/>
      <c r="TTI267" s="376"/>
      <c r="TTJ267" s="376"/>
      <c r="TTK267" s="376"/>
      <c r="TTL267" s="376"/>
      <c r="TTM267" s="376"/>
      <c r="TTN267" s="376"/>
      <c r="TTO267" s="376"/>
      <c r="TTP267" s="376"/>
      <c r="TTQ267" s="376"/>
      <c r="TTR267" s="376"/>
      <c r="TTS267" s="376"/>
      <c r="TTT267" s="376"/>
      <c r="TTU267" s="376"/>
      <c r="TTV267" s="376"/>
      <c r="TTW267" s="376"/>
      <c r="TTX267" s="376"/>
      <c r="TTY267" s="376"/>
      <c r="TTZ267" s="376"/>
      <c r="TUA267" s="376"/>
      <c r="TUB267" s="376"/>
      <c r="TUC267" s="376"/>
      <c r="TUD267" s="376"/>
      <c r="TUE267" s="376"/>
      <c r="TUF267" s="376"/>
      <c r="TUG267" s="376"/>
      <c r="TUH267" s="376"/>
      <c r="TUI267" s="376"/>
      <c r="TUJ267" s="376"/>
      <c r="TUK267" s="376"/>
      <c r="TUL267" s="376"/>
      <c r="TUM267" s="376"/>
      <c r="TUN267" s="376"/>
      <c r="TUO267" s="376"/>
      <c r="TUP267" s="376"/>
      <c r="TUQ267" s="376"/>
      <c r="TUR267" s="376"/>
      <c r="TUS267" s="376"/>
      <c r="TUT267" s="376"/>
      <c r="TUU267" s="376"/>
      <c r="TUV267" s="376"/>
      <c r="TUW267" s="376"/>
      <c r="TUX267" s="376"/>
      <c r="TUY267" s="376"/>
      <c r="TUZ267" s="376"/>
      <c r="TVA267" s="376"/>
      <c r="TVB267" s="376"/>
      <c r="TVC267" s="376"/>
      <c r="TVD267" s="376"/>
      <c r="TVE267" s="376"/>
      <c r="TVF267" s="376"/>
      <c r="TVG267" s="376"/>
      <c r="TVH267" s="376"/>
      <c r="TVI267" s="376"/>
      <c r="TVJ267" s="376"/>
      <c r="TVK267" s="376"/>
      <c r="TVL267" s="376"/>
      <c r="TVM267" s="376"/>
      <c r="TVN267" s="376"/>
      <c r="TVO267" s="376"/>
      <c r="TVP267" s="376"/>
      <c r="TVQ267" s="376"/>
      <c r="TVR267" s="376"/>
      <c r="TVS267" s="376"/>
      <c r="TVT267" s="376"/>
      <c r="TVU267" s="376"/>
      <c r="TVV267" s="376"/>
      <c r="TVW267" s="376"/>
      <c r="TVX267" s="376"/>
      <c r="TVY267" s="376"/>
      <c r="TVZ267" s="376"/>
      <c r="TWA267" s="376"/>
      <c r="TWB267" s="376"/>
      <c r="TWC267" s="376"/>
      <c r="TWD267" s="376"/>
      <c r="TWE267" s="376"/>
      <c r="TWF267" s="376"/>
      <c r="TWG267" s="376"/>
      <c r="TWH267" s="376"/>
      <c r="TWI267" s="376"/>
      <c r="TWJ267" s="376"/>
      <c r="TWK267" s="376"/>
      <c r="TWL267" s="376"/>
      <c r="TWM267" s="376"/>
      <c r="TWN267" s="376"/>
      <c r="TWO267" s="376"/>
      <c r="TWP267" s="376"/>
      <c r="TWQ267" s="376"/>
      <c r="TWR267" s="376"/>
      <c r="TWS267" s="376"/>
      <c r="TWT267" s="376"/>
      <c r="TWU267" s="376"/>
      <c r="TWV267" s="376"/>
      <c r="TWW267" s="376"/>
      <c r="TWX267" s="376"/>
      <c r="TWY267" s="376"/>
      <c r="TWZ267" s="376"/>
      <c r="TXA267" s="376"/>
      <c r="TXB267" s="376"/>
      <c r="TXC267" s="376"/>
      <c r="TXD267" s="376"/>
      <c r="TXE267" s="376"/>
      <c r="TXF267" s="376"/>
      <c r="TXG267" s="376"/>
      <c r="TXH267" s="376"/>
      <c r="TXI267" s="376"/>
      <c r="TXJ267" s="376"/>
      <c r="TXK267" s="376"/>
      <c r="TXL267" s="376"/>
      <c r="TXM267" s="376"/>
      <c r="TXN267" s="376"/>
      <c r="TXO267" s="376"/>
      <c r="TXP267" s="376"/>
      <c r="TXQ267" s="376"/>
      <c r="TXR267" s="376"/>
      <c r="TXS267" s="376"/>
      <c r="TXT267" s="376"/>
      <c r="TXU267" s="376"/>
      <c r="TXV267" s="376"/>
      <c r="TXW267" s="376"/>
      <c r="TXX267" s="376"/>
      <c r="TXY267" s="376"/>
      <c r="TXZ267" s="376"/>
      <c r="TYA267" s="376"/>
      <c r="TYB267" s="376"/>
      <c r="TYC267" s="376"/>
      <c r="TYD267" s="376"/>
      <c r="TYE267" s="376"/>
      <c r="TYF267" s="376"/>
      <c r="TYG267" s="376"/>
      <c r="TYH267" s="376"/>
      <c r="TYI267" s="376"/>
      <c r="TYJ267" s="376"/>
      <c r="TYK267" s="376"/>
      <c r="TYL267" s="376"/>
      <c r="TYM267" s="376"/>
      <c r="TYN267" s="376"/>
      <c r="TYO267" s="376"/>
      <c r="TYP267" s="376"/>
      <c r="TYQ267" s="376"/>
      <c r="TYR267" s="376"/>
      <c r="TYS267" s="376"/>
      <c r="TYT267" s="376"/>
      <c r="TYU267" s="376"/>
      <c r="TYV267" s="376"/>
      <c r="TYW267" s="376"/>
      <c r="TYX267" s="376"/>
      <c r="TYY267" s="376"/>
      <c r="TYZ267" s="376"/>
      <c r="TZA267" s="376"/>
      <c r="TZB267" s="376"/>
      <c r="TZC267" s="376"/>
      <c r="TZD267" s="376"/>
      <c r="TZE267" s="376"/>
      <c r="TZF267" s="376"/>
      <c r="TZG267" s="376"/>
      <c r="TZH267" s="376"/>
      <c r="TZI267" s="376"/>
      <c r="TZJ267" s="376"/>
      <c r="TZK267" s="376"/>
      <c r="TZL267" s="376"/>
      <c r="TZM267" s="376"/>
      <c r="TZN267" s="376"/>
      <c r="TZO267" s="376"/>
      <c r="TZP267" s="376"/>
      <c r="TZQ267" s="376"/>
      <c r="TZR267" s="376"/>
      <c r="TZS267" s="376"/>
      <c r="TZT267" s="376"/>
      <c r="TZU267" s="376"/>
      <c r="TZV267" s="376"/>
      <c r="TZW267" s="376"/>
      <c r="TZX267" s="376"/>
      <c r="TZY267" s="376"/>
      <c r="TZZ267" s="376"/>
      <c r="UAA267" s="376"/>
      <c r="UAB267" s="376"/>
      <c r="UAC267" s="376"/>
      <c r="UAD267" s="376"/>
      <c r="UAE267" s="376"/>
      <c r="UAF267" s="376"/>
      <c r="UAG267" s="376"/>
      <c r="UAH267" s="376"/>
      <c r="UAI267" s="376"/>
      <c r="UAJ267" s="376"/>
      <c r="UAK267" s="376"/>
      <c r="UAL267" s="376"/>
      <c r="UAM267" s="376"/>
      <c r="UAN267" s="376"/>
      <c r="UAO267" s="376"/>
      <c r="UAP267" s="376"/>
      <c r="UAQ267" s="376"/>
      <c r="UAR267" s="376"/>
      <c r="UAS267" s="376"/>
      <c r="UAT267" s="376"/>
      <c r="UAU267" s="376"/>
      <c r="UAV267" s="376"/>
      <c r="UAW267" s="376"/>
      <c r="UAX267" s="376"/>
      <c r="UAY267" s="376"/>
      <c r="UAZ267" s="376"/>
      <c r="UBA267" s="376"/>
      <c r="UBB267" s="376"/>
      <c r="UBC267" s="376"/>
      <c r="UBD267" s="376"/>
      <c r="UBE267" s="376"/>
      <c r="UBF267" s="376"/>
      <c r="UBG267" s="376"/>
      <c r="UBH267" s="376"/>
      <c r="UBI267" s="376"/>
      <c r="UBJ267" s="376"/>
      <c r="UBK267" s="376"/>
      <c r="UBL267" s="376"/>
      <c r="UBM267" s="376"/>
      <c r="UBN267" s="376"/>
      <c r="UBO267" s="376"/>
      <c r="UBP267" s="376"/>
      <c r="UBQ267" s="376"/>
      <c r="UBR267" s="376"/>
      <c r="UBS267" s="376"/>
      <c r="UBT267" s="376"/>
      <c r="UBU267" s="376"/>
      <c r="UBV267" s="376"/>
      <c r="UBW267" s="376"/>
      <c r="UBX267" s="376"/>
      <c r="UBY267" s="376"/>
      <c r="UBZ267" s="376"/>
      <c r="UCA267" s="376"/>
      <c r="UCB267" s="376"/>
      <c r="UCC267" s="376"/>
      <c r="UCD267" s="376"/>
      <c r="UCE267" s="376"/>
      <c r="UCF267" s="376"/>
      <c r="UCG267" s="376"/>
      <c r="UCH267" s="376"/>
      <c r="UCI267" s="376"/>
      <c r="UCJ267" s="376"/>
      <c r="UCK267" s="376"/>
      <c r="UCL267" s="376"/>
      <c r="UCM267" s="376"/>
      <c r="UCN267" s="376"/>
      <c r="UCO267" s="376"/>
      <c r="UCP267" s="376"/>
      <c r="UCQ267" s="376"/>
      <c r="UCR267" s="376"/>
      <c r="UCS267" s="376"/>
      <c r="UCT267" s="376"/>
      <c r="UCU267" s="376"/>
      <c r="UCV267" s="376"/>
      <c r="UCW267" s="376"/>
      <c r="UCX267" s="376"/>
      <c r="UCY267" s="376"/>
      <c r="UCZ267" s="376"/>
      <c r="UDA267" s="376"/>
      <c r="UDB267" s="376"/>
      <c r="UDC267" s="376"/>
      <c r="UDD267" s="376"/>
      <c r="UDE267" s="376"/>
      <c r="UDF267" s="376"/>
      <c r="UDG267" s="376"/>
      <c r="UDH267" s="376"/>
      <c r="UDI267" s="376"/>
      <c r="UDJ267" s="376"/>
      <c r="UDK267" s="376"/>
      <c r="UDL267" s="376"/>
      <c r="UDM267" s="376"/>
      <c r="UDN267" s="376"/>
      <c r="UDO267" s="376"/>
      <c r="UDP267" s="376"/>
      <c r="UDQ267" s="376"/>
      <c r="UDR267" s="376"/>
      <c r="UDS267" s="376"/>
      <c r="UDT267" s="376"/>
      <c r="UDU267" s="376"/>
      <c r="UDV267" s="376"/>
      <c r="UDW267" s="376"/>
      <c r="UDX267" s="376"/>
      <c r="UDY267" s="376"/>
      <c r="UDZ267" s="376"/>
      <c r="UEA267" s="376"/>
      <c r="UEB267" s="376"/>
      <c r="UEC267" s="376"/>
      <c r="UED267" s="376"/>
      <c r="UEE267" s="376"/>
      <c r="UEF267" s="376"/>
      <c r="UEG267" s="376"/>
      <c r="UEH267" s="376"/>
      <c r="UEI267" s="376"/>
      <c r="UEJ267" s="376"/>
      <c r="UEK267" s="376"/>
      <c r="UEL267" s="376"/>
      <c r="UEM267" s="376"/>
      <c r="UEN267" s="376"/>
      <c r="UEO267" s="376"/>
      <c r="UEP267" s="376"/>
      <c r="UEQ267" s="376"/>
      <c r="UER267" s="376"/>
      <c r="UES267" s="376"/>
      <c r="UET267" s="376"/>
      <c r="UEU267" s="376"/>
      <c r="UEV267" s="376"/>
      <c r="UEW267" s="376"/>
      <c r="UEX267" s="376"/>
      <c r="UEY267" s="376"/>
      <c r="UEZ267" s="376"/>
      <c r="UFA267" s="376"/>
      <c r="UFB267" s="376"/>
      <c r="UFC267" s="376"/>
      <c r="UFD267" s="376"/>
      <c r="UFE267" s="376"/>
      <c r="UFF267" s="376"/>
      <c r="UFG267" s="376"/>
      <c r="UFH267" s="376"/>
      <c r="UFI267" s="376"/>
      <c r="UFJ267" s="376"/>
      <c r="UFK267" s="376"/>
      <c r="UFL267" s="376"/>
      <c r="UFM267" s="376"/>
      <c r="UFN267" s="376"/>
      <c r="UFO267" s="376"/>
      <c r="UFP267" s="376"/>
      <c r="UFQ267" s="376"/>
      <c r="UFR267" s="376"/>
      <c r="UFS267" s="376"/>
      <c r="UFT267" s="376"/>
      <c r="UFU267" s="376"/>
      <c r="UFV267" s="376"/>
      <c r="UFW267" s="376"/>
      <c r="UFX267" s="376"/>
      <c r="UFY267" s="376"/>
      <c r="UFZ267" s="376"/>
      <c r="UGA267" s="376"/>
      <c r="UGB267" s="376"/>
      <c r="UGC267" s="376"/>
      <c r="UGD267" s="376"/>
      <c r="UGE267" s="376"/>
      <c r="UGF267" s="376"/>
      <c r="UGG267" s="376"/>
      <c r="UGH267" s="376"/>
      <c r="UGI267" s="376"/>
      <c r="UGJ267" s="376"/>
      <c r="UGK267" s="376"/>
      <c r="UGL267" s="376"/>
      <c r="UGM267" s="376"/>
      <c r="UGN267" s="376"/>
      <c r="UGO267" s="376"/>
      <c r="UGP267" s="376"/>
      <c r="UGQ267" s="376"/>
      <c r="UGR267" s="376"/>
      <c r="UGS267" s="376"/>
      <c r="UGT267" s="376"/>
      <c r="UGU267" s="376"/>
      <c r="UGV267" s="376"/>
      <c r="UGW267" s="376"/>
      <c r="UGX267" s="376"/>
      <c r="UGY267" s="376"/>
      <c r="UGZ267" s="376"/>
      <c r="UHA267" s="376"/>
      <c r="UHB267" s="376"/>
      <c r="UHC267" s="376"/>
      <c r="UHD267" s="376"/>
      <c r="UHE267" s="376"/>
      <c r="UHF267" s="376"/>
      <c r="UHG267" s="376"/>
      <c r="UHH267" s="376"/>
      <c r="UHI267" s="376"/>
      <c r="UHJ267" s="376"/>
      <c r="UHK267" s="376"/>
      <c r="UHL267" s="376"/>
      <c r="UHM267" s="376"/>
      <c r="UHN267" s="376"/>
      <c r="UHO267" s="376"/>
      <c r="UHP267" s="376"/>
      <c r="UHQ267" s="376"/>
      <c r="UHR267" s="376"/>
      <c r="UHS267" s="376"/>
      <c r="UHT267" s="376"/>
      <c r="UHU267" s="376"/>
      <c r="UHV267" s="376"/>
      <c r="UHW267" s="376"/>
      <c r="UHX267" s="376"/>
      <c r="UHY267" s="376"/>
      <c r="UHZ267" s="376"/>
      <c r="UIA267" s="376"/>
      <c r="UIB267" s="376"/>
      <c r="UIC267" s="376"/>
      <c r="UID267" s="376"/>
      <c r="UIE267" s="376"/>
      <c r="UIF267" s="376"/>
      <c r="UIG267" s="376"/>
      <c r="UIH267" s="376"/>
      <c r="UII267" s="376"/>
      <c r="UIJ267" s="376"/>
      <c r="UIK267" s="376"/>
      <c r="UIL267" s="376"/>
      <c r="UIM267" s="376"/>
      <c r="UIN267" s="376"/>
      <c r="UIO267" s="376"/>
      <c r="UIP267" s="376"/>
      <c r="UIQ267" s="376"/>
      <c r="UIR267" s="376"/>
      <c r="UIS267" s="376"/>
      <c r="UIT267" s="376"/>
      <c r="UIU267" s="376"/>
      <c r="UIV267" s="376"/>
      <c r="UIW267" s="376"/>
      <c r="UIX267" s="376"/>
      <c r="UIY267" s="376"/>
      <c r="UIZ267" s="376"/>
      <c r="UJA267" s="376"/>
      <c r="UJB267" s="376"/>
      <c r="UJC267" s="376"/>
      <c r="UJD267" s="376"/>
      <c r="UJE267" s="376"/>
      <c r="UJF267" s="376"/>
      <c r="UJG267" s="376"/>
      <c r="UJH267" s="376"/>
      <c r="UJI267" s="376"/>
      <c r="UJJ267" s="376"/>
      <c r="UJK267" s="376"/>
      <c r="UJL267" s="376"/>
      <c r="UJM267" s="376"/>
      <c r="UJN267" s="376"/>
      <c r="UJO267" s="376"/>
      <c r="UJP267" s="376"/>
      <c r="UJQ267" s="376"/>
      <c r="UJR267" s="376"/>
      <c r="UJS267" s="376"/>
      <c r="UJT267" s="376"/>
      <c r="UJU267" s="376"/>
      <c r="UJV267" s="376"/>
      <c r="UJW267" s="376"/>
      <c r="UJX267" s="376"/>
      <c r="UJY267" s="376"/>
      <c r="UJZ267" s="376"/>
      <c r="UKA267" s="376"/>
      <c r="UKB267" s="376"/>
      <c r="UKC267" s="376"/>
      <c r="UKD267" s="376"/>
      <c r="UKE267" s="376"/>
      <c r="UKF267" s="376"/>
      <c r="UKG267" s="376"/>
      <c r="UKH267" s="376"/>
      <c r="UKI267" s="376"/>
      <c r="UKJ267" s="376"/>
      <c r="UKK267" s="376"/>
      <c r="UKL267" s="376"/>
      <c r="UKM267" s="376"/>
      <c r="UKN267" s="376"/>
      <c r="UKO267" s="376"/>
      <c r="UKP267" s="376"/>
      <c r="UKQ267" s="376"/>
      <c r="UKR267" s="376"/>
      <c r="UKS267" s="376"/>
      <c r="UKT267" s="376"/>
      <c r="UKU267" s="376"/>
      <c r="UKV267" s="376"/>
      <c r="UKW267" s="376"/>
      <c r="UKX267" s="376"/>
      <c r="UKY267" s="376"/>
      <c r="UKZ267" s="376"/>
      <c r="ULA267" s="376"/>
      <c r="ULB267" s="376"/>
      <c r="ULC267" s="376"/>
      <c r="ULD267" s="376"/>
      <c r="ULE267" s="376"/>
      <c r="ULF267" s="376"/>
      <c r="ULG267" s="376"/>
      <c r="ULH267" s="376"/>
      <c r="ULI267" s="376"/>
      <c r="ULJ267" s="376"/>
      <c r="ULK267" s="376"/>
      <c r="ULL267" s="376"/>
      <c r="ULM267" s="376"/>
      <c r="ULN267" s="376"/>
      <c r="ULO267" s="376"/>
      <c r="ULP267" s="376"/>
      <c r="ULQ267" s="376"/>
      <c r="ULR267" s="376"/>
      <c r="ULS267" s="376"/>
      <c r="ULT267" s="376"/>
      <c r="ULU267" s="376"/>
      <c r="ULV267" s="376"/>
      <c r="ULW267" s="376"/>
      <c r="ULX267" s="376"/>
      <c r="ULY267" s="376"/>
      <c r="ULZ267" s="376"/>
      <c r="UMA267" s="376"/>
      <c r="UMB267" s="376"/>
      <c r="UMC267" s="376"/>
      <c r="UMD267" s="376"/>
      <c r="UME267" s="376"/>
      <c r="UMF267" s="376"/>
      <c r="UMG267" s="376"/>
      <c r="UMH267" s="376"/>
      <c r="UMI267" s="376"/>
      <c r="UMJ267" s="376"/>
      <c r="UMK267" s="376"/>
      <c r="UML267" s="376"/>
      <c r="UMM267" s="376"/>
      <c r="UMN267" s="376"/>
      <c r="UMO267" s="376"/>
      <c r="UMP267" s="376"/>
      <c r="UMQ267" s="376"/>
      <c r="UMR267" s="376"/>
      <c r="UMS267" s="376"/>
      <c r="UMT267" s="376"/>
      <c r="UMU267" s="376"/>
      <c r="UMV267" s="376"/>
      <c r="UMW267" s="376"/>
      <c r="UMX267" s="376"/>
      <c r="UMY267" s="376"/>
      <c r="UMZ267" s="376"/>
      <c r="UNA267" s="376"/>
      <c r="UNB267" s="376"/>
      <c r="UNC267" s="376"/>
      <c r="UND267" s="376"/>
      <c r="UNE267" s="376"/>
      <c r="UNF267" s="376"/>
      <c r="UNG267" s="376"/>
      <c r="UNH267" s="376"/>
      <c r="UNI267" s="376"/>
      <c r="UNJ267" s="376"/>
      <c r="UNK267" s="376"/>
      <c r="UNL267" s="376"/>
      <c r="UNM267" s="376"/>
      <c r="UNN267" s="376"/>
      <c r="UNO267" s="376"/>
      <c r="UNP267" s="376"/>
      <c r="UNQ267" s="376"/>
      <c r="UNR267" s="376"/>
      <c r="UNS267" s="376"/>
      <c r="UNT267" s="376"/>
      <c r="UNU267" s="376"/>
      <c r="UNV267" s="376"/>
      <c r="UNW267" s="376"/>
      <c r="UNX267" s="376"/>
      <c r="UNY267" s="376"/>
      <c r="UNZ267" s="376"/>
      <c r="UOA267" s="376"/>
      <c r="UOB267" s="376"/>
      <c r="UOC267" s="376"/>
      <c r="UOD267" s="376"/>
      <c r="UOE267" s="376"/>
      <c r="UOF267" s="376"/>
      <c r="UOG267" s="376"/>
      <c r="UOH267" s="376"/>
      <c r="UOI267" s="376"/>
      <c r="UOJ267" s="376"/>
      <c r="UOK267" s="376"/>
      <c r="UOL267" s="376"/>
      <c r="UOM267" s="376"/>
      <c r="UON267" s="376"/>
      <c r="UOO267" s="376"/>
      <c r="UOP267" s="376"/>
      <c r="UOQ267" s="376"/>
      <c r="UOR267" s="376"/>
      <c r="UOS267" s="376"/>
      <c r="UOT267" s="376"/>
      <c r="UOU267" s="376"/>
      <c r="UOV267" s="376"/>
      <c r="UOW267" s="376"/>
      <c r="UOX267" s="376"/>
      <c r="UOY267" s="376"/>
      <c r="UOZ267" s="376"/>
      <c r="UPA267" s="376"/>
      <c r="UPB267" s="376"/>
      <c r="UPC267" s="376"/>
      <c r="UPD267" s="376"/>
      <c r="UPE267" s="376"/>
      <c r="UPF267" s="376"/>
      <c r="UPG267" s="376"/>
      <c r="UPH267" s="376"/>
      <c r="UPI267" s="376"/>
      <c r="UPJ267" s="376"/>
      <c r="UPK267" s="376"/>
      <c r="UPL267" s="376"/>
      <c r="UPM267" s="376"/>
      <c r="UPN267" s="376"/>
      <c r="UPO267" s="376"/>
      <c r="UPP267" s="376"/>
      <c r="UPQ267" s="376"/>
      <c r="UPR267" s="376"/>
      <c r="UPS267" s="376"/>
      <c r="UPT267" s="376"/>
      <c r="UPU267" s="376"/>
      <c r="UPV267" s="376"/>
      <c r="UPW267" s="376"/>
      <c r="UPX267" s="376"/>
      <c r="UPY267" s="376"/>
      <c r="UPZ267" s="376"/>
      <c r="UQA267" s="376"/>
      <c r="UQB267" s="376"/>
      <c r="UQC267" s="376"/>
      <c r="UQD267" s="376"/>
      <c r="UQE267" s="376"/>
      <c r="UQF267" s="376"/>
      <c r="UQG267" s="376"/>
      <c r="UQH267" s="376"/>
      <c r="UQI267" s="376"/>
      <c r="UQJ267" s="376"/>
      <c r="UQK267" s="376"/>
      <c r="UQL267" s="376"/>
      <c r="UQM267" s="376"/>
      <c r="UQN267" s="376"/>
      <c r="UQO267" s="376"/>
      <c r="UQP267" s="376"/>
      <c r="UQQ267" s="376"/>
      <c r="UQR267" s="376"/>
      <c r="UQS267" s="376"/>
      <c r="UQT267" s="376"/>
      <c r="UQU267" s="376"/>
      <c r="UQV267" s="376"/>
      <c r="UQW267" s="376"/>
      <c r="UQX267" s="376"/>
      <c r="UQY267" s="376"/>
      <c r="UQZ267" s="376"/>
      <c r="URA267" s="376"/>
      <c r="URB267" s="376"/>
      <c r="URC267" s="376"/>
      <c r="URD267" s="376"/>
      <c r="URE267" s="376"/>
      <c r="URF267" s="376"/>
      <c r="URG267" s="376"/>
      <c r="URH267" s="376"/>
      <c r="URI267" s="376"/>
      <c r="URJ267" s="376"/>
      <c r="URK267" s="376"/>
      <c r="URL267" s="376"/>
      <c r="URM267" s="376"/>
      <c r="URN267" s="376"/>
      <c r="URO267" s="376"/>
      <c r="URP267" s="376"/>
      <c r="URQ267" s="376"/>
      <c r="URR267" s="376"/>
      <c r="URS267" s="376"/>
      <c r="URT267" s="376"/>
      <c r="URU267" s="376"/>
      <c r="URV267" s="376"/>
      <c r="URW267" s="376"/>
      <c r="URX267" s="376"/>
      <c r="URY267" s="376"/>
      <c r="URZ267" s="376"/>
      <c r="USA267" s="376"/>
      <c r="USB267" s="376"/>
      <c r="USC267" s="376"/>
      <c r="USD267" s="376"/>
      <c r="USE267" s="376"/>
      <c r="USF267" s="376"/>
      <c r="USG267" s="376"/>
      <c r="USH267" s="376"/>
      <c r="USI267" s="376"/>
      <c r="USJ267" s="376"/>
      <c r="USK267" s="376"/>
      <c r="USL267" s="376"/>
      <c r="USM267" s="376"/>
      <c r="USN267" s="376"/>
      <c r="USO267" s="376"/>
      <c r="USP267" s="376"/>
      <c r="USQ267" s="376"/>
      <c r="USR267" s="376"/>
      <c r="USS267" s="376"/>
      <c r="UST267" s="376"/>
      <c r="USU267" s="376"/>
      <c r="USV267" s="376"/>
      <c r="USW267" s="376"/>
      <c r="USX267" s="376"/>
      <c r="USY267" s="376"/>
      <c r="USZ267" s="376"/>
      <c r="UTA267" s="376"/>
      <c r="UTB267" s="376"/>
      <c r="UTC267" s="376"/>
      <c r="UTD267" s="376"/>
      <c r="UTE267" s="376"/>
      <c r="UTF267" s="376"/>
      <c r="UTG267" s="376"/>
      <c r="UTH267" s="376"/>
      <c r="UTI267" s="376"/>
      <c r="UTJ267" s="376"/>
      <c r="UTK267" s="376"/>
      <c r="UTL267" s="376"/>
      <c r="UTM267" s="376"/>
      <c r="UTN267" s="376"/>
      <c r="UTO267" s="376"/>
      <c r="UTP267" s="376"/>
      <c r="UTQ267" s="376"/>
      <c r="UTR267" s="376"/>
      <c r="UTS267" s="376"/>
      <c r="UTT267" s="376"/>
      <c r="UTU267" s="376"/>
      <c r="UTV267" s="376"/>
      <c r="UTW267" s="376"/>
      <c r="UTX267" s="376"/>
      <c r="UTY267" s="376"/>
      <c r="UTZ267" s="376"/>
      <c r="UUA267" s="376"/>
      <c r="UUB267" s="376"/>
      <c r="UUC267" s="376"/>
      <c r="UUD267" s="376"/>
      <c r="UUE267" s="376"/>
      <c r="UUF267" s="376"/>
      <c r="UUG267" s="376"/>
      <c r="UUH267" s="376"/>
      <c r="UUI267" s="376"/>
      <c r="UUJ267" s="376"/>
      <c r="UUK267" s="376"/>
      <c r="UUL267" s="376"/>
      <c r="UUM267" s="376"/>
      <c r="UUN267" s="376"/>
      <c r="UUO267" s="376"/>
      <c r="UUP267" s="376"/>
      <c r="UUQ267" s="376"/>
      <c r="UUR267" s="376"/>
      <c r="UUS267" s="376"/>
      <c r="UUT267" s="376"/>
      <c r="UUU267" s="376"/>
      <c r="UUV267" s="376"/>
      <c r="UUW267" s="376"/>
      <c r="UUX267" s="376"/>
      <c r="UUY267" s="376"/>
      <c r="UUZ267" s="376"/>
      <c r="UVA267" s="376"/>
      <c r="UVB267" s="376"/>
      <c r="UVC267" s="376"/>
      <c r="UVD267" s="376"/>
      <c r="UVE267" s="376"/>
      <c r="UVF267" s="376"/>
      <c r="UVG267" s="376"/>
      <c r="UVH267" s="376"/>
      <c r="UVI267" s="376"/>
      <c r="UVJ267" s="376"/>
      <c r="UVK267" s="376"/>
      <c r="UVL267" s="376"/>
      <c r="UVM267" s="376"/>
      <c r="UVN267" s="376"/>
      <c r="UVO267" s="376"/>
      <c r="UVP267" s="376"/>
      <c r="UVQ267" s="376"/>
      <c r="UVR267" s="376"/>
      <c r="UVS267" s="376"/>
      <c r="UVT267" s="376"/>
      <c r="UVU267" s="376"/>
      <c r="UVV267" s="376"/>
      <c r="UVW267" s="376"/>
      <c r="UVX267" s="376"/>
      <c r="UVY267" s="376"/>
      <c r="UVZ267" s="376"/>
      <c r="UWA267" s="376"/>
      <c r="UWB267" s="376"/>
      <c r="UWC267" s="376"/>
      <c r="UWD267" s="376"/>
      <c r="UWE267" s="376"/>
      <c r="UWF267" s="376"/>
      <c r="UWG267" s="376"/>
      <c r="UWH267" s="376"/>
      <c r="UWI267" s="376"/>
      <c r="UWJ267" s="376"/>
      <c r="UWK267" s="376"/>
      <c r="UWL267" s="376"/>
      <c r="UWM267" s="376"/>
      <c r="UWN267" s="376"/>
      <c r="UWO267" s="376"/>
      <c r="UWP267" s="376"/>
      <c r="UWQ267" s="376"/>
      <c r="UWR267" s="376"/>
      <c r="UWS267" s="376"/>
      <c r="UWT267" s="376"/>
      <c r="UWU267" s="376"/>
      <c r="UWV267" s="376"/>
      <c r="UWW267" s="376"/>
      <c r="UWX267" s="376"/>
      <c r="UWY267" s="376"/>
      <c r="UWZ267" s="376"/>
      <c r="UXA267" s="376"/>
      <c r="UXB267" s="376"/>
      <c r="UXC267" s="376"/>
      <c r="UXD267" s="376"/>
      <c r="UXE267" s="376"/>
      <c r="UXF267" s="376"/>
      <c r="UXG267" s="376"/>
      <c r="UXH267" s="376"/>
      <c r="UXI267" s="376"/>
      <c r="UXJ267" s="376"/>
      <c r="UXK267" s="376"/>
      <c r="UXL267" s="376"/>
      <c r="UXM267" s="376"/>
      <c r="UXN267" s="376"/>
      <c r="UXO267" s="376"/>
      <c r="UXP267" s="376"/>
      <c r="UXQ267" s="376"/>
      <c r="UXR267" s="376"/>
      <c r="UXS267" s="376"/>
      <c r="UXT267" s="376"/>
      <c r="UXU267" s="376"/>
      <c r="UXV267" s="376"/>
      <c r="UXW267" s="376"/>
      <c r="UXX267" s="376"/>
      <c r="UXY267" s="376"/>
      <c r="UXZ267" s="376"/>
      <c r="UYA267" s="376"/>
      <c r="UYB267" s="376"/>
      <c r="UYC267" s="376"/>
      <c r="UYD267" s="376"/>
      <c r="UYE267" s="376"/>
      <c r="UYF267" s="376"/>
      <c r="UYG267" s="376"/>
      <c r="UYH267" s="376"/>
      <c r="UYI267" s="376"/>
      <c r="UYJ267" s="376"/>
      <c r="UYK267" s="376"/>
      <c r="UYL267" s="376"/>
      <c r="UYM267" s="376"/>
      <c r="UYN267" s="376"/>
      <c r="UYO267" s="376"/>
      <c r="UYP267" s="376"/>
      <c r="UYQ267" s="376"/>
      <c r="UYR267" s="376"/>
      <c r="UYS267" s="376"/>
      <c r="UYT267" s="376"/>
      <c r="UYU267" s="376"/>
      <c r="UYV267" s="376"/>
      <c r="UYW267" s="376"/>
      <c r="UYX267" s="376"/>
      <c r="UYY267" s="376"/>
      <c r="UYZ267" s="376"/>
      <c r="UZA267" s="376"/>
      <c r="UZB267" s="376"/>
      <c r="UZC267" s="376"/>
      <c r="UZD267" s="376"/>
      <c r="UZE267" s="376"/>
      <c r="UZF267" s="376"/>
      <c r="UZG267" s="376"/>
      <c r="UZH267" s="376"/>
      <c r="UZI267" s="376"/>
      <c r="UZJ267" s="376"/>
      <c r="UZK267" s="376"/>
      <c r="UZL267" s="376"/>
      <c r="UZM267" s="376"/>
      <c r="UZN267" s="376"/>
      <c r="UZO267" s="376"/>
      <c r="UZP267" s="376"/>
      <c r="UZQ267" s="376"/>
      <c r="UZR267" s="376"/>
      <c r="UZS267" s="376"/>
      <c r="UZT267" s="376"/>
      <c r="UZU267" s="376"/>
      <c r="UZV267" s="376"/>
      <c r="UZW267" s="376"/>
      <c r="UZX267" s="376"/>
      <c r="UZY267" s="376"/>
      <c r="UZZ267" s="376"/>
      <c r="VAA267" s="376"/>
      <c r="VAB267" s="376"/>
      <c r="VAC267" s="376"/>
      <c r="VAD267" s="376"/>
      <c r="VAE267" s="376"/>
      <c r="VAF267" s="376"/>
      <c r="VAG267" s="376"/>
      <c r="VAH267" s="376"/>
      <c r="VAI267" s="376"/>
      <c r="VAJ267" s="376"/>
      <c r="VAK267" s="376"/>
      <c r="VAL267" s="376"/>
      <c r="VAM267" s="376"/>
      <c r="VAN267" s="376"/>
      <c r="VAO267" s="376"/>
      <c r="VAP267" s="376"/>
      <c r="VAQ267" s="376"/>
      <c r="VAR267" s="376"/>
      <c r="VAS267" s="376"/>
      <c r="VAT267" s="376"/>
      <c r="VAU267" s="376"/>
      <c r="VAV267" s="376"/>
      <c r="VAW267" s="376"/>
      <c r="VAX267" s="376"/>
      <c r="VAY267" s="376"/>
      <c r="VAZ267" s="376"/>
      <c r="VBA267" s="376"/>
      <c r="VBB267" s="376"/>
      <c r="VBC267" s="376"/>
      <c r="VBD267" s="376"/>
      <c r="VBE267" s="376"/>
      <c r="VBF267" s="376"/>
      <c r="VBG267" s="376"/>
      <c r="VBH267" s="376"/>
      <c r="VBI267" s="376"/>
      <c r="VBJ267" s="376"/>
      <c r="VBK267" s="376"/>
      <c r="VBL267" s="376"/>
      <c r="VBM267" s="376"/>
      <c r="VBN267" s="376"/>
      <c r="VBO267" s="376"/>
      <c r="VBP267" s="376"/>
      <c r="VBQ267" s="376"/>
      <c r="VBR267" s="376"/>
      <c r="VBS267" s="376"/>
      <c r="VBT267" s="376"/>
      <c r="VBU267" s="376"/>
      <c r="VBV267" s="376"/>
      <c r="VBW267" s="376"/>
      <c r="VBX267" s="376"/>
      <c r="VBY267" s="376"/>
      <c r="VBZ267" s="376"/>
      <c r="VCA267" s="376"/>
      <c r="VCB267" s="376"/>
      <c r="VCC267" s="376"/>
      <c r="VCD267" s="376"/>
      <c r="VCE267" s="376"/>
      <c r="VCF267" s="376"/>
      <c r="VCG267" s="376"/>
      <c r="VCH267" s="376"/>
      <c r="VCI267" s="376"/>
      <c r="VCJ267" s="376"/>
      <c r="VCK267" s="376"/>
      <c r="VCL267" s="376"/>
      <c r="VCM267" s="376"/>
      <c r="VCN267" s="376"/>
      <c r="VCO267" s="376"/>
      <c r="VCP267" s="376"/>
      <c r="VCQ267" s="376"/>
      <c r="VCR267" s="376"/>
      <c r="VCS267" s="376"/>
      <c r="VCT267" s="376"/>
      <c r="VCU267" s="376"/>
      <c r="VCV267" s="376"/>
      <c r="VCW267" s="376"/>
      <c r="VCX267" s="376"/>
      <c r="VCY267" s="376"/>
      <c r="VCZ267" s="376"/>
      <c r="VDA267" s="376"/>
      <c r="VDB267" s="376"/>
      <c r="VDC267" s="376"/>
      <c r="VDD267" s="376"/>
      <c r="VDE267" s="376"/>
      <c r="VDF267" s="376"/>
      <c r="VDG267" s="376"/>
      <c r="VDH267" s="376"/>
      <c r="VDI267" s="376"/>
      <c r="VDJ267" s="376"/>
      <c r="VDK267" s="376"/>
      <c r="VDL267" s="376"/>
      <c r="VDM267" s="376"/>
      <c r="VDN267" s="376"/>
      <c r="VDO267" s="376"/>
      <c r="VDP267" s="376"/>
      <c r="VDQ267" s="376"/>
      <c r="VDR267" s="376"/>
      <c r="VDS267" s="376"/>
      <c r="VDT267" s="376"/>
      <c r="VDU267" s="376"/>
      <c r="VDV267" s="376"/>
      <c r="VDW267" s="376"/>
      <c r="VDX267" s="376"/>
      <c r="VDY267" s="376"/>
      <c r="VDZ267" s="376"/>
      <c r="VEA267" s="376"/>
      <c r="VEB267" s="376"/>
      <c r="VEC267" s="376"/>
      <c r="VED267" s="376"/>
      <c r="VEE267" s="376"/>
      <c r="VEF267" s="376"/>
      <c r="VEG267" s="376"/>
      <c r="VEH267" s="376"/>
      <c r="VEI267" s="376"/>
      <c r="VEJ267" s="376"/>
      <c r="VEK267" s="376"/>
      <c r="VEL267" s="376"/>
      <c r="VEM267" s="376"/>
      <c r="VEN267" s="376"/>
      <c r="VEO267" s="376"/>
      <c r="VEP267" s="376"/>
      <c r="VEQ267" s="376"/>
      <c r="VER267" s="376"/>
      <c r="VES267" s="376"/>
      <c r="VET267" s="376"/>
      <c r="VEU267" s="376"/>
      <c r="VEV267" s="376"/>
      <c r="VEW267" s="376"/>
      <c r="VEX267" s="376"/>
      <c r="VEY267" s="376"/>
      <c r="VEZ267" s="376"/>
      <c r="VFA267" s="376"/>
      <c r="VFB267" s="376"/>
      <c r="VFC267" s="376"/>
      <c r="VFD267" s="376"/>
      <c r="VFE267" s="376"/>
      <c r="VFF267" s="376"/>
      <c r="VFG267" s="376"/>
      <c r="VFH267" s="376"/>
      <c r="VFI267" s="376"/>
      <c r="VFJ267" s="376"/>
      <c r="VFK267" s="376"/>
      <c r="VFL267" s="376"/>
      <c r="VFM267" s="376"/>
      <c r="VFN267" s="376"/>
      <c r="VFO267" s="376"/>
      <c r="VFP267" s="376"/>
      <c r="VFQ267" s="376"/>
      <c r="VFR267" s="376"/>
      <c r="VFS267" s="376"/>
      <c r="VFT267" s="376"/>
      <c r="VFU267" s="376"/>
      <c r="VFV267" s="376"/>
      <c r="VFW267" s="376"/>
      <c r="VFX267" s="376"/>
      <c r="VFY267" s="376"/>
      <c r="VFZ267" s="376"/>
      <c r="VGA267" s="376"/>
      <c r="VGB267" s="376"/>
      <c r="VGC267" s="376"/>
      <c r="VGD267" s="376"/>
      <c r="VGE267" s="376"/>
      <c r="VGF267" s="376"/>
      <c r="VGG267" s="376"/>
      <c r="VGH267" s="376"/>
      <c r="VGI267" s="376"/>
      <c r="VGJ267" s="376"/>
      <c r="VGK267" s="376"/>
      <c r="VGL267" s="376"/>
      <c r="VGM267" s="376"/>
      <c r="VGN267" s="376"/>
      <c r="VGO267" s="376"/>
      <c r="VGP267" s="376"/>
      <c r="VGQ267" s="376"/>
      <c r="VGR267" s="376"/>
      <c r="VGS267" s="376"/>
      <c r="VGT267" s="376"/>
      <c r="VGU267" s="376"/>
      <c r="VGV267" s="376"/>
      <c r="VGW267" s="376"/>
      <c r="VGX267" s="376"/>
      <c r="VGY267" s="376"/>
      <c r="VGZ267" s="376"/>
      <c r="VHA267" s="376"/>
      <c r="VHB267" s="376"/>
      <c r="VHC267" s="376"/>
      <c r="VHD267" s="376"/>
      <c r="VHE267" s="376"/>
      <c r="VHF267" s="376"/>
      <c r="VHG267" s="376"/>
      <c r="VHH267" s="376"/>
      <c r="VHI267" s="376"/>
      <c r="VHJ267" s="376"/>
      <c r="VHK267" s="376"/>
      <c r="VHL267" s="376"/>
      <c r="VHM267" s="376"/>
      <c r="VHN267" s="376"/>
      <c r="VHO267" s="376"/>
      <c r="VHP267" s="376"/>
      <c r="VHQ267" s="376"/>
      <c r="VHR267" s="376"/>
      <c r="VHS267" s="376"/>
      <c r="VHT267" s="376"/>
      <c r="VHU267" s="376"/>
      <c r="VHV267" s="376"/>
      <c r="VHW267" s="376"/>
      <c r="VHX267" s="376"/>
      <c r="VHY267" s="376"/>
      <c r="VHZ267" s="376"/>
      <c r="VIA267" s="376"/>
      <c r="VIB267" s="376"/>
      <c r="VIC267" s="376"/>
      <c r="VID267" s="376"/>
      <c r="VIE267" s="376"/>
      <c r="VIF267" s="376"/>
      <c r="VIG267" s="376"/>
      <c r="VIH267" s="376"/>
      <c r="VII267" s="376"/>
      <c r="VIJ267" s="376"/>
      <c r="VIK267" s="376"/>
      <c r="VIL267" s="376"/>
      <c r="VIM267" s="376"/>
      <c r="VIN267" s="376"/>
      <c r="VIO267" s="376"/>
      <c r="VIP267" s="376"/>
      <c r="VIQ267" s="376"/>
      <c r="VIR267" s="376"/>
      <c r="VIS267" s="376"/>
      <c r="VIT267" s="376"/>
      <c r="VIU267" s="376"/>
      <c r="VIV267" s="376"/>
      <c r="VIW267" s="376"/>
      <c r="VIX267" s="376"/>
      <c r="VIY267" s="376"/>
      <c r="VIZ267" s="376"/>
      <c r="VJA267" s="376"/>
      <c r="VJB267" s="376"/>
      <c r="VJC267" s="376"/>
      <c r="VJD267" s="376"/>
      <c r="VJE267" s="376"/>
      <c r="VJF267" s="376"/>
      <c r="VJG267" s="376"/>
      <c r="VJH267" s="376"/>
      <c r="VJI267" s="376"/>
      <c r="VJJ267" s="376"/>
      <c r="VJK267" s="376"/>
      <c r="VJL267" s="376"/>
      <c r="VJM267" s="376"/>
      <c r="VJN267" s="376"/>
      <c r="VJO267" s="376"/>
      <c r="VJP267" s="376"/>
      <c r="VJQ267" s="376"/>
      <c r="VJR267" s="376"/>
      <c r="VJS267" s="376"/>
      <c r="VJT267" s="376"/>
      <c r="VJU267" s="376"/>
      <c r="VJV267" s="376"/>
      <c r="VJW267" s="376"/>
      <c r="VJX267" s="376"/>
      <c r="VJY267" s="376"/>
      <c r="VJZ267" s="376"/>
      <c r="VKA267" s="376"/>
      <c r="VKB267" s="376"/>
      <c r="VKC267" s="376"/>
      <c r="VKD267" s="376"/>
      <c r="VKE267" s="376"/>
      <c r="VKF267" s="376"/>
      <c r="VKG267" s="376"/>
      <c r="VKH267" s="376"/>
      <c r="VKI267" s="376"/>
      <c r="VKJ267" s="376"/>
      <c r="VKK267" s="376"/>
      <c r="VKL267" s="376"/>
      <c r="VKM267" s="376"/>
      <c r="VKN267" s="376"/>
      <c r="VKO267" s="376"/>
      <c r="VKP267" s="376"/>
      <c r="VKQ267" s="376"/>
      <c r="VKR267" s="376"/>
      <c r="VKS267" s="376"/>
      <c r="VKT267" s="376"/>
      <c r="VKU267" s="376"/>
      <c r="VKV267" s="376"/>
      <c r="VKW267" s="376"/>
      <c r="VKX267" s="376"/>
      <c r="VKY267" s="376"/>
      <c r="VKZ267" s="376"/>
      <c r="VLA267" s="376"/>
      <c r="VLB267" s="376"/>
      <c r="VLC267" s="376"/>
      <c r="VLD267" s="376"/>
      <c r="VLE267" s="376"/>
      <c r="VLF267" s="376"/>
      <c r="VLG267" s="376"/>
      <c r="VLH267" s="376"/>
      <c r="VLI267" s="376"/>
      <c r="VLJ267" s="376"/>
      <c r="VLK267" s="376"/>
      <c r="VLL267" s="376"/>
      <c r="VLM267" s="376"/>
      <c r="VLN267" s="376"/>
      <c r="VLO267" s="376"/>
      <c r="VLP267" s="376"/>
      <c r="VLQ267" s="376"/>
      <c r="VLR267" s="376"/>
      <c r="VLS267" s="376"/>
      <c r="VLT267" s="376"/>
      <c r="VLU267" s="376"/>
      <c r="VLV267" s="376"/>
      <c r="VLW267" s="376"/>
      <c r="VLX267" s="376"/>
      <c r="VLY267" s="376"/>
      <c r="VLZ267" s="376"/>
      <c r="VMA267" s="376"/>
      <c r="VMB267" s="376"/>
      <c r="VMC267" s="376"/>
      <c r="VMD267" s="376"/>
      <c r="VME267" s="376"/>
      <c r="VMF267" s="376"/>
      <c r="VMG267" s="376"/>
      <c r="VMH267" s="376"/>
      <c r="VMI267" s="376"/>
      <c r="VMJ267" s="376"/>
      <c r="VMK267" s="376"/>
      <c r="VML267" s="376"/>
      <c r="VMM267" s="376"/>
      <c r="VMN267" s="376"/>
      <c r="VMO267" s="376"/>
      <c r="VMP267" s="376"/>
      <c r="VMQ267" s="376"/>
      <c r="VMR267" s="376"/>
      <c r="VMS267" s="376"/>
      <c r="VMT267" s="376"/>
      <c r="VMU267" s="376"/>
      <c r="VMV267" s="376"/>
      <c r="VMW267" s="376"/>
      <c r="VMX267" s="376"/>
      <c r="VMY267" s="376"/>
      <c r="VMZ267" s="376"/>
      <c r="VNA267" s="376"/>
      <c r="VNB267" s="376"/>
      <c r="VNC267" s="376"/>
      <c r="VND267" s="376"/>
      <c r="VNE267" s="376"/>
      <c r="VNF267" s="376"/>
      <c r="VNG267" s="376"/>
      <c r="VNH267" s="376"/>
      <c r="VNI267" s="376"/>
      <c r="VNJ267" s="376"/>
      <c r="VNK267" s="376"/>
      <c r="VNL267" s="376"/>
      <c r="VNM267" s="376"/>
      <c r="VNN267" s="376"/>
      <c r="VNO267" s="376"/>
      <c r="VNP267" s="376"/>
      <c r="VNQ267" s="376"/>
      <c r="VNR267" s="376"/>
      <c r="VNS267" s="376"/>
      <c r="VNT267" s="376"/>
      <c r="VNU267" s="376"/>
      <c r="VNV267" s="376"/>
      <c r="VNW267" s="376"/>
      <c r="VNX267" s="376"/>
      <c r="VNY267" s="376"/>
      <c r="VNZ267" s="376"/>
      <c r="VOA267" s="376"/>
      <c r="VOB267" s="376"/>
      <c r="VOC267" s="376"/>
      <c r="VOD267" s="376"/>
      <c r="VOE267" s="376"/>
      <c r="VOF267" s="376"/>
      <c r="VOG267" s="376"/>
      <c r="VOH267" s="376"/>
      <c r="VOI267" s="376"/>
      <c r="VOJ267" s="376"/>
      <c r="VOK267" s="376"/>
      <c r="VOL267" s="376"/>
      <c r="VOM267" s="376"/>
      <c r="VON267" s="376"/>
      <c r="VOO267" s="376"/>
      <c r="VOP267" s="376"/>
      <c r="VOQ267" s="376"/>
      <c r="VOR267" s="376"/>
      <c r="VOS267" s="376"/>
      <c r="VOT267" s="376"/>
      <c r="VOU267" s="376"/>
      <c r="VOV267" s="376"/>
      <c r="VOW267" s="376"/>
      <c r="VOX267" s="376"/>
      <c r="VOY267" s="376"/>
      <c r="VOZ267" s="376"/>
      <c r="VPA267" s="376"/>
      <c r="VPB267" s="376"/>
      <c r="VPC267" s="376"/>
      <c r="VPD267" s="376"/>
      <c r="VPE267" s="376"/>
      <c r="VPF267" s="376"/>
      <c r="VPG267" s="376"/>
      <c r="VPH267" s="376"/>
      <c r="VPI267" s="376"/>
      <c r="VPJ267" s="376"/>
      <c r="VPK267" s="376"/>
      <c r="VPL267" s="376"/>
      <c r="VPM267" s="376"/>
      <c r="VPN267" s="376"/>
      <c r="VPO267" s="376"/>
      <c r="VPP267" s="376"/>
      <c r="VPQ267" s="376"/>
      <c r="VPR267" s="376"/>
      <c r="VPS267" s="376"/>
      <c r="VPT267" s="376"/>
      <c r="VPU267" s="376"/>
      <c r="VPV267" s="376"/>
      <c r="VPW267" s="376"/>
      <c r="VPX267" s="376"/>
      <c r="VPY267" s="376"/>
      <c r="VPZ267" s="376"/>
      <c r="VQA267" s="376"/>
      <c r="VQB267" s="376"/>
      <c r="VQC267" s="376"/>
      <c r="VQD267" s="376"/>
      <c r="VQE267" s="376"/>
      <c r="VQF267" s="376"/>
      <c r="VQG267" s="376"/>
      <c r="VQH267" s="376"/>
      <c r="VQI267" s="376"/>
      <c r="VQJ267" s="376"/>
      <c r="VQK267" s="376"/>
      <c r="VQL267" s="376"/>
      <c r="VQM267" s="376"/>
      <c r="VQN267" s="376"/>
      <c r="VQO267" s="376"/>
      <c r="VQP267" s="376"/>
      <c r="VQQ267" s="376"/>
      <c r="VQR267" s="376"/>
      <c r="VQS267" s="376"/>
      <c r="VQT267" s="376"/>
      <c r="VQU267" s="376"/>
      <c r="VQV267" s="376"/>
      <c r="VQW267" s="376"/>
      <c r="VQX267" s="376"/>
      <c r="VQY267" s="376"/>
      <c r="VQZ267" s="376"/>
      <c r="VRA267" s="376"/>
      <c r="VRB267" s="376"/>
      <c r="VRC267" s="376"/>
      <c r="VRD267" s="376"/>
      <c r="VRE267" s="376"/>
      <c r="VRF267" s="376"/>
      <c r="VRG267" s="376"/>
      <c r="VRH267" s="376"/>
      <c r="VRI267" s="376"/>
      <c r="VRJ267" s="376"/>
      <c r="VRK267" s="376"/>
      <c r="VRL267" s="376"/>
      <c r="VRM267" s="376"/>
      <c r="VRN267" s="376"/>
      <c r="VRO267" s="376"/>
      <c r="VRP267" s="376"/>
      <c r="VRQ267" s="376"/>
      <c r="VRR267" s="376"/>
      <c r="VRS267" s="376"/>
      <c r="VRT267" s="376"/>
      <c r="VRU267" s="376"/>
      <c r="VRV267" s="376"/>
      <c r="VRW267" s="376"/>
      <c r="VRX267" s="376"/>
      <c r="VRY267" s="376"/>
      <c r="VRZ267" s="376"/>
      <c r="VSA267" s="376"/>
      <c r="VSB267" s="376"/>
      <c r="VSC267" s="376"/>
      <c r="VSD267" s="376"/>
      <c r="VSE267" s="376"/>
      <c r="VSF267" s="376"/>
      <c r="VSG267" s="376"/>
      <c r="VSH267" s="376"/>
      <c r="VSI267" s="376"/>
      <c r="VSJ267" s="376"/>
      <c r="VSK267" s="376"/>
      <c r="VSL267" s="376"/>
      <c r="VSM267" s="376"/>
      <c r="VSN267" s="376"/>
      <c r="VSO267" s="376"/>
      <c r="VSP267" s="376"/>
      <c r="VSQ267" s="376"/>
      <c r="VSR267" s="376"/>
      <c r="VSS267" s="376"/>
      <c r="VST267" s="376"/>
      <c r="VSU267" s="376"/>
      <c r="VSV267" s="376"/>
      <c r="VSW267" s="376"/>
      <c r="VSX267" s="376"/>
      <c r="VSY267" s="376"/>
      <c r="VSZ267" s="376"/>
      <c r="VTA267" s="376"/>
      <c r="VTB267" s="376"/>
      <c r="VTC267" s="376"/>
      <c r="VTD267" s="376"/>
      <c r="VTE267" s="376"/>
      <c r="VTF267" s="376"/>
      <c r="VTG267" s="376"/>
      <c r="VTH267" s="376"/>
      <c r="VTI267" s="376"/>
      <c r="VTJ267" s="376"/>
      <c r="VTK267" s="376"/>
      <c r="VTL267" s="376"/>
      <c r="VTM267" s="376"/>
      <c r="VTN267" s="376"/>
      <c r="VTO267" s="376"/>
      <c r="VTP267" s="376"/>
      <c r="VTQ267" s="376"/>
      <c r="VTR267" s="376"/>
      <c r="VTS267" s="376"/>
      <c r="VTT267" s="376"/>
      <c r="VTU267" s="376"/>
      <c r="VTV267" s="376"/>
      <c r="VTW267" s="376"/>
      <c r="VTX267" s="376"/>
      <c r="VTY267" s="376"/>
      <c r="VTZ267" s="376"/>
      <c r="VUA267" s="376"/>
      <c r="VUB267" s="376"/>
      <c r="VUC267" s="376"/>
      <c r="VUD267" s="376"/>
      <c r="VUE267" s="376"/>
      <c r="VUF267" s="376"/>
      <c r="VUG267" s="376"/>
      <c r="VUH267" s="376"/>
      <c r="VUI267" s="376"/>
      <c r="VUJ267" s="376"/>
      <c r="VUK267" s="376"/>
      <c r="VUL267" s="376"/>
      <c r="VUM267" s="376"/>
      <c r="VUN267" s="376"/>
      <c r="VUO267" s="376"/>
      <c r="VUP267" s="376"/>
      <c r="VUQ267" s="376"/>
      <c r="VUR267" s="376"/>
      <c r="VUS267" s="376"/>
      <c r="VUT267" s="376"/>
      <c r="VUU267" s="376"/>
      <c r="VUV267" s="376"/>
      <c r="VUW267" s="376"/>
      <c r="VUX267" s="376"/>
      <c r="VUY267" s="376"/>
      <c r="VUZ267" s="376"/>
      <c r="VVA267" s="376"/>
      <c r="VVB267" s="376"/>
      <c r="VVC267" s="376"/>
      <c r="VVD267" s="376"/>
      <c r="VVE267" s="376"/>
      <c r="VVF267" s="376"/>
      <c r="VVG267" s="376"/>
      <c r="VVH267" s="376"/>
      <c r="VVI267" s="376"/>
      <c r="VVJ267" s="376"/>
      <c r="VVK267" s="376"/>
      <c r="VVL267" s="376"/>
      <c r="VVM267" s="376"/>
      <c r="VVN267" s="376"/>
      <c r="VVO267" s="376"/>
      <c r="VVP267" s="376"/>
      <c r="VVQ267" s="376"/>
      <c r="VVR267" s="376"/>
      <c r="VVS267" s="376"/>
      <c r="VVT267" s="376"/>
      <c r="VVU267" s="376"/>
      <c r="VVV267" s="376"/>
      <c r="VVW267" s="376"/>
      <c r="VVX267" s="376"/>
      <c r="VVY267" s="376"/>
      <c r="VVZ267" s="376"/>
      <c r="VWA267" s="376"/>
      <c r="VWB267" s="376"/>
      <c r="VWC267" s="376"/>
      <c r="VWD267" s="376"/>
      <c r="VWE267" s="376"/>
      <c r="VWF267" s="376"/>
      <c r="VWG267" s="376"/>
      <c r="VWH267" s="376"/>
      <c r="VWI267" s="376"/>
      <c r="VWJ267" s="376"/>
      <c r="VWK267" s="376"/>
      <c r="VWL267" s="376"/>
      <c r="VWM267" s="376"/>
      <c r="VWN267" s="376"/>
      <c r="VWO267" s="376"/>
      <c r="VWP267" s="376"/>
      <c r="VWQ267" s="376"/>
      <c r="VWR267" s="376"/>
      <c r="VWS267" s="376"/>
      <c r="VWT267" s="376"/>
      <c r="VWU267" s="376"/>
      <c r="VWV267" s="376"/>
      <c r="VWW267" s="376"/>
      <c r="VWX267" s="376"/>
      <c r="VWY267" s="376"/>
      <c r="VWZ267" s="376"/>
      <c r="VXA267" s="376"/>
      <c r="VXB267" s="376"/>
      <c r="VXC267" s="376"/>
      <c r="VXD267" s="376"/>
      <c r="VXE267" s="376"/>
      <c r="VXF267" s="376"/>
      <c r="VXG267" s="376"/>
      <c r="VXH267" s="376"/>
      <c r="VXI267" s="376"/>
      <c r="VXJ267" s="376"/>
      <c r="VXK267" s="376"/>
      <c r="VXL267" s="376"/>
      <c r="VXM267" s="376"/>
      <c r="VXN267" s="376"/>
      <c r="VXO267" s="376"/>
      <c r="VXP267" s="376"/>
      <c r="VXQ267" s="376"/>
      <c r="VXR267" s="376"/>
      <c r="VXS267" s="376"/>
      <c r="VXT267" s="376"/>
      <c r="VXU267" s="376"/>
      <c r="VXV267" s="376"/>
      <c r="VXW267" s="376"/>
      <c r="VXX267" s="376"/>
      <c r="VXY267" s="376"/>
      <c r="VXZ267" s="376"/>
      <c r="VYA267" s="376"/>
      <c r="VYB267" s="376"/>
      <c r="VYC267" s="376"/>
      <c r="VYD267" s="376"/>
      <c r="VYE267" s="376"/>
      <c r="VYF267" s="376"/>
      <c r="VYG267" s="376"/>
      <c r="VYH267" s="376"/>
      <c r="VYI267" s="376"/>
      <c r="VYJ267" s="376"/>
      <c r="VYK267" s="376"/>
      <c r="VYL267" s="376"/>
      <c r="VYM267" s="376"/>
      <c r="VYN267" s="376"/>
      <c r="VYO267" s="376"/>
      <c r="VYP267" s="376"/>
      <c r="VYQ267" s="376"/>
      <c r="VYR267" s="376"/>
      <c r="VYS267" s="376"/>
      <c r="VYT267" s="376"/>
      <c r="VYU267" s="376"/>
      <c r="VYV267" s="376"/>
      <c r="VYW267" s="376"/>
      <c r="VYX267" s="376"/>
      <c r="VYY267" s="376"/>
      <c r="VYZ267" s="376"/>
      <c r="VZA267" s="376"/>
      <c r="VZB267" s="376"/>
      <c r="VZC267" s="376"/>
      <c r="VZD267" s="376"/>
      <c r="VZE267" s="376"/>
      <c r="VZF267" s="376"/>
      <c r="VZG267" s="376"/>
      <c r="VZH267" s="376"/>
      <c r="VZI267" s="376"/>
      <c r="VZJ267" s="376"/>
      <c r="VZK267" s="376"/>
      <c r="VZL267" s="376"/>
      <c r="VZM267" s="376"/>
      <c r="VZN267" s="376"/>
      <c r="VZO267" s="376"/>
      <c r="VZP267" s="376"/>
      <c r="VZQ267" s="376"/>
      <c r="VZR267" s="376"/>
      <c r="VZS267" s="376"/>
      <c r="VZT267" s="376"/>
      <c r="VZU267" s="376"/>
      <c r="VZV267" s="376"/>
      <c r="VZW267" s="376"/>
      <c r="VZX267" s="376"/>
      <c r="VZY267" s="376"/>
      <c r="VZZ267" s="376"/>
      <c r="WAA267" s="376"/>
      <c r="WAB267" s="376"/>
      <c r="WAC267" s="376"/>
      <c r="WAD267" s="376"/>
      <c r="WAE267" s="376"/>
      <c r="WAF267" s="376"/>
      <c r="WAG267" s="376"/>
      <c r="WAH267" s="376"/>
      <c r="WAI267" s="376"/>
      <c r="WAJ267" s="376"/>
      <c r="WAK267" s="376"/>
      <c r="WAL267" s="376"/>
      <c r="WAM267" s="376"/>
      <c r="WAN267" s="376"/>
      <c r="WAO267" s="376"/>
      <c r="WAP267" s="376"/>
      <c r="WAQ267" s="376"/>
      <c r="WAR267" s="376"/>
      <c r="WAS267" s="376"/>
      <c r="WAT267" s="376"/>
      <c r="WAU267" s="376"/>
      <c r="WAV267" s="376"/>
      <c r="WAW267" s="376"/>
      <c r="WAX267" s="376"/>
      <c r="WAY267" s="376"/>
      <c r="WAZ267" s="376"/>
      <c r="WBA267" s="376"/>
      <c r="WBB267" s="376"/>
      <c r="WBC267" s="376"/>
      <c r="WBD267" s="376"/>
      <c r="WBE267" s="376"/>
      <c r="WBF267" s="376"/>
      <c r="WBG267" s="376"/>
      <c r="WBH267" s="376"/>
      <c r="WBI267" s="376"/>
      <c r="WBJ267" s="376"/>
      <c r="WBK267" s="376"/>
      <c r="WBL267" s="376"/>
      <c r="WBM267" s="376"/>
      <c r="WBN267" s="376"/>
      <c r="WBO267" s="376"/>
      <c r="WBP267" s="376"/>
      <c r="WBQ267" s="376"/>
      <c r="WBR267" s="376"/>
      <c r="WBS267" s="376"/>
      <c r="WBT267" s="376"/>
      <c r="WBU267" s="376"/>
      <c r="WBV267" s="376"/>
      <c r="WBW267" s="376"/>
      <c r="WBX267" s="376"/>
      <c r="WBY267" s="376"/>
      <c r="WBZ267" s="376"/>
      <c r="WCA267" s="376"/>
      <c r="WCB267" s="376"/>
      <c r="WCC267" s="376"/>
      <c r="WCD267" s="376"/>
      <c r="WCE267" s="376"/>
      <c r="WCF267" s="376"/>
      <c r="WCG267" s="376"/>
      <c r="WCH267" s="376"/>
      <c r="WCI267" s="376"/>
      <c r="WCJ267" s="376"/>
      <c r="WCK267" s="376"/>
      <c r="WCL267" s="376"/>
      <c r="WCM267" s="376"/>
      <c r="WCN267" s="376"/>
      <c r="WCO267" s="376"/>
      <c r="WCP267" s="376"/>
      <c r="WCQ267" s="376"/>
      <c r="WCR267" s="376"/>
      <c r="WCS267" s="376"/>
      <c r="WCT267" s="376"/>
      <c r="WCU267" s="376"/>
      <c r="WCV267" s="376"/>
      <c r="WCW267" s="376"/>
      <c r="WCX267" s="376"/>
      <c r="WCY267" s="376"/>
      <c r="WCZ267" s="376"/>
      <c r="WDA267" s="376"/>
      <c r="WDB267" s="376"/>
      <c r="WDC267" s="376"/>
      <c r="WDD267" s="376"/>
      <c r="WDE267" s="376"/>
      <c r="WDF267" s="376"/>
      <c r="WDG267" s="376"/>
      <c r="WDH267" s="376"/>
      <c r="WDI267" s="376"/>
      <c r="WDJ267" s="376"/>
      <c r="WDK267" s="376"/>
      <c r="WDL267" s="376"/>
      <c r="WDM267" s="376"/>
      <c r="WDN267" s="376"/>
      <c r="WDO267" s="376"/>
      <c r="WDP267" s="376"/>
      <c r="WDQ267" s="376"/>
      <c r="WDR267" s="376"/>
      <c r="WDS267" s="376"/>
      <c r="WDT267" s="376"/>
      <c r="WDU267" s="376"/>
      <c r="WDV267" s="376"/>
      <c r="WDW267" s="376"/>
      <c r="WDX267" s="376"/>
      <c r="WDY267" s="376"/>
      <c r="WDZ267" s="376"/>
      <c r="WEA267" s="376"/>
      <c r="WEB267" s="376"/>
      <c r="WEC267" s="376"/>
      <c r="WED267" s="376"/>
      <c r="WEE267" s="376"/>
      <c r="WEF267" s="376"/>
      <c r="WEG267" s="376"/>
      <c r="WEH267" s="376"/>
      <c r="WEI267" s="376"/>
      <c r="WEJ267" s="376"/>
      <c r="WEK267" s="376"/>
      <c r="WEL267" s="376"/>
      <c r="WEM267" s="376"/>
      <c r="WEN267" s="376"/>
      <c r="WEO267" s="376"/>
      <c r="WEP267" s="376"/>
      <c r="WEQ267" s="376"/>
      <c r="WER267" s="376"/>
      <c r="WES267" s="376"/>
      <c r="WET267" s="376"/>
      <c r="WEU267" s="376"/>
      <c r="WEV267" s="376"/>
      <c r="WEW267" s="376"/>
      <c r="WEX267" s="376"/>
      <c r="WEY267" s="376"/>
      <c r="WEZ267" s="376"/>
      <c r="WFA267" s="376"/>
      <c r="WFB267" s="376"/>
      <c r="WFC267" s="376"/>
      <c r="WFD267" s="376"/>
      <c r="WFE267" s="376"/>
      <c r="WFF267" s="376"/>
      <c r="WFG267" s="376"/>
      <c r="WFH267" s="376"/>
      <c r="WFI267" s="376"/>
      <c r="WFJ267" s="376"/>
      <c r="WFK267" s="376"/>
      <c r="WFL267" s="376"/>
      <c r="WFM267" s="376"/>
      <c r="WFN267" s="376"/>
      <c r="WFO267" s="376"/>
      <c r="WFP267" s="376"/>
      <c r="WFQ267" s="376"/>
      <c r="WFR267" s="376"/>
      <c r="WFS267" s="376"/>
      <c r="WFT267" s="376"/>
      <c r="WFU267" s="376"/>
      <c r="WFV267" s="376"/>
      <c r="WFW267" s="376"/>
      <c r="WFX267" s="376"/>
      <c r="WFY267" s="376"/>
      <c r="WFZ267" s="376"/>
      <c r="WGA267" s="376"/>
      <c r="WGB267" s="376"/>
      <c r="WGC267" s="376"/>
      <c r="WGD267" s="376"/>
      <c r="WGE267" s="376"/>
      <c r="WGF267" s="376"/>
      <c r="WGG267" s="376"/>
      <c r="WGH267" s="376"/>
      <c r="WGI267" s="376"/>
      <c r="WGJ267" s="376"/>
      <c r="WGK267" s="376"/>
      <c r="WGL267" s="376"/>
      <c r="WGM267" s="376"/>
      <c r="WGN267" s="376"/>
      <c r="WGO267" s="376"/>
      <c r="WGP267" s="376"/>
      <c r="WGQ267" s="376"/>
      <c r="WGR267" s="376"/>
      <c r="WGS267" s="376"/>
      <c r="WGT267" s="376"/>
      <c r="WGU267" s="376"/>
      <c r="WGV267" s="376"/>
      <c r="WGW267" s="376"/>
      <c r="WGX267" s="376"/>
      <c r="WGY267" s="376"/>
      <c r="WGZ267" s="376"/>
      <c r="WHA267" s="376"/>
      <c r="WHB267" s="376"/>
      <c r="WHC267" s="376"/>
      <c r="WHD267" s="376"/>
      <c r="WHE267" s="376"/>
      <c r="WHF267" s="376"/>
      <c r="WHG267" s="376"/>
      <c r="WHH267" s="376"/>
      <c r="WHI267" s="376"/>
      <c r="WHJ267" s="376"/>
      <c r="WHK267" s="376"/>
      <c r="WHL267" s="376"/>
      <c r="WHM267" s="376"/>
      <c r="WHN267" s="376"/>
      <c r="WHO267" s="376"/>
      <c r="WHP267" s="376"/>
      <c r="WHQ267" s="376"/>
      <c r="WHR267" s="376"/>
      <c r="WHS267" s="376"/>
      <c r="WHT267" s="376"/>
      <c r="WHU267" s="376"/>
      <c r="WHV267" s="376"/>
      <c r="WHW267" s="376"/>
      <c r="WHX267" s="376"/>
      <c r="WHY267" s="376"/>
      <c r="WHZ267" s="376"/>
      <c r="WIA267" s="376"/>
      <c r="WIB267" s="376"/>
      <c r="WIC267" s="376"/>
      <c r="WID267" s="376"/>
      <c r="WIE267" s="376"/>
      <c r="WIF267" s="376"/>
      <c r="WIG267" s="376"/>
      <c r="WIH267" s="376"/>
      <c r="WII267" s="376"/>
      <c r="WIJ267" s="376"/>
      <c r="WIK267" s="376"/>
      <c r="WIL267" s="376"/>
      <c r="WIM267" s="376"/>
      <c r="WIN267" s="376"/>
      <c r="WIO267" s="376"/>
      <c r="WIP267" s="376"/>
      <c r="WIQ267" s="376"/>
      <c r="WIR267" s="376"/>
      <c r="WIS267" s="376"/>
      <c r="WIT267" s="376"/>
      <c r="WIU267" s="376"/>
      <c r="WIV267" s="376"/>
      <c r="WIW267" s="376"/>
      <c r="WIX267" s="376"/>
      <c r="WIY267" s="376"/>
      <c r="WIZ267" s="376"/>
      <c r="WJA267" s="376"/>
      <c r="WJB267" s="376"/>
      <c r="WJC267" s="376"/>
      <c r="WJD267" s="376"/>
      <c r="WJE267" s="376"/>
      <c r="WJF267" s="376"/>
      <c r="WJG267" s="376"/>
      <c r="WJH267" s="376"/>
      <c r="WJI267" s="376"/>
      <c r="WJJ267" s="376"/>
      <c r="WJK267" s="376"/>
      <c r="WJL267" s="376"/>
      <c r="WJM267" s="376"/>
      <c r="WJN267" s="376"/>
      <c r="WJO267" s="376"/>
      <c r="WJP267" s="376"/>
      <c r="WJQ267" s="376"/>
      <c r="WJR267" s="376"/>
      <c r="WJS267" s="376"/>
      <c r="WJT267" s="376"/>
      <c r="WJU267" s="376"/>
      <c r="WJV267" s="376"/>
      <c r="WJW267" s="376"/>
      <c r="WJX267" s="376"/>
      <c r="WJY267" s="376"/>
      <c r="WJZ267" s="376"/>
      <c r="WKA267" s="376"/>
      <c r="WKB267" s="376"/>
      <c r="WKC267" s="376"/>
      <c r="WKD267" s="376"/>
      <c r="WKE267" s="376"/>
      <c r="WKF267" s="376"/>
      <c r="WKG267" s="376"/>
      <c r="WKH267" s="376"/>
      <c r="WKI267" s="376"/>
      <c r="WKJ267" s="376"/>
      <c r="WKK267" s="376"/>
      <c r="WKL267" s="376"/>
      <c r="WKM267" s="376"/>
      <c r="WKN267" s="376"/>
      <c r="WKO267" s="376"/>
      <c r="WKP267" s="376"/>
      <c r="WKQ267" s="376"/>
      <c r="WKR267" s="376"/>
      <c r="WKS267" s="376"/>
      <c r="WKT267" s="376"/>
      <c r="WKU267" s="376"/>
      <c r="WKV267" s="376"/>
      <c r="WKW267" s="376"/>
      <c r="WKX267" s="376"/>
      <c r="WKY267" s="376"/>
      <c r="WKZ267" s="376"/>
      <c r="WLA267" s="376"/>
      <c r="WLB267" s="376"/>
      <c r="WLC267" s="376"/>
      <c r="WLD267" s="376"/>
      <c r="WLE267" s="376"/>
      <c r="WLF267" s="376"/>
      <c r="WLG267" s="376"/>
      <c r="WLH267" s="376"/>
      <c r="WLI267" s="376"/>
      <c r="WLJ267" s="376"/>
      <c r="WLK267" s="376"/>
      <c r="WLL267" s="376"/>
      <c r="WLM267" s="376"/>
      <c r="WLN267" s="376"/>
      <c r="WLO267" s="376"/>
      <c r="WLP267" s="376"/>
      <c r="WLQ267" s="376"/>
      <c r="WLR267" s="376"/>
      <c r="WLS267" s="376"/>
      <c r="WLT267" s="376"/>
      <c r="WLU267" s="376"/>
      <c r="WLV267" s="376"/>
      <c r="WLW267" s="376"/>
      <c r="WLX267" s="376"/>
      <c r="WLY267" s="376"/>
      <c r="WLZ267" s="376"/>
      <c r="WMA267" s="376"/>
      <c r="WMB267" s="376"/>
      <c r="WMC267" s="376"/>
      <c r="WMD267" s="376"/>
      <c r="WME267" s="376"/>
      <c r="WMF267" s="376"/>
      <c r="WMG267" s="376"/>
      <c r="WMH267" s="376"/>
      <c r="WMI267" s="376"/>
      <c r="WMJ267" s="376"/>
      <c r="WMK267" s="376"/>
      <c r="WML267" s="376"/>
      <c r="WMM267" s="376"/>
      <c r="WMN267" s="376"/>
      <c r="WMO267" s="376"/>
      <c r="WMP267" s="376"/>
      <c r="WMQ267" s="376"/>
      <c r="WMR267" s="376"/>
      <c r="WMS267" s="376"/>
      <c r="WMT267" s="376"/>
      <c r="WMU267" s="376"/>
      <c r="WMV267" s="376"/>
      <c r="WMW267" s="376"/>
      <c r="WMX267" s="376"/>
      <c r="WMY267" s="376"/>
      <c r="WMZ267" s="376"/>
      <c r="WNA267" s="376"/>
      <c r="WNB267" s="376"/>
      <c r="WNC267" s="376"/>
      <c r="WND267" s="376"/>
      <c r="WNE267" s="376"/>
      <c r="WNF267" s="376"/>
      <c r="WNG267" s="376"/>
      <c r="WNH267" s="376"/>
      <c r="WNI267" s="376"/>
      <c r="WNJ267" s="376"/>
      <c r="WNK267" s="376"/>
      <c r="WNL267" s="376"/>
      <c r="WNM267" s="376"/>
      <c r="WNN267" s="376"/>
      <c r="WNO267" s="376"/>
      <c r="WNP267" s="376"/>
      <c r="WNQ267" s="376"/>
      <c r="WNR267" s="376"/>
      <c r="WNS267" s="376"/>
      <c r="WNT267" s="376"/>
      <c r="WNU267" s="376"/>
      <c r="WNV267" s="376"/>
      <c r="WNW267" s="376"/>
      <c r="WNX267" s="376"/>
      <c r="WNY267" s="376"/>
      <c r="WNZ267" s="376"/>
      <c r="WOA267" s="376"/>
      <c r="WOB267" s="376"/>
      <c r="WOC267" s="376"/>
      <c r="WOD267" s="376"/>
      <c r="WOE267" s="376"/>
      <c r="WOF267" s="376"/>
      <c r="WOG267" s="376"/>
      <c r="WOH267" s="376"/>
      <c r="WOI267" s="376"/>
      <c r="WOJ267" s="376"/>
      <c r="WOK267" s="376"/>
      <c r="WOL267" s="376"/>
      <c r="WOM267" s="376"/>
      <c r="WON267" s="376"/>
      <c r="WOO267" s="376"/>
      <c r="WOP267" s="376"/>
      <c r="WOQ267" s="376"/>
      <c r="WOR267" s="376"/>
      <c r="WOS267" s="376"/>
      <c r="WOT267" s="376"/>
      <c r="WOU267" s="376"/>
      <c r="WOV267" s="376"/>
      <c r="WOW267" s="376"/>
      <c r="WOX267" s="376"/>
      <c r="WOY267" s="376"/>
      <c r="WOZ267" s="376"/>
      <c r="WPA267" s="376"/>
      <c r="WPB267" s="376"/>
      <c r="WPC267" s="376"/>
      <c r="WPD267" s="376"/>
      <c r="WPE267" s="376"/>
      <c r="WPF267" s="376"/>
      <c r="WPG267" s="376"/>
      <c r="WPH267" s="376"/>
      <c r="WPI267" s="376"/>
      <c r="WPJ267" s="376"/>
      <c r="WPK267" s="376"/>
      <c r="WPL267" s="376"/>
      <c r="WPM267" s="376"/>
      <c r="WPN267" s="376"/>
      <c r="WPO267" s="376"/>
      <c r="WPP267" s="376"/>
      <c r="WPQ267" s="376"/>
      <c r="WPR267" s="376"/>
      <c r="WPS267" s="376"/>
      <c r="WPT267" s="376"/>
      <c r="WPU267" s="376"/>
      <c r="WPV267" s="376"/>
      <c r="WPW267" s="376"/>
      <c r="WPX267" s="376"/>
      <c r="WPY267" s="376"/>
      <c r="WPZ267" s="376"/>
      <c r="WQA267" s="376"/>
      <c r="WQB267" s="376"/>
      <c r="WQC267" s="376"/>
      <c r="WQD267" s="376"/>
      <c r="WQE267" s="376"/>
      <c r="WQF267" s="376"/>
      <c r="WQG267" s="376"/>
      <c r="WQH267" s="376"/>
      <c r="WQI267" s="376"/>
      <c r="WQJ267" s="376"/>
      <c r="WQK267" s="376"/>
      <c r="WQL267" s="376"/>
      <c r="WQM267" s="376"/>
      <c r="WQN267" s="376"/>
      <c r="WQO267" s="376"/>
      <c r="WQP267" s="376"/>
      <c r="WQQ267" s="376"/>
      <c r="WQR267" s="376"/>
      <c r="WQS267" s="376"/>
      <c r="WQT267" s="376"/>
      <c r="WQU267" s="376"/>
      <c r="WQV267" s="376"/>
      <c r="WQW267" s="376"/>
      <c r="WQX267" s="376"/>
      <c r="WQY267" s="376"/>
      <c r="WQZ267" s="376"/>
      <c r="WRA267" s="376"/>
      <c r="WRB267" s="376"/>
      <c r="WRC267" s="376"/>
      <c r="WRD267" s="376"/>
      <c r="WRE267" s="376"/>
      <c r="WRF267" s="376"/>
      <c r="WRG267" s="376"/>
      <c r="WRH267" s="376"/>
      <c r="WRI267" s="376"/>
      <c r="WRJ267" s="376"/>
      <c r="WRK267" s="376"/>
      <c r="WRL267" s="376"/>
      <c r="WRM267" s="376"/>
      <c r="WRN267" s="376"/>
      <c r="WRO267" s="376"/>
      <c r="WRP267" s="376"/>
      <c r="WRQ267" s="376"/>
      <c r="WRR267" s="376"/>
      <c r="WRS267" s="376"/>
      <c r="WRT267" s="376"/>
      <c r="WRU267" s="376"/>
      <c r="WRV267" s="376"/>
      <c r="WRW267" s="376"/>
      <c r="WRX267" s="376"/>
      <c r="WRY267" s="376"/>
      <c r="WRZ267" s="376"/>
      <c r="WSA267" s="376"/>
      <c r="WSB267" s="376"/>
      <c r="WSC267" s="376"/>
      <c r="WSD267" s="376"/>
      <c r="WSE267" s="376"/>
      <c r="WSF267" s="376"/>
      <c r="WSG267" s="376"/>
      <c r="WSH267" s="376"/>
      <c r="WSI267" s="376"/>
      <c r="WSJ267" s="376"/>
      <c r="WSK267" s="376"/>
      <c r="WSL267" s="376"/>
      <c r="WSM267" s="376"/>
      <c r="WSN267" s="376"/>
      <c r="WSO267" s="376"/>
      <c r="WSP267" s="376"/>
      <c r="WSQ267" s="376"/>
      <c r="WSR267" s="376"/>
      <c r="WSS267" s="376"/>
      <c r="WST267" s="376"/>
      <c r="WSU267" s="376"/>
      <c r="WSV267" s="376"/>
      <c r="WSW267" s="376"/>
      <c r="WSX267" s="376"/>
      <c r="WSY267" s="376"/>
      <c r="WSZ267" s="376"/>
      <c r="WTA267" s="376"/>
      <c r="WTB267" s="376"/>
      <c r="WTC267" s="376"/>
      <c r="WTD267" s="376"/>
      <c r="WTE267" s="376"/>
      <c r="WTF267" s="376"/>
      <c r="WTG267" s="376"/>
      <c r="WTH267" s="376"/>
      <c r="WTI267" s="376"/>
      <c r="WTJ267" s="376"/>
      <c r="WTK267" s="376"/>
      <c r="WTL267" s="376"/>
      <c r="WTM267" s="376"/>
      <c r="WTN267" s="376"/>
      <c r="WTO267" s="376"/>
      <c r="WTP267" s="376"/>
      <c r="WTQ267" s="376"/>
      <c r="WTR267" s="376"/>
      <c r="WTS267" s="376"/>
      <c r="WTT267" s="376"/>
      <c r="WTU267" s="376"/>
      <c r="WTV267" s="376"/>
      <c r="WTW267" s="376"/>
      <c r="WTX267" s="376"/>
      <c r="WTY267" s="376"/>
      <c r="WTZ267" s="376"/>
      <c r="WUA267" s="376"/>
      <c r="WUB267" s="376"/>
      <c r="WUC267" s="376"/>
      <c r="WUD267" s="376"/>
      <c r="WUE267" s="376"/>
      <c r="WUF267" s="376"/>
      <c r="WUG267" s="376"/>
      <c r="WUH267" s="376"/>
      <c r="WUI267" s="376"/>
      <c r="WUJ267" s="376"/>
      <c r="WUK267" s="376"/>
      <c r="WUL267" s="376"/>
      <c r="WUM267" s="376"/>
      <c r="WUN267" s="376"/>
      <c r="WUO267" s="376"/>
      <c r="WUP267" s="376"/>
      <c r="WUQ267" s="376"/>
      <c r="WUR267" s="376"/>
      <c r="WUS267" s="376"/>
      <c r="WUT267" s="376"/>
      <c r="WUU267" s="376"/>
      <c r="WUV267" s="376"/>
      <c r="WUW267" s="376"/>
      <c r="WUX267" s="376"/>
      <c r="WUY267" s="376"/>
      <c r="WUZ267" s="376"/>
      <c r="WVA267" s="376"/>
      <c r="WVB267" s="376"/>
      <c r="WVC267" s="376"/>
      <c r="WVD267" s="376"/>
      <c r="WVE267" s="376"/>
      <c r="WVF267" s="376"/>
      <c r="WVG267" s="376"/>
      <c r="WVH267" s="376"/>
      <c r="WVI267" s="376"/>
      <c r="WVJ267" s="376"/>
      <c r="WVK267" s="376"/>
      <c r="WVL267" s="376"/>
      <c r="WVM267" s="376"/>
      <c r="WVN267" s="376"/>
      <c r="WVO267" s="376"/>
      <c r="WVP267" s="376"/>
      <c r="WVQ267" s="376"/>
      <c r="WVR267" s="376"/>
      <c r="WVS267" s="376"/>
      <c r="WVT267" s="376"/>
      <c r="WVU267" s="376"/>
      <c r="WVV267" s="376"/>
      <c r="WVW267" s="376"/>
      <c r="WVX267" s="376"/>
      <c r="WVY267" s="376"/>
      <c r="WVZ267" s="376"/>
      <c r="WWA267" s="376"/>
      <c r="WWB267" s="376"/>
      <c r="WWC267" s="376"/>
      <c r="WWD267" s="376"/>
      <c r="WWE267" s="376"/>
      <c r="WWF267" s="376"/>
      <c r="WWG267" s="376"/>
      <c r="WWH267" s="376"/>
      <c r="WWI267" s="376"/>
      <c r="WWJ267" s="376"/>
      <c r="WWK267" s="376"/>
      <c r="WWL267" s="376"/>
      <c r="WWM267" s="376"/>
      <c r="WWN267" s="376"/>
      <c r="WWO267" s="376"/>
      <c r="WWP267" s="376"/>
      <c r="WWQ267" s="376"/>
      <c r="WWR267" s="376"/>
      <c r="WWS267" s="376"/>
      <c r="WWT267" s="376"/>
      <c r="WWU267" s="376"/>
      <c r="WWV267" s="376"/>
      <c r="WWW267" s="376"/>
      <c r="WWX267" s="376"/>
      <c r="WWY267" s="376"/>
      <c r="WWZ267" s="376"/>
      <c r="WXA267" s="376"/>
      <c r="WXB267" s="376"/>
      <c r="WXC267" s="376"/>
      <c r="WXD267" s="376"/>
      <c r="WXE267" s="376"/>
      <c r="WXF267" s="376"/>
      <c r="WXG267" s="376"/>
      <c r="WXH267" s="376"/>
      <c r="WXI267" s="376"/>
      <c r="WXJ267" s="376"/>
      <c r="WXK267" s="376"/>
      <c r="WXL267" s="376"/>
      <c r="WXM267" s="376"/>
      <c r="WXN267" s="376"/>
      <c r="WXO267" s="376"/>
      <c r="WXP267" s="376"/>
      <c r="WXQ267" s="376"/>
      <c r="WXR267" s="376"/>
      <c r="WXS267" s="376"/>
      <c r="WXT267" s="376"/>
      <c r="WXU267" s="376"/>
      <c r="WXV267" s="376"/>
      <c r="WXW267" s="376"/>
      <c r="WXX267" s="376"/>
      <c r="WXY267" s="376"/>
      <c r="WXZ267" s="376"/>
      <c r="WYA267" s="376"/>
      <c r="WYB267" s="376"/>
      <c r="WYC267" s="376"/>
      <c r="WYD267" s="376"/>
      <c r="WYE267" s="376"/>
      <c r="WYF267" s="376"/>
      <c r="WYG267" s="376"/>
      <c r="WYH267" s="376"/>
      <c r="WYI267" s="376"/>
      <c r="WYJ267" s="376"/>
      <c r="WYK267" s="376"/>
      <c r="WYL267" s="376"/>
      <c r="WYM267" s="376"/>
      <c r="WYN267" s="376"/>
      <c r="WYO267" s="376"/>
      <c r="WYP267" s="376"/>
      <c r="WYQ267" s="376"/>
      <c r="WYR267" s="376"/>
      <c r="WYS267" s="376"/>
      <c r="WYT267" s="376"/>
      <c r="WYU267" s="376"/>
      <c r="WYV267" s="376"/>
      <c r="WYW267" s="376"/>
      <c r="WYX267" s="376"/>
      <c r="WYY267" s="376"/>
      <c r="WYZ267" s="376"/>
      <c r="WZA267" s="376"/>
      <c r="WZB267" s="376"/>
      <c r="WZC267" s="376"/>
      <c r="WZD267" s="376"/>
      <c r="WZE267" s="376"/>
      <c r="WZF267" s="376"/>
      <c r="WZG267" s="376"/>
      <c r="WZH267" s="376"/>
      <c r="WZI267" s="376"/>
      <c r="WZJ267" s="376"/>
      <c r="WZK267" s="376"/>
      <c r="WZL267" s="376"/>
      <c r="WZM267" s="376"/>
      <c r="WZN267" s="376"/>
      <c r="WZO267" s="376"/>
      <c r="WZP267" s="376"/>
      <c r="WZQ267" s="376"/>
      <c r="WZR267" s="376"/>
      <c r="WZS267" s="376"/>
      <c r="WZT267" s="376"/>
      <c r="WZU267" s="376"/>
      <c r="WZV267" s="376"/>
      <c r="WZW267" s="376"/>
      <c r="WZX267" s="376"/>
      <c r="WZY267" s="376"/>
      <c r="WZZ267" s="376"/>
      <c r="XAA267" s="376"/>
      <c r="XAB267" s="376"/>
      <c r="XAC267" s="376"/>
      <c r="XAD267" s="376"/>
      <c r="XAE267" s="376"/>
      <c r="XAF267" s="376"/>
      <c r="XAG267" s="376"/>
      <c r="XAH267" s="376"/>
      <c r="XAI267" s="376"/>
      <c r="XAJ267" s="376"/>
      <c r="XAK267" s="376"/>
      <c r="XAL267" s="376"/>
      <c r="XAM267" s="376"/>
      <c r="XAN267" s="376"/>
      <c r="XAO267" s="376"/>
      <c r="XAP267" s="376"/>
      <c r="XAQ267" s="376"/>
      <c r="XAR267" s="376"/>
      <c r="XAS267" s="376"/>
      <c r="XAT267" s="376"/>
      <c r="XAU267" s="376"/>
      <c r="XAV267" s="376"/>
      <c r="XAW267" s="376"/>
      <c r="XAX267" s="376"/>
      <c r="XAY267" s="376"/>
      <c r="XAZ267" s="376"/>
      <c r="XBA267" s="376"/>
      <c r="XBB267" s="376"/>
      <c r="XBC267" s="376"/>
      <c r="XBD267" s="376"/>
      <c r="XBE267" s="376"/>
      <c r="XBF267" s="376"/>
      <c r="XBG267" s="376"/>
      <c r="XBH267" s="376"/>
      <c r="XBI267" s="376"/>
      <c r="XBJ267" s="376"/>
      <c r="XBK267" s="376"/>
      <c r="XBL267" s="376"/>
      <c r="XBM267" s="376"/>
      <c r="XBN267" s="376"/>
      <c r="XBO267" s="376"/>
      <c r="XBP267" s="376"/>
      <c r="XBQ267" s="376"/>
      <c r="XBR267" s="376"/>
      <c r="XBS267" s="376"/>
      <c r="XBT267" s="376"/>
      <c r="XBU267" s="376"/>
      <c r="XBV267" s="376"/>
      <c r="XBW267" s="376"/>
      <c r="XBX267" s="376"/>
      <c r="XBY267" s="376"/>
      <c r="XBZ267" s="376"/>
      <c r="XCA267" s="376"/>
      <c r="XCB267" s="376"/>
      <c r="XCC267" s="376"/>
      <c r="XCD267" s="376"/>
      <c r="XCE267" s="376"/>
      <c r="XCF267" s="376"/>
      <c r="XCG267" s="376"/>
      <c r="XCH267" s="376"/>
      <c r="XCI267" s="376"/>
      <c r="XCJ267" s="376"/>
      <c r="XCK267" s="376"/>
      <c r="XCL267" s="376"/>
      <c r="XCM267" s="376"/>
      <c r="XCN267" s="376"/>
      <c r="XCO267" s="376"/>
      <c r="XCP267" s="376"/>
      <c r="XCQ267" s="376"/>
      <c r="XCR267" s="376"/>
      <c r="XCS267" s="376"/>
      <c r="XCT267" s="376"/>
      <c r="XCU267" s="376"/>
      <c r="XCV267" s="376"/>
      <c r="XCW267" s="376"/>
      <c r="XCX267" s="376"/>
      <c r="XCY267" s="376"/>
      <c r="XCZ267" s="376"/>
      <c r="XDA267" s="376"/>
      <c r="XDB267" s="376"/>
      <c r="XDC267" s="376"/>
      <c r="XDD267" s="376"/>
      <c r="XDE267" s="376"/>
      <c r="XDF267" s="376"/>
      <c r="XDG267" s="376"/>
      <c r="XDH267" s="376"/>
      <c r="XDI267" s="376"/>
      <c r="XDJ267" s="376"/>
      <c r="XDK267" s="376"/>
      <c r="XDL267" s="376"/>
      <c r="XDM267" s="376"/>
      <c r="XDN267" s="376"/>
      <c r="XDO267" s="376"/>
      <c r="XDP267" s="376"/>
      <c r="XDQ267" s="376"/>
      <c r="XDR267" s="376"/>
      <c r="XDS267" s="376"/>
      <c r="XDT267" s="376"/>
      <c r="XDU267" s="376"/>
      <c r="XDV267" s="376"/>
      <c r="XDW267" s="376"/>
      <c r="XDX267" s="376"/>
      <c r="XDY267" s="376"/>
      <c r="XDZ267" s="376"/>
      <c r="XEA267" s="376"/>
      <c r="XEB267" s="376"/>
      <c r="XEC267" s="376"/>
      <c r="XED267" s="376"/>
      <c r="XEE267" s="376"/>
      <c r="XEF267" s="376"/>
      <c r="XEG267" s="376"/>
      <c r="XEH267" s="376"/>
      <c r="XEI267" s="376"/>
      <c r="XEJ267" s="376"/>
      <c r="XEK267" s="376"/>
      <c r="XEL267" s="376"/>
      <c r="XEM267" s="376"/>
      <c r="XEN267" s="376"/>
      <c r="XEO267" s="376"/>
      <c r="XEP267" s="376"/>
      <c r="XEQ267" s="376"/>
      <c r="XER267" s="376"/>
      <c r="XES267" s="376"/>
      <c r="XET267" s="376"/>
      <c r="XEU267" s="376"/>
      <c r="XEV267" s="376"/>
      <c r="XEW267" s="376"/>
      <c r="XEX267" s="376"/>
      <c r="XEY267" s="376"/>
      <c r="XEZ267" s="376"/>
      <c r="XFA267" s="376"/>
      <c r="XFB267" s="376"/>
      <c r="XFC267" s="376"/>
      <c r="XFD267" s="376"/>
    </row>
    <row r="268" spans="1:16384" s="5" customFormat="1" ht="12.5">
      <c r="A268" s="56"/>
      <c r="B268" s="11"/>
      <c r="C268" s="11" t="s">
        <v>88</v>
      </c>
      <c r="D268" s="11"/>
      <c r="E268" s="11" t="s">
        <v>90</v>
      </c>
      <c r="F268" s="11">
        <v>179</v>
      </c>
      <c r="G268" s="11">
        <v>5</v>
      </c>
      <c r="H268" s="11">
        <v>5</v>
      </c>
      <c r="I268" s="11">
        <v>1.2</v>
      </c>
      <c r="J268" s="4"/>
      <c r="K268" s="11"/>
      <c r="L268" s="11"/>
      <c r="M268" s="11"/>
      <c r="N268" s="4"/>
      <c r="O268" s="193"/>
      <c r="P268" s="194"/>
      <c r="Q268" s="194"/>
      <c r="R268" s="195"/>
      <c r="S268" s="4"/>
      <c r="T268" s="4"/>
      <c r="U268" s="4"/>
      <c r="V268" s="4"/>
    </row>
    <row r="269" spans="1:16384" s="5" customFormat="1" ht="12.5">
      <c r="A269" s="56"/>
      <c r="B269" s="11"/>
      <c r="C269" s="11" t="s">
        <v>88</v>
      </c>
      <c r="D269" s="11"/>
      <c r="E269" s="11" t="s">
        <v>100</v>
      </c>
      <c r="F269" s="11">
        <v>1</v>
      </c>
      <c r="G269" s="11"/>
      <c r="H269" s="11"/>
      <c r="I269" s="11"/>
      <c r="J269" s="4"/>
      <c r="K269" s="11"/>
      <c r="L269" s="11"/>
      <c r="M269" s="11"/>
      <c r="N269" s="4"/>
      <c r="O269" s="193"/>
      <c r="P269" s="194"/>
      <c r="Q269" s="194"/>
      <c r="R269" s="195"/>
      <c r="S269" s="4"/>
      <c r="T269" s="4"/>
      <c r="U269" s="4"/>
      <c r="V269" s="4"/>
    </row>
    <row r="270" spans="1:16384" s="5" customFormat="1" ht="12.5">
      <c r="A270" s="56"/>
      <c r="B270" s="11"/>
      <c r="C270" s="11" t="s">
        <v>91</v>
      </c>
      <c r="D270" s="11"/>
      <c r="E270" s="11" t="s">
        <v>92</v>
      </c>
      <c r="F270" s="11">
        <v>15</v>
      </c>
      <c r="G270" s="11"/>
      <c r="H270" s="11"/>
      <c r="I270" s="11"/>
      <c r="J270" s="4"/>
      <c r="K270" s="11"/>
      <c r="L270" s="11"/>
      <c r="M270" s="11"/>
      <c r="N270" s="4"/>
      <c r="O270" s="193"/>
      <c r="P270" s="194"/>
      <c r="Q270" s="194"/>
      <c r="R270" s="195"/>
      <c r="S270" s="4"/>
      <c r="T270" s="4"/>
      <c r="U270" s="4"/>
      <c r="V270" s="4"/>
    </row>
    <row r="271" spans="1:16384" s="5" customFormat="1" ht="12.5">
      <c r="A271" s="56"/>
      <c r="B271" s="11"/>
      <c r="C271" s="11" t="s">
        <v>93</v>
      </c>
      <c r="D271" s="11"/>
      <c r="E271" s="11" t="s">
        <v>94</v>
      </c>
      <c r="F271" s="11">
        <v>30</v>
      </c>
      <c r="G271" s="11">
        <v>1</v>
      </c>
      <c r="H271" s="11">
        <v>1</v>
      </c>
      <c r="I271" s="11">
        <v>0</v>
      </c>
      <c r="J271" s="4"/>
      <c r="K271" s="11"/>
      <c r="L271" s="11"/>
      <c r="M271" s="11"/>
      <c r="N271" s="4"/>
      <c r="O271" s="193"/>
      <c r="P271" s="194"/>
      <c r="Q271" s="194"/>
      <c r="R271" s="195"/>
      <c r="S271" s="4"/>
      <c r="T271" s="4"/>
      <c r="U271" s="4"/>
      <c r="V271" s="4"/>
    </row>
    <row r="272" spans="1:16384" s="5" customFormat="1" ht="12.5">
      <c r="A272" s="56"/>
      <c r="B272" s="11"/>
      <c r="C272" s="11" t="s">
        <v>95</v>
      </c>
      <c r="D272" s="11"/>
      <c r="E272" s="11" t="s">
        <v>96</v>
      </c>
      <c r="F272" s="11">
        <v>4</v>
      </c>
      <c r="G272" s="11">
        <v>1</v>
      </c>
      <c r="H272" s="11">
        <v>0</v>
      </c>
      <c r="I272" s="11"/>
      <c r="J272" s="4"/>
      <c r="K272" s="11"/>
      <c r="L272" s="11"/>
      <c r="M272" s="11"/>
      <c r="N272" s="4"/>
      <c r="O272" s="193"/>
      <c r="P272" s="194"/>
      <c r="Q272" s="194"/>
      <c r="R272" s="195"/>
      <c r="S272" s="4"/>
      <c r="T272" s="4"/>
      <c r="U272" s="4"/>
      <c r="V272" s="4"/>
    </row>
    <row r="273" spans="1:22" s="5" customFormat="1" ht="12.5">
      <c r="A273" s="56"/>
      <c r="B273" s="11"/>
      <c r="C273" s="11" t="s">
        <v>97</v>
      </c>
      <c r="D273" s="11"/>
      <c r="E273" s="11" t="s">
        <v>98</v>
      </c>
      <c r="F273" s="11">
        <v>169</v>
      </c>
      <c r="G273" s="11"/>
      <c r="H273" s="11">
        <v>0</v>
      </c>
      <c r="I273" s="11"/>
      <c r="J273" s="4"/>
      <c r="K273" s="11"/>
      <c r="L273" s="11"/>
      <c r="M273" s="11"/>
      <c r="N273" s="4"/>
      <c r="O273" s="193"/>
      <c r="P273" s="194"/>
      <c r="Q273" s="194"/>
      <c r="R273" s="195"/>
      <c r="S273" s="4"/>
      <c r="T273" s="4"/>
      <c r="U273" s="4"/>
      <c r="V273" s="4"/>
    </row>
    <row r="274" spans="1:22" s="5" customFormat="1" ht="12.5">
      <c r="A274" s="56"/>
      <c r="B274" s="11"/>
      <c r="C274" s="11" t="s">
        <v>99</v>
      </c>
      <c r="D274" s="11"/>
      <c r="E274" s="11" t="s">
        <v>101</v>
      </c>
      <c r="F274" s="11">
        <v>1348</v>
      </c>
      <c r="G274" s="11">
        <v>21</v>
      </c>
      <c r="H274" s="11">
        <v>10</v>
      </c>
      <c r="I274" s="11">
        <v>2</v>
      </c>
      <c r="J274" s="4"/>
      <c r="K274" s="11"/>
      <c r="L274" s="11"/>
      <c r="M274" s="11"/>
      <c r="N274" s="4"/>
      <c r="O274" s="193"/>
      <c r="P274" s="194"/>
      <c r="Q274" s="194"/>
      <c r="R274" s="195"/>
      <c r="S274" s="4"/>
      <c r="T274" s="4"/>
      <c r="U274" s="4"/>
      <c r="V274" s="4"/>
    </row>
    <row r="275" spans="1:22" s="5" customFormat="1" ht="12.5">
      <c r="A275" s="56"/>
      <c r="B275" s="11"/>
      <c r="C275" s="11" t="s">
        <v>102</v>
      </c>
      <c r="D275" s="11"/>
      <c r="E275" s="11" t="s">
        <v>103</v>
      </c>
      <c r="F275" s="11">
        <v>2</v>
      </c>
      <c r="G275" s="11"/>
      <c r="H275" s="11"/>
      <c r="I275" s="11"/>
      <c r="J275" s="4"/>
      <c r="K275" s="11"/>
      <c r="L275" s="11"/>
      <c r="M275" s="11"/>
      <c r="N275" s="4"/>
      <c r="O275" s="193"/>
      <c r="P275" s="194"/>
      <c r="Q275" s="194"/>
      <c r="R275" s="195"/>
      <c r="S275" s="4"/>
      <c r="T275" s="4"/>
      <c r="U275" s="4"/>
      <c r="V275" s="4"/>
    </row>
    <row r="276" spans="1:22" s="5" customFormat="1" ht="12.5">
      <c r="A276" s="56"/>
      <c r="B276" s="11"/>
      <c r="C276" s="11" t="s">
        <v>104</v>
      </c>
      <c r="D276" s="11"/>
      <c r="E276" s="11" t="s">
        <v>105</v>
      </c>
      <c r="F276" s="11">
        <v>2</v>
      </c>
      <c r="G276" s="11"/>
      <c r="H276" s="11"/>
      <c r="I276" s="11"/>
      <c r="J276" s="4"/>
      <c r="K276" s="11"/>
      <c r="L276" s="11"/>
      <c r="M276" s="11"/>
      <c r="N276" s="4"/>
      <c r="O276" s="193"/>
      <c r="P276" s="194"/>
      <c r="Q276" s="194"/>
      <c r="R276" s="195"/>
      <c r="S276" s="4"/>
      <c r="T276" s="4"/>
      <c r="U276" s="4"/>
      <c r="V276" s="4"/>
    </row>
    <row r="277" spans="1:22" s="5" customFormat="1" ht="12.5">
      <c r="A277" s="56"/>
      <c r="B277" s="11"/>
      <c r="C277" s="11" t="s">
        <v>104</v>
      </c>
      <c r="D277" s="11"/>
      <c r="E277" s="11" t="s">
        <v>214</v>
      </c>
      <c r="F277" s="11">
        <v>1</v>
      </c>
      <c r="G277" s="11"/>
      <c r="H277" s="11"/>
      <c r="I277" s="11"/>
      <c r="J277" s="4"/>
      <c r="K277" s="11"/>
      <c r="L277" s="11"/>
      <c r="M277" s="11"/>
      <c r="N277" s="4"/>
      <c r="O277" s="193"/>
      <c r="P277" s="194"/>
      <c r="Q277" s="194"/>
      <c r="R277" s="195"/>
      <c r="S277" s="4"/>
      <c r="T277" s="4"/>
      <c r="U277" s="4"/>
      <c r="V277" s="4"/>
    </row>
    <row r="278" spans="1:22" s="5" customFormat="1" ht="12.5">
      <c r="A278" s="56"/>
      <c r="B278" s="11"/>
      <c r="C278" s="11" t="s">
        <v>106</v>
      </c>
      <c r="D278" s="11"/>
      <c r="E278" s="11" t="s">
        <v>107</v>
      </c>
      <c r="F278" s="11">
        <v>11</v>
      </c>
      <c r="G278" s="11"/>
      <c r="H278" s="11">
        <v>0</v>
      </c>
      <c r="I278" s="11"/>
      <c r="J278" s="4"/>
      <c r="K278" s="11"/>
      <c r="L278" s="11"/>
      <c r="M278" s="11"/>
      <c r="N278" s="4"/>
      <c r="O278" s="193"/>
      <c r="P278" s="194"/>
      <c r="Q278" s="194"/>
      <c r="R278" s="195"/>
      <c r="S278" s="4"/>
      <c r="T278" s="4"/>
      <c r="U278" s="4"/>
      <c r="V278" s="4"/>
    </row>
    <row r="279" spans="1:22" s="5" customFormat="1" ht="12.5">
      <c r="A279" s="56"/>
      <c r="B279" s="11"/>
      <c r="C279" s="11" t="s">
        <v>108</v>
      </c>
      <c r="D279" s="11"/>
      <c r="E279" s="11" t="s">
        <v>109</v>
      </c>
      <c r="F279" s="11">
        <v>103</v>
      </c>
      <c r="G279" s="11"/>
      <c r="H279" s="11">
        <v>0</v>
      </c>
      <c r="I279" s="11"/>
      <c r="J279" s="4"/>
      <c r="K279" s="11"/>
      <c r="L279" s="11"/>
      <c r="M279" s="11"/>
      <c r="N279" s="4"/>
      <c r="O279" s="193"/>
      <c r="P279" s="194"/>
      <c r="Q279" s="194"/>
      <c r="R279" s="195"/>
      <c r="S279" s="4"/>
      <c r="T279" s="4"/>
      <c r="U279" s="4"/>
      <c r="V279" s="4"/>
    </row>
    <row r="280" spans="1:22" s="5" customFormat="1" ht="12.5">
      <c r="A280" s="56"/>
      <c r="B280" s="11"/>
      <c r="C280" s="11" t="s">
        <v>110</v>
      </c>
      <c r="D280" s="11"/>
      <c r="E280" s="11" t="s">
        <v>111</v>
      </c>
      <c r="F280" s="11">
        <v>33</v>
      </c>
      <c r="G280" s="11">
        <v>3</v>
      </c>
      <c r="H280" s="11">
        <v>1</v>
      </c>
      <c r="I280" s="11">
        <v>1</v>
      </c>
      <c r="J280" s="4"/>
      <c r="K280" s="11"/>
      <c r="L280" s="11"/>
      <c r="M280" s="11"/>
      <c r="N280" s="4"/>
      <c r="O280" s="193"/>
      <c r="P280" s="194"/>
      <c r="Q280" s="194"/>
      <c r="R280" s="195"/>
      <c r="S280" s="4"/>
      <c r="T280" s="4"/>
      <c r="U280" s="4"/>
      <c r="V280" s="4"/>
    </row>
    <row r="281" spans="1:22" s="5" customFormat="1" ht="12.5">
      <c r="A281" s="56"/>
      <c r="B281" s="11"/>
      <c r="C281" s="11" t="s">
        <v>110</v>
      </c>
      <c r="D281" s="11"/>
      <c r="E281" s="11" t="s">
        <v>112</v>
      </c>
      <c r="F281" s="11">
        <v>5</v>
      </c>
      <c r="G281" s="11"/>
      <c r="H281" s="11"/>
      <c r="I281" s="11"/>
      <c r="J281" s="4"/>
      <c r="K281" s="11"/>
      <c r="L281" s="11"/>
      <c r="M281" s="11"/>
      <c r="N281" s="4"/>
      <c r="O281" s="193"/>
      <c r="P281" s="194"/>
      <c r="Q281" s="194"/>
      <c r="R281" s="195"/>
      <c r="S281" s="4"/>
      <c r="T281" s="4"/>
      <c r="U281" s="4"/>
      <c r="V281" s="4"/>
    </row>
    <row r="282" spans="1:22" s="5" customFormat="1" ht="12.5">
      <c r="A282" s="56"/>
      <c r="B282" s="11"/>
      <c r="C282" s="11" t="s">
        <v>113</v>
      </c>
      <c r="D282" s="11"/>
      <c r="E282" s="11" t="s">
        <v>114</v>
      </c>
      <c r="F282" s="11">
        <v>12</v>
      </c>
      <c r="G282" s="11"/>
      <c r="H282" s="11"/>
      <c r="I282" s="11"/>
      <c r="J282" s="4"/>
      <c r="K282" s="11"/>
      <c r="L282" s="11"/>
      <c r="M282" s="11"/>
      <c r="N282" s="4"/>
      <c r="O282" s="193"/>
      <c r="P282" s="194"/>
      <c r="Q282" s="194"/>
      <c r="R282" s="195"/>
      <c r="S282" s="4"/>
      <c r="T282" s="4"/>
      <c r="U282" s="4"/>
      <c r="V282" s="4"/>
    </row>
    <row r="283" spans="1:22" s="5" customFormat="1" ht="12.5">
      <c r="A283" s="56"/>
      <c r="B283" s="11"/>
      <c r="C283" s="11" t="s">
        <v>115</v>
      </c>
      <c r="D283" s="11"/>
      <c r="E283" s="11" t="s">
        <v>116</v>
      </c>
      <c r="F283" s="11">
        <v>24</v>
      </c>
      <c r="G283" s="11"/>
      <c r="H283" s="11">
        <v>0</v>
      </c>
      <c r="I283" s="11"/>
      <c r="J283" s="4"/>
      <c r="K283" s="11"/>
      <c r="L283" s="11"/>
      <c r="M283" s="11"/>
      <c r="N283" s="4"/>
      <c r="O283" s="193"/>
      <c r="P283" s="194"/>
      <c r="Q283" s="194"/>
      <c r="R283" s="195"/>
      <c r="S283" s="4"/>
      <c r="T283" s="4"/>
      <c r="U283" s="4"/>
      <c r="V283" s="4"/>
    </row>
    <row r="284" spans="1:22" s="5" customFormat="1" ht="12.5">
      <c r="A284" s="56"/>
      <c r="B284" s="11"/>
      <c r="C284" s="11" t="s">
        <v>115</v>
      </c>
      <c r="D284" s="11"/>
      <c r="E284" s="11" t="s">
        <v>117</v>
      </c>
      <c r="F284" s="11">
        <v>4</v>
      </c>
      <c r="G284" s="11"/>
      <c r="H284" s="11"/>
      <c r="I284" s="11"/>
      <c r="J284" s="4"/>
      <c r="K284" s="11"/>
      <c r="L284" s="11"/>
      <c r="M284" s="11"/>
      <c r="N284" s="4"/>
      <c r="O284" s="193"/>
      <c r="P284" s="194"/>
      <c r="Q284" s="194"/>
      <c r="R284" s="195"/>
      <c r="S284" s="4"/>
      <c r="T284" s="4"/>
      <c r="U284" s="4"/>
      <c r="V284" s="4"/>
    </row>
    <row r="285" spans="1:22" s="5" customFormat="1" ht="12.5">
      <c r="A285" s="56"/>
      <c r="B285" s="11"/>
      <c r="C285" s="11" t="s">
        <v>118</v>
      </c>
      <c r="D285" s="11"/>
      <c r="E285" s="11" t="s">
        <v>119</v>
      </c>
      <c r="F285" s="11">
        <v>1</v>
      </c>
      <c r="G285" s="11"/>
      <c r="H285" s="11"/>
      <c r="I285" s="11"/>
      <c r="J285" s="4"/>
      <c r="K285" s="11"/>
      <c r="L285" s="11"/>
      <c r="M285" s="11"/>
      <c r="N285" s="4"/>
      <c r="O285" s="193"/>
      <c r="P285" s="194"/>
      <c r="Q285" s="194"/>
      <c r="R285" s="195"/>
      <c r="S285" s="4"/>
      <c r="T285" s="4"/>
      <c r="U285" s="4"/>
      <c r="V285" s="4"/>
    </row>
    <row r="286" spans="1:22" s="5" customFormat="1" ht="12.5">
      <c r="A286" s="56"/>
      <c r="B286" s="11"/>
      <c r="C286" s="11" t="s">
        <v>120</v>
      </c>
      <c r="D286" s="11"/>
      <c r="E286" s="11" t="s">
        <v>121</v>
      </c>
      <c r="F286" s="11">
        <v>15</v>
      </c>
      <c r="G286" s="11"/>
      <c r="H286" s="11">
        <v>0</v>
      </c>
      <c r="I286" s="11"/>
      <c r="J286" s="4"/>
      <c r="K286" s="11"/>
      <c r="L286" s="11"/>
      <c r="M286" s="11"/>
      <c r="N286" s="4"/>
      <c r="O286" s="193"/>
      <c r="P286" s="194"/>
      <c r="Q286" s="194"/>
      <c r="R286" s="195"/>
      <c r="S286" s="4"/>
      <c r="T286" s="4"/>
      <c r="U286" s="4"/>
      <c r="V286" s="4"/>
    </row>
    <row r="287" spans="1:22" s="5" customFormat="1" ht="12.5">
      <c r="A287" s="56"/>
      <c r="B287" s="11"/>
      <c r="C287" s="11" t="s">
        <v>122</v>
      </c>
      <c r="D287" s="11"/>
      <c r="E287" s="11" t="s">
        <v>123</v>
      </c>
      <c r="F287" s="11">
        <v>7</v>
      </c>
      <c r="G287" s="11"/>
      <c r="H287" s="11"/>
      <c r="I287" s="11"/>
      <c r="J287" s="4"/>
      <c r="K287" s="11"/>
      <c r="L287" s="11"/>
      <c r="M287" s="11"/>
      <c r="N287" s="4"/>
      <c r="O287" s="193"/>
      <c r="P287" s="194"/>
      <c r="Q287" s="194"/>
      <c r="R287" s="195"/>
      <c r="S287" s="4"/>
      <c r="T287" s="4"/>
      <c r="U287" s="4"/>
      <c r="V287" s="4"/>
    </row>
    <row r="288" spans="1:22" s="5" customFormat="1" ht="12.5">
      <c r="A288" s="56"/>
      <c r="B288" s="11"/>
      <c r="C288" s="11" t="s">
        <v>124</v>
      </c>
      <c r="D288" s="11"/>
      <c r="E288" s="11" t="s">
        <v>92</v>
      </c>
      <c r="F288" s="11">
        <v>135</v>
      </c>
      <c r="G288" s="11">
        <v>1</v>
      </c>
      <c r="H288" s="11">
        <v>1</v>
      </c>
      <c r="I288" s="11">
        <v>1</v>
      </c>
      <c r="J288" s="4"/>
      <c r="K288" s="11"/>
      <c r="L288" s="11"/>
      <c r="M288" s="11"/>
      <c r="N288" s="4"/>
      <c r="O288" s="193"/>
      <c r="P288" s="194"/>
      <c r="Q288" s="194"/>
      <c r="R288" s="195"/>
      <c r="S288" s="4"/>
      <c r="T288" s="4"/>
      <c r="U288" s="4"/>
      <c r="V288" s="4"/>
    </row>
    <row r="289" spans="1:22" s="5" customFormat="1" ht="12.5">
      <c r="A289" s="56"/>
      <c r="B289" s="11"/>
      <c r="C289" s="11" t="s">
        <v>125</v>
      </c>
      <c r="D289" s="11"/>
      <c r="E289" s="11" t="s">
        <v>126</v>
      </c>
      <c r="F289" s="11">
        <v>101</v>
      </c>
      <c r="G289" s="11"/>
      <c r="H289" s="11">
        <v>0</v>
      </c>
      <c r="I289" s="11"/>
      <c r="J289" s="4"/>
      <c r="K289" s="11"/>
      <c r="L289" s="11"/>
      <c r="M289" s="11"/>
      <c r="N289" s="4"/>
      <c r="O289" s="193"/>
      <c r="P289" s="194"/>
      <c r="Q289" s="194"/>
      <c r="R289" s="195"/>
      <c r="S289" s="4"/>
      <c r="T289" s="4"/>
      <c r="U289" s="4"/>
      <c r="V289" s="4"/>
    </row>
    <row r="290" spans="1:22" s="5" customFormat="1" ht="12.5">
      <c r="A290" s="56"/>
      <c r="B290" s="11"/>
      <c r="C290" s="11" t="s">
        <v>127</v>
      </c>
      <c r="D290" s="11"/>
      <c r="E290" s="11" t="s">
        <v>96</v>
      </c>
      <c r="F290" s="11">
        <v>13</v>
      </c>
      <c r="G290" s="11"/>
      <c r="H290" s="11">
        <v>0</v>
      </c>
      <c r="I290" s="11"/>
      <c r="J290" s="4"/>
      <c r="K290" s="11"/>
      <c r="L290" s="11"/>
      <c r="M290" s="11"/>
      <c r="N290" s="4"/>
      <c r="O290" s="193"/>
      <c r="P290" s="194"/>
      <c r="Q290" s="194"/>
      <c r="R290" s="195"/>
      <c r="S290" s="4"/>
      <c r="T290" s="4"/>
      <c r="U290" s="4"/>
      <c r="V290" s="4"/>
    </row>
    <row r="291" spans="1:22" s="5" customFormat="1" ht="12.5">
      <c r="A291" s="56"/>
      <c r="B291" s="11"/>
      <c r="C291" s="11" t="s">
        <v>128</v>
      </c>
      <c r="D291" s="11"/>
      <c r="E291" s="11" t="s">
        <v>96</v>
      </c>
      <c r="F291" s="11">
        <v>9</v>
      </c>
      <c r="G291" s="11"/>
      <c r="H291" s="11"/>
      <c r="I291" s="11"/>
      <c r="J291" s="4"/>
      <c r="K291" s="11"/>
      <c r="L291" s="11"/>
      <c r="M291" s="11"/>
      <c r="N291" s="4"/>
      <c r="O291" s="193"/>
      <c r="P291" s="194"/>
      <c r="Q291" s="194"/>
      <c r="R291" s="195"/>
      <c r="S291" s="4"/>
      <c r="T291" s="4"/>
      <c r="U291" s="4"/>
      <c r="V291" s="4"/>
    </row>
    <row r="292" spans="1:22" s="5" customFormat="1" ht="12.5">
      <c r="A292" s="56"/>
      <c r="B292" s="11"/>
      <c r="C292" s="11" t="s">
        <v>131</v>
      </c>
      <c r="D292" s="11"/>
      <c r="E292" s="11" t="s">
        <v>116</v>
      </c>
      <c r="F292" s="11">
        <v>2</v>
      </c>
      <c r="G292" s="11">
        <v>1</v>
      </c>
      <c r="H292" s="11">
        <v>0</v>
      </c>
      <c r="I292" s="11"/>
      <c r="J292" s="4"/>
      <c r="K292" s="11"/>
      <c r="L292" s="11"/>
      <c r="M292" s="11"/>
      <c r="N292" s="4"/>
      <c r="O292" s="193"/>
      <c r="P292" s="194"/>
      <c r="Q292" s="194"/>
      <c r="R292" s="195"/>
      <c r="S292" s="4"/>
      <c r="T292" s="4"/>
      <c r="U292" s="4"/>
      <c r="V292" s="4"/>
    </row>
    <row r="293" spans="1:22" s="5" customFormat="1" ht="12.5">
      <c r="A293" s="56"/>
      <c r="B293" s="11"/>
      <c r="C293" s="11" t="s">
        <v>132</v>
      </c>
      <c r="D293" s="11"/>
      <c r="E293" s="11" t="s">
        <v>133</v>
      </c>
      <c r="F293" s="11">
        <v>8</v>
      </c>
      <c r="G293" s="11"/>
      <c r="H293" s="11"/>
      <c r="I293" s="11"/>
      <c r="J293" s="4"/>
      <c r="K293" s="11"/>
      <c r="L293" s="11"/>
      <c r="M293" s="11"/>
      <c r="N293" s="4"/>
      <c r="O293" s="193"/>
      <c r="P293" s="194"/>
      <c r="Q293" s="194"/>
      <c r="R293" s="195"/>
      <c r="S293" s="4"/>
      <c r="T293" s="4"/>
      <c r="U293" s="4"/>
      <c r="V293" s="4"/>
    </row>
    <row r="294" spans="1:22" s="5" customFormat="1" ht="12.5">
      <c r="A294" s="56"/>
      <c r="B294" s="11"/>
      <c r="C294" s="11" t="s">
        <v>134</v>
      </c>
      <c r="D294" s="11"/>
      <c r="E294" s="11" t="s">
        <v>135</v>
      </c>
      <c r="F294" s="11">
        <v>659</v>
      </c>
      <c r="G294" s="11">
        <v>22</v>
      </c>
      <c r="H294" s="11">
        <v>13</v>
      </c>
      <c r="I294" s="11">
        <v>2.2307692307692299</v>
      </c>
      <c r="J294" s="4"/>
      <c r="K294" s="11"/>
      <c r="L294" s="11"/>
      <c r="M294" s="11"/>
      <c r="N294" s="4"/>
      <c r="O294" s="193"/>
      <c r="P294" s="194"/>
      <c r="Q294" s="194"/>
      <c r="R294" s="195"/>
      <c r="S294" s="4"/>
      <c r="T294" s="4"/>
      <c r="U294" s="4"/>
      <c r="V294" s="4"/>
    </row>
    <row r="295" spans="1:22" s="5" customFormat="1" ht="12.5">
      <c r="A295" s="56"/>
      <c r="B295" s="11"/>
      <c r="C295" s="11" t="s">
        <v>136</v>
      </c>
      <c r="D295" s="11"/>
      <c r="E295" s="11" t="s">
        <v>137</v>
      </c>
      <c r="F295" s="11">
        <v>71</v>
      </c>
      <c r="G295" s="11"/>
      <c r="H295" s="11">
        <v>0</v>
      </c>
      <c r="I295" s="11"/>
      <c r="J295" s="4"/>
      <c r="K295" s="11"/>
      <c r="L295" s="11"/>
      <c r="M295" s="11"/>
      <c r="N295" s="4"/>
      <c r="O295" s="193"/>
      <c r="P295" s="194"/>
      <c r="Q295" s="194"/>
      <c r="R295" s="195"/>
      <c r="S295" s="4"/>
      <c r="T295" s="4"/>
      <c r="U295" s="4"/>
      <c r="V295" s="4"/>
    </row>
    <row r="296" spans="1:22" s="5" customFormat="1" ht="12.5">
      <c r="A296" s="56"/>
      <c r="B296" s="11"/>
      <c r="C296" s="11" t="s">
        <v>138</v>
      </c>
      <c r="D296" s="11"/>
      <c r="E296" s="11" t="s">
        <v>139</v>
      </c>
      <c r="F296" s="11">
        <v>37</v>
      </c>
      <c r="G296" s="11"/>
      <c r="H296" s="11">
        <v>0</v>
      </c>
      <c r="I296" s="11"/>
      <c r="J296" s="4"/>
      <c r="K296" s="11"/>
      <c r="L296" s="11"/>
      <c r="M296" s="11"/>
      <c r="N296" s="4"/>
      <c r="O296" s="193"/>
      <c r="P296" s="194"/>
      <c r="Q296" s="194"/>
      <c r="R296" s="195"/>
      <c r="S296" s="4"/>
      <c r="T296" s="4"/>
      <c r="U296" s="4"/>
      <c r="V296" s="4"/>
    </row>
    <row r="297" spans="1:22" s="5" customFormat="1" ht="12.5">
      <c r="A297" s="56"/>
      <c r="B297" s="11"/>
      <c r="C297" s="11" t="s">
        <v>138</v>
      </c>
      <c r="D297" s="11"/>
      <c r="E297" s="11" t="s">
        <v>265</v>
      </c>
      <c r="F297" s="11">
        <v>1</v>
      </c>
      <c r="G297" s="11"/>
      <c r="H297" s="11"/>
      <c r="I297" s="11"/>
      <c r="J297" s="4"/>
      <c r="K297" s="11"/>
      <c r="L297" s="11"/>
      <c r="M297" s="11"/>
      <c r="N297" s="4"/>
      <c r="O297" s="193"/>
      <c r="P297" s="194"/>
      <c r="Q297" s="194"/>
      <c r="R297" s="195"/>
      <c r="S297" s="4"/>
      <c r="T297" s="4"/>
      <c r="U297" s="4"/>
      <c r="V297" s="4"/>
    </row>
    <row r="298" spans="1:22" s="5" customFormat="1" ht="12.5">
      <c r="A298" s="56"/>
      <c r="B298" s="11"/>
      <c r="C298" s="11" t="s">
        <v>140</v>
      </c>
      <c r="D298" s="11"/>
      <c r="E298" s="11" t="s">
        <v>141</v>
      </c>
      <c r="F298" s="11">
        <v>12</v>
      </c>
      <c r="G298" s="11">
        <v>2</v>
      </c>
      <c r="H298" s="11">
        <v>1</v>
      </c>
      <c r="I298" s="11">
        <v>0</v>
      </c>
      <c r="J298" s="4"/>
      <c r="K298" s="11"/>
      <c r="L298" s="11"/>
      <c r="M298" s="11"/>
      <c r="N298" s="4"/>
      <c r="O298" s="193"/>
      <c r="P298" s="194"/>
      <c r="Q298" s="194"/>
      <c r="R298" s="195"/>
      <c r="S298" s="4"/>
      <c r="T298" s="4"/>
      <c r="U298" s="4"/>
      <c r="V298" s="4"/>
    </row>
    <row r="299" spans="1:22" s="5" customFormat="1" ht="12.5">
      <c r="A299" s="56"/>
      <c r="B299" s="11"/>
      <c r="C299" s="11" t="s">
        <v>449</v>
      </c>
      <c r="D299" s="11"/>
      <c r="E299" s="11" t="s">
        <v>450</v>
      </c>
      <c r="F299" s="11">
        <v>1</v>
      </c>
      <c r="G299" s="11"/>
      <c r="H299" s="11"/>
      <c r="I299" s="11"/>
      <c r="J299" s="4"/>
      <c r="K299" s="11"/>
      <c r="L299" s="11"/>
      <c r="M299" s="11"/>
      <c r="N299" s="4"/>
      <c r="O299" s="193"/>
      <c r="P299" s="194"/>
      <c r="Q299" s="194"/>
      <c r="R299" s="195"/>
      <c r="S299" s="4"/>
      <c r="T299" s="4"/>
      <c r="U299" s="4"/>
      <c r="V299" s="4"/>
    </row>
    <row r="300" spans="1:22" s="5" customFormat="1" ht="12.5">
      <c r="A300" s="56"/>
      <c r="B300" s="11"/>
      <c r="C300" s="11" t="s">
        <v>142</v>
      </c>
      <c r="D300" s="11"/>
      <c r="E300" s="11" t="s">
        <v>143</v>
      </c>
      <c r="F300" s="11">
        <v>42</v>
      </c>
      <c r="G300" s="11">
        <v>1</v>
      </c>
      <c r="H300" s="11">
        <v>1</v>
      </c>
      <c r="I300" s="11">
        <v>0</v>
      </c>
      <c r="J300" s="4"/>
      <c r="K300" s="11"/>
      <c r="L300" s="11"/>
      <c r="M300" s="11"/>
      <c r="N300" s="4"/>
      <c r="O300" s="193"/>
      <c r="P300" s="194"/>
      <c r="Q300" s="194"/>
      <c r="R300" s="195"/>
      <c r="S300" s="4"/>
      <c r="T300" s="4"/>
      <c r="U300" s="4"/>
      <c r="V300" s="4"/>
    </row>
    <row r="301" spans="1:22" s="5" customFormat="1" ht="12.5">
      <c r="A301" s="56"/>
      <c r="B301" s="11"/>
      <c r="C301" s="11" t="s">
        <v>144</v>
      </c>
      <c r="D301" s="11"/>
      <c r="E301" s="11" t="s">
        <v>141</v>
      </c>
      <c r="F301" s="11">
        <v>47</v>
      </c>
      <c r="G301" s="11">
        <v>2</v>
      </c>
      <c r="H301" s="11">
        <v>0</v>
      </c>
      <c r="I301" s="11"/>
      <c r="J301" s="4"/>
      <c r="K301" s="11"/>
      <c r="L301" s="11"/>
      <c r="M301" s="11"/>
      <c r="N301" s="4"/>
      <c r="O301" s="193"/>
      <c r="P301" s="194"/>
      <c r="Q301" s="194"/>
      <c r="R301" s="195"/>
      <c r="S301" s="4"/>
      <c r="T301" s="4"/>
      <c r="U301" s="4"/>
      <c r="V301" s="4"/>
    </row>
    <row r="302" spans="1:22" s="5" customFormat="1" ht="12.5">
      <c r="A302" s="56"/>
      <c r="B302" s="11"/>
      <c r="C302" s="11" t="s">
        <v>451</v>
      </c>
      <c r="D302" s="11"/>
      <c r="E302" s="11" t="s">
        <v>452</v>
      </c>
      <c r="F302" s="11">
        <v>1</v>
      </c>
      <c r="G302" s="11"/>
      <c r="H302" s="11"/>
      <c r="I302" s="11"/>
      <c r="J302" s="4"/>
      <c r="K302" s="11"/>
      <c r="L302" s="11"/>
      <c r="M302" s="11"/>
      <c r="N302" s="4"/>
      <c r="O302" s="193"/>
      <c r="P302" s="194"/>
      <c r="Q302" s="194"/>
      <c r="R302" s="195"/>
      <c r="S302" s="4"/>
      <c r="T302" s="4"/>
      <c r="U302" s="4"/>
      <c r="V302" s="4"/>
    </row>
    <row r="303" spans="1:22" s="5" customFormat="1" ht="12.5">
      <c r="A303" s="56"/>
      <c r="B303" s="11"/>
      <c r="C303" s="11" t="s">
        <v>145</v>
      </c>
      <c r="D303" s="11"/>
      <c r="E303" s="11" t="s">
        <v>100</v>
      </c>
      <c r="F303" s="11">
        <v>9</v>
      </c>
      <c r="G303" s="11"/>
      <c r="H303" s="11"/>
      <c r="I303" s="11"/>
      <c r="J303" s="4"/>
      <c r="K303" s="11"/>
      <c r="L303" s="11"/>
      <c r="M303" s="11"/>
      <c r="N303" s="4"/>
      <c r="O303" s="193"/>
      <c r="P303" s="194"/>
      <c r="Q303" s="194"/>
      <c r="R303" s="195"/>
      <c r="S303" s="4"/>
      <c r="T303" s="4"/>
      <c r="U303" s="4"/>
      <c r="V303" s="4"/>
    </row>
    <row r="304" spans="1:22" s="5" customFormat="1" ht="12.5">
      <c r="A304" s="56"/>
      <c r="B304" s="11"/>
      <c r="C304" s="11" t="s">
        <v>145</v>
      </c>
      <c r="D304" s="11"/>
      <c r="E304" s="11" t="s">
        <v>109</v>
      </c>
      <c r="F304" s="11">
        <v>19</v>
      </c>
      <c r="G304" s="11"/>
      <c r="H304" s="11"/>
      <c r="I304" s="11"/>
      <c r="J304" s="4"/>
      <c r="K304" s="11"/>
      <c r="L304" s="11"/>
      <c r="M304" s="11"/>
      <c r="N304" s="4"/>
      <c r="O304" s="193"/>
      <c r="P304" s="194"/>
      <c r="Q304" s="194"/>
      <c r="R304" s="195"/>
      <c r="S304" s="4"/>
      <c r="T304" s="4"/>
      <c r="U304" s="4"/>
      <c r="V304" s="4"/>
    </row>
    <row r="305" spans="1:22" s="5" customFormat="1" ht="12.5">
      <c r="A305" s="56"/>
      <c r="B305" s="11"/>
      <c r="C305" s="11" t="s">
        <v>146</v>
      </c>
      <c r="D305" s="11"/>
      <c r="E305" s="11" t="s">
        <v>147</v>
      </c>
      <c r="F305" s="11">
        <v>5</v>
      </c>
      <c r="G305" s="11">
        <v>1</v>
      </c>
      <c r="H305" s="11">
        <v>0</v>
      </c>
      <c r="I305" s="11"/>
      <c r="J305" s="4"/>
      <c r="K305" s="11"/>
      <c r="L305" s="11"/>
      <c r="M305" s="11"/>
      <c r="N305" s="4"/>
      <c r="O305" s="193"/>
      <c r="P305" s="194"/>
      <c r="Q305" s="194"/>
      <c r="R305" s="195"/>
      <c r="S305" s="4"/>
      <c r="T305" s="4"/>
      <c r="U305" s="4"/>
      <c r="V305" s="4"/>
    </row>
    <row r="306" spans="1:22" s="5" customFormat="1" ht="12.5">
      <c r="A306" s="56"/>
      <c r="B306" s="11"/>
      <c r="C306" s="11" t="s">
        <v>148</v>
      </c>
      <c r="D306" s="11"/>
      <c r="E306" s="11" t="s">
        <v>149</v>
      </c>
      <c r="F306" s="11">
        <v>104</v>
      </c>
      <c r="G306" s="11">
        <v>2</v>
      </c>
      <c r="H306" s="11">
        <v>2</v>
      </c>
      <c r="I306" s="11">
        <v>4</v>
      </c>
      <c r="J306" s="4"/>
      <c r="K306" s="11"/>
      <c r="L306" s="11"/>
      <c r="M306" s="11"/>
      <c r="N306" s="4"/>
      <c r="O306" s="193"/>
      <c r="P306" s="194"/>
      <c r="Q306" s="194"/>
      <c r="R306" s="195"/>
      <c r="S306" s="4"/>
      <c r="T306" s="4"/>
      <c r="U306" s="4"/>
      <c r="V306" s="4"/>
    </row>
    <row r="307" spans="1:22" s="5" customFormat="1" ht="12.5">
      <c r="A307" s="56"/>
      <c r="B307" s="11"/>
      <c r="C307" s="11" t="s">
        <v>150</v>
      </c>
      <c r="D307" s="11"/>
      <c r="E307" s="11" t="s">
        <v>151</v>
      </c>
      <c r="F307" s="11">
        <v>25</v>
      </c>
      <c r="G307" s="11"/>
      <c r="H307" s="11">
        <v>0</v>
      </c>
      <c r="I307" s="11"/>
      <c r="J307" s="4"/>
      <c r="K307" s="11"/>
      <c r="L307" s="11"/>
      <c r="M307" s="11"/>
      <c r="N307" s="4"/>
      <c r="O307" s="193"/>
      <c r="P307" s="194"/>
      <c r="Q307" s="194"/>
      <c r="R307" s="195"/>
      <c r="S307" s="4"/>
      <c r="T307" s="4"/>
      <c r="U307" s="4"/>
      <c r="V307" s="4"/>
    </row>
    <row r="308" spans="1:22" s="5" customFormat="1" ht="12.5">
      <c r="A308" s="56"/>
      <c r="B308" s="11"/>
      <c r="C308" s="11" t="s">
        <v>152</v>
      </c>
      <c r="D308" s="11"/>
      <c r="E308" s="11" t="s">
        <v>153</v>
      </c>
      <c r="F308" s="11">
        <v>44</v>
      </c>
      <c r="G308" s="11"/>
      <c r="H308" s="11"/>
      <c r="I308" s="11"/>
      <c r="J308" s="4"/>
      <c r="K308" s="11"/>
      <c r="L308" s="11"/>
      <c r="M308" s="11"/>
      <c r="N308" s="4"/>
      <c r="O308" s="193"/>
      <c r="P308" s="194"/>
      <c r="Q308" s="194"/>
      <c r="R308" s="195"/>
      <c r="S308" s="4"/>
      <c r="T308" s="4"/>
      <c r="U308" s="4"/>
      <c r="V308" s="4"/>
    </row>
    <row r="309" spans="1:22" s="5" customFormat="1" ht="12.5">
      <c r="A309" s="56"/>
      <c r="B309" s="11"/>
      <c r="C309" s="11" t="s">
        <v>154</v>
      </c>
      <c r="D309" s="11"/>
      <c r="E309" s="11" t="s">
        <v>155</v>
      </c>
      <c r="F309" s="11">
        <v>11</v>
      </c>
      <c r="G309" s="11"/>
      <c r="H309" s="11">
        <v>0</v>
      </c>
      <c r="I309" s="11"/>
      <c r="J309" s="4"/>
      <c r="K309" s="11"/>
      <c r="L309" s="11"/>
      <c r="M309" s="11"/>
      <c r="N309" s="4"/>
      <c r="O309" s="193"/>
      <c r="P309" s="194"/>
      <c r="Q309" s="194"/>
      <c r="R309" s="195"/>
      <c r="S309" s="4"/>
      <c r="T309" s="4"/>
      <c r="U309" s="4"/>
      <c r="V309" s="4"/>
    </row>
    <row r="310" spans="1:22" s="5" customFormat="1" ht="12.5">
      <c r="A310" s="56"/>
      <c r="B310" s="11"/>
      <c r="C310" s="11" t="s">
        <v>156</v>
      </c>
      <c r="D310" s="11"/>
      <c r="E310" s="11" t="s">
        <v>157</v>
      </c>
      <c r="F310" s="11">
        <v>43</v>
      </c>
      <c r="G310" s="11"/>
      <c r="H310" s="11">
        <v>0</v>
      </c>
      <c r="I310" s="11"/>
      <c r="J310" s="4"/>
      <c r="K310" s="11"/>
      <c r="L310" s="11"/>
      <c r="M310" s="11"/>
      <c r="N310" s="4"/>
      <c r="O310" s="193"/>
      <c r="P310" s="194"/>
      <c r="Q310" s="194"/>
      <c r="R310" s="195"/>
      <c r="S310" s="4"/>
      <c r="T310" s="4"/>
      <c r="U310" s="4"/>
      <c r="V310" s="4"/>
    </row>
    <row r="311" spans="1:22" s="5" customFormat="1" ht="12.5">
      <c r="A311" s="56"/>
      <c r="B311" s="11"/>
      <c r="C311" s="11" t="s">
        <v>158</v>
      </c>
      <c r="D311" s="11"/>
      <c r="E311" s="11" t="s">
        <v>159</v>
      </c>
      <c r="F311" s="11">
        <v>7</v>
      </c>
      <c r="G311" s="11"/>
      <c r="H311" s="11"/>
      <c r="I311" s="11"/>
      <c r="J311" s="4"/>
      <c r="K311" s="11"/>
      <c r="L311" s="11"/>
      <c r="M311" s="11"/>
      <c r="N311" s="4"/>
      <c r="O311" s="193"/>
      <c r="P311" s="194"/>
      <c r="Q311" s="194"/>
      <c r="R311" s="195"/>
      <c r="S311" s="4"/>
      <c r="T311" s="4"/>
      <c r="U311" s="4"/>
      <c r="V311" s="4"/>
    </row>
    <row r="312" spans="1:22" s="5" customFormat="1" ht="12.5">
      <c r="A312" s="56"/>
      <c r="B312" s="11"/>
      <c r="C312" s="11" t="s">
        <v>160</v>
      </c>
      <c r="D312" s="11"/>
      <c r="E312" s="11" t="s">
        <v>161</v>
      </c>
      <c r="F312" s="11">
        <v>8</v>
      </c>
      <c r="G312" s="11">
        <v>2</v>
      </c>
      <c r="H312" s="11">
        <v>1</v>
      </c>
      <c r="I312" s="11">
        <v>1</v>
      </c>
      <c r="J312" s="4"/>
      <c r="K312" s="11"/>
      <c r="L312" s="11"/>
      <c r="M312" s="11"/>
      <c r="N312" s="4"/>
      <c r="O312" s="193"/>
      <c r="P312" s="194"/>
      <c r="Q312" s="194"/>
      <c r="R312" s="195"/>
      <c r="S312" s="4"/>
      <c r="T312" s="4"/>
      <c r="U312" s="4"/>
      <c r="V312" s="4"/>
    </row>
    <row r="313" spans="1:22" s="5" customFormat="1" ht="12.5">
      <c r="A313" s="56"/>
      <c r="B313" s="11"/>
      <c r="C313" s="11" t="s">
        <v>162</v>
      </c>
      <c r="D313" s="11"/>
      <c r="E313" s="11" t="s">
        <v>163</v>
      </c>
      <c r="F313" s="11">
        <v>27</v>
      </c>
      <c r="G313" s="11"/>
      <c r="H313" s="11"/>
      <c r="I313" s="11"/>
      <c r="J313" s="4"/>
      <c r="K313" s="11"/>
      <c r="L313" s="11"/>
      <c r="M313" s="11"/>
      <c r="N313" s="4"/>
      <c r="O313" s="193"/>
      <c r="P313" s="194"/>
      <c r="Q313" s="194"/>
      <c r="R313" s="195"/>
      <c r="S313" s="4"/>
      <c r="T313" s="4"/>
      <c r="U313" s="4"/>
      <c r="V313" s="4"/>
    </row>
    <row r="314" spans="1:22" s="5" customFormat="1" ht="12.5">
      <c r="A314" s="56"/>
      <c r="B314" s="11"/>
      <c r="C314" s="11" t="s">
        <v>164</v>
      </c>
      <c r="D314" s="11"/>
      <c r="E314" s="11" t="s">
        <v>165</v>
      </c>
      <c r="F314" s="11">
        <v>12</v>
      </c>
      <c r="G314" s="11"/>
      <c r="H314" s="11"/>
      <c r="I314" s="11"/>
      <c r="J314" s="4"/>
      <c r="K314" s="11"/>
      <c r="L314" s="11"/>
      <c r="M314" s="11"/>
      <c r="N314" s="4"/>
      <c r="O314" s="193"/>
      <c r="P314" s="194"/>
      <c r="Q314" s="194"/>
      <c r="R314" s="195"/>
      <c r="S314" s="4"/>
      <c r="T314" s="4"/>
      <c r="U314" s="4"/>
      <c r="V314" s="4"/>
    </row>
    <row r="315" spans="1:22" s="5" customFormat="1" ht="12.5">
      <c r="A315" s="56"/>
      <c r="B315" s="11"/>
      <c r="C315" s="11" t="s">
        <v>166</v>
      </c>
      <c r="D315" s="11"/>
      <c r="E315" s="11" t="s">
        <v>167</v>
      </c>
      <c r="F315" s="11">
        <v>117</v>
      </c>
      <c r="G315" s="11"/>
      <c r="H315" s="11">
        <v>0</v>
      </c>
      <c r="I315" s="11"/>
      <c r="J315" s="4"/>
      <c r="K315" s="11"/>
      <c r="L315" s="11"/>
      <c r="M315" s="11"/>
      <c r="N315" s="4"/>
      <c r="O315" s="193"/>
      <c r="P315" s="194"/>
      <c r="Q315" s="194"/>
      <c r="R315" s="195"/>
      <c r="S315" s="4"/>
      <c r="T315" s="4"/>
      <c r="U315" s="4"/>
      <c r="V315" s="4"/>
    </row>
    <row r="316" spans="1:22" s="5" customFormat="1" ht="12.5">
      <c r="A316" s="56"/>
      <c r="B316" s="11"/>
      <c r="C316" s="11" t="s">
        <v>168</v>
      </c>
      <c r="D316" s="11"/>
      <c r="E316" s="11" t="s">
        <v>169</v>
      </c>
      <c r="F316" s="11">
        <v>476</v>
      </c>
      <c r="G316" s="11">
        <v>4</v>
      </c>
      <c r="H316" s="11">
        <v>2</v>
      </c>
      <c r="I316" s="11">
        <v>2.5</v>
      </c>
      <c r="J316" s="4"/>
      <c r="K316" s="11"/>
      <c r="L316" s="11"/>
      <c r="M316" s="11"/>
      <c r="N316" s="4"/>
      <c r="O316" s="193"/>
      <c r="P316" s="194"/>
      <c r="Q316" s="194"/>
      <c r="R316" s="195"/>
      <c r="S316" s="4"/>
      <c r="T316" s="4"/>
      <c r="U316" s="4"/>
      <c r="V316" s="4"/>
    </row>
    <row r="317" spans="1:22" s="5" customFormat="1" ht="12.5">
      <c r="A317" s="56"/>
      <c r="B317" s="11"/>
      <c r="C317" s="11" t="s">
        <v>170</v>
      </c>
      <c r="D317" s="11"/>
      <c r="E317" s="11" t="s">
        <v>141</v>
      </c>
      <c r="F317" s="11">
        <v>4</v>
      </c>
      <c r="G317" s="11"/>
      <c r="H317" s="11"/>
      <c r="I317" s="11"/>
      <c r="J317" s="4"/>
      <c r="K317" s="11"/>
      <c r="L317" s="11"/>
      <c r="M317" s="11"/>
      <c r="N317" s="4"/>
      <c r="O317" s="193"/>
      <c r="P317" s="194"/>
      <c r="Q317" s="194"/>
      <c r="R317" s="195"/>
      <c r="S317" s="4"/>
      <c r="T317" s="4"/>
      <c r="U317" s="4"/>
      <c r="V317" s="4"/>
    </row>
    <row r="318" spans="1:22" s="5" customFormat="1" ht="12.5">
      <c r="A318" s="56"/>
      <c r="B318" s="11"/>
      <c r="C318" s="11" t="s">
        <v>171</v>
      </c>
      <c r="D318" s="11"/>
      <c r="E318" s="11" t="s">
        <v>143</v>
      </c>
      <c r="F318" s="11">
        <v>9</v>
      </c>
      <c r="G318" s="11"/>
      <c r="H318" s="11"/>
      <c r="I318" s="11"/>
      <c r="J318" s="4"/>
      <c r="K318" s="11"/>
      <c r="L318" s="11"/>
      <c r="M318" s="11"/>
      <c r="N318" s="4"/>
      <c r="O318" s="193"/>
      <c r="P318" s="194"/>
      <c r="Q318" s="194"/>
      <c r="R318" s="195"/>
      <c r="S318" s="4"/>
      <c r="T318" s="4"/>
      <c r="U318" s="4"/>
      <c r="V318" s="4"/>
    </row>
    <row r="319" spans="1:22" s="5" customFormat="1" ht="12.5">
      <c r="A319" s="56"/>
      <c r="B319" s="11"/>
      <c r="C319" s="11" t="s">
        <v>172</v>
      </c>
      <c r="D319" s="11"/>
      <c r="E319" s="11" t="s">
        <v>151</v>
      </c>
      <c r="F319" s="11">
        <v>39</v>
      </c>
      <c r="G319" s="11">
        <v>2</v>
      </c>
      <c r="H319" s="11">
        <v>0</v>
      </c>
      <c r="I319" s="11"/>
      <c r="J319" s="4"/>
      <c r="K319" s="11"/>
      <c r="L319" s="11"/>
      <c r="M319" s="11"/>
      <c r="N319" s="4"/>
      <c r="O319" s="193"/>
      <c r="P319" s="194"/>
      <c r="Q319" s="194"/>
      <c r="R319" s="195"/>
      <c r="S319" s="4"/>
      <c r="T319" s="4"/>
      <c r="U319" s="4"/>
      <c r="V319" s="4"/>
    </row>
    <row r="320" spans="1:22" s="5" customFormat="1" ht="12.5">
      <c r="A320" s="56"/>
      <c r="B320" s="11"/>
      <c r="C320" s="11" t="s">
        <v>173</v>
      </c>
      <c r="D320" s="11"/>
      <c r="E320" s="11" t="s">
        <v>174</v>
      </c>
      <c r="F320" s="11">
        <v>11</v>
      </c>
      <c r="G320" s="11">
        <v>1</v>
      </c>
      <c r="H320" s="11">
        <v>0</v>
      </c>
      <c r="I320" s="11"/>
      <c r="J320" s="4"/>
      <c r="K320" s="11"/>
      <c r="L320" s="11"/>
      <c r="M320" s="11"/>
      <c r="N320" s="4"/>
      <c r="O320" s="193"/>
      <c r="P320" s="194"/>
      <c r="Q320" s="194"/>
      <c r="R320" s="195"/>
      <c r="S320" s="4"/>
      <c r="T320" s="4"/>
      <c r="U320" s="4"/>
      <c r="V320" s="4"/>
    </row>
    <row r="321" spans="1:22" s="5" customFormat="1" ht="12.5">
      <c r="A321" s="56"/>
      <c r="B321" s="11"/>
      <c r="C321" s="11" t="s">
        <v>175</v>
      </c>
      <c r="D321" s="11"/>
      <c r="E321" s="11" t="s">
        <v>123</v>
      </c>
      <c r="F321" s="11">
        <v>2</v>
      </c>
      <c r="G321" s="11"/>
      <c r="H321" s="11"/>
      <c r="I321" s="11"/>
      <c r="J321" s="4"/>
      <c r="K321" s="11"/>
      <c r="L321" s="11"/>
      <c r="M321" s="11"/>
      <c r="N321" s="4"/>
      <c r="O321" s="193"/>
      <c r="P321" s="194"/>
      <c r="Q321" s="194"/>
      <c r="R321" s="195"/>
      <c r="S321" s="4"/>
      <c r="T321" s="4"/>
      <c r="U321" s="4"/>
      <c r="V321" s="4"/>
    </row>
    <row r="322" spans="1:22" s="5" customFormat="1" ht="12.5">
      <c r="A322" s="56"/>
      <c r="B322" s="11"/>
      <c r="C322" s="11" t="s">
        <v>176</v>
      </c>
      <c r="D322" s="11"/>
      <c r="E322" s="11" t="s">
        <v>159</v>
      </c>
      <c r="F322" s="11">
        <v>1</v>
      </c>
      <c r="G322" s="11"/>
      <c r="H322" s="11"/>
      <c r="I322" s="11"/>
      <c r="J322" s="4"/>
      <c r="K322" s="11"/>
      <c r="L322" s="11"/>
      <c r="M322" s="11"/>
      <c r="N322" s="4"/>
      <c r="O322" s="193"/>
      <c r="P322" s="194"/>
      <c r="Q322" s="194"/>
      <c r="R322" s="195"/>
      <c r="S322" s="4"/>
      <c r="T322" s="4"/>
      <c r="U322" s="4"/>
      <c r="V322" s="4"/>
    </row>
    <row r="323" spans="1:22" s="5" customFormat="1" ht="12.5">
      <c r="A323" s="56"/>
      <c r="B323" s="11"/>
      <c r="C323" s="11" t="s">
        <v>177</v>
      </c>
      <c r="D323" s="11"/>
      <c r="E323" s="11" t="s">
        <v>178</v>
      </c>
      <c r="F323" s="11">
        <v>13</v>
      </c>
      <c r="G323" s="11"/>
      <c r="H323" s="11">
        <v>0</v>
      </c>
      <c r="I323" s="11"/>
      <c r="J323" s="4"/>
      <c r="K323" s="11"/>
      <c r="L323" s="11"/>
      <c r="M323" s="11"/>
      <c r="N323" s="4"/>
      <c r="O323" s="193"/>
      <c r="P323" s="194"/>
      <c r="Q323" s="194"/>
      <c r="R323" s="195"/>
      <c r="S323" s="4"/>
      <c r="T323" s="4"/>
      <c r="U323" s="4"/>
      <c r="V323" s="4"/>
    </row>
    <row r="324" spans="1:22" s="5" customFormat="1" ht="12.5">
      <c r="A324" s="56"/>
      <c r="B324" s="11"/>
      <c r="C324" s="11" t="s">
        <v>179</v>
      </c>
      <c r="D324" s="11"/>
      <c r="E324" s="11" t="s">
        <v>180</v>
      </c>
      <c r="F324" s="11">
        <v>8</v>
      </c>
      <c r="G324" s="11">
        <v>1</v>
      </c>
      <c r="H324" s="11">
        <v>0</v>
      </c>
      <c r="I324" s="11"/>
      <c r="J324" s="4"/>
      <c r="K324" s="11"/>
      <c r="L324" s="11"/>
      <c r="M324" s="11"/>
      <c r="N324" s="4"/>
      <c r="O324" s="193"/>
      <c r="P324" s="194"/>
      <c r="Q324" s="194"/>
      <c r="R324" s="195"/>
      <c r="S324" s="4"/>
      <c r="T324" s="4"/>
      <c r="U324" s="4"/>
      <c r="V324" s="4"/>
    </row>
    <row r="325" spans="1:22" s="5" customFormat="1" ht="12.5">
      <c r="A325" s="56"/>
      <c r="B325" s="11"/>
      <c r="C325" s="11" t="s">
        <v>181</v>
      </c>
      <c r="D325" s="11"/>
      <c r="E325" s="11" t="s">
        <v>182</v>
      </c>
      <c r="F325" s="11">
        <v>12</v>
      </c>
      <c r="G325" s="11"/>
      <c r="H325" s="11"/>
      <c r="I325" s="11"/>
      <c r="J325" s="4"/>
      <c r="K325" s="11"/>
      <c r="L325" s="11"/>
      <c r="M325" s="11"/>
      <c r="N325" s="4"/>
      <c r="O325" s="193"/>
      <c r="P325" s="194"/>
      <c r="Q325" s="194"/>
      <c r="R325" s="195"/>
      <c r="S325" s="4"/>
      <c r="T325" s="4"/>
      <c r="U325" s="4"/>
      <c r="V325" s="4"/>
    </row>
    <row r="326" spans="1:22" s="5" customFormat="1" ht="12.5">
      <c r="A326" s="56"/>
      <c r="B326" s="11"/>
      <c r="C326" s="11" t="s">
        <v>183</v>
      </c>
      <c r="D326" s="11"/>
      <c r="E326" s="11" t="s">
        <v>184</v>
      </c>
      <c r="F326" s="11">
        <v>7</v>
      </c>
      <c r="G326" s="11">
        <v>1</v>
      </c>
      <c r="H326" s="11">
        <v>1</v>
      </c>
      <c r="I326" s="11">
        <v>1</v>
      </c>
      <c r="J326" s="4"/>
      <c r="K326" s="11"/>
      <c r="L326" s="11"/>
      <c r="M326" s="11"/>
      <c r="N326" s="4"/>
      <c r="O326" s="193"/>
      <c r="P326" s="194"/>
      <c r="Q326" s="194"/>
      <c r="R326" s="195"/>
      <c r="S326" s="4"/>
      <c r="T326" s="4"/>
      <c r="U326" s="4"/>
      <c r="V326" s="4"/>
    </row>
    <row r="327" spans="1:22" s="5" customFormat="1" ht="12.5">
      <c r="A327" s="56"/>
      <c r="B327" s="11"/>
      <c r="C327" s="11" t="s">
        <v>185</v>
      </c>
      <c r="D327" s="11"/>
      <c r="E327" s="11" t="s">
        <v>186</v>
      </c>
      <c r="F327" s="11">
        <v>6</v>
      </c>
      <c r="G327" s="11"/>
      <c r="H327" s="11"/>
      <c r="I327" s="11"/>
      <c r="J327" s="4"/>
      <c r="K327" s="11"/>
      <c r="L327" s="11"/>
      <c r="M327" s="11"/>
      <c r="N327" s="4"/>
      <c r="O327" s="193"/>
      <c r="P327" s="194"/>
      <c r="Q327" s="194"/>
      <c r="R327" s="195"/>
      <c r="S327" s="4"/>
      <c r="T327" s="4"/>
      <c r="U327" s="4"/>
      <c r="V327" s="4"/>
    </row>
    <row r="328" spans="1:22" s="5" customFormat="1" ht="12.5">
      <c r="A328" s="56"/>
      <c r="B328" s="11"/>
      <c r="C328" s="11" t="s">
        <v>187</v>
      </c>
      <c r="D328" s="11"/>
      <c r="E328" s="11" t="s">
        <v>188</v>
      </c>
      <c r="F328" s="11">
        <v>7</v>
      </c>
      <c r="G328" s="11">
        <v>2</v>
      </c>
      <c r="H328" s="11">
        <v>2</v>
      </c>
      <c r="I328" s="11">
        <v>2.5</v>
      </c>
      <c r="J328" s="4"/>
      <c r="K328" s="11"/>
      <c r="L328" s="11"/>
      <c r="M328" s="11"/>
      <c r="N328" s="4"/>
      <c r="O328" s="193"/>
      <c r="P328" s="194"/>
      <c r="Q328" s="194"/>
      <c r="R328" s="195"/>
      <c r="S328" s="4"/>
      <c r="T328" s="4"/>
      <c r="U328" s="4"/>
      <c r="V328" s="4"/>
    </row>
    <row r="329" spans="1:22" s="5" customFormat="1" ht="12.5">
      <c r="A329" s="56"/>
      <c r="B329" s="11"/>
      <c r="C329" s="11" t="s">
        <v>189</v>
      </c>
      <c r="D329" s="11"/>
      <c r="E329" s="11" t="s">
        <v>190</v>
      </c>
      <c r="F329" s="11">
        <v>12</v>
      </c>
      <c r="G329" s="11"/>
      <c r="H329" s="11"/>
      <c r="I329" s="11"/>
      <c r="J329" s="4"/>
      <c r="K329" s="11"/>
      <c r="L329" s="11"/>
      <c r="M329" s="11"/>
      <c r="N329" s="4"/>
      <c r="O329" s="193"/>
      <c r="P329" s="194"/>
      <c r="Q329" s="194"/>
      <c r="R329" s="195"/>
      <c r="S329" s="4"/>
      <c r="T329" s="4"/>
      <c r="U329" s="4"/>
      <c r="V329" s="4"/>
    </row>
    <row r="330" spans="1:22" s="5" customFormat="1" ht="12.5">
      <c r="A330" s="56"/>
      <c r="B330" s="11"/>
      <c r="C330" s="11" t="s">
        <v>191</v>
      </c>
      <c r="D330" s="11"/>
      <c r="E330" s="11" t="s">
        <v>192</v>
      </c>
      <c r="F330" s="11">
        <v>16</v>
      </c>
      <c r="G330" s="11">
        <v>2</v>
      </c>
      <c r="H330" s="11">
        <v>1</v>
      </c>
      <c r="I330" s="11">
        <v>22</v>
      </c>
      <c r="J330" s="4"/>
      <c r="K330" s="11"/>
      <c r="L330" s="11"/>
      <c r="M330" s="11"/>
      <c r="N330" s="4"/>
      <c r="O330" s="193"/>
      <c r="P330" s="194"/>
      <c r="Q330" s="194"/>
      <c r="R330" s="195"/>
      <c r="S330" s="4"/>
      <c r="T330" s="4"/>
      <c r="U330" s="4"/>
      <c r="V330" s="4"/>
    </row>
    <row r="331" spans="1:22" s="5" customFormat="1" ht="12.5">
      <c r="A331" s="56"/>
      <c r="B331" s="11"/>
      <c r="C331" s="11" t="s">
        <v>193</v>
      </c>
      <c r="D331" s="11"/>
      <c r="E331" s="11" t="s">
        <v>194</v>
      </c>
      <c r="F331" s="11">
        <v>11</v>
      </c>
      <c r="G331" s="11"/>
      <c r="H331" s="11"/>
      <c r="I331" s="11"/>
      <c r="J331" s="4"/>
      <c r="K331" s="11"/>
      <c r="L331" s="11"/>
      <c r="M331" s="11"/>
      <c r="N331" s="4"/>
      <c r="O331" s="193"/>
      <c r="P331" s="194"/>
      <c r="Q331" s="194"/>
      <c r="R331" s="195"/>
      <c r="S331" s="4"/>
      <c r="T331" s="4"/>
      <c r="U331" s="4"/>
      <c r="V331" s="4"/>
    </row>
    <row r="332" spans="1:22" s="5" customFormat="1" ht="12.5">
      <c r="A332" s="56"/>
      <c r="B332" s="11"/>
      <c r="C332" s="11" t="s">
        <v>195</v>
      </c>
      <c r="D332" s="11"/>
      <c r="E332" s="11" t="s">
        <v>188</v>
      </c>
      <c r="F332" s="11">
        <v>128</v>
      </c>
      <c r="G332" s="11">
        <v>6</v>
      </c>
      <c r="H332" s="11">
        <v>2</v>
      </c>
      <c r="I332" s="11">
        <v>4.5</v>
      </c>
      <c r="J332" s="4"/>
      <c r="K332" s="11"/>
      <c r="L332" s="11"/>
      <c r="M332" s="11"/>
      <c r="N332" s="4"/>
      <c r="O332" s="193"/>
      <c r="P332" s="194"/>
      <c r="Q332" s="194"/>
      <c r="R332" s="195"/>
      <c r="S332" s="4"/>
      <c r="T332" s="4"/>
      <c r="U332" s="4"/>
      <c r="V332" s="4"/>
    </row>
    <row r="333" spans="1:22" s="5" customFormat="1" ht="12.5">
      <c r="A333" s="56"/>
      <c r="B333" s="11"/>
      <c r="C333" s="11" t="s">
        <v>195</v>
      </c>
      <c r="D333" s="11"/>
      <c r="E333" s="11" t="s">
        <v>109</v>
      </c>
      <c r="F333" s="11">
        <v>240</v>
      </c>
      <c r="G333" s="11">
        <v>8</v>
      </c>
      <c r="H333" s="11">
        <v>4</v>
      </c>
      <c r="I333" s="11">
        <v>0.5</v>
      </c>
      <c r="J333" s="4"/>
      <c r="K333" s="11"/>
      <c r="L333" s="11"/>
      <c r="M333" s="11"/>
      <c r="N333" s="4"/>
      <c r="O333" s="193"/>
      <c r="P333" s="194"/>
      <c r="Q333" s="194"/>
      <c r="R333" s="195"/>
      <c r="S333" s="4"/>
      <c r="T333" s="4"/>
      <c r="U333" s="4"/>
      <c r="V333" s="4"/>
    </row>
    <row r="334" spans="1:22" s="5" customFormat="1" ht="12.5">
      <c r="A334" s="56"/>
      <c r="B334" s="11"/>
      <c r="C334" s="11" t="s">
        <v>453</v>
      </c>
      <c r="D334" s="11"/>
      <c r="E334" s="11" t="s">
        <v>109</v>
      </c>
      <c r="F334" s="11">
        <v>5</v>
      </c>
      <c r="G334" s="11"/>
      <c r="H334" s="11"/>
      <c r="I334" s="11"/>
      <c r="J334" s="4"/>
      <c r="K334" s="11"/>
      <c r="L334" s="11"/>
      <c r="M334" s="11"/>
      <c r="N334" s="4"/>
      <c r="O334" s="193"/>
      <c r="P334" s="194"/>
      <c r="Q334" s="194"/>
      <c r="R334" s="195"/>
      <c r="S334" s="4"/>
      <c r="T334" s="4"/>
      <c r="U334" s="4"/>
      <c r="V334" s="4"/>
    </row>
    <row r="335" spans="1:22" s="5" customFormat="1" ht="12.5">
      <c r="A335" s="56"/>
      <c r="B335" s="11"/>
      <c r="C335" s="11" t="s">
        <v>196</v>
      </c>
      <c r="D335" s="11"/>
      <c r="E335" s="11" t="s">
        <v>123</v>
      </c>
      <c r="F335" s="11">
        <v>5</v>
      </c>
      <c r="G335" s="11">
        <v>1</v>
      </c>
      <c r="H335" s="11">
        <v>1</v>
      </c>
      <c r="I335" s="11">
        <v>0</v>
      </c>
      <c r="J335" s="4"/>
      <c r="K335" s="11"/>
      <c r="L335" s="11"/>
      <c r="M335" s="11"/>
      <c r="N335" s="4"/>
      <c r="O335" s="193"/>
      <c r="P335" s="194"/>
      <c r="Q335" s="194"/>
      <c r="R335" s="195"/>
      <c r="S335" s="4"/>
      <c r="T335" s="4"/>
      <c r="U335" s="4"/>
      <c r="V335" s="4"/>
    </row>
    <row r="336" spans="1:22" s="5" customFormat="1" ht="12.5">
      <c r="A336" s="56"/>
      <c r="B336" s="11"/>
      <c r="C336" s="11" t="s">
        <v>197</v>
      </c>
      <c r="D336" s="11"/>
      <c r="E336" s="11" t="s">
        <v>96</v>
      </c>
      <c r="F336" s="11">
        <v>7</v>
      </c>
      <c r="G336" s="11">
        <v>1</v>
      </c>
      <c r="H336" s="11">
        <v>0</v>
      </c>
      <c r="I336" s="11"/>
      <c r="J336" s="4"/>
      <c r="K336" s="11"/>
      <c r="L336" s="11"/>
      <c r="M336" s="11"/>
      <c r="N336" s="4"/>
      <c r="O336" s="193"/>
      <c r="P336" s="194"/>
      <c r="Q336" s="194"/>
      <c r="R336" s="195"/>
      <c r="S336" s="4"/>
      <c r="T336" s="4"/>
      <c r="U336" s="4"/>
      <c r="V336" s="4"/>
    </row>
    <row r="337" spans="1:22" s="5" customFormat="1" ht="12.5">
      <c r="A337" s="56"/>
      <c r="B337" s="11"/>
      <c r="C337" s="11" t="s">
        <v>198</v>
      </c>
      <c r="D337" s="11"/>
      <c r="E337" s="11" t="s">
        <v>159</v>
      </c>
      <c r="F337" s="11">
        <v>89</v>
      </c>
      <c r="G337" s="11">
        <v>6</v>
      </c>
      <c r="H337" s="11">
        <v>3</v>
      </c>
      <c r="I337" s="11">
        <v>0.33333333333333298</v>
      </c>
      <c r="J337" s="4"/>
      <c r="K337" s="11"/>
      <c r="L337" s="11"/>
      <c r="M337" s="11"/>
      <c r="N337" s="4"/>
      <c r="O337" s="193"/>
      <c r="P337" s="194"/>
      <c r="Q337" s="194"/>
      <c r="R337" s="195"/>
      <c r="S337" s="4"/>
      <c r="T337" s="4"/>
      <c r="U337" s="4"/>
      <c r="V337" s="4"/>
    </row>
    <row r="338" spans="1:22" s="5" customFormat="1" ht="12.5">
      <c r="A338" s="56"/>
      <c r="B338" s="11"/>
      <c r="C338" s="11" t="s">
        <v>199</v>
      </c>
      <c r="D338" s="11"/>
      <c r="E338" s="11" t="s">
        <v>200</v>
      </c>
      <c r="F338" s="11">
        <v>29</v>
      </c>
      <c r="G338" s="11">
        <v>2</v>
      </c>
      <c r="H338" s="11">
        <v>2</v>
      </c>
      <c r="I338" s="11">
        <v>0.5</v>
      </c>
      <c r="J338" s="4"/>
      <c r="K338" s="11"/>
      <c r="L338" s="11"/>
      <c r="M338" s="11"/>
      <c r="N338" s="4"/>
      <c r="O338" s="193"/>
      <c r="P338" s="194"/>
      <c r="Q338" s="194"/>
      <c r="R338" s="195"/>
      <c r="S338" s="4"/>
      <c r="T338" s="4"/>
      <c r="U338" s="4"/>
      <c r="V338" s="4"/>
    </row>
    <row r="339" spans="1:22" s="5" customFormat="1" ht="12.5">
      <c r="A339" s="56"/>
      <c r="B339" s="11"/>
      <c r="C339" s="11" t="s">
        <v>201</v>
      </c>
      <c r="D339" s="11"/>
      <c r="E339" s="11" t="s">
        <v>109</v>
      </c>
      <c r="F339" s="11">
        <v>2</v>
      </c>
      <c r="G339" s="11"/>
      <c r="H339" s="11">
        <v>0</v>
      </c>
      <c r="I339" s="11"/>
      <c r="J339" s="4"/>
      <c r="K339" s="11"/>
      <c r="L339" s="11"/>
      <c r="M339" s="11"/>
      <c r="N339" s="4"/>
      <c r="O339" s="193"/>
      <c r="P339" s="194"/>
      <c r="Q339" s="194"/>
      <c r="R339" s="195"/>
      <c r="S339" s="4"/>
      <c r="T339" s="4"/>
      <c r="U339" s="4"/>
      <c r="V339" s="4"/>
    </row>
    <row r="340" spans="1:22" s="5" customFormat="1" ht="12.5">
      <c r="A340" s="56"/>
      <c r="B340" s="11"/>
      <c r="C340" s="11" t="s">
        <v>201</v>
      </c>
      <c r="D340" s="11"/>
      <c r="E340" s="11" t="s">
        <v>121</v>
      </c>
      <c r="F340" s="11">
        <v>2</v>
      </c>
      <c r="G340" s="11"/>
      <c r="H340" s="11"/>
      <c r="I340" s="11"/>
      <c r="J340" s="4"/>
      <c r="K340" s="11"/>
      <c r="L340" s="11"/>
      <c r="M340" s="11"/>
      <c r="N340" s="4"/>
      <c r="O340" s="193"/>
      <c r="P340" s="194"/>
      <c r="Q340" s="194"/>
      <c r="R340" s="195"/>
      <c r="S340" s="4"/>
      <c r="T340" s="4"/>
      <c r="U340" s="4"/>
      <c r="V340" s="4"/>
    </row>
    <row r="341" spans="1:22" s="5" customFormat="1" ht="12.5">
      <c r="A341" s="56"/>
      <c r="B341" s="11"/>
      <c r="C341" s="11" t="s">
        <v>202</v>
      </c>
      <c r="D341" s="11"/>
      <c r="E341" s="11" t="s">
        <v>203</v>
      </c>
      <c r="F341" s="11">
        <v>243</v>
      </c>
      <c r="G341" s="11">
        <v>5</v>
      </c>
      <c r="H341" s="11">
        <v>4</v>
      </c>
      <c r="I341" s="11">
        <v>0</v>
      </c>
      <c r="J341" s="4"/>
      <c r="K341" s="11"/>
      <c r="L341" s="11"/>
      <c r="M341" s="11"/>
      <c r="N341" s="4"/>
      <c r="O341" s="193"/>
      <c r="P341" s="194"/>
      <c r="Q341" s="194"/>
      <c r="R341" s="195"/>
      <c r="S341" s="4"/>
      <c r="T341" s="4"/>
      <c r="U341" s="4"/>
      <c r="V341" s="4"/>
    </row>
    <row r="342" spans="1:22" s="5" customFormat="1" ht="12.5">
      <c r="A342" s="56"/>
      <c r="B342" s="11"/>
      <c r="C342" s="11" t="s">
        <v>204</v>
      </c>
      <c r="D342" s="11"/>
      <c r="E342" s="11" t="s">
        <v>143</v>
      </c>
      <c r="F342" s="11">
        <v>19</v>
      </c>
      <c r="G342" s="11"/>
      <c r="H342" s="11">
        <v>0</v>
      </c>
      <c r="I342" s="11"/>
      <c r="J342" s="4"/>
      <c r="K342" s="11"/>
      <c r="L342" s="11"/>
      <c r="M342" s="11"/>
      <c r="N342" s="4"/>
      <c r="O342" s="193"/>
      <c r="P342" s="194"/>
      <c r="Q342" s="194"/>
      <c r="R342" s="195"/>
      <c r="S342" s="4"/>
      <c r="T342" s="4"/>
      <c r="U342" s="4"/>
      <c r="V342" s="4"/>
    </row>
    <row r="343" spans="1:22" s="5" customFormat="1" ht="12.5">
      <c r="A343" s="56"/>
      <c r="B343" s="11"/>
      <c r="C343" s="11" t="s">
        <v>205</v>
      </c>
      <c r="D343" s="11"/>
      <c r="E343" s="11" t="s">
        <v>206</v>
      </c>
      <c r="F343" s="11">
        <v>13</v>
      </c>
      <c r="G343" s="11"/>
      <c r="H343" s="11">
        <v>0</v>
      </c>
      <c r="I343" s="11"/>
      <c r="J343" s="4"/>
      <c r="K343" s="11"/>
      <c r="L343" s="11"/>
      <c r="M343" s="11"/>
      <c r="N343" s="4"/>
      <c r="O343" s="193"/>
      <c r="P343" s="194"/>
      <c r="Q343" s="194"/>
      <c r="R343" s="195"/>
      <c r="S343" s="4"/>
      <c r="T343" s="4"/>
      <c r="U343" s="4"/>
      <c r="V343" s="4"/>
    </row>
    <row r="344" spans="1:22" s="5" customFormat="1" ht="12.5">
      <c r="A344" s="56"/>
      <c r="B344" s="11"/>
      <c r="C344" s="11" t="s">
        <v>205</v>
      </c>
      <c r="D344" s="11"/>
      <c r="E344" s="11" t="s">
        <v>121</v>
      </c>
      <c r="F344" s="11">
        <v>1</v>
      </c>
      <c r="G344" s="11"/>
      <c r="H344" s="11"/>
      <c r="I344" s="11"/>
      <c r="J344" s="4"/>
      <c r="K344" s="11"/>
      <c r="L344" s="11"/>
      <c r="M344" s="11"/>
      <c r="N344" s="4"/>
      <c r="O344" s="193"/>
      <c r="P344" s="194"/>
      <c r="Q344" s="194"/>
      <c r="R344" s="195"/>
      <c r="S344" s="4"/>
      <c r="T344" s="4"/>
      <c r="U344" s="4"/>
      <c r="V344" s="4"/>
    </row>
    <row r="345" spans="1:22" s="5" customFormat="1" ht="12.5">
      <c r="A345" s="56"/>
      <c r="B345" s="11"/>
      <c r="C345" s="11" t="s">
        <v>207</v>
      </c>
      <c r="D345" s="11"/>
      <c r="E345" s="11" t="s">
        <v>208</v>
      </c>
      <c r="F345" s="11">
        <v>4</v>
      </c>
      <c r="G345" s="11"/>
      <c r="H345" s="11"/>
      <c r="I345" s="11"/>
      <c r="J345" s="4"/>
      <c r="K345" s="11"/>
      <c r="L345" s="11"/>
      <c r="M345" s="11"/>
      <c r="N345" s="4"/>
      <c r="O345" s="193"/>
      <c r="P345" s="194"/>
      <c r="Q345" s="194"/>
      <c r="R345" s="195"/>
      <c r="S345" s="4"/>
      <c r="T345" s="4"/>
      <c r="U345" s="4"/>
      <c r="V345" s="4"/>
    </row>
    <row r="346" spans="1:22" s="5" customFormat="1" ht="12.5">
      <c r="A346" s="56"/>
      <c r="B346" s="11"/>
      <c r="C346" s="11" t="s">
        <v>209</v>
      </c>
      <c r="D346" s="11"/>
      <c r="E346" s="11" t="s">
        <v>135</v>
      </c>
      <c r="F346" s="11">
        <v>2</v>
      </c>
      <c r="G346" s="11"/>
      <c r="H346" s="11"/>
      <c r="I346" s="11"/>
      <c r="J346" s="4"/>
      <c r="K346" s="11"/>
      <c r="L346" s="11"/>
      <c r="M346" s="11"/>
      <c r="N346" s="4"/>
      <c r="O346" s="193"/>
      <c r="P346" s="194"/>
      <c r="Q346" s="194"/>
      <c r="R346" s="195"/>
      <c r="S346" s="4"/>
      <c r="T346" s="4"/>
      <c r="U346" s="4"/>
      <c r="V346" s="4"/>
    </row>
    <row r="347" spans="1:22" s="5" customFormat="1" ht="12.5">
      <c r="A347" s="56"/>
      <c r="B347" s="11"/>
      <c r="C347" s="11" t="s">
        <v>210</v>
      </c>
      <c r="D347" s="11"/>
      <c r="E347" s="11" t="s">
        <v>211</v>
      </c>
      <c r="F347" s="11">
        <v>18</v>
      </c>
      <c r="G347" s="11"/>
      <c r="H347" s="11"/>
      <c r="I347" s="11"/>
      <c r="J347" s="4"/>
      <c r="K347" s="11"/>
      <c r="L347" s="11"/>
      <c r="M347" s="11"/>
      <c r="N347" s="4"/>
      <c r="O347" s="193"/>
      <c r="P347" s="194"/>
      <c r="Q347" s="194"/>
      <c r="R347" s="195"/>
      <c r="S347" s="4"/>
      <c r="T347" s="4"/>
      <c r="U347" s="4"/>
      <c r="V347" s="4"/>
    </row>
    <row r="348" spans="1:22" s="5" customFormat="1" ht="12.5">
      <c r="A348" s="56"/>
      <c r="B348" s="11"/>
      <c r="C348" s="11" t="s">
        <v>212</v>
      </c>
      <c r="D348" s="11"/>
      <c r="E348" s="11" t="s">
        <v>100</v>
      </c>
      <c r="F348" s="11">
        <v>2</v>
      </c>
      <c r="G348" s="11"/>
      <c r="H348" s="11"/>
      <c r="I348" s="11"/>
      <c r="J348" s="4"/>
      <c r="K348" s="11"/>
      <c r="L348" s="11"/>
      <c r="M348" s="11"/>
      <c r="N348" s="4"/>
      <c r="O348" s="193"/>
      <c r="P348" s="194"/>
      <c r="Q348" s="194"/>
      <c r="R348" s="195"/>
      <c r="S348" s="4"/>
      <c r="T348" s="4"/>
      <c r="U348" s="4"/>
      <c r="V348" s="4"/>
    </row>
    <row r="349" spans="1:22" s="5" customFormat="1" ht="12.5">
      <c r="A349" s="56"/>
      <c r="B349" s="11"/>
      <c r="C349" s="11" t="s">
        <v>213</v>
      </c>
      <c r="D349" s="11"/>
      <c r="E349" s="11" t="s">
        <v>214</v>
      </c>
      <c r="F349" s="11">
        <v>3</v>
      </c>
      <c r="G349" s="11"/>
      <c r="H349" s="11"/>
      <c r="I349" s="11"/>
      <c r="J349" s="4"/>
      <c r="K349" s="11"/>
      <c r="L349" s="11"/>
      <c r="M349" s="11"/>
      <c r="N349" s="4"/>
      <c r="O349" s="193"/>
      <c r="P349" s="194"/>
      <c r="Q349" s="194"/>
      <c r="R349" s="195"/>
      <c r="S349" s="4"/>
      <c r="T349" s="4"/>
      <c r="U349" s="4"/>
      <c r="V349" s="4"/>
    </row>
    <row r="350" spans="1:22" s="5" customFormat="1" ht="12.5">
      <c r="A350" s="56"/>
      <c r="B350" s="11"/>
      <c r="C350" s="11" t="s">
        <v>215</v>
      </c>
      <c r="D350" s="11"/>
      <c r="E350" s="11" t="s">
        <v>143</v>
      </c>
      <c r="F350" s="11">
        <v>8</v>
      </c>
      <c r="G350" s="11">
        <v>1</v>
      </c>
      <c r="H350" s="11">
        <v>0</v>
      </c>
      <c r="I350" s="11"/>
      <c r="J350" s="4"/>
      <c r="K350" s="11"/>
      <c r="L350" s="11"/>
      <c r="M350" s="11"/>
      <c r="N350" s="4"/>
      <c r="O350" s="193"/>
      <c r="P350" s="194"/>
      <c r="Q350" s="194"/>
      <c r="R350" s="195"/>
      <c r="S350" s="4"/>
      <c r="T350" s="4"/>
      <c r="U350" s="4"/>
      <c r="V350" s="4"/>
    </row>
    <row r="351" spans="1:22" s="5" customFormat="1" ht="12.5">
      <c r="A351" s="56"/>
      <c r="B351" s="11"/>
      <c r="C351" s="11" t="s">
        <v>216</v>
      </c>
      <c r="D351" s="11"/>
      <c r="E351" s="11" t="s">
        <v>96</v>
      </c>
      <c r="F351" s="11">
        <v>6</v>
      </c>
      <c r="G351" s="11"/>
      <c r="H351" s="11"/>
      <c r="I351" s="11"/>
      <c r="J351" s="4"/>
      <c r="K351" s="11"/>
      <c r="L351" s="11"/>
      <c r="M351" s="11"/>
      <c r="N351" s="4"/>
      <c r="O351" s="193"/>
      <c r="P351" s="194"/>
      <c r="Q351" s="194"/>
      <c r="R351" s="195"/>
      <c r="S351" s="4"/>
      <c r="T351" s="4"/>
      <c r="U351" s="4"/>
      <c r="V351" s="4"/>
    </row>
    <row r="352" spans="1:22" s="5" customFormat="1" ht="12.5">
      <c r="A352" s="56"/>
      <c r="B352" s="11"/>
      <c r="C352" s="11" t="s">
        <v>217</v>
      </c>
      <c r="D352" s="11"/>
      <c r="E352" s="11" t="s">
        <v>218</v>
      </c>
      <c r="F352" s="11">
        <v>11</v>
      </c>
      <c r="G352" s="11"/>
      <c r="H352" s="11"/>
      <c r="I352" s="11"/>
      <c r="J352" s="4"/>
      <c r="K352" s="11"/>
      <c r="L352" s="11"/>
      <c r="M352" s="11"/>
      <c r="N352" s="4"/>
      <c r="O352" s="193"/>
      <c r="P352" s="194"/>
      <c r="Q352" s="194"/>
      <c r="R352" s="195"/>
      <c r="S352" s="4"/>
      <c r="T352" s="4"/>
      <c r="U352" s="4"/>
      <c r="V352" s="4"/>
    </row>
    <row r="353" spans="1:22" s="5" customFormat="1" ht="12.5">
      <c r="A353" s="56"/>
      <c r="B353" s="11"/>
      <c r="C353" s="11" t="s">
        <v>219</v>
      </c>
      <c r="D353" s="11"/>
      <c r="E353" s="11" t="s">
        <v>220</v>
      </c>
      <c r="F353" s="11">
        <v>137</v>
      </c>
      <c r="G353" s="11">
        <v>4</v>
      </c>
      <c r="H353" s="11">
        <v>2</v>
      </c>
      <c r="I353" s="11">
        <v>0</v>
      </c>
      <c r="J353" s="4"/>
      <c r="K353" s="11"/>
      <c r="L353" s="11"/>
      <c r="M353" s="11"/>
      <c r="N353" s="4"/>
      <c r="O353" s="193"/>
      <c r="P353" s="194"/>
      <c r="Q353" s="194"/>
      <c r="R353" s="195"/>
      <c r="S353" s="4"/>
      <c r="T353" s="4"/>
      <c r="U353" s="4"/>
      <c r="V353" s="4"/>
    </row>
    <row r="354" spans="1:22" s="5" customFormat="1" ht="12.5">
      <c r="A354" s="56"/>
      <c r="B354" s="11"/>
      <c r="C354" s="11" t="s">
        <v>222</v>
      </c>
      <c r="D354" s="11"/>
      <c r="E354" s="11" t="s">
        <v>90</v>
      </c>
      <c r="F354" s="11">
        <v>4</v>
      </c>
      <c r="G354" s="11"/>
      <c r="H354" s="11"/>
      <c r="I354" s="11"/>
      <c r="J354" s="4"/>
      <c r="K354" s="11"/>
      <c r="L354" s="11"/>
      <c r="M354" s="11"/>
      <c r="N354" s="4"/>
      <c r="O354" s="193"/>
      <c r="P354" s="194"/>
      <c r="Q354" s="194"/>
      <c r="R354" s="195"/>
      <c r="S354" s="4"/>
      <c r="T354" s="4"/>
      <c r="U354" s="4"/>
      <c r="V354" s="4"/>
    </row>
    <row r="355" spans="1:22" s="5" customFormat="1" ht="12.5">
      <c r="A355" s="56"/>
      <c r="B355" s="11"/>
      <c r="C355" s="11" t="s">
        <v>223</v>
      </c>
      <c r="D355" s="11"/>
      <c r="E355" s="11" t="s">
        <v>224</v>
      </c>
      <c r="F355" s="11">
        <v>2</v>
      </c>
      <c r="G355" s="11"/>
      <c r="H355" s="11"/>
      <c r="I355" s="11"/>
      <c r="J355" s="4"/>
      <c r="K355" s="11"/>
      <c r="L355" s="11"/>
      <c r="M355" s="11"/>
      <c r="N355" s="4"/>
      <c r="O355" s="193"/>
      <c r="P355" s="194"/>
      <c r="Q355" s="194"/>
      <c r="R355" s="195"/>
      <c r="S355" s="4"/>
      <c r="T355" s="4"/>
      <c r="U355" s="4"/>
      <c r="V355" s="4"/>
    </row>
    <row r="356" spans="1:22" s="5" customFormat="1" ht="12.5">
      <c r="A356" s="56"/>
      <c r="B356" s="11"/>
      <c r="C356" s="11" t="s">
        <v>225</v>
      </c>
      <c r="D356" s="11"/>
      <c r="E356" s="11" t="s">
        <v>188</v>
      </c>
      <c r="F356" s="11">
        <v>14</v>
      </c>
      <c r="G356" s="11"/>
      <c r="H356" s="11"/>
      <c r="I356" s="11"/>
      <c r="J356" s="4"/>
      <c r="K356" s="11"/>
      <c r="L356" s="11"/>
      <c r="M356" s="11"/>
      <c r="N356" s="4"/>
      <c r="O356" s="193"/>
      <c r="P356" s="194"/>
      <c r="Q356" s="194"/>
      <c r="R356" s="195"/>
      <c r="S356" s="4"/>
      <c r="T356" s="4"/>
      <c r="U356" s="4"/>
      <c r="V356" s="4"/>
    </row>
    <row r="357" spans="1:22" s="5" customFormat="1" ht="12.5">
      <c r="A357" s="56"/>
      <c r="B357" s="11"/>
      <c r="C357" s="11" t="s">
        <v>226</v>
      </c>
      <c r="D357" s="11"/>
      <c r="E357" s="11" t="s">
        <v>227</v>
      </c>
      <c r="F357" s="11">
        <v>33</v>
      </c>
      <c r="G357" s="11"/>
      <c r="H357" s="11">
        <v>0</v>
      </c>
      <c r="I357" s="11"/>
      <c r="J357" s="4"/>
      <c r="K357" s="11"/>
      <c r="L357" s="11"/>
      <c r="M357" s="11"/>
      <c r="N357" s="4"/>
      <c r="O357" s="193"/>
      <c r="P357" s="194"/>
      <c r="Q357" s="194"/>
      <c r="R357" s="195"/>
      <c r="S357" s="4"/>
      <c r="T357" s="4"/>
      <c r="U357" s="4"/>
      <c r="V357" s="4"/>
    </row>
    <row r="358" spans="1:22" s="5" customFormat="1" ht="12.5">
      <c r="A358" s="56"/>
      <c r="B358" s="11"/>
      <c r="C358" s="11" t="s">
        <v>228</v>
      </c>
      <c r="D358" s="11"/>
      <c r="E358" s="11" t="s">
        <v>229</v>
      </c>
      <c r="F358" s="11">
        <v>51</v>
      </c>
      <c r="G358" s="11"/>
      <c r="H358" s="11">
        <v>0</v>
      </c>
      <c r="I358" s="11"/>
      <c r="J358" s="4"/>
      <c r="K358" s="11"/>
      <c r="L358" s="11"/>
      <c r="M358" s="11"/>
      <c r="N358" s="4"/>
      <c r="O358" s="193"/>
      <c r="P358" s="194"/>
      <c r="Q358" s="194"/>
      <c r="R358" s="195"/>
      <c r="S358" s="4"/>
      <c r="T358" s="4"/>
      <c r="U358" s="4"/>
      <c r="V358" s="4"/>
    </row>
    <row r="359" spans="1:22" s="5" customFormat="1" ht="12.5">
      <c r="A359" s="56"/>
      <c r="B359" s="11"/>
      <c r="C359" s="11" t="s">
        <v>230</v>
      </c>
      <c r="D359" s="11"/>
      <c r="E359" s="11" t="s">
        <v>105</v>
      </c>
      <c r="F359" s="11">
        <v>271</v>
      </c>
      <c r="G359" s="11">
        <v>13</v>
      </c>
      <c r="H359" s="11">
        <v>7</v>
      </c>
      <c r="I359" s="11">
        <v>2.71428571428571</v>
      </c>
      <c r="J359" s="4"/>
      <c r="K359" s="11"/>
      <c r="L359" s="11"/>
      <c r="M359" s="11"/>
      <c r="N359" s="4"/>
      <c r="O359" s="193"/>
      <c r="P359" s="194"/>
      <c r="Q359" s="194"/>
      <c r="R359" s="195"/>
      <c r="S359" s="4"/>
      <c r="T359" s="4"/>
      <c r="U359" s="4"/>
      <c r="V359" s="4"/>
    </row>
    <row r="360" spans="1:22" s="5" customFormat="1" ht="12.5">
      <c r="A360" s="56"/>
      <c r="B360" s="11"/>
      <c r="C360" s="11" t="s">
        <v>231</v>
      </c>
      <c r="D360" s="11"/>
      <c r="E360" s="11" t="s">
        <v>232</v>
      </c>
      <c r="F360" s="11">
        <v>3</v>
      </c>
      <c r="G360" s="11"/>
      <c r="H360" s="11"/>
      <c r="I360" s="11"/>
      <c r="J360" s="4"/>
      <c r="K360" s="11"/>
      <c r="L360" s="11"/>
      <c r="M360" s="11"/>
      <c r="N360" s="4"/>
      <c r="O360" s="193"/>
      <c r="P360" s="194"/>
      <c r="Q360" s="194"/>
      <c r="R360" s="195"/>
      <c r="S360" s="4"/>
      <c r="T360" s="4"/>
      <c r="U360" s="4"/>
      <c r="V360" s="4"/>
    </row>
    <row r="361" spans="1:22" s="5" customFormat="1" ht="12.5">
      <c r="A361" s="56"/>
      <c r="B361" s="11"/>
      <c r="C361" s="11" t="s">
        <v>233</v>
      </c>
      <c r="D361" s="11"/>
      <c r="E361" s="11" t="s">
        <v>234</v>
      </c>
      <c r="F361" s="11">
        <v>1</v>
      </c>
      <c r="G361" s="11"/>
      <c r="H361" s="11"/>
      <c r="I361" s="11"/>
      <c r="J361" s="4"/>
      <c r="K361" s="11"/>
      <c r="L361" s="11"/>
      <c r="M361" s="11"/>
      <c r="N361" s="4"/>
      <c r="O361" s="193"/>
      <c r="P361" s="194"/>
      <c r="Q361" s="194"/>
      <c r="R361" s="195"/>
      <c r="S361" s="4"/>
      <c r="T361" s="4"/>
      <c r="U361" s="4"/>
      <c r="V361" s="4"/>
    </row>
    <row r="362" spans="1:22" s="5" customFormat="1" ht="12.5">
      <c r="A362" s="56"/>
      <c r="B362" s="11"/>
      <c r="C362" s="11" t="s">
        <v>235</v>
      </c>
      <c r="D362" s="11"/>
      <c r="E362" s="11" t="s">
        <v>188</v>
      </c>
      <c r="F362" s="11">
        <v>9</v>
      </c>
      <c r="G362" s="11"/>
      <c r="H362" s="11"/>
      <c r="I362" s="11"/>
      <c r="J362" s="4"/>
      <c r="K362" s="11"/>
      <c r="L362" s="11"/>
      <c r="M362" s="11"/>
      <c r="N362" s="4"/>
      <c r="O362" s="193"/>
      <c r="P362" s="194"/>
      <c r="Q362" s="194"/>
      <c r="R362" s="195"/>
      <c r="S362" s="4"/>
      <c r="T362" s="4"/>
      <c r="U362" s="4"/>
      <c r="V362" s="4"/>
    </row>
    <row r="363" spans="1:22" s="5" customFormat="1" ht="12.5">
      <c r="A363" s="56"/>
      <c r="B363" s="11"/>
      <c r="C363" s="11" t="s">
        <v>236</v>
      </c>
      <c r="D363" s="11"/>
      <c r="E363" s="11" t="s">
        <v>237</v>
      </c>
      <c r="F363" s="11">
        <v>9</v>
      </c>
      <c r="G363" s="11"/>
      <c r="H363" s="11"/>
      <c r="I363" s="11"/>
      <c r="J363" s="4"/>
      <c r="K363" s="11"/>
      <c r="L363" s="11"/>
      <c r="M363" s="11"/>
      <c r="N363" s="4"/>
      <c r="O363" s="193"/>
      <c r="P363" s="194"/>
      <c r="Q363" s="194"/>
      <c r="R363" s="195"/>
      <c r="S363" s="4"/>
      <c r="T363" s="4"/>
      <c r="U363" s="4"/>
      <c r="V363" s="4"/>
    </row>
    <row r="364" spans="1:22" s="5" customFormat="1" ht="12.5">
      <c r="A364" s="56"/>
      <c r="B364" s="11"/>
      <c r="C364" s="11" t="s">
        <v>238</v>
      </c>
      <c r="D364" s="11"/>
      <c r="E364" s="11" t="s">
        <v>239</v>
      </c>
      <c r="F364" s="11">
        <v>9</v>
      </c>
      <c r="G364" s="11"/>
      <c r="H364" s="11"/>
      <c r="I364" s="11"/>
      <c r="J364" s="4"/>
      <c r="K364" s="11"/>
      <c r="L364" s="11"/>
      <c r="M364" s="11"/>
      <c r="N364" s="4"/>
      <c r="O364" s="193"/>
      <c r="P364" s="194"/>
      <c r="Q364" s="194"/>
      <c r="R364" s="195"/>
      <c r="S364" s="4"/>
      <c r="T364" s="4"/>
      <c r="U364" s="4"/>
      <c r="V364" s="4"/>
    </row>
    <row r="365" spans="1:22" s="5" customFormat="1" ht="12.5">
      <c r="A365" s="56"/>
      <c r="B365" s="11"/>
      <c r="C365" s="11" t="s">
        <v>240</v>
      </c>
      <c r="D365" s="11"/>
      <c r="E365" s="11" t="s">
        <v>241</v>
      </c>
      <c r="F365" s="11">
        <v>6</v>
      </c>
      <c r="G365" s="11"/>
      <c r="H365" s="11"/>
      <c r="I365" s="11"/>
      <c r="J365" s="4"/>
      <c r="K365" s="11"/>
      <c r="L365" s="11"/>
      <c r="M365" s="11"/>
      <c r="N365" s="4"/>
      <c r="O365" s="193"/>
      <c r="P365" s="194"/>
      <c r="Q365" s="194"/>
      <c r="R365" s="195"/>
      <c r="S365" s="4"/>
      <c r="T365" s="4"/>
      <c r="U365" s="4"/>
      <c r="V365" s="4"/>
    </row>
    <row r="366" spans="1:22" s="5" customFormat="1" ht="12.5">
      <c r="A366" s="56"/>
      <c r="B366" s="11"/>
      <c r="C366" s="11" t="s">
        <v>454</v>
      </c>
      <c r="D366" s="11"/>
      <c r="E366" s="11" t="s">
        <v>358</v>
      </c>
      <c r="F366" s="11">
        <v>1</v>
      </c>
      <c r="G366" s="11"/>
      <c r="H366" s="11"/>
      <c r="I366" s="11"/>
      <c r="J366" s="4"/>
      <c r="K366" s="11"/>
      <c r="L366" s="11"/>
      <c r="M366" s="11"/>
      <c r="N366" s="4"/>
      <c r="O366" s="193"/>
      <c r="P366" s="194"/>
      <c r="Q366" s="194"/>
      <c r="R366" s="195"/>
      <c r="S366" s="4"/>
      <c r="T366" s="4"/>
      <c r="U366" s="4"/>
      <c r="V366" s="4"/>
    </row>
    <row r="367" spans="1:22" s="5" customFormat="1" ht="12.5">
      <c r="A367" s="56"/>
      <c r="B367" s="11"/>
      <c r="C367" s="11" t="s">
        <v>242</v>
      </c>
      <c r="D367" s="11"/>
      <c r="E367" s="11" t="s">
        <v>96</v>
      </c>
      <c r="F367" s="11">
        <v>196</v>
      </c>
      <c r="G367" s="11">
        <v>6</v>
      </c>
      <c r="H367" s="11">
        <v>6</v>
      </c>
      <c r="I367" s="11">
        <v>2.6666666666666701</v>
      </c>
      <c r="J367" s="4"/>
      <c r="K367" s="11"/>
      <c r="L367" s="11"/>
      <c r="M367" s="11"/>
      <c r="N367" s="4"/>
      <c r="O367" s="193"/>
      <c r="P367" s="194"/>
      <c r="Q367" s="194"/>
      <c r="R367" s="195"/>
      <c r="S367" s="4"/>
      <c r="T367" s="4"/>
      <c r="U367" s="4"/>
      <c r="V367" s="4"/>
    </row>
    <row r="368" spans="1:22" s="5" customFormat="1" ht="12.5">
      <c r="A368" s="56"/>
      <c r="B368" s="11"/>
      <c r="C368" s="11" t="s">
        <v>243</v>
      </c>
      <c r="D368" s="11"/>
      <c r="E368" s="11" t="s">
        <v>244</v>
      </c>
      <c r="F368" s="11">
        <v>4</v>
      </c>
      <c r="G368" s="11"/>
      <c r="H368" s="11"/>
      <c r="I368" s="11"/>
      <c r="J368" s="4"/>
      <c r="K368" s="11"/>
      <c r="L368" s="11"/>
      <c r="M368" s="11"/>
      <c r="N368" s="4"/>
      <c r="O368" s="193"/>
      <c r="P368" s="194"/>
      <c r="Q368" s="194"/>
      <c r="R368" s="195"/>
      <c r="S368" s="4"/>
      <c r="T368" s="4"/>
      <c r="U368" s="4"/>
      <c r="V368" s="4"/>
    </row>
    <row r="369" spans="1:22" s="5" customFormat="1" ht="12.5">
      <c r="A369" s="56"/>
      <c r="B369" s="11"/>
      <c r="C369" s="11" t="s">
        <v>245</v>
      </c>
      <c r="D369" s="11"/>
      <c r="E369" s="11" t="s">
        <v>221</v>
      </c>
      <c r="F369" s="11">
        <v>2</v>
      </c>
      <c r="G369" s="11"/>
      <c r="H369" s="11"/>
      <c r="I369" s="11"/>
      <c r="J369" s="4"/>
      <c r="K369" s="11"/>
      <c r="L369" s="11"/>
      <c r="M369" s="11"/>
      <c r="N369" s="4"/>
      <c r="O369" s="193"/>
      <c r="P369" s="194"/>
      <c r="Q369" s="194"/>
      <c r="R369" s="195"/>
      <c r="S369" s="4"/>
      <c r="T369" s="4"/>
      <c r="U369" s="4"/>
      <c r="V369" s="4"/>
    </row>
    <row r="370" spans="1:22" s="5" customFormat="1" ht="12.5">
      <c r="A370" s="56"/>
      <c r="B370" s="11"/>
      <c r="C370" s="11" t="s">
        <v>246</v>
      </c>
      <c r="D370" s="11"/>
      <c r="E370" s="11" t="s">
        <v>247</v>
      </c>
      <c r="F370" s="11">
        <v>4</v>
      </c>
      <c r="G370" s="11"/>
      <c r="H370" s="11"/>
      <c r="I370" s="11"/>
      <c r="J370" s="4"/>
      <c r="K370" s="11"/>
      <c r="L370" s="11"/>
      <c r="M370" s="11"/>
      <c r="N370" s="4"/>
      <c r="O370" s="193"/>
      <c r="P370" s="194"/>
      <c r="Q370" s="194"/>
      <c r="R370" s="195"/>
      <c r="S370" s="4"/>
      <c r="T370" s="4"/>
      <c r="U370" s="4"/>
      <c r="V370" s="4"/>
    </row>
    <row r="371" spans="1:22" s="5" customFormat="1" ht="12.5">
      <c r="A371" s="56"/>
      <c r="B371" s="11"/>
      <c r="C371" s="11" t="s">
        <v>248</v>
      </c>
      <c r="D371" s="11"/>
      <c r="E371" s="11" t="s">
        <v>116</v>
      </c>
      <c r="F371" s="11">
        <v>1</v>
      </c>
      <c r="G371" s="11"/>
      <c r="H371" s="11"/>
      <c r="I371" s="11"/>
      <c r="J371" s="4"/>
      <c r="K371" s="11"/>
      <c r="L371" s="11"/>
      <c r="M371" s="11"/>
      <c r="N371" s="4"/>
      <c r="O371" s="193"/>
      <c r="P371" s="194"/>
      <c r="Q371" s="194"/>
      <c r="R371" s="195"/>
      <c r="S371" s="4"/>
      <c r="T371" s="4"/>
      <c r="U371" s="4"/>
      <c r="V371" s="4"/>
    </row>
    <row r="372" spans="1:22" s="5" customFormat="1" ht="12.5">
      <c r="A372" s="56"/>
      <c r="B372" s="11"/>
      <c r="C372" s="11" t="s">
        <v>249</v>
      </c>
      <c r="D372" s="11"/>
      <c r="E372" s="11" t="s">
        <v>250</v>
      </c>
      <c r="F372" s="11">
        <v>7</v>
      </c>
      <c r="G372" s="11">
        <v>1</v>
      </c>
      <c r="H372" s="11">
        <v>2</v>
      </c>
      <c r="I372" s="11">
        <v>2</v>
      </c>
      <c r="J372" s="4"/>
      <c r="K372" s="11"/>
      <c r="L372" s="11"/>
      <c r="M372" s="11"/>
      <c r="N372" s="4"/>
      <c r="O372" s="193"/>
      <c r="P372" s="194"/>
      <c r="Q372" s="194"/>
      <c r="R372" s="195"/>
      <c r="S372" s="4"/>
      <c r="T372" s="4"/>
      <c r="U372" s="4"/>
      <c r="V372" s="4"/>
    </row>
    <row r="373" spans="1:22" s="5" customFormat="1" ht="12.5">
      <c r="A373" s="56"/>
      <c r="B373" s="11"/>
      <c r="C373" s="11" t="s">
        <v>251</v>
      </c>
      <c r="D373" s="11"/>
      <c r="E373" s="11" t="s">
        <v>252</v>
      </c>
      <c r="F373" s="11">
        <v>15</v>
      </c>
      <c r="G373" s="11"/>
      <c r="H373" s="11">
        <v>0</v>
      </c>
      <c r="I373" s="11"/>
      <c r="J373" s="4"/>
      <c r="K373" s="11"/>
      <c r="L373" s="11"/>
      <c r="M373" s="11"/>
      <c r="N373" s="4"/>
      <c r="O373" s="193"/>
      <c r="P373" s="194"/>
      <c r="Q373" s="194"/>
      <c r="R373" s="195"/>
      <c r="S373" s="4"/>
      <c r="T373" s="4"/>
      <c r="U373" s="4"/>
      <c r="V373" s="4"/>
    </row>
    <row r="374" spans="1:22" s="5" customFormat="1" ht="12.5">
      <c r="A374" s="56"/>
      <c r="B374" s="11"/>
      <c r="C374" s="11" t="s">
        <v>253</v>
      </c>
      <c r="D374" s="11"/>
      <c r="E374" s="11" t="s">
        <v>116</v>
      </c>
      <c r="F374" s="11">
        <v>2</v>
      </c>
      <c r="G374" s="11"/>
      <c r="H374" s="11"/>
      <c r="I374" s="11"/>
      <c r="J374" s="4"/>
      <c r="K374" s="11"/>
      <c r="L374" s="11"/>
      <c r="M374" s="11"/>
      <c r="N374" s="4"/>
      <c r="O374" s="193"/>
      <c r="P374" s="194"/>
      <c r="Q374" s="194"/>
      <c r="R374" s="195"/>
      <c r="S374" s="4"/>
      <c r="T374" s="4"/>
      <c r="U374" s="4"/>
      <c r="V374" s="4"/>
    </row>
    <row r="375" spans="1:22" s="5" customFormat="1" ht="12.5">
      <c r="A375" s="56"/>
      <c r="B375" s="11"/>
      <c r="C375" s="11" t="s">
        <v>254</v>
      </c>
      <c r="D375" s="11"/>
      <c r="E375" s="11" t="s">
        <v>114</v>
      </c>
      <c r="F375" s="11">
        <v>2</v>
      </c>
      <c r="G375" s="11"/>
      <c r="H375" s="11"/>
      <c r="I375" s="11"/>
      <c r="J375" s="4"/>
      <c r="K375" s="11"/>
      <c r="L375" s="11"/>
      <c r="M375" s="11"/>
      <c r="N375" s="4"/>
      <c r="O375" s="193"/>
      <c r="P375" s="194"/>
      <c r="Q375" s="194"/>
      <c r="R375" s="195"/>
      <c r="S375" s="4"/>
      <c r="T375" s="4"/>
      <c r="U375" s="4"/>
      <c r="V375" s="4"/>
    </row>
    <row r="376" spans="1:22" s="5" customFormat="1" ht="12.5">
      <c r="A376" s="56"/>
      <c r="B376" s="11"/>
      <c r="C376" s="11" t="s">
        <v>255</v>
      </c>
      <c r="D376" s="11"/>
      <c r="E376" s="11" t="s">
        <v>256</v>
      </c>
      <c r="F376" s="11">
        <v>32</v>
      </c>
      <c r="G376" s="11">
        <v>2</v>
      </c>
      <c r="H376" s="11">
        <v>0</v>
      </c>
      <c r="I376" s="11"/>
      <c r="J376" s="4"/>
      <c r="K376" s="11"/>
      <c r="L376" s="11"/>
      <c r="M376" s="11"/>
      <c r="N376" s="4"/>
      <c r="O376" s="193"/>
      <c r="P376" s="194"/>
      <c r="Q376" s="194"/>
      <c r="R376" s="195"/>
      <c r="S376" s="4"/>
      <c r="T376" s="4"/>
      <c r="U376" s="4"/>
      <c r="V376" s="4"/>
    </row>
    <row r="377" spans="1:22" s="5" customFormat="1" ht="12.5">
      <c r="A377" s="56"/>
      <c r="B377" s="11"/>
      <c r="C377" s="11" t="s">
        <v>259</v>
      </c>
      <c r="D377" s="11"/>
      <c r="E377" s="11" t="s">
        <v>114</v>
      </c>
      <c r="F377" s="11">
        <v>1</v>
      </c>
      <c r="G377" s="11"/>
      <c r="H377" s="11"/>
      <c r="I377" s="11"/>
      <c r="J377" s="4"/>
      <c r="K377" s="11"/>
      <c r="L377" s="11"/>
      <c r="M377" s="11"/>
      <c r="N377" s="4"/>
      <c r="O377" s="193"/>
      <c r="P377" s="194"/>
      <c r="Q377" s="194"/>
      <c r="R377" s="195"/>
      <c r="S377" s="4"/>
      <c r="T377" s="4"/>
      <c r="U377" s="4"/>
      <c r="V377" s="4"/>
    </row>
    <row r="378" spans="1:22" s="5" customFormat="1" ht="12.5">
      <c r="A378" s="56"/>
      <c r="B378" s="11"/>
      <c r="C378" s="11" t="s">
        <v>260</v>
      </c>
      <c r="D378" s="11"/>
      <c r="E378" s="11" t="s">
        <v>261</v>
      </c>
      <c r="F378" s="11">
        <v>27</v>
      </c>
      <c r="G378" s="11">
        <v>1</v>
      </c>
      <c r="H378" s="11">
        <v>0</v>
      </c>
      <c r="I378" s="11"/>
      <c r="J378" s="4"/>
      <c r="K378" s="11"/>
      <c r="L378" s="11"/>
      <c r="M378" s="11"/>
      <c r="N378" s="4"/>
      <c r="O378" s="193"/>
      <c r="P378" s="194"/>
      <c r="Q378" s="194"/>
      <c r="R378" s="195"/>
      <c r="S378" s="4"/>
      <c r="T378" s="4"/>
      <c r="U378" s="4"/>
      <c r="V378" s="4"/>
    </row>
    <row r="379" spans="1:22" s="5" customFormat="1" ht="12.5">
      <c r="A379" s="56"/>
      <c r="B379" s="11"/>
      <c r="C379" s="11" t="s">
        <v>262</v>
      </c>
      <c r="D379" s="11"/>
      <c r="E379" s="11" t="s">
        <v>263</v>
      </c>
      <c r="F379" s="11">
        <v>13</v>
      </c>
      <c r="G379" s="11"/>
      <c r="H379" s="11">
        <v>0</v>
      </c>
      <c r="I379" s="11"/>
      <c r="J379" s="4"/>
      <c r="K379" s="11"/>
      <c r="L379" s="11"/>
      <c r="M379" s="11"/>
      <c r="N379" s="4"/>
      <c r="O379" s="193"/>
      <c r="P379" s="194"/>
      <c r="Q379" s="194"/>
      <c r="R379" s="195"/>
      <c r="S379" s="4"/>
      <c r="T379" s="4"/>
      <c r="U379" s="4"/>
      <c r="V379" s="4"/>
    </row>
    <row r="380" spans="1:22" s="5" customFormat="1" ht="12.5">
      <c r="A380" s="56"/>
      <c r="B380" s="11"/>
      <c r="C380" s="11" t="s">
        <v>264</v>
      </c>
      <c r="D380" s="11"/>
      <c r="E380" s="11" t="s">
        <v>265</v>
      </c>
      <c r="F380" s="11">
        <v>41</v>
      </c>
      <c r="G380" s="11">
        <v>2</v>
      </c>
      <c r="H380" s="11">
        <v>1</v>
      </c>
      <c r="I380" s="11">
        <v>1</v>
      </c>
      <c r="J380" s="4"/>
      <c r="K380" s="11"/>
      <c r="L380" s="11"/>
      <c r="M380" s="11"/>
      <c r="N380" s="4"/>
      <c r="O380" s="193"/>
      <c r="P380" s="194"/>
      <c r="Q380" s="194"/>
      <c r="R380" s="195"/>
      <c r="S380" s="4"/>
      <c r="T380" s="4"/>
      <c r="U380" s="4"/>
      <c r="V380" s="4"/>
    </row>
    <row r="381" spans="1:22" s="5" customFormat="1" ht="12.5">
      <c r="A381" s="56"/>
      <c r="B381" s="11"/>
      <c r="C381" s="11" t="s">
        <v>266</v>
      </c>
      <c r="D381" s="11"/>
      <c r="E381" s="11" t="s">
        <v>147</v>
      </c>
      <c r="F381" s="11">
        <v>96</v>
      </c>
      <c r="G381" s="11">
        <v>6</v>
      </c>
      <c r="H381" s="11">
        <v>6</v>
      </c>
      <c r="I381" s="11">
        <v>2.6666666666666701</v>
      </c>
      <c r="J381" s="4"/>
      <c r="K381" s="11"/>
      <c r="L381" s="11"/>
      <c r="M381" s="11"/>
      <c r="N381" s="4"/>
      <c r="O381" s="193"/>
      <c r="P381" s="194"/>
      <c r="Q381" s="194"/>
      <c r="R381" s="195"/>
      <c r="S381" s="4"/>
      <c r="T381" s="4"/>
      <c r="U381" s="4"/>
      <c r="V381" s="4"/>
    </row>
    <row r="382" spans="1:22" s="5" customFormat="1" ht="12.5">
      <c r="A382" s="56"/>
      <c r="B382" s="11"/>
      <c r="C382" s="11" t="s">
        <v>267</v>
      </c>
      <c r="D382" s="11"/>
      <c r="E382" s="11" t="s">
        <v>169</v>
      </c>
      <c r="F382" s="11">
        <v>34</v>
      </c>
      <c r="G382" s="11"/>
      <c r="H382" s="11">
        <v>0</v>
      </c>
      <c r="I382" s="11"/>
      <c r="J382" s="4"/>
      <c r="K382" s="11"/>
      <c r="L382" s="11"/>
      <c r="M382" s="11"/>
      <c r="N382" s="4"/>
      <c r="O382" s="193"/>
      <c r="P382" s="194"/>
      <c r="Q382" s="194"/>
      <c r="R382" s="195"/>
      <c r="S382" s="4"/>
      <c r="T382" s="4"/>
      <c r="U382" s="4"/>
      <c r="V382" s="4"/>
    </row>
    <row r="383" spans="1:22" s="5" customFormat="1" ht="12.5">
      <c r="A383" s="56"/>
      <c r="B383" s="11"/>
      <c r="C383" s="11" t="s">
        <v>268</v>
      </c>
      <c r="D383" s="11"/>
      <c r="E383" s="11" t="s">
        <v>269</v>
      </c>
      <c r="F383" s="11">
        <v>5</v>
      </c>
      <c r="G383" s="11"/>
      <c r="H383" s="11"/>
      <c r="I383" s="11"/>
      <c r="J383" s="4"/>
      <c r="K383" s="11"/>
      <c r="L383" s="11"/>
      <c r="M383" s="11"/>
      <c r="N383" s="4"/>
      <c r="O383" s="193"/>
      <c r="P383" s="194"/>
      <c r="Q383" s="194"/>
      <c r="R383" s="195"/>
      <c r="S383" s="4"/>
      <c r="T383" s="4"/>
      <c r="U383" s="4"/>
      <c r="V383" s="4"/>
    </row>
    <row r="384" spans="1:22" s="5" customFormat="1" ht="12.5">
      <c r="A384" s="56"/>
      <c r="B384" s="11"/>
      <c r="C384" s="11" t="s">
        <v>272</v>
      </c>
      <c r="D384" s="11"/>
      <c r="E384" s="11" t="s">
        <v>273</v>
      </c>
      <c r="F384" s="11">
        <v>11</v>
      </c>
      <c r="G384" s="11"/>
      <c r="H384" s="11"/>
      <c r="I384" s="11"/>
      <c r="J384" s="4"/>
      <c r="K384" s="11"/>
      <c r="L384" s="11"/>
      <c r="M384" s="11"/>
      <c r="N384" s="4"/>
      <c r="O384" s="193"/>
      <c r="P384" s="194"/>
      <c r="Q384" s="194"/>
      <c r="R384" s="195"/>
      <c r="S384" s="4"/>
      <c r="T384" s="4"/>
      <c r="U384" s="4"/>
      <c r="V384" s="4"/>
    </row>
    <row r="385" spans="1:22" s="5" customFormat="1" ht="12.5">
      <c r="A385" s="56"/>
      <c r="B385" s="11"/>
      <c r="C385" s="11" t="s">
        <v>274</v>
      </c>
      <c r="D385" s="11"/>
      <c r="E385" s="11" t="s">
        <v>169</v>
      </c>
      <c r="F385" s="11">
        <v>675</v>
      </c>
      <c r="G385" s="11">
        <v>13</v>
      </c>
      <c r="H385" s="11">
        <v>9</v>
      </c>
      <c r="I385" s="11">
        <v>2.3333333333333299</v>
      </c>
      <c r="J385" s="4"/>
      <c r="K385" s="11"/>
      <c r="L385" s="11"/>
      <c r="M385" s="11"/>
      <c r="N385" s="4"/>
      <c r="O385" s="193"/>
      <c r="P385" s="194"/>
      <c r="Q385" s="194"/>
      <c r="R385" s="195"/>
      <c r="S385" s="4"/>
      <c r="T385" s="4"/>
      <c r="U385" s="4"/>
      <c r="V385" s="4"/>
    </row>
    <row r="386" spans="1:22" s="5" customFormat="1" ht="12.5">
      <c r="A386" s="56"/>
      <c r="B386" s="11"/>
      <c r="C386" s="11" t="s">
        <v>275</v>
      </c>
      <c r="D386" s="11"/>
      <c r="E386" s="11" t="s">
        <v>276</v>
      </c>
      <c r="F386" s="11">
        <v>37</v>
      </c>
      <c r="G386" s="11"/>
      <c r="H386" s="11"/>
      <c r="I386" s="11"/>
      <c r="J386" s="4"/>
      <c r="K386" s="11"/>
      <c r="L386" s="11"/>
      <c r="M386" s="11"/>
      <c r="N386" s="4"/>
      <c r="O386" s="193"/>
      <c r="P386" s="194"/>
      <c r="Q386" s="194"/>
      <c r="R386" s="195"/>
      <c r="S386" s="4"/>
      <c r="T386" s="4"/>
      <c r="U386" s="4"/>
      <c r="V386" s="4"/>
    </row>
    <row r="387" spans="1:22" s="5" customFormat="1" ht="12.5">
      <c r="A387" s="56"/>
      <c r="B387" s="11"/>
      <c r="C387" s="11" t="s">
        <v>277</v>
      </c>
      <c r="D387" s="11"/>
      <c r="E387" s="11" t="s">
        <v>278</v>
      </c>
      <c r="F387" s="11">
        <v>2</v>
      </c>
      <c r="G387" s="11"/>
      <c r="H387" s="11"/>
      <c r="I387" s="11"/>
      <c r="J387" s="4"/>
      <c r="K387" s="11"/>
      <c r="L387" s="11"/>
      <c r="M387" s="11"/>
      <c r="N387" s="4"/>
      <c r="O387" s="193"/>
      <c r="P387" s="194"/>
      <c r="Q387" s="194"/>
      <c r="R387" s="195"/>
      <c r="S387" s="4"/>
      <c r="T387" s="4"/>
      <c r="U387" s="4"/>
      <c r="V387" s="4"/>
    </row>
    <row r="388" spans="1:22" s="5" customFormat="1" ht="12.5">
      <c r="A388" s="56"/>
      <c r="B388" s="11"/>
      <c r="C388" s="11" t="s">
        <v>279</v>
      </c>
      <c r="D388" s="11"/>
      <c r="E388" s="11" t="s">
        <v>116</v>
      </c>
      <c r="F388" s="11">
        <v>4</v>
      </c>
      <c r="G388" s="11"/>
      <c r="H388" s="11"/>
      <c r="I388" s="11"/>
      <c r="J388" s="4"/>
      <c r="K388" s="11"/>
      <c r="L388" s="11"/>
      <c r="M388" s="11"/>
      <c r="N388" s="4"/>
      <c r="O388" s="193"/>
      <c r="P388" s="194"/>
      <c r="Q388" s="194"/>
      <c r="R388" s="195"/>
      <c r="S388" s="4"/>
      <c r="T388" s="4"/>
      <c r="U388" s="4"/>
      <c r="V388" s="4"/>
    </row>
    <row r="389" spans="1:22" s="5" customFormat="1" ht="12.5">
      <c r="A389" s="56"/>
      <c r="B389" s="11"/>
      <c r="C389" s="11" t="s">
        <v>280</v>
      </c>
      <c r="D389" s="11"/>
      <c r="E389" s="11" t="s">
        <v>281</v>
      </c>
      <c r="F389" s="11">
        <v>4</v>
      </c>
      <c r="G389" s="11"/>
      <c r="H389" s="11"/>
      <c r="I389" s="11"/>
      <c r="J389" s="4"/>
      <c r="K389" s="11"/>
      <c r="L389" s="11"/>
      <c r="M389" s="11"/>
      <c r="N389" s="4"/>
      <c r="O389" s="193"/>
      <c r="P389" s="194"/>
      <c r="Q389" s="194"/>
      <c r="R389" s="195"/>
      <c r="S389" s="4"/>
      <c r="T389" s="4"/>
      <c r="U389" s="4"/>
      <c r="V389" s="4"/>
    </row>
    <row r="390" spans="1:22" s="5" customFormat="1" ht="12.5">
      <c r="A390" s="56"/>
      <c r="B390" s="11"/>
      <c r="C390" s="11" t="s">
        <v>282</v>
      </c>
      <c r="D390" s="11"/>
      <c r="E390" s="11" t="s">
        <v>116</v>
      </c>
      <c r="F390" s="11">
        <v>2</v>
      </c>
      <c r="G390" s="11"/>
      <c r="H390" s="11"/>
      <c r="I390" s="11"/>
      <c r="J390" s="4"/>
      <c r="K390" s="11"/>
      <c r="L390" s="11"/>
      <c r="M390" s="11"/>
      <c r="N390" s="4"/>
      <c r="O390" s="193"/>
      <c r="P390" s="194"/>
      <c r="Q390" s="194"/>
      <c r="R390" s="195"/>
      <c r="S390" s="4"/>
      <c r="T390" s="4"/>
      <c r="U390" s="4"/>
      <c r="V390" s="4"/>
    </row>
    <row r="391" spans="1:22" s="5" customFormat="1" ht="12.5">
      <c r="A391" s="56"/>
      <c r="B391" s="11"/>
      <c r="C391" s="11" t="s">
        <v>283</v>
      </c>
      <c r="D391" s="11"/>
      <c r="E391" s="11" t="s">
        <v>188</v>
      </c>
      <c r="F391" s="11">
        <v>5</v>
      </c>
      <c r="G391" s="11"/>
      <c r="H391" s="11"/>
      <c r="I391" s="11"/>
      <c r="J391" s="4"/>
      <c r="K391" s="11"/>
      <c r="L391" s="11"/>
      <c r="M391" s="11"/>
      <c r="N391" s="4"/>
      <c r="O391" s="193"/>
      <c r="P391" s="194"/>
      <c r="Q391" s="194"/>
      <c r="R391" s="195"/>
      <c r="S391" s="4"/>
      <c r="T391" s="4"/>
      <c r="U391" s="4"/>
      <c r="V391" s="4"/>
    </row>
    <row r="392" spans="1:22" s="5" customFormat="1" ht="12.5">
      <c r="A392" s="56"/>
      <c r="B392" s="11"/>
      <c r="C392" s="11" t="s">
        <v>284</v>
      </c>
      <c r="D392" s="11"/>
      <c r="E392" s="11" t="s">
        <v>285</v>
      </c>
      <c r="F392" s="11">
        <v>32</v>
      </c>
      <c r="G392" s="11"/>
      <c r="H392" s="11">
        <v>0</v>
      </c>
      <c r="I392" s="11"/>
      <c r="J392" s="4"/>
      <c r="K392" s="11"/>
      <c r="L392" s="11"/>
      <c r="M392" s="11"/>
      <c r="N392" s="4"/>
      <c r="O392" s="193"/>
      <c r="P392" s="194"/>
      <c r="Q392" s="194"/>
      <c r="R392" s="195"/>
      <c r="S392" s="4"/>
      <c r="T392" s="4"/>
      <c r="U392" s="4"/>
      <c r="V392" s="4"/>
    </row>
    <row r="393" spans="1:22" s="5" customFormat="1" ht="12.5">
      <c r="A393" s="56"/>
      <c r="B393" s="11"/>
      <c r="C393" s="11" t="s">
        <v>286</v>
      </c>
      <c r="D393" s="11"/>
      <c r="E393" s="11" t="s">
        <v>117</v>
      </c>
      <c r="F393" s="11">
        <v>150</v>
      </c>
      <c r="G393" s="11">
        <v>3</v>
      </c>
      <c r="H393" s="11">
        <v>3</v>
      </c>
      <c r="I393" s="11">
        <v>0.33333333333333298</v>
      </c>
      <c r="J393" s="4"/>
      <c r="K393" s="11"/>
      <c r="L393" s="11"/>
      <c r="M393" s="11"/>
      <c r="N393" s="4"/>
      <c r="O393" s="193"/>
      <c r="P393" s="194"/>
      <c r="Q393" s="194"/>
      <c r="R393" s="195"/>
      <c r="S393" s="4"/>
      <c r="T393" s="4"/>
      <c r="U393" s="4"/>
      <c r="V393" s="4"/>
    </row>
    <row r="394" spans="1:22" s="5" customFormat="1" ht="12.5">
      <c r="A394" s="56"/>
      <c r="B394" s="11"/>
      <c r="C394" s="11" t="s">
        <v>287</v>
      </c>
      <c r="D394" s="11"/>
      <c r="E394" s="11" t="s">
        <v>288</v>
      </c>
      <c r="F394" s="11">
        <v>11</v>
      </c>
      <c r="G394" s="11"/>
      <c r="H394" s="11"/>
      <c r="I394" s="11"/>
      <c r="J394" s="4"/>
      <c r="K394" s="11"/>
      <c r="L394" s="11"/>
      <c r="M394" s="11"/>
      <c r="N394" s="4"/>
      <c r="O394" s="193"/>
      <c r="P394" s="194"/>
      <c r="Q394" s="194"/>
      <c r="R394" s="195"/>
      <c r="S394" s="4"/>
      <c r="T394" s="4"/>
      <c r="U394" s="4"/>
      <c r="V394" s="4"/>
    </row>
    <row r="395" spans="1:22" s="5" customFormat="1" ht="12.5">
      <c r="A395" s="56"/>
      <c r="B395" s="11"/>
      <c r="C395" s="11" t="s">
        <v>289</v>
      </c>
      <c r="D395" s="11"/>
      <c r="E395" s="11" t="s">
        <v>290</v>
      </c>
      <c r="F395" s="11">
        <v>97</v>
      </c>
      <c r="G395" s="11">
        <v>4</v>
      </c>
      <c r="H395" s="11">
        <v>5</v>
      </c>
      <c r="I395" s="11">
        <v>0.4</v>
      </c>
      <c r="J395" s="4"/>
      <c r="K395" s="11"/>
      <c r="L395" s="11"/>
      <c r="M395" s="11"/>
      <c r="N395" s="4"/>
      <c r="O395" s="193"/>
      <c r="P395" s="194"/>
      <c r="Q395" s="194"/>
      <c r="R395" s="195"/>
      <c r="S395" s="4"/>
      <c r="T395" s="4"/>
      <c r="U395" s="4"/>
      <c r="V395" s="4"/>
    </row>
    <row r="396" spans="1:22" s="5" customFormat="1" ht="12.5">
      <c r="A396" s="56"/>
      <c r="B396" s="11"/>
      <c r="C396" s="11" t="s">
        <v>289</v>
      </c>
      <c r="D396" s="11"/>
      <c r="E396" s="11" t="s">
        <v>291</v>
      </c>
      <c r="F396" s="11">
        <v>2</v>
      </c>
      <c r="G396" s="11"/>
      <c r="H396" s="11"/>
      <c r="I396" s="11"/>
      <c r="J396" s="4"/>
      <c r="K396" s="11"/>
      <c r="L396" s="11"/>
      <c r="M396" s="11"/>
      <c r="N396" s="4"/>
      <c r="O396" s="193"/>
      <c r="P396" s="194"/>
      <c r="Q396" s="194"/>
      <c r="R396" s="195"/>
      <c r="S396" s="4"/>
      <c r="T396" s="4"/>
      <c r="U396" s="4"/>
      <c r="V396" s="4"/>
    </row>
    <row r="397" spans="1:22" s="5" customFormat="1" ht="12.5">
      <c r="A397" s="56"/>
      <c r="B397" s="11"/>
      <c r="C397" s="11" t="s">
        <v>292</v>
      </c>
      <c r="D397" s="11"/>
      <c r="E397" s="11" t="s">
        <v>293</v>
      </c>
      <c r="F397" s="11">
        <v>40</v>
      </c>
      <c r="G397" s="11"/>
      <c r="H397" s="11"/>
      <c r="I397" s="11"/>
      <c r="J397" s="4"/>
      <c r="K397" s="11"/>
      <c r="L397" s="11"/>
      <c r="M397" s="11"/>
      <c r="N397" s="4"/>
      <c r="O397" s="193"/>
      <c r="P397" s="194"/>
      <c r="Q397" s="194"/>
      <c r="R397" s="195"/>
      <c r="S397" s="4"/>
      <c r="T397" s="4"/>
      <c r="U397" s="4"/>
      <c r="V397" s="4"/>
    </row>
    <row r="398" spans="1:22" s="5" customFormat="1" ht="12.5">
      <c r="A398" s="56"/>
      <c r="B398" s="11"/>
      <c r="C398" s="11" t="s">
        <v>294</v>
      </c>
      <c r="D398" s="11"/>
      <c r="E398" s="11" t="s">
        <v>263</v>
      </c>
      <c r="F398" s="11">
        <v>59</v>
      </c>
      <c r="G398" s="11">
        <v>3</v>
      </c>
      <c r="H398" s="11">
        <v>2</v>
      </c>
      <c r="I398" s="11">
        <v>0</v>
      </c>
      <c r="J398" s="4"/>
      <c r="K398" s="11"/>
      <c r="L398" s="11"/>
      <c r="M398" s="11"/>
      <c r="N398" s="4"/>
      <c r="O398" s="193"/>
      <c r="P398" s="194"/>
      <c r="Q398" s="194"/>
      <c r="R398" s="195"/>
      <c r="S398" s="4"/>
      <c r="T398" s="4"/>
      <c r="U398" s="4"/>
      <c r="V398" s="4"/>
    </row>
    <row r="399" spans="1:22" s="5" customFormat="1" ht="12.5">
      <c r="A399" s="56"/>
      <c r="B399" s="11"/>
      <c r="C399" s="11" t="s">
        <v>295</v>
      </c>
      <c r="D399" s="11"/>
      <c r="E399" s="11" t="s">
        <v>119</v>
      </c>
      <c r="F399" s="11">
        <v>16</v>
      </c>
      <c r="G399" s="11"/>
      <c r="H399" s="11">
        <v>0</v>
      </c>
      <c r="I399" s="11"/>
      <c r="J399" s="4"/>
      <c r="K399" s="11"/>
      <c r="L399" s="11"/>
      <c r="M399" s="11"/>
      <c r="N399" s="4"/>
      <c r="O399" s="193"/>
      <c r="P399" s="194"/>
      <c r="Q399" s="194"/>
      <c r="R399" s="195"/>
      <c r="S399" s="4"/>
      <c r="T399" s="4"/>
      <c r="U399" s="4"/>
      <c r="V399" s="4"/>
    </row>
    <row r="400" spans="1:22" s="5" customFormat="1" ht="12.5">
      <c r="A400" s="56"/>
      <c r="B400" s="11"/>
      <c r="C400" s="11" t="s">
        <v>296</v>
      </c>
      <c r="D400" s="11"/>
      <c r="E400" s="11" t="s">
        <v>297</v>
      </c>
      <c r="F400" s="11">
        <v>5</v>
      </c>
      <c r="G400" s="11"/>
      <c r="H400" s="11"/>
      <c r="I400" s="11"/>
      <c r="J400" s="4"/>
      <c r="K400" s="11"/>
      <c r="L400" s="11"/>
      <c r="M400" s="11"/>
      <c r="N400" s="4"/>
      <c r="O400" s="193"/>
      <c r="P400" s="194"/>
      <c r="Q400" s="194"/>
      <c r="R400" s="195"/>
      <c r="S400" s="4"/>
      <c r="T400" s="4"/>
      <c r="U400" s="4"/>
      <c r="V400" s="4"/>
    </row>
    <row r="401" spans="1:22" s="5" customFormat="1" ht="12.5">
      <c r="A401" s="56"/>
      <c r="B401" s="11"/>
      <c r="C401" s="11" t="s">
        <v>298</v>
      </c>
      <c r="D401" s="11"/>
      <c r="E401" s="11" t="s">
        <v>155</v>
      </c>
      <c r="F401" s="11">
        <v>7</v>
      </c>
      <c r="G401" s="11"/>
      <c r="H401" s="11">
        <v>0</v>
      </c>
      <c r="I401" s="11"/>
      <c r="J401" s="4"/>
      <c r="K401" s="11"/>
      <c r="L401" s="11"/>
      <c r="M401" s="11"/>
      <c r="N401" s="4"/>
      <c r="O401" s="193"/>
      <c r="P401" s="194"/>
      <c r="Q401" s="194"/>
      <c r="R401" s="195"/>
      <c r="S401" s="4"/>
      <c r="T401" s="4"/>
      <c r="U401" s="4"/>
      <c r="V401" s="4"/>
    </row>
    <row r="402" spans="1:22" s="5" customFormat="1" ht="12.5">
      <c r="A402" s="56"/>
      <c r="B402" s="11"/>
      <c r="C402" s="11" t="s">
        <v>299</v>
      </c>
      <c r="D402" s="11"/>
      <c r="E402" s="11" t="s">
        <v>121</v>
      </c>
      <c r="F402" s="11">
        <v>414</v>
      </c>
      <c r="G402" s="11">
        <v>9</v>
      </c>
      <c r="H402" s="11">
        <v>4</v>
      </c>
      <c r="I402" s="11">
        <v>3</v>
      </c>
      <c r="J402" s="4"/>
      <c r="K402" s="11"/>
      <c r="L402" s="11"/>
      <c r="M402" s="11"/>
      <c r="N402" s="4"/>
      <c r="O402" s="193"/>
      <c r="P402" s="194"/>
      <c r="Q402" s="194"/>
      <c r="R402" s="195"/>
      <c r="S402" s="4"/>
      <c r="T402" s="4"/>
      <c r="U402" s="4"/>
      <c r="V402" s="4"/>
    </row>
    <row r="403" spans="1:22" s="5" customFormat="1" ht="12.5">
      <c r="A403" s="56"/>
      <c r="B403" s="11"/>
      <c r="C403" s="11" t="s">
        <v>300</v>
      </c>
      <c r="D403" s="11"/>
      <c r="E403" s="11" t="s">
        <v>141</v>
      </c>
      <c r="F403" s="11">
        <v>7</v>
      </c>
      <c r="G403" s="11"/>
      <c r="H403" s="11"/>
      <c r="I403" s="11"/>
      <c r="J403" s="4"/>
      <c r="K403" s="11"/>
      <c r="L403" s="11"/>
      <c r="M403" s="11"/>
      <c r="N403" s="4"/>
      <c r="O403" s="193"/>
      <c r="P403" s="194"/>
      <c r="Q403" s="194"/>
      <c r="R403" s="195"/>
      <c r="S403" s="4"/>
      <c r="T403" s="4"/>
      <c r="U403" s="4"/>
      <c r="V403" s="4"/>
    </row>
    <row r="404" spans="1:22" s="5" customFormat="1" ht="12.5">
      <c r="A404" s="56"/>
      <c r="B404" s="11"/>
      <c r="C404" s="11" t="s">
        <v>301</v>
      </c>
      <c r="D404" s="11"/>
      <c r="E404" s="11" t="s">
        <v>109</v>
      </c>
      <c r="F404" s="11">
        <v>96</v>
      </c>
      <c r="G404" s="11"/>
      <c r="H404" s="11">
        <v>0</v>
      </c>
      <c r="I404" s="11"/>
      <c r="J404" s="4"/>
      <c r="K404" s="11"/>
      <c r="L404" s="11"/>
      <c r="M404" s="11"/>
      <c r="N404" s="4"/>
      <c r="O404" s="193"/>
      <c r="P404" s="194"/>
      <c r="Q404" s="194"/>
      <c r="R404" s="195"/>
      <c r="S404" s="4"/>
      <c r="T404" s="4"/>
      <c r="U404" s="4"/>
      <c r="V404" s="4"/>
    </row>
    <row r="405" spans="1:22" s="5" customFormat="1" ht="12.5">
      <c r="A405" s="56"/>
      <c r="B405" s="11"/>
      <c r="C405" s="11" t="s">
        <v>302</v>
      </c>
      <c r="D405" s="11"/>
      <c r="E405" s="11" t="s">
        <v>303</v>
      </c>
      <c r="F405" s="11">
        <v>20</v>
      </c>
      <c r="G405" s="11"/>
      <c r="H405" s="11">
        <v>0</v>
      </c>
      <c r="I405" s="11"/>
      <c r="J405" s="4"/>
      <c r="K405" s="11"/>
      <c r="L405" s="11"/>
      <c r="M405" s="11"/>
      <c r="N405" s="4"/>
      <c r="O405" s="193"/>
      <c r="P405" s="194"/>
      <c r="Q405" s="194"/>
      <c r="R405" s="195"/>
      <c r="S405" s="4"/>
      <c r="T405" s="4"/>
      <c r="U405" s="4"/>
      <c r="V405" s="4"/>
    </row>
    <row r="406" spans="1:22" s="5" customFormat="1" ht="12.5">
      <c r="A406" s="56"/>
      <c r="B406" s="11"/>
      <c r="C406" s="11" t="s">
        <v>304</v>
      </c>
      <c r="D406" s="11"/>
      <c r="E406" s="11" t="s">
        <v>291</v>
      </c>
      <c r="F406" s="11">
        <v>11</v>
      </c>
      <c r="G406" s="11"/>
      <c r="H406" s="11"/>
      <c r="I406" s="11"/>
      <c r="J406" s="4"/>
      <c r="K406" s="11"/>
      <c r="L406" s="11"/>
      <c r="M406" s="11"/>
      <c r="N406" s="4"/>
      <c r="O406" s="193"/>
      <c r="P406" s="194"/>
      <c r="Q406" s="194"/>
      <c r="R406" s="195"/>
      <c r="S406" s="4"/>
      <c r="T406" s="4"/>
      <c r="U406" s="4"/>
      <c r="V406" s="4"/>
    </row>
    <row r="407" spans="1:22" s="5" customFormat="1" ht="12.5">
      <c r="A407" s="56"/>
      <c r="B407" s="11"/>
      <c r="C407" s="11" t="s">
        <v>305</v>
      </c>
      <c r="D407" s="11"/>
      <c r="E407" s="11" t="s">
        <v>147</v>
      </c>
      <c r="F407" s="11">
        <v>706</v>
      </c>
      <c r="G407" s="11">
        <v>23</v>
      </c>
      <c r="H407" s="11">
        <v>4</v>
      </c>
      <c r="I407" s="11">
        <v>0.25</v>
      </c>
      <c r="J407" s="4"/>
      <c r="K407" s="11"/>
      <c r="L407" s="11"/>
      <c r="M407" s="11"/>
      <c r="N407" s="4"/>
      <c r="O407" s="193"/>
      <c r="P407" s="194"/>
      <c r="Q407" s="194"/>
      <c r="R407" s="195"/>
      <c r="S407" s="4"/>
      <c r="T407" s="4"/>
      <c r="U407" s="4"/>
      <c r="V407" s="4"/>
    </row>
    <row r="408" spans="1:22" s="5" customFormat="1" ht="12.5">
      <c r="A408" s="56"/>
      <c r="B408" s="11"/>
      <c r="C408" s="11" t="s">
        <v>306</v>
      </c>
      <c r="D408" s="11"/>
      <c r="E408" s="11" t="s">
        <v>307</v>
      </c>
      <c r="F408" s="11">
        <v>9</v>
      </c>
      <c r="G408" s="11"/>
      <c r="H408" s="11"/>
      <c r="I408" s="11"/>
      <c r="J408" s="4"/>
      <c r="K408" s="11"/>
      <c r="L408" s="11"/>
      <c r="M408" s="11"/>
      <c r="N408" s="4"/>
      <c r="O408" s="193"/>
      <c r="P408" s="194"/>
      <c r="Q408" s="194"/>
      <c r="R408" s="195"/>
      <c r="S408" s="4"/>
      <c r="T408" s="4"/>
      <c r="U408" s="4"/>
      <c r="V408" s="4"/>
    </row>
    <row r="409" spans="1:22" s="5" customFormat="1" ht="12.5">
      <c r="A409" s="56"/>
      <c r="B409" s="11"/>
      <c r="C409" s="11" t="s">
        <v>308</v>
      </c>
      <c r="D409" s="11"/>
      <c r="E409" s="11" t="s">
        <v>309</v>
      </c>
      <c r="F409" s="11">
        <v>43</v>
      </c>
      <c r="G409" s="11">
        <v>1</v>
      </c>
      <c r="H409" s="11">
        <v>0</v>
      </c>
      <c r="I409" s="11"/>
      <c r="J409" s="4"/>
      <c r="K409" s="11"/>
      <c r="L409" s="11"/>
      <c r="M409" s="11"/>
      <c r="N409" s="4"/>
      <c r="O409" s="193"/>
      <c r="P409" s="194"/>
      <c r="Q409" s="194"/>
      <c r="R409" s="195"/>
      <c r="S409" s="4"/>
      <c r="T409" s="4"/>
      <c r="U409" s="4"/>
      <c r="V409" s="4"/>
    </row>
    <row r="410" spans="1:22" s="5" customFormat="1" ht="12.5">
      <c r="A410" s="56"/>
      <c r="B410" s="11"/>
      <c r="C410" s="11" t="s">
        <v>310</v>
      </c>
      <c r="D410" s="11"/>
      <c r="E410" s="11" t="s">
        <v>311</v>
      </c>
      <c r="F410" s="11">
        <v>23</v>
      </c>
      <c r="G410" s="11">
        <v>3</v>
      </c>
      <c r="H410" s="11">
        <v>2</v>
      </c>
      <c r="I410" s="11">
        <v>2</v>
      </c>
      <c r="J410" s="4"/>
      <c r="K410" s="11"/>
      <c r="L410" s="11"/>
      <c r="M410" s="11"/>
      <c r="N410" s="4"/>
      <c r="O410" s="193"/>
      <c r="P410" s="194"/>
      <c r="Q410" s="194"/>
      <c r="R410" s="195"/>
      <c r="S410" s="4"/>
      <c r="T410" s="4"/>
      <c r="U410" s="4"/>
      <c r="V410" s="4"/>
    </row>
    <row r="411" spans="1:22" s="5" customFormat="1" ht="12.5">
      <c r="A411" s="56"/>
      <c r="B411" s="11"/>
      <c r="C411" s="11" t="s">
        <v>312</v>
      </c>
      <c r="D411" s="11"/>
      <c r="E411" s="11" t="s">
        <v>214</v>
      </c>
      <c r="F411" s="11">
        <v>26</v>
      </c>
      <c r="G411" s="11"/>
      <c r="H411" s="11">
        <v>0</v>
      </c>
      <c r="I411" s="11"/>
      <c r="J411" s="4"/>
      <c r="K411" s="11"/>
      <c r="L411" s="11"/>
      <c r="M411" s="11"/>
      <c r="N411" s="4"/>
      <c r="O411" s="193"/>
      <c r="P411" s="194"/>
      <c r="Q411" s="194"/>
      <c r="R411" s="195"/>
      <c r="S411" s="4"/>
      <c r="T411" s="4"/>
      <c r="U411" s="4"/>
      <c r="V411" s="4"/>
    </row>
    <row r="412" spans="1:22" s="5" customFormat="1" ht="12.5">
      <c r="A412" s="56"/>
      <c r="B412" s="11"/>
      <c r="C412" s="11" t="s">
        <v>455</v>
      </c>
      <c r="D412" s="11"/>
      <c r="E412" s="11" t="s">
        <v>89</v>
      </c>
      <c r="F412" s="11">
        <v>1</v>
      </c>
      <c r="G412" s="11"/>
      <c r="H412" s="11"/>
      <c r="I412" s="11"/>
      <c r="J412" s="4"/>
      <c r="K412" s="11"/>
      <c r="L412" s="11"/>
      <c r="M412" s="11"/>
      <c r="N412" s="4"/>
      <c r="O412" s="193"/>
      <c r="P412" s="194"/>
      <c r="Q412" s="194"/>
      <c r="R412" s="195"/>
      <c r="S412" s="4"/>
      <c r="T412" s="4"/>
      <c r="U412" s="4"/>
      <c r="V412" s="4"/>
    </row>
    <row r="413" spans="1:22" s="5" customFormat="1" ht="12.5">
      <c r="A413" s="56"/>
      <c r="B413" s="11"/>
      <c r="C413" s="11" t="s">
        <v>313</v>
      </c>
      <c r="D413" s="11"/>
      <c r="E413" s="11" t="s">
        <v>314</v>
      </c>
      <c r="F413" s="11">
        <v>26</v>
      </c>
      <c r="G413" s="11">
        <v>3</v>
      </c>
      <c r="H413" s="11">
        <v>2</v>
      </c>
      <c r="I413" s="11">
        <v>2</v>
      </c>
      <c r="J413" s="4"/>
      <c r="K413" s="11"/>
      <c r="L413" s="11"/>
      <c r="M413" s="11"/>
      <c r="N413" s="4"/>
      <c r="O413" s="193"/>
      <c r="P413" s="194"/>
      <c r="Q413" s="194"/>
      <c r="R413" s="195"/>
      <c r="S413" s="4"/>
      <c r="T413" s="4"/>
      <c r="U413" s="4"/>
      <c r="V413" s="4"/>
    </row>
    <row r="414" spans="1:22" s="5" customFormat="1" ht="12.5">
      <c r="A414" s="56"/>
      <c r="B414" s="11"/>
      <c r="C414" s="11" t="s">
        <v>315</v>
      </c>
      <c r="D414" s="11"/>
      <c r="E414" s="11" t="s">
        <v>316</v>
      </c>
      <c r="F414" s="11">
        <v>61</v>
      </c>
      <c r="G414" s="11">
        <v>4</v>
      </c>
      <c r="H414" s="11">
        <v>2</v>
      </c>
      <c r="I414" s="11">
        <v>0.5</v>
      </c>
      <c r="J414" s="4"/>
      <c r="K414" s="11"/>
      <c r="L414" s="11"/>
      <c r="M414" s="11"/>
      <c r="N414" s="4"/>
      <c r="O414" s="193"/>
      <c r="P414" s="194"/>
      <c r="Q414" s="194"/>
      <c r="R414" s="195"/>
      <c r="S414" s="4"/>
      <c r="T414" s="4"/>
      <c r="U414" s="4"/>
      <c r="V414" s="4"/>
    </row>
    <row r="415" spans="1:22" s="5" customFormat="1" ht="12.5">
      <c r="A415" s="56"/>
      <c r="B415" s="11"/>
      <c r="C415" s="11" t="s">
        <v>317</v>
      </c>
      <c r="D415" s="11"/>
      <c r="E415" s="11" t="s">
        <v>278</v>
      </c>
      <c r="F415" s="11">
        <v>6</v>
      </c>
      <c r="G415" s="11"/>
      <c r="H415" s="11"/>
      <c r="I415" s="11"/>
      <c r="J415" s="4"/>
      <c r="K415" s="11"/>
      <c r="L415" s="11"/>
      <c r="M415" s="11"/>
      <c r="N415" s="4"/>
      <c r="O415" s="193"/>
      <c r="P415" s="194"/>
      <c r="Q415" s="194"/>
      <c r="R415" s="195"/>
      <c r="S415" s="4"/>
      <c r="T415" s="4"/>
      <c r="U415" s="4"/>
      <c r="V415" s="4"/>
    </row>
    <row r="416" spans="1:22" s="5" customFormat="1" ht="12.5">
      <c r="A416" s="56"/>
      <c r="B416" s="11"/>
      <c r="C416" s="11" t="s">
        <v>318</v>
      </c>
      <c r="D416" s="11"/>
      <c r="E416" s="11" t="s">
        <v>96</v>
      </c>
      <c r="F416" s="11">
        <v>2</v>
      </c>
      <c r="G416" s="11"/>
      <c r="H416" s="11"/>
      <c r="I416" s="11"/>
      <c r="J416" s="4"/>
      <c r="K416" s="11"/>
      <c r="L416" s="11"/>
      <c r="M416" s="11"/>
      <c r="N416" s="4"/>
      <c r="O416" s="193"/>
      <c r="P416" s="194"/>
      <c r="Q416" s="194"/>
      <c r="R416" s="195"/>
      <c r="S416" s="4"/>
      <c r="T416" s="4"/>
      <c r="U416" s="4"/>
      <c r="V416" s="4"/>
    </row>
    <row r="417" spans="1:22" s="5" customFormat="1" ht="12.5">
      <c r="A417" s="56"/>
      <c r="B417" s="11"/>
      <c r="C417" s="11" t="s">
        <v>319</v>
      </c>
      <c r="D417" s="11"/>
      <c r="E417" s="11" t="s">
        <v>271</v>
      </c>
      <c r="F417" s="11">
        <v>22</v>
      </c>
      <c r="G417" s="11"/>
      <c r="H417" s="11">
        <v>0</v>
      </c>
      <c r="I417" s="11"/>
      <c r="J417" s="4"/>
      <c r="K417" s="11"/>
      <c r="L417" s="11"/>
      <c r="M417" s="11"/>
      <c r="N417" s="4"/>
      <c r="O417" s="193"/>
      <c r="P417" s="194"/>
      <c r="Q417" s="194"/>
      <c r="R417" s="195"/>
      <c r="S417" s="4"/>
      <c r="T417" s="4"/>
      <c r="U417" s="4"/>
      <c r="V417" s="4"/>
    </row>
    <row r="418" spans="1:22" s="5" customFormat="1" ht="12.5">
      <c r="A418" s="56"/>
      <c r="B418" s="11"/>
      <c r="C418" s="11" t="s">
        <v>320</v>
      </c>
      <c r="D418" s="11"/>
      <c r="E418" s="11" t="s">
        <v>221</v>
      </c>
      <c r="F418" s="11">
        <v>89</v>
      </c>
      <c r="G418" s="11">
        <v>4</v>
      </c>
      <c r="H418" s="11">
        <v>2</v>
      </c>
      <c r="I418" s="11">
        <v>0</v>
      </c>
      <c r="J418" s="4"/>
      <c r="K418" s="11"/>
      <c r="L418" s="11"/>
      <c r="M418" s="11"/>
      <c r="N418" s="4"/>
      <c r="O418" s="193"/>
      <c r="P418" s="194"/>
      <c r="Q418" s="194"/>
      <c r="R418" s="195"/>
      <c r="S418" s="4"/>
      <c r="T418" s="4"/>
      <c r="U418" s="4"/>
      <c r="V418" s="4"/>
    </row>
    <row r="419" spans="1:22" s="5" customFormat="1" ht="12.5">
      <c r="A419" s="56"/>
      <c r="B419" s="11"/>
      <c r="C419" s="11" t="s">
        <v>321</v>
      </c>
      <c r="D419" s="11"/>
      <c r="E419" s="11" t="s">
        <v>224</v>
      </c>
      <c r="F419" s="11">
        <v>15</v>
      </c>
      <c r="G419" s="11"/>
      <c r="H419" s="11"/>
      <c r="I419" s="11"/>
      <c r="J419" s="4"/>
      <c r="K419" s="11"/>
      <c r="L419" s="11"/>
      <c r="M419" s="11"/>
      <c r="N419" s="4"/>
      <c r="O419" s="193"/>
      <c r="P419" s="194"/>
      <c r="Q419" s="194"/>
      <c r="R419" s="195"/>
      <c r="S419" s="4"/>
      <c r="T419" s="4"/>
      <c r="U419" s="4"/>
      <c r="V419" s="4"/>
    </row>
    <row r="420" spans="1:22" s="5" customFormat="1" ht="12.5">
      <c r="A420" s="56"/>
      <c r="B420" s="11"/>
      <c r="C420" s="11" t="s">
        <v>322</v>
      </c>
      <c r="D420" s="11"/>
      <c r="E420" s="11" t="s">
        <v>323</v>
      </c>
      <c r="F420" s="11">
        <v>22</v>
      </c>
      <c r="G420" s="11">
        <v>1</v>
      </c>
      <c r="H420" s="11">
        <v>0</v>
      </c>
      <c r="I420" s="11"/>
      <c r="J420" s="4"/>
      <c r="K420" s="11"/>
      <c r="L420" s="11"/>
      <c r="M420" s="11"/>
      <c r="N420" s="4"/>
      <c r="O420" s="193"/>
      <c r="P420" s="194"/>
      <c r="Q420" s="194"/>
      <c r="R420" s="195"/>
      <c r="S420" s="4"/>
      <c r="T420" s="4"/>
      <c r="U420" s="4"/>
      <c r="V420" s="4"/>
    </row>
    <row r="421" spans="1:22" s="5" customFormat="1" ht="12.5">
      <c r="A421" s="56"/>
      <c r="B421" s="11"/>
      <c r="C421" s="11" t="s">
        <v>324</v>
      </c>
      <c r="D421" s="11"/>
      <c r="E421" s="11" t="s">
        <v>325</v>
      </c>
      <c r="F421" s="11">
        <v>17</v>
      </c>
      <c r="G421" s="11">
        <v>1</v>
      </c>
      <c r="H421" s="11">
        <v>1</v>
      </c>
      <c r="I421" s="11">
        <v>0</v>
      </c>
      <c r="J421" s="4"/>
      <c r="K421" s="11"/>
      <c r="L421" s="11"/>
      <c r="M421" s="11"/>
      <c r="N421" s="4"/>
      <c r="O421" s="193"/>
      <c r="P421" s="194"/>
      <c r="Q421" s="194"/>
      <c r="R421" s="195"/>
      <c r="S421" s="4"/>
      <c r="T421" s="4"/>
      <c r="U421" s="4"/>
      <c r="V421" s="4"/>
    </row>
    <row r="422" spans="1:22" s="5" customFormat="1" ht="12.5">
      <c r="A422" s="56"/>
      <c r="B422" s="11"/>
      <c r="C422" s="11" t="s">
        <v>326</v>
      </c>
      <c r="D422" s="11"/>
      <c r="E422" s="11" t="s">
        <v>327</v>
      </c>
      <c r="F422" s="11">
        <v>61</v>
      </c>
      <c r="G422" s="11">
        <v>1</v>
      </c>
      <c r="H422" s="11">
        <v>0</v>
      </c>
      <c r="I422" s="11"/>
      <c r="J422" s="4"/>
      <c r="K422" s="11"/>
      <c r="L422" s="11"/>
      <c r="M422" s="11"/>
      <c r="N422" s="4"/>
      <c r="O422" s="193"/>
      <c r="P422" s="194"/>
      <c r="Q422" s="194"/>
      <c r="R422" s="195"/>
      <c r="S422" s="4"/>
      <c r="T422" s="4"/>
      <c r="U422" s="4"/>
      <c r="V422" s="4"/>
    </row>
    <row r="423" spans="1:22" s="5" customFormat="1" ht="12.5">
      <c r="A423" s="56"/>
      <c r="B423" s="11"/>
      <c r="C423" s="11" t="s">
        <v>329</v>
      </c>
      <c r="D423" s="11"/>
      <c r="E423" s="11" t="s">
        <v>330</v>
      </c>
      <c r="F423" s="11">
        <v>74</v>
      </c>
      <c r="G423" s="11"/>
      <c r="H423" s="11">
        <v>0</v>
      </c>
      <c r="I423" s="11"/>
      <c r="J423" s="4"/>
      <c r="K423" s="11"/>
      <c r="L423" s="11"/>
      <c r="M423" s="11"/>
      <c r="N423" s="4"/>
      <c r="O423" s="193"/>
      <c r="P423" s="194"/>
      <c r="Q423" s="194"/>
      <c r="R423" s="195"/>
      <c r="S423" s="4"/>
      <c r="T423" s="4"/>
      <c r="U423" s="4"/>
      <c r="V423" s="4"/>
    </row>
    <row r="424" spans="1:22" s="5" customFormat="1" ht="12.5">
      <c r="A424" s="56"/>
      <c r="B424" s="11"/>
      <c r="C424" s="11" t="s">
        <v>331</v>
      </c>
      <c r="D424" s="11"/>
      <c r="E424" s="11" t="s">
        <v>332</v>
      </c>
      <c r="F424" s="11">
        <v>10</v>
      </c>
      <c r="G424" s="11"/>
      <c r="H424" s="11">
        <v>0</v>
      </c>
      <c r="I424" s="11"/>
      <c r="J424" s="4"/>
      <c r="K424" s="11"/>
      <c r="L424" s="11"/>
      <c r="M424" s="11"/>
      <c r="N424" s="4"/>
      <c r="O424" s="193"/>
      <c r="P424" s="194"/>
      <c r="Q424" s="194"/>
      <c r="R424" s="195"/>
      <c r="S424" s="4"/>
      <c r="T424" s="4"/>
      <c r="U424" s="4"/>
      <c r="V424" s="4"/>
    </row>
    <row r="425" spans="1:22" s="5" customFormat="1" ht="12.5">
      <c r="A425" s="56"/>
      <c r="B425" s="11"/>
      <c r="C425" s="11" t="s">
        <v>333</v>
      </c>
      <c r="D425" s="11"/>
      <c r="E425" s="11" t="s">
        <v>334</v>
      </c>
      <c r="F425" s="11">
        <v>10</v>
      </c>
      <c r="G425" s="11"/>
      <c r="H425" s="11">
        <v>0</v>
      </c>
      <c r="I425" s="11"/>
      <c r="J425" s="4"/>
      <c r="K425" s="11"/>
      <c r="L425" s="11"/>
      <c r="M425" s="11"/>
      <c r="N425" s="4"/>
      <c r="O425" s="193"/>
      <c r="P425" s="194"/>
      <c r="Q425" s="194"/>
      <c r="R425" s="195"/>
      <c r="S425" s="4"/>
      <c r="T425" s="4"/>
      <c r="U425" s="4"/>
      <c r="V425" s="4"/>
    </row>
    <row r="426" spans="1:22" s="5" customFormat="1" ht="12.5">
      <c r="A426" s="56"/>
      <c r="B426" s="11"/>
      <c r="C426" s="11" t="s">
        <v>335</v>
      </c>
      <c r="D426" s="11"/>
      <c r="E426" s="11" t="s">
        <v>119</v>
      </c>
      <c r="F426" s="11">
        <v>9</v>
      </c>
      <c r="G426" s="11"/>
      <c r="H426" s="11">
        <v>0</v>
      </c>
      <c r="I426" s="11"/>
      <c r="J426" s="4"/>
      <c r="K426" s="11"/>
      <c r="L426" s="11"/>
      <c r="M426" s="11"/>
      <c r="N426" s="4"/>
      <c r="O426" s="193"/>
      <c r="P426" s="194"/>
      <c r="Q426" s="194"/>
      <c r="R426" s="195"/>
      <c r="S426" s="4"/>
      <c r="T426" s="4"/>
      <c r="U426" s="4"/>
      <c r="V426" s="4"/>
    </row>
    <row r="427" spans="1:22" s="5" customFormat="1" ht="12.5">
      <c r="A427" s="56"/>
      <c r="B427" s="11"/>
      <c r="C427" s="11" t="s">
        <v>336</v>
      </c>
      <c r="D427" s="11"/>
      <c r="E427" s="11" t="s">
        <v>278</v>
      </c>
      <c r="F427" s="11">
        <v>13</v>
      </c>
      <c r="G427" s="11"/>
      <c r="H427" s="11">
        <v>0</v>
      </c>
      <c r="I427" s="11"/>
      <c r="J427" s="4"/>
      <c r="K427" s="11"/>
      <c r="L427" s="11"/>
      <c r="M427" s="11"/>
      <c r="N427" s="4"/>
      <c r="O427" s="193"/>
      <c r="P427" s="194"/>
      <c r="Q427" s="194"/>
      <c r="R427" s="195"/>
      <c r="S427" s="4"/>
      <c r="T427" s="4"/>
      <c r="U427" s="4"/>
      <c r="V427" s="4"/>
    </row>
    <row r="428" spans="1:22" s="5" customFormat="1" ht="12.5">
      <c r="A428" s="56"/>
      <c r="B428" s="11"/>
      <c r="C428" s="11" t="s">
        <v>337</v>
      </c>
      <c r="D428" s="11"/>
      <c r="E428" s="11" t="s">
        <v>338</v>
      </c>
      <c r="F428" s="11">
        <v>192</v>
      </c>
      <c r="G428" s="11">
        <v>9</v>
      </c>
      <c r="H428" s="11">
        <v>4</v>
      </c>
      <c r="I428" s="11">
        <v>8.75</v>
      </c>
      <c r="J428" s="4"/>
      <c r="K428" s="11"/>
      <c r="L428" s="11"/>
      <c r="M428" s="11"/>
      <c r="N428" s="4"/>
      <c r="O428" s="193"/>
      <c r="P428" s="194"/>
      <c r="Q428" s="194"/>
      <c r="R428" s="195"/>
      <c r="S428" s="4"/>
      <c r="T428" s="4"/>
      <c r="U428" s="4"/>
      <c r="V428" s="4"/>
    </row>
    <row r="429" spans="1:22" s="5" customFormat="1" ht="12.5">
      <c r="A429" s="56"/>
      <c r="B429" s="11"/>
      <c r="C429" s="11" t="s">
        <v>339</v>
      </c>
      <c r="D429" s="11"/>
      <c r="E429" s="11" t="s">
        <v>340</v>
      </c>
      <c r="F429" s="11">
        <v>13</v>
      </c>
      <c r="G429" s="11"/>
      <c r="H429" s="11">
        <v>0</v>
      </c>
      <c r="I429" s="11"/>
      <c r="J429" s="4"/>
      <c r="K429" s="11"/>
      <c r="L429" s="11"/>
      <c r="M429" s="11"/>
      <c r="N429" s="4"/>
      <c r="O429" s="193"/>
      <c r="P429" s="194"/>
      <c r="Q429" s="194"/>
      <c r="R429" s="195"/>
      <c r="S429" s="4"/>
      <c r="T429" s="4"/>
      <c r="U429" s="4"/>
      <c r="V429" s="4"/>
    </row>
    <row r="430" spans="1:22" s="5" customFormat="1" ht="12.5">
      <c r="A430" s="56"/>
      <c r="B430" s="11"/>
      <c r="C430" s="11" t="s">
        <v>341</v>
      </c>
      <c r="D430" s="11"/>
      <c r="E430" s="11" t="s">
        <v>149</v>
      </c>
      <c r="F430" s="11">
        <v>183</v>
      </c>
      <c r="G430" s="11">
        <v>9</v>
      </c>
      <c r="H430" s="11">
        <v>7</v>
      </c>
      <c r="I430" s="11">
        <v>1.1428571428571399</v>
      </c>
      <c r="J430" s="4"/>
      <c r="K430" s="11"/>
      <c r="L430" s="11"/>
      <c r="M430" s="11"/>
      <c r="N430" s="4"/>
      <c r="O430" s="193"/>
      <c r="P430" s="194"/>
      <c r="Q430" s="194"/>
      <c r="R430" s="195"/>
      <c r="S430" s="4"/>
      <c r="T430" s="4"/>
      <c r="U430" s="4"/>
      <c r="V430" s="4"/>
    </row>
    <row r="431" spans="1:22" s="5" customFormat="1" ht="12.5">
      <c r="A431" s="56"/>
      <c r="B431" s="11"/>
      <c r="C431" s="11" t="s">
        <v>342</v>
      </c>
      <c r="D431" s="11"/>
      <c r="E431" s="11" t="s">
        <v>343</v>
      </c>
      <c r="F431" s="11">
        <v>203</v>
      </c>
      <c r="G431" s="11">
        <v>12</v>
      </c>
      <c r="H431" s="11">
        <v>8</v>
      </c>
      <c r="I431" s="11">
        <v>1.625</v>
      </c>
      <c r="J431" s="4"/>
      <c r="K431" s="11"/>
      <c r="L431" s="11"/>
      <c r="M431" s="11"/>
      <c r="N431" s="4"/>
      <c r="O431" s="193"/>
      <c r="P431" s="194"/>
      <c r="Q431" s="194"/>
      <c r="R431" s="195"/>
      <c r="S431" s="4"/>
      <c r="T431" s="4"/>
      <c r="U431" s="4"/>
      <c r="V431" s="4"/>
    </row>
    <row r="432" spans="1:22" s="5" customFormat="1" ht="12.5">
      <c r="A432" s="56"/>
      <c r="B432" s="11"/>
      <c r="C432" s="11" t="s">
        <v>344</v>
      </c>
      <c r="D432" s="11"/>
      <c r="E432" s="11" t="s">
        <v>123</v>
      </c>
      <c r="F432" s="11">
        <v>6</v>
      </c>
      <c r="G432" s="11"/>
      <c r="H432" s="11"/>
      <c r="I432" s="11"/>
      <c r="J432" s="4"/>
      <c r="K432" s="11"/>
      <c r="L432" s="11"/>
      <c r="M432" s="11"/>
      <c r="N432" s="4"/>
      <c r="O432" s="193"/>
      <c r="P432" s="194"/>
      <c r="Q432" s="194"/>
      <c r="R432" s="195"/>
      <c r="S432" s="4"/>
      <c r="T432" s="4"/>
      <c r="U432" s="4"/>
      <c r="V432" s="4"/>
    </row>
    <row r="433" spans="1:22" s="5" customFormat="1" ht="12.5">
      <c r="A433" s="56"/>
      <c r="B433" s="11"/>
      <c r="C433" s="11" t="s">
        <v>345</v>
      </c>
      <c r="D433" s="11"/>
      <c r="E433" s="11" t="s">
        <v>346</v>
      </c>
      <c r="F433" s="11">
        <v>5</v>
      </c>
      <c r="G433" s="11"/>
      <c r="H433" s="11">
        <v>0</v>
      </c>
      <c r="I433" s="11"/>
      <c r="J433" s="4"/>
      <c r="K433" s="11"/>
      <c r="L433" s="11"/>
      <c r="M433" s="11"/>
      <c r="N433" s="4"/>
      <c r="O433" s="193"/>
      <c r="P433" s="194"/>
      <c r="Q433" s="194"/>
      <c r="R433" s="195"/>
      <c r="S433" s="4"/>
      <c r="T433" s="4"/>
      <c r="U433" s="4"/>
      <c r="V433" s="4"/>
    </row>
    <row r="434" spans="1:22" s="5" customFormat="1" ht="12.5">
      <c r="A434" s="56"/>
      <c r="B434" s="11"/>
      <c r="C434" s="11" t="s">
        <v>347</v>
      </c>
      <c r="D434" s="11"/>
      <c r="E434" s="11" t="s">
        <v>169</v>
      </c>
      <c r="F434" s="11">
        <v>239</v>
      </c>
      <c r="G434" s="11">
        <v>2</v>
      </c>
      <c r="H434" s="11">
        <v>1</v>
      </c>
      <c r="I434" s="11">
        <v>0</v>
      </c>
      <c r="J434" s="4"/>
      <c r="K434" s="11"/>
      <c r="L434" s="11"/>
      <c r="M434" s="11"/>
      <c r="N434" s="4"/>
      <c r="O434" s="193"/>
      <c r="P434" s="194"/>
      <c r="Q434" s="194"/>
      <c r="R434" s="195"/>
      <c r="S434" s="4"/>
      <c r="T434" s="4"/>
      <c r="U434" s="4"/>
      <c r="V434" s="4"/>
    </row>
    <row r="435" spans="1:22" s="5" customFormat="1" ht="12.5">
      <c r="A435" s="56"/>
      <c r="B435" s="11"/>
      <c r="C435" s="11" t="s">
        <v>348</v>
      </c>
      <c r="D435" s="11"/>
      <c r="E435" s="11" t="s">
        <v>89</v>
      </c>
      <c r="F435" s="11">
        <v>12</v>
      </c>
      <c r="G435" s="11"/>
      <c r="H435" s="11">
        <v>0</v>
      </c>
      <c r="I435" s="11"/>
      <c r="J435" s="4"/>
      <c r="K435" s="11"/>
      <c r="L435" s="11"/>
      <c r="M435" s="11"/>
      <c r="N435" s="4"/>
      <c r="O435" s="193"/>
      <c r="P435" s="194"/>
      <c r="Q435" s="194"/>
      <c r="R435" s="195"/>
      <c r="S435" s="4"/>
      <c r="T435" s="4"/>
      <c r="U435" s="4"/>
      <c r="V435" s="4"/>
    </row>
    <row r="436" spans="1:22" s="5" customFormat="1" ht="12.5">
      <c r="A436" s="56"/>
      <c r="B436" s="11"/>
      <c r="C436" s="11" t="s">
        <v>456</v>
      </c>
      <c r="D436" s="11"/>
      <c r="E436" s="11" t="s">
        <v>151</v>
      </c>
      <c r="F436" s="11">
        <v>1</v>
      </c>
      <c r="G436" s="11"/>
      <c r="H436" s="11"/>
      <c r="I436" s="11"/>
      <c r="J436" s="4"/>
      <c r="K436" s="11"/>
      <c r="L436" s="11"/>
      <c r="M436" s="11"/>
      <c r="N436" s="4"/>
      <c r="O436" s="193"/>
      <c r="P436" s="194"/>
      <c r="Q436" s="194"/>
      <c r="R436" s="195"/>
      <c r="S436" s="4"/>
      <c r="T436" s="4"/>
      <c r="U436" s="4"/>
      <c r="V436" s="4"/>
    </row>
    <row r="437" spans="1:22" s="5" customFormat="1" ht="12.5">
      <c r="A437" s="56"/>
      <c r="B437" s="11"/>
      <c r="C437" s="11" t="s">
        <v>349</v>
      </c>
      <c r="D437" s="11"/>
      <c r="E437" s="11" t="s">
        <v>350</v>
      </c>
      <c r="F437" s="11">
        <v>60</v>
      </c>
      <c r="G437" s="11">
        <v>5</v>
      </c>
      <c r="H437" s="11">
        <v>2</v>
      </c>
      <c r="I437" s="11">
        <v>0</v>
      </c>
      <c r="J437" s="4"/>
      <c r="K437" s="11"/>
      <c r="L437" s="11"/>
      <c r="M437" s="11"/>
      <c r="N437" s="4"/>
      <c r="O437" s="193"/>
      <c r="P437" s="194"/>
      <c r="Q437" s="194"/>
      <c r="R437" s="195"/>
      <c r="S437" s="4"/>
      <c r="T437" s="4"/>
      <c r="U437" s="4"/>
      <c r="V437" s="4"/>
    </row>
    <row r="438" spans="1:22" s="5" customFormat="1" ht="12.5">
      <c r="A438" s="56"/>
      <c r="B438" s="11"/>
      <c r="C438" s="11" t="s">
        <v>457</v>
      </c>
      <c r="D438" s="11"/>
      <c r="E438" s="11" t="s">
        <v>220</v>
      </c>
      <c r="F438" s="11">
        <v>1</v>
      </c>
      <c r="G438" s="11"/>
      <c r="H438" s="11"/>
      <c r="I438" s="11"/>
      <c r="J438" s="4"/>
      <c r="K438" s="11"/>
      <c r="L438" s="11"/>
      <c r="M438" s="11"/>
      <c r="N438" s="4"/>
      <c r="O438" s="193"/>
      <c r="P438" s="194"/>
      <c r="Q438" s="194"/>
      <c r="R438" s="195"/>
      <c r="S438" s="4"/>
      <c r="T438" s="4"/>
      <c r="U438" s="4"/>
      <c r="V438" s="4"/>
    </row>
    <row r="439" spans="1:22" s="5" customFormat="1" ht="12.5">
      <c r="A439" s="56"/>
      <c r="B439" s="11"/>
      <c r="C439" s="11" t="s">
        <v>351</v>
      </c>
      <c r="D439" s="11"/>
      <c r="E439" s="11" t="s">
        <v>100</v>
      </c>
      <c r="F439" s="11">
        <v>582</v>
      </c>
      <c r="G439" s="11">
        <v>7</v>
      </c>
      <c r="H439" s="11">
        <v>4</v>
      </c>
      <c r="I439" s="11">
        <v>33.5</v>
      </c>
      <c r="J439" s="4"/>
      <c r="K439" s="11"/>
      <c r="L439" s="11"/>
      <c r="M439" s="11"/>
      <c r="N439" s="4"/>
      <c r="O439" s="193"/>
      <c r="P439" s="194"/>
      <c r="Q439" s="194"/>
      <c r="R439" s="195"/>
      <c r="S439" s="4"/>
      <c r="T439" s="4"/>
      <c r="U439" s="4"/>
      <c r="V439" s="4"/>
    </row>
    <row r="440" spans="1:22" s="5" customFormat="1" ht="12.5">
      <c r="A440" s="56"/>
      <c r="B440" s="11"/>
      <c r="C440" s="11" t="s">
        <v>352</v>
      </c>
      <c r="D440" s="11"/>
      <c r="E440" s="11" t="s">
        <v>353</v>
      </c>
      <c r="F440" s="11">
        <v>28</v>
      </c>
      <c r="G440" s="11">
        <v>1</v>
      </c>
      <c r="H440" s="11">
        <v>1</v>
      </c>
      <c r="I440" s="11">
        <v>8</v>
      </c>
      <c r="J440" s="4"/>
      <c r="K440" s="11"/>
      <c r="L440" s="11"/>
      <c r="M440" s="11"/>
      <c r="N440" s="4"/>
      <c r="O440" s="193"/>
      <c r="P440" s="194"/>
      <c r="Q440" s="194"/>
      <c r="R440" s="195"/>
      <c r="S440" s="4"/>
      <c r="T440" s="4"/>
      <c r="U440" s="4"/>
      <c r="V440" s="4"/>
    </row>
    <row r="441" spans="1:22" s="5" customFormat="1" ht="12.5">
      <c r="A441" s="56"/>
      <c r="B441" s="11"/>
      <c r="C441" s="11" t="s">
        <v>355</v>
      </c>
      <c r="D441" s="11"/>
      <c r="E441" s="11" t="s">
        <v>356</v>
      </c>
      <c r="F441" s="11">
        <v>7</v>
      </c>
      <c r="G441" s="11"/>
      <c r="H441" s="11"/>
      <c r="I441" s="11"/>
      <c r="J441" s="4"/>
      <c r="K441" s="11"/>
      <c r="L441" s="11"/>
      <c r="M441" s="11"/>
      <c r="N441" s="4"/>
      <c r="O441" s="193"/>
      <c r="P441" s="194"/>
      <c r="Q441" s="194"/>
      <c r="R441" s="195"/>
      <c r="S441" s="4"/>
      <c r="T441" s="4"/>
      <c r="U441" s="4"/>
      <c r="V441" s="4"/>
    </row>
    <row r="442" spans="1:22" s="5" customFormat="1" ht="12.5">
      <c r="A442" s="56"/>
      <c r="B442" s="11"/>
      <c r="C442" s="11" t="s">
        <v>357</v>
      </c>
      <c r="D442" s="11"/>
      <c r="E442" s="11" t="s">
        <v>358</v>
      </c>
      <c r="F442" s="11">
        <v>29</v>
      </c>
      <c r="G442" s="11"/>
      <c r="H442" s="11">
        <v>0</v>
      </c>
      <c r="I442" s="11"/>
      <c r="J442" s="4"/>
      <c r="K442" s="11"/>
      <c r="L442" s="11"/>
      <c r="M442" s="11"/>
      <c r="N442" s="4"/>
      <c r="O442" s="193"/>
      <c r="P442" s="194"/>
      <c r="Q442" s="194"/>
      <c r="R442" s="195"/>
      <c r="S442" s="4"/>
      <c r="T442" s="4"/>
      <c r="U442" s="4"/>
      <c r="V442" s="4"/>
    </row>
    <row r="443" spans="1:22" s="5" customFormat="1" ht="12.5">
      <c r="A443" s="56"/>
      <c r="B443" s="11"/>
      <c r="C443" s="11" t="s">
        <v>359</v>
      </c>
      <c r="D443" s="11"/>
      <c r="E443" s="11" t="s">
        <v>360</v>
      </c>
      <c r="F443" s="11">
        <v>5</v>
      </c>
      <c r="G443" s="11"/>
      <c r="H443" s="11">
        <v>0</v>
      </c>
      <c r="I443" s="11"/>
      <c r="J443" s="4"/>
      <c r="K443" s="11"/>
      <c r="L443" s="11"/>
      <c r="M443" s="11"/>
      <c r="N443" s="4"/>
      <c r="O443" s="193"/>
      <c r="P443" s="194"/>
      <c r="Q443" s="194"/>
      <c r="R443" s="195"/>
      <c r="S443" s="4"/>
      <c r="T443" s="4"/>
      <c r="U443" s="4"/>
      <c r="V443" s="4"/>
    </row>
    <row r="444" spans="1:22" s="5" customFormat="1" ht="12.5">
      <c r="A444" s="56"/>
      <c r="B444" s="11"/>
      <c r="C444" s="11" t="s">
        <v>458</v>
      </c>
      <c r="D444" s="11"/>
      <c r="E444" s="11" t="s">
        <v>362</v>
      </c>
      <c r="F444" s="11">
        <v>24</v>
      </c>
      <c r="G444" s="11"/>
      <c r="H444" s="11">
        <v>0</v>
      </c>
      <c r="I444" s="11"/>
      <c r="J444" s="4"/>
      <c r="K444" s="11"/>
      <c r="L444" s="11"/>
      <c r="M444" s="11"/>
      <c r="N444" s="4"/>
      <c r="O444" s="193"/>
      <c r="P444" s="194"/>
      <c r="Q444" s="194"/>
      <c r="R444" s="195"/>
      <c r="S444" s="4"/>
      <c r="T444" s="4"/>
      <c r="U444" s="4"/>
      <c r="V444" s="4"/>
    </row>
    <row r="445" spans="1:22" s="5" customFormat="1" ht="12.5">
      <c r="A445" s="56"/>
      <c r="B445" s="11"/>
      <c r="C445" s="11" t="s">
        <v>363</v>
      </c>
      <c r="D445" s="11"/>
      <c r="E445" s="11" t="s">
        <v>364</v>
      </c>
      <c r="F445" s="11">
        <v>17</v>
      </c>
      <c r="G445" s="11"/>
      <c r="H445" s="11"/>
      <c r="I445" s="11"/>
      <c r="J445" s="4"/>
      <c r="K445" s="11"/>
      <c r="L445" s="11"/>
      <c r="M445" s="11"/>
      <c r="N445" s="4"/>
      <c r="O445" s="193"/>
      <c r="P445" s="194"/>
      <c r="Q445" s="194"/>
      <c r="R445" s="195"/>
      <c r="S445" s="4"/>
      <c r="T445" s="4"/>
      <c r="U445" s="4"/>
      <c r="V445" s="4"/>
    </row>
    <row r="446" spans="1:22" s="5" customFormat="1" ht="12.5">
      <c r="A446" s="56"/>
      <c r="B446" s="11"/>
      <c r="C446" s="11" t="s">
        <v>365</v>
      </c>
      <c r="D446" s="11"/>
      <c r="E446" s="11" t="s">
        <v>366</v>
      </c>
      <c r="F446" s="11">
        <v>4</v>
      </c>
      <c r="G446" s="11"/>
      <c r="H446" s="11"/>
      <c r="I446" s="11"/>
      <c r="J446" s="4"/>
      <c r="K446" s="11"/>
      <c r="L446" s="11"/>
      <c r="M446" s="11"/>
      <c r="N446" s="4"/>
      <c r="O446" s="193"/>
      <c r="P446" s="194"/>
      <c r="Q446" s="194"/>
      <c r="R446" s="195"/>
      <c r="S446" s="4"/>
      <c r="T446" s="4"/>
      <c r="U446" s="4"/>
      <c r="V446" s="4"/>
    </row>
    <row r="447" spans="1:22" s="5" customFormat="1" ht="12.5">
      <c r="A447" s="56"/>
      <c r="B447" s="11"/>
      <c r="C447" s="11" t="s">
        <v>367</v>
      </c>
      <c r="D447" s="11"/>
      <c r="E447" s="11" t="s">
        <v>368</v>
      </c>
      <c r="F447" s="11">
        <v>30</v>
      </c>
      <c r="G447" s="11">
        <v>1</v>
      </c>
      <c r="H447" s="11">
        <v>1</v>
      </c>
      <c r="I447" s="11">
        <v>0</v>
      </c>
      <c r="J447" s="4"/>
      <c r="K447" s="11"/>
      <c r="L447" s="11"/>
      <c r="M447" s="11"/>
      <c r="N447" s="4"/>
      <c r="O447" s="193"/>
      <c r="P447" s="194"/>
      <c r="Q447" s="194"/>
      <c r="R447" s="195"/>
      <c r="S447" s="4"/>
      <c r="T447" s="4"/>
      <c r="U447" s="4"/>
      <c r="V447" s="4"/>
    </row>
    <row r="448" spans="1:22" s="5" customFormat="1" ht="12.5">
      <c r="A448" s="56"/>
      <c r="B448" s="11"/>
      <c r="C448" s="11" t="s">
        <v>369</v>
      </c>
      <c r="D448" s="11"/>
      <c r="E448" s="11" t="s">
        <v>96</v>
      </c>
      <c r="F448" s="11">
        <v>6</v>
      </c>
      <c r="G448" s="11"/>
      <c r="H448" s="11">
        <v>0</v>
      </c>
      <c r="I448" s="11"/>
      <c r="J448" s="4"/>
      <c r="K448" s="11"/>
      <c r="L448" s="11"/>
      <c r="M448" s="11"/>
      <c r="N448" s="4"/>
      <c r="O448" s="193"/>
      <c r="P448" s="194"/>
      <c r="Q448" s="194"/>
      <c r="R448" s="195"/>
      <c r="S448" s="4"/>
      <c r="T448" s="4"/>
      <c r="U448" s="4"/>
      <c r="V448" s="4"/>
    </row>
    <row r="449" spans="1:22" s="5" customFormat="1" ht="12.5">
      <c r="A449" s="56"/>
      <c r="B449" s="11"/>
      <c r="C449" s="11" t="s">
        <v>370</v>
      </c>
      <c r="D449" s="11"/>
      <c r="E449" s="11" t="s">
        <v>371</v>
      </c>
      <c r="F449" s="11">
        <v>18</v>
      </c>
      <c r="G449" s="11">
        <v>1</v>
      </c>
      <c r="H449" s="11">
        <v>1</v>
      </c>
      <c r="I449" s="11">
        <v>3</v>
      </c>
      <c r="J449" s="4"/>
      <c r="K449" s="11"/>
      <c r="L449" s="11"/>
      <c r="M449" s="11"/>
      <c r="N449" s="4"/>
      <c r="O449" s="193"/>
      <c r="P449" s="194"/>
      <c r="Q449" s="194"/>
      <c r="R449" s="195"/>
      <c r="S449" s="4"/>
      <c r="T449" s="4"/>
      <c r="U449" s="4"/>
      <c r="V449" s="4"/>
    </row>
    <row r="450" spans="1:22" s="5" customFormat="1" ht="12.5">
      <c r="A450" s="56"/>
      <c r="B450" s="11"/>
      <c r="C450" s="11" t="s">
        <v>372</v>
      </c>
      <c r="D450" s="11"/>
      <c r="E450" s="11" t="s">
        <v>288</v>
      </c>
      <c r="F450" s="11">
        <v>266</v>
      </c>
      <c r="G450" s="11">
        <v>7</v>
      </c>
      <c r="H450" s="11">
        <v>3</v>
      </c>
      <c r="I450" s="11">
        <v>0.33333333333333298</v>
      </c>
      <c r="J450" s="4"/>
      <c r="K450" s="11"/>
      <c r="L450" s="11"/>
      <c r="M450" s="11"/>
      <c r="N450" s="4"/>
      <c r="O450" s="193"/>
      <c r="P450" s="194"/>
      <c r="Q450" s="194"/>
      <c r="R450" s="195"/>
      <c r="S450" s="4"/>
      <c r="T450" s="4"/>
      <c r="U450" s="4"/>
      <c r="V450" s="4"/>
    </row>
    <row r="451" spans="1:22" s="5" customFormat="1" ht="12.5">
      <c r="A451" s="56"/>
      <c r="B451" s="11"/>
      <c r="C451" s="11" t="s">
        <v>373</v>
      </c>
      <c r="D451" s="11"/>
      <c r="E451" s="11" t="s">
        <v>109</v>
      </c>
      <c r="F451" s="11">
        <v>1</v>
      </c>
      <c r="G451" s="11"/>
      <c r="H451" s="11"/>
      <c r="I451" s="11"/>
      <c r="J451" s="4"/>
      <c r="K451" s="11"/>
      <c r="L451" s="11"/>
      <c r="M451" s="11"/>
      <c r="N451" s="4"/>
      <c r="O451" s="193"/>
      <c r="P451" s="194"/>
      <c r="Q451" s="194"/>
      <c r="R451" s="195"/>
      <c r="S451" s="4"/>
      <c r="T451" s="4"/>
      <c r="U451" s="4"/>
      <c r="V451" s="4"/>
    </row>
    <row r="452" spans="1:22" s="5" customFormat="1" ht="12.5">
      <c r="A452" s="56"/>
      <c r="B452" s="11"/>
      <c r="C452" s="11" t="s">
        <v>373</v>
      </c>
      <c r="D452" s="11"/>
      <c r="E452" s="11" t="s">
        <v>374</v>
      </c>
      <c r="F452" s="11">
        <v>5</v>
      </c>
      <c r="G452" s="11"/>
      <c r="H452" s="11"/>
      <c r="I452" s="11"/>
      <c r="J452" s="4"/>
      <c r="K452" s="11"/>
      <c r="L452" s="11"/>
      <c r="M452" s="11"/>
      <c r="N452" s="4"/>
      <c r="O452" s="193"/>
      <c r="P452" s="194"/>
      <c r="Q452" s="194"/>
      <c r="R452" s="195"/>
      <c r="S452" s="4"/>
      <c r="T452" s="4"/>
      <c r="U452" s="4"/>
      <c r="V452" s="4"/>
    </row>
    <row r="453" spans="1:22" s="5" customFormat="1" ht="12.5">
      <c r="A453" s="56"/>
      <c r="B453" s="11"/>
      <c r="C453" s="11" t="s">
        <v>373</v>
      </c>
      <c r="D453" s="11"/>
      <c r="E453" s="11" t="s">
        <v>121</v>
      </c>
      <c r="F453" s="11">
        <v>3</v>
      </c>
      <c r="G453" s="11"/>
      <c r="H453" s="11"/>
      <c r="I453" s="11"/>
      <c r="J453" s="4"/>
      <c r="K453" s="11"/>
      <c r="L453" s="11"/>
      <c r="M453" s="11"/>
      <c r="N453" s="4"/>
      <c r="O453" s="193"/>
      <c r="P453" s="194"/>
      <c r="Q453" s="194"/>
      <c r="R453" s="195"/>
      <c r="S453" s="4"/>
      <c r="T453" s="4"/>
      <c r="U453" s="4"/>
      <c r="V453" s="4"/>
    </row>
    <row r="454" spans="1:22" s="5" customFormat="1" ht="12.5">
      <c r="A454" s="56"/>
      <c r="B454" s="11"/>
      <c r="C454" s="11" t="s">
        <v>375</v>
      </c>
      <c r="D454" s="11"/>
      <c r="E454" s="11" t="s">
        <v>376</v>
      </c>
      <c r="F454" s="11">
        <v>9</v>
      </c>
      <c r="G454" s="11"/>
      <c r="H454" s="11"/>
      <c r="I454" s="11"/>
      <c r="J454" s="4"/>
      <c r="K454" s="11"/>
      <c r="L454" s="11"/>
      <c r="M454" s="11"/>
      <c r="N454" s="4"/>
      <c r="O454" s="193"/>
      <c r="P454" s="194"/>
      <c r="Q454" s="194"/>
      <c r="R454" s="195"/>
      <c r="S454" s="4"/>
      <c r="T454" s="4"/>
      <c r="U454" s="4"/>
      <c r="V454" s="4"/>
    </row>
    <row r="455" spans="1:22" s="5" customFormat="1" ht="12.5">
      <c r="A455" s="56"/>
      <c r="B455" s="11"/>
      <c r="C455" s="11" t="s">
        <v>459</v>
      </c>
      <c r="D455" s="11"/>
      <c r="E455" s="11" t="s">
        <v>135</v>
      </c>
      <c r="F455" s="11">
        <v>1</v>
      </c>
      <c r="G455" s="11"/>
      <c r="H455" s="11"/>
      <c r="I455" s="11"/>
      <c r="J455" s="4"/>
      <c r="K455" s="11"/>
      <c r="L455" s="11"/>
      <c r="M455" s="11"/>
      <c r="N455" s="4"/>
      <c r="O455" s="193"/>
      <c r="P455" s="194"/>
      <c r="Q455" s="194"/>
      <c r="R455" s="195"/>
      <c r="S455" s="4"/>
      <c r="T455" s="4"/>
      <c r="U455" s="4"/>
      <c r="V455" s="4"/>
    </row>
    <row r="456" spans="1:22" s="5" customFormat="1" ht="12.5">
      <c r="A456" s="56"/>
      <c r="B456" s="11"/>
      <c r="C456" s="11" t="s">
        <v>378</v>
      </c>
      <c r="D456" s="11"/>
      <c r="E456" s="11" t="s">
        <v>332</v>
      </c>
      <c r="F456" s="11">
        <v>23</v>
      </c>
      <c r="G456" s="11">
        <v>1</v>
      </c>
      <c r="H456" s="11">
        <v>1</v>
      </c>
      <c r="I456" s="11">
        <v>0</v>
      </c>
      <c r="J456" s="4"/>
      <c r="K456" s="11"/>
      <c r="L456" s="11"/>
      <c r="M456" s="11"/>
      <c r="N456" s="4"/>
      <c r="O456" s="193"/>
      <c r="P456" s="194"/>
      <c r="Q456" s="194"/>
      <c r="R456" s="195"/>
      <c r="S456" s="4"/>
      <c r="T456" s="4"/>
      <c r="U456" s="4"/>
      <c r="V456" s="4"/>
    </row>
    <row r="457" spans="1:22" s="5" customFormat="1" ht="12.5">
      <c r="A457" s="56"/>
      <c r="B457" s="11"/>
      <c r="C457" s="11" t="s">
        <v>379</v>
      </c>
      <c r="D457" s="11"/>
      <c r="E457" s="11" t="s">
        <v>114</v>
      </c>
      <c r="F457" s="11">
        <v>153</v>
      </c>
      <c r="G457" s="11">
        <v>8</v>
      </c>
      <c r="H457" s="11">
        <v>4</v>
      </c>
      <c r="I457" s="11">
        <v>71.25</v>
      </c>
      <c r="J457" s="4"/>
      <c r="K457" s="11"/>
      <c r="L457" s="11"/>
      <c r="M457" s="11"/>
      <c r="N457" s="4"/>
      <c r="O457" s="193"/>
      <c r="P457" s="194"/>
      <c r="Q457" s="194"/>
      <c r="R457" s="195"/>
      <c r="S457" s="4"/>
      <c r="T457" s="4"/>
      <c r="U457" s="4"/>
      <c r="V457" s="4"/>
    </row>
    <row r="458" spans="1:22" s="5" customFormat="1" ht="12.5">
      <c r="A458" s="56"/>
      <c r="B458" s="11"/>
      <c r="C458" s="11" t="s">
        <v>380</v>
      </c>
      <c r="D458" s="11"/>
      <c r="E458" s="11" t="s">
        <v>346</v>
      </c>
      <c r="F458" s="11">
        <v>2</v>
      </c>
      <c r="G458" s="11"/>
      <c r="H458" s="11"/>
      <c r="I458" s="11"/>
      <c r="J458" s="4"/>
      <c r="K458" s="11"/>
      <c r="L458" s="11"/>
      <c r="M458" s="11"/>
      <c r="N458" s="4"/>
      <c r="O458" s="193"/>
      <c r="P458" s="194"/>
      <c r="Q458" s="194"/>
      <c r="R458" s="195"/>
      <c r="S458" s="4"/>
      <c r="T458" s="4"/>
      <c r="U458" s="4"/>
      <c r="V458" s="4"/>
    </row>
    <row r="459" spans="1:22" s="5" customFormat="1" ht="12.5">
      <c r="A459" s="56"/>
      <c r="B459" s="11"/>
      <c r="C459" s="11" t="s">
        <v>381</v>
      </c>
      <c r="D459" s="11"/>
      <c r="E459" s="11" t="s">
        <v>382</v>
      </c>
      <c r="F459" s="11">
        <v>1</v>
      </c>
      <c r="G459" s="11"/>
      <c r="H459" s="11"/>
      <c r="I459" s="11"/>
      <c r="J459" s="4"/>
      <c r="K459" s="11"/>
      <c r="L459" s="11"/>
      <c r="M459" s="11"/>
      <c r="N459" s="4"/>
      <c r="O459" s="193"/>
      <c r="P459" s="194"/>
      <c r="Q459" s="194"/>
      <c r="R459" s="195"/>
      <c r="S459" s="4"/>
      <c r="T459" s="4"/>
      <c r="U459" s="4"/>
      <c r="V459" s="4"/>
    </row>
    <row r="460" spans="1:22" s="5" customFormat="1" ht="12.5">
      <c r="A460" s="56"/>
      <c r="B460" s="11"/>
      <c r="C460" s="11" t="s">
        <v>383</v>
      </c>
      <c r="D460" s="11"/>
      <c r="E460" s="11" t="s">
        <v>116</v>
      </c>
      <c r="F460" s="11">
        <v>6</v>
      </c>
      <c r="G460" s="11">
        <v>1</v>
      </c>
      <c r="H460" s="11">
        <v>0</v>
      </c>
      <c r="I460" s="11"/>
      <c r="J460" s="4"/>
      <c r="K460" s="11"/>
      <c r="L460" s="11"/>
      <c r="M460" s="11"/>
      <c r="N460" s="4"/>
      <c r="O460" s="193"/>
      <c r="P460" s="194"/>
      <c r="Q460" s="194"/>
      <c r="R460" s="195"/>
      <c r="S460" s="4"/>
      <c r="T460" s="4"/>
      <c r="U460" s="4"/>
      <c r="V460" s="4"/>
    </row>
    <row r="461" spans="1:22" s="5" customFormat="1" ht="12.5">
      <c r="A461" s="56"/>
      <c r="B461" s="11"/>
      <c r="C461" s="11" t="s">
        <v>384</v>
      </c>
      <c r="D461" s="11"/>
      <c r="E461" s="11" t="s">
        <v>203</v>
      </c>
      <c r="F461" s="11">
        <v>535</v>
      </c>
      <c r="G461" s="11">
        <v>17</v>
      </c>
      <c r="H461" s="11">
        <v>10</v>
      </c>
      <c r="I461" s="11">
        <v>1.7</v>
      </c>
      <c r="J461" s="4"/>
      <c r="K461" s="11"/>
      <c r="L461" s="11"/>
      <c r="M461" s="11"/>
      <c r="N461" s="4"/>
      <c r="O461" s="193"/>
      <c r="P461" s="194"/>
      <c r="Q461" s="194"/>
      <c r="R461" s="195"/>
      <c r="S461" s="4"/>
      <c r="T461" s="4"/>
      <c r="U461" s="4"/>
      <c r="V461" s="4"/>
    </row>
    <row r="462" spans="1:22" s="5" customFormat="1" ht="12.5">
      <c r="A462" s="56"/>
      <c r="B462" s="11"/>
      <c r="C462" s="11" t="s">
        <v>385</v>
      </c>
      <c r="D462" s="11"/>
      <c r="E462" s="11" t="s">
        <v>90</v>
      </c>
      <c r="F462" s="11">
        <v>27</v>
      </c>
      <c r="G462" s="11"/>
      <c r="H462" s="11"/>
      <c r="I462" s="11"/>
      <c r="J462" s="4"/>
      <c r="K462" s="11"/>
      <c r="L462" s="11"/>
      <c r="M462" s="11"/>
      <c r="N462" s="4"/>
      <c r="O462" s="193"/>
      <c r="P462" s="194"/>
      <c r="Q462" s="194"/>
      <c r="R462" s="195"/>
      <c r="S462" s="4"/>
      <c r="T462" s="4"/>
      <c r="U462" s="4"/>
      <c r="V462" s="4"/>
    </row>
    <row r="463" spans="1:22" s="5" customFormat="1" ht="12.5">
      <c r="A463" s="56"/>
      <c r="B463" s="11"/>
      <c r="C463" s="11" t="s">
        <v>386</v>
      </c>
      <c r="D463" s="11"/>
      <c r="E463" s="11" t="s">
        <v>252</v>
      </c>
      <c r="F463" s="11">
        <v>4</v>
      </c>
      <c r="G463" s="11"/>
      <c r="H463" s="11"/>
      <c r="I463" s="11"/>
      <c r="J463" s="4"/>
      <c r="K463" s="11"/>
      <c r="L463" s="11"/>
      <c r="M463" s="11"/>
      <c r="N463" s="4"/>
      <c r="O463" s="193"/>
      <c r="P463" s="194"/>
      <c r="Q463" s="194"/>
      <c r="R463" s="195"/>
      <c r="S463" s="4"/>
      <c r="T463" s="4"/>
      <c r="U463" s="4"/>
      <c r="V463" s="4"/>
    </row>
    <row r="464" spans="1:22" s="5" customFormat="1" ht="12.5">
      <c r="A464" s="56"/>
      <c r="B464" s="11"/>
      <c r="C464" s="11" t="s">
        <v>387</v>
      </c>
      <c r="D464" s="11"/>
      <c r="E464" s="11" t="s">
        <v>388</v>
      </c>
      <c r="F464" s="11">
        <v>79</v>
      </c>
      <c r="G464" s="11"/>
      <c r="H464" s="11">
        <v>0</v>
      </c>
      <c r="I464" s="11"/>
      <c r="J464" s="4"/>
      <c r="K464" s="11"/>
      <c r="L464" s="11"/>
      <c r="M464" s="11"/>
      <c r="N464" s="4"/>
      <c r="O464" s="193"/>
      <c r="P464" s="194"/>
      <c r="Q464" s="194"/>
      <c r="R464" s="195"/>
      <c r="S464" s="4"/>
      <c r="T464" s="4"/>
      <c r="U464" s="4"/>
      <c r="V464" s="4"/>
    </row>
    <row r="465" spans="1:22" s="5" customFormat="1" ht="12.5">
      <c r="A465" s="56"/>
      <c r="B465" s="11"/>
      <c r="C465" s="11" t="s">
        <v>389</v>
      </c>
      <c r="D465" s="11"/>
      <c r="E465" s="11" t="s">
        <v>390</v>
      </c>
      <c r="F465" s="11">
        <v>2</v>
      </c>
      <c r="G465" s="11"/>
      <c r="H465" s="11"/>
      <c r="I465" s="11"/>
      <c r="J465" s="4"/>
      <c r="K465" s="11"/>
      <c r="L465" s="11"/>
      <c r="M465" s="11"/>
      <c r="N465" s="4"/>
      <c r="O465" s="193"/>
      <c r="P465" s="194"/>
      <c r="Q465" s="194"/>
      <c r="R465" s="195"/>
      <c r="S465" s="4"/>
      <c r="T465" s="4"/>
      <c r="U465" s="4"/>
      <c r="V465" s="4"/>
    </row>
    <row r="466" spans="1:22" s="5" customFormat="1" ht="12.5">
      <c r="A466" s="56"/>
      <c r="B466" s="11"/>
      <c r="C466" s="11" t="s">
        <v>391</v>
      </c>
      <c r="D466" s="11"/>
      <c r="E466" s="11" t="s">
        <v>392</v>
      </c>
      <c r="F466" s="11">
        <v>7</v>
      </c>
      <c r="G466" s="11">
        <v>1</v>
      </c>
      <c r="H466" s="11">
        <v>1</v>
      </c>
      <c r="I466" s="11">
        <v>0</v>
      </c>
      <c r="J466" s="4"/>
      <c r="K466" s="11"/>
      <c r="L466" s="11"/>
      <c r="M466" s="11"/>
      <c r="N466" s="4"/>
      <c r="O466" s="193"/>
      <c r="P466" s="194"/>
      <c r="Q466" s="194"/>
      <c r="R466" s="195"/>
      <c r="S466" s="4"/>
      <c r="T466" s="4"/>
      <c r="U466" s="4"/>
      <c r="V466" s="4"/>
    </row>
    <row r="467" spans="1:22" s="5" customFormat="1" ht="12.5">
      <c r="A467" s="56"/>
      <c r="B467" s="11"/>
      <c r="C467" s="11" t="s">
        <v>393</v>
      </c>
      <c r="D467" s="11"/>
      <c r="E467" s="11" t="s">
        <v>256</v>
      </c>
      <c r="F467" s="11">
        <v>6</v>
      </c>
      <c r="G467" s="11"/>
      <c r="H467" s="11">
        <v>0</v>
      </c>
      <c r="I467" s="11"/>
      <c r="J467" s="4"/>
      <c r="K467" s="11"/>
      <c r="L467" s="11"/>
      <c r="M467" s="11"/>
      <c r="N467" s="4"/>
      <c r="O467" s="193"/>
      <c r="P467" s="194"/>
      <c r="Q467" s="194"/>
      <c r="R467" s="195"/>
      <c r="S467" s="4"/>
      <c r="T467" s="4"/>
      <c r="U467" s="4"/>
      <c r="V467" s="4"/>
    </row>
    <row r="468" spans="1:22" s="5" customFormat="1" ht="12.5">
      <c r="A468" s="56"/>
      <c r="B468" s="11"/>
      <c r="C468" s="11" t="s">
        <v>395</v>
      </c>
      <c r="D468" s="11"/>
      <c r="E468" s="11" t="s">
        <v>155</v>
      </c>
      <c r="F468" s="11">
        <v>2</v>
      </c>
      <c r="G468" s="11"/>
      <c r="H468" s="11"/>
      <c r="I468" s="11"/>
      <c r="J468" s="4"/>
      <c r="K468" s="11"/>
      <c r="L468" s="11"/>
      <c r="M468" s="11"/>
      <c r="N468" s="4"/>
      <c r="O468" s="193"/>
      <c r="P468" s="194"/>
      <c r="Q468" s="194"/>
      <c r="R468" s="195"/>
      <c r="S468" s="4"/>
      <c r="T468" s="4"/>
      <c r="U468" s="4"/>
      <c r="V468" s="4"/>
    </row>
    <row r="469" spans="1:22" s="5" customFormat="1" ht="12.5">
      <c r="A469" s="56"/>
      <c r="B469" s="11"/>
      <c r="C469" s="11" t="s">
        <v>397</v>
      </c>
      <c r="D469" s="11"/>
      <c r="E469" s="11" t="s">
        <v>109</v>
      </c>
      <c r="F469" s="11">
        <v>9</v>
      </c>
      <c r="G469" s="11">
        <v>1</v>
      </c>
      <c r="H469" s="11">
        <v>0</v>
      </c>
      <c r="I469" s="11"/>
      <c r="J469" s="4"/>
      <c r="K469" s="11"/>
      <c r="L469" s="11"/>
      <c r="M469" s="11"/>
      <c r="N469" s="4"/>
      <c r="O469" s="193"/>
      <c r="P469" s="194"/>
      <c r="Q469" s="194"/>
      <c r="R469" s="195"/>
      <c r="S469" s="4"/>
      <c r="T469" s="4"/>
      <c r="U469" s="4"/>
      <c r="V469" s="4"/>
    </row>
    <row r="470" spans="1:22" s="5" customFormat="1" ht="12.5">
      <c r="A470" s="56"/>
      <c r="B470" s="11"/>
      <c r="C470" s="11" t="s">
        <v>398</v>
      </c>
      <c r="D470" s="11"/>
      <c r="E470" s="11" t="s">
        <v>399</v>
      </c>
      <c r="F470" s="11">
        <v>2</v>
      </c>
      <c r="G470" s="11"/>
      <c r="H470" s="11"/>
      <c r="I470" s="11"/>
      <c r="J470" s="4"/>
      <c r="K470" s="11"/>
      <c r="L470" s="11"/>
      <c r="M470" s="11"/>
      <c r="N470" s="4"/>
      <c r="O470" s="193"/>
      <c r="P470" s="194"/>
      <c r="Q470" s="194"/>
      <c r="R470" s="195"/>
      <c r="S470" s="4"/>
      <c r="T470" s="4"/>
      <c r="U470" s="4"/>
      <c r="V470" s="4"/>
    </row>
    <row r="471" spans="1:22" s="5" customFormat="1" ht="12.5">
      <c r="A471" s="56"/>
      <c r="B471" s="11"/>
      <c r="C471" s="11" t="s">
        <v>401</v>
      </c>
      <c r="D471" s="11"/>
      <c r="E471" s="11" t="s">
        <v>402</v>
      </c>
      <c r="F471" s="11">
        <v>85</v>
      </c>
      <c r="G471" s="11">
        <v>3</v>
      </c>
      <c r="H471" s="11">
        <v>2</v>
      </c>
      <c r="I471" s="11">
        <v>0</v>
      </c>
      <c r="J471" s="4"/>
      <c r="K471" s="11"/>
      <c r="L471" s="11"/>
      <c r="M471" s="11"/>
      <c r="N471" s="4"/>
      <c r="O471" s="193"/>
      <c r="P471" s="194"/>
      <c r="Q471" s="194"/>
      <c r="R471" s="195"/>
      <c r="S471" s="4"/>
      <c r="T471" s="4"/>
      <c r="U471" s="4"/>
      <c r="V471" s="4"/>
    </row>
    <row r="472" spans="1:22" s="5" customFormat="1" ht="12.5">
      <c r="A472" s="56"/>
      <c r="B472" s="11"/>
      <c r="C472" s="11" t="s">
        <v>403</v>
      </c>
      <c r="D472" s="11"/>
      <c r="E472" s="11" t="s">
        <v>404</v>
      </c>
      <c r="F472" s="11">
        <v>2</v>
      </c>
      <c r="G472" s="11"/>
      <c r="H472" s="11"/>
      <c r="I472" s="11"/>
      <c r="J472" s="4"/>
      <c r="K472" s="11"/>
      <c r="L472" s="11"/>
      <c r="M472" s="11"/>
      <c r="N472" s="4"/>
      <c r="O472" s="193"/>
      <c r="P472" s="194"/>
      <c r="Q472" s="194"/>
      <c r="R472" s="195"/>
      <c r="S472" s="4"/>
      <c r="T472" s="4"/>
      <c r="U472" s="4"/>
      <c r="V472" s="4"/>
    </row>
    <row r="473" spans="1:22" s="5" customFormat="1" ht="12.5">
      <c r="A473" s="56"/>
      <c r="B473" s="11"/>
      <c r="C473" s="11" t="s">
        <v>405</v>
      </c>
      <c r="D473" s="11"/>
      <c r="E473" s="11" t="s">
        <v>116</v>
      </c>
      <c r="F473" s="11">
        <v>2</v>
      </c>
      <c r="G473" s="11"/>
      <c r="H473" s="11"/>
      <c r="I473" s="11"/>
      <c r="J473" s="4"/>
      <c r="K473" s="11"/>
      <c r="L473" s="11"/>
      <c r="M473" s="11"/>
      <c r="N473" s="4"/>
      <c r="O473" s="193"/>
      <c r="P473" s="194"/>
      <c r="Q473" s="194"/>
      <c r="R473" s="195"/>
      <c r="S473" s="4"/>
      <c r="T473" s="4"/>
      <c r="U473" s="4"/>
      <c r="V473" s="4"/>
    </row>
    <row r="474" spans="1:22" s="5" customFormat="1" ht="12.5">
      <c r="A474" s="56"/>
      <c r="B474" s="11"/>
      <c r="C474" s="11" t="s">
        <v>406</v>
      </c>
      <c r="D474" s="11"/>
      <c r="E474" s="11" t="s">
        <v>141</v>
      </c>
      <c r="F474" s="11">
        <v>6</v>
      </c>
      <c r="G474" s="11"/>
      <c r="H474" s="11">
        <v>0</v>
      </c>
      <c r="I474" s="11"/>
      <c r="J474" s="4"/>
      <c r="K474" s="11"/>
      <c r="L474" s="11"/>
      <c r="M474" s="11"/>
      <c r="N474" s="4"/>
      <c r="O474" s="193"/>
      <c r="P474" s="194"/>
      <c r="Q474" s="194"/>
      <c r="R474" s="195"/>
      <c r="S474" s="4"/>
      <c r="T474" s="4"/>
      <c r="U474" s="4"/>
      <c r="V474" s="4"/>
    </row>
    <row r="475" spans="1:22" s="5" customFormat="1" ht="12.5">
      <c r="A475" s="56"/>
      <c r="B475" s="11"/>
      <c r="C475" s="11" t="s">
        <v>407</v>
      </c>
      <c r="D475" s="11"/>
      <c r="E475" s="11" t="s">
        <v>103</v>
      </c>
      <c r="F475" s="11">
        <v>129</v>
      </c>
      <c r="G475" s="11">
        <v>4</v>
      </c>
      <c r="H475" s="11">
        <v>3</v>
      </c>
      <c r="I475" s="11">
        <v>3.3333333333333299</v>
      </c>
      <c r="J475" s="4"/>
      <c r="K475" s="11"/>
      <c r="L475" s="11"/>
      <c r="M475" s="11"/>
      <c r="N475" s="4"/>
      <c r="O475" s="193"/>
      <c r="P475" s="194"/>
      <c r="Q475" s="194"/>
      <c r="R475" s="195"/>
      <c r="S475" s="4"/>
      <c r="T475" s="4"/>
      <c r="U475" s="4"/>
      <c r="V475" s="4"/>
    </row>
    <row r="476" spans="1:22" s="5" customFormat="1" ht="12.5">
      <c r="A476" s="56"/>
      <c r="B476" s="11"/>
      <c r="C476" s="11" t="s">
        <v>408</v>
      </c>
      <c r="D476" s="11"/>
      <c r="E476" s="11" t="s">
        <v>96</v>
      </c>
      <c r="F476" s="11">
        <v>7</v>
      </c>
      <c r="G476" s="11"/>
      <c r="H476" s="11"/>
      <c r="I476" s="11"/>
      <c r="J476" s="4"/>
      <c r="K476" s="11"/>
      <c r="L476" s="11"/>
      <c r="M476" s="11"/>
      <c r="N476" s="4"/>
      <c r="O476" s="193"/>
      <c r="P476" s="194"/>
      <c r="Q476" s="194"/>
      <c r="R476" s="195"/>
      <c r="S476" s="4"/>
      <c r="T476" s="4"/>
      <c r="U476" s="4"/>
      <c r="V476" s="4"/>
    </row>
    <row r="477" spans="1:22" s="5" customFormat="1" ht="12.5">
      <c r="A477" s="56"/>
      <c r="B477" s="11"/>
      <c r="C477" s="11" t="s">
        <v>409</v>
      </c>
      <c r="D477" s="11"/>
      <c r="E477" s="11" t="s">
        <v>256</v>
      </c>
      <c r="F477" s="11">
        <v>3</v>
      </c>
      <c r="G477" s="11"/>
      <c r="H477" s="11"/>
      <c r="I477" s="11"/>
      <c r="J477" s="4"/>
      <c r="K477" s="11"/>
      <c r="L477" s="11"/>
      <c r="M477" s="11"/>
      <c r="N477" s="4"/>
      <c r="O477" s="193"/>
      <c r="P477" s="194"/>
      <c r="Q477" s="194"/>
      <c r="R477" s="195"/>
      <c r="S477" s="4"/>
      <c r="T477" s="4"/>
      <c r="U477" s="4"/>
      <c r="V477" s="4"/>
    </row>
    <row r="478" spans="1:22" s="5" customFormat="1" ht="12.5">
      <c r="A478" s="56"/>
      <c r="B478" s="11"/>
      <c r="C478" s="11" t="s">
        <v>410</v>
      </c>
      <c r="D478" s="11"/>
      <c r="E478" s="11" t="s">
        <v>92</v>
      </c>
      <c r="F478" s="11">
        <v>31</v>
      </c>
      <c r="G478" s="11"/>
      <c r="H478" s="11"/>
      <c r="I478" s="11"/>
      <c r="J478" s="4"/>
      <c r="K478" s="11"/>
      <c r="L478" s="11"/>
      <c r="M478" s="11"/>
      <c r="N478" s="4"/>
      <c r="O478" s="193"/>
      <c r="P478" s="194"/>
      <c r="Q478" s="194"/>
      <c r="R478" s="195"/>
      <c r="S478" s="4"/>
      <c r="T478" s="4"/>
      <c r="U478" s="4"/>
      <c r="V478" s="4"/>
    </row>
    <row r="479" spans="1:22" s="5" customFormat="1" ht="12.5">
      <c r="A479" s="56"/>
      <c r="B479" s="11"/>
      <c r="C479" s="11" t="s">
        <v>460</v>
      </c>
      <c r="D479" s="11"/>
      <c r="E479" s="11" t="s">
        <v>143</v>
      </c>
      <c r="F479" s="11">
        <v>2</v>
      </c>
      <c r="G479" s="11"/>
      <c r="H479" s="11">
        <v>0</v>
      </c>
      <c r="I479" s="11"/>
      <c r="J479" s="4"/>
      <c r="K479" s="11"/>
      <c r="L479" s="11"/>
      <c r="M479" s="11"/>
      <c r="N479" s="4"/>
      <c r="O479" s="193"/>
      <c r="P479" s="194"/>
      <c r="Q479" s="194"/>
      <c r="R479" s="195"/>
      <c r="S479" s="4"/>
      <c r="T479" s="4"/>
      <c r="U479" s="4"/>
      <c r="V479" s="4"/>
    </row>
    <row r="480" spans="1:22" s="5" customFormat="1" ht="12.5">
      <c r="A480" s="56"/>
      <c r="B480" s="11"/>
      <c r="C480" s="11" t="s">
        <v>411</v>
      </c>
      <c r="D480" s="11"/>
      <c r="E480" s="11" t="s">
        <v>412</v>
      </c>
      <c r="F480" s="11">
        <v>5</v>
      </c>
      <c r="G480" s="11"/>
      <c r="H480" s="11"/>
      <c r="I480" s="11"/>
      <c r="J480" s="4"/>
      <c r="K480" s="11"/>
      <c r="L480" s="11"/>
      <c r="M480" s="11"/>
      <c r="N480" s="4"/>
      <c r="O480" s="193"/>
      <c r="P480" s="194"/>
      <c r="Q480" s="194"/>
      <c r="R480" s="195"/>
      <c r="S480" s="4"/>
      <c r="T480" s="4"/>
      <c r="U480" s="4"/>
      <c r="V480" s="4"/>
    </row>
    <row r="481" spans="1:22" s="5" customFormat="1" ht="12.5">
      <c r="A481" s="56"/>
      <c r="B481" s="11"/>
      <c r="C481" s="11" t="s">
        <v>413</v>
      </c>
      <c r="D481" s="11"/>
      <c r="E481" s="11" t="s">
        <v>278</v>
      </c>
      <c r="F481" s="11">
        <v>258</v>
      </c>
      <c r="G481" s="11">
        <v>5</v>
      </c>
      <c r="H481" s="11">
        <v>5</v>
      </c>
      <c r="I481" s="11">
        <v>2.8</v>
      </c>
      <c r="J481" s="4"/>
      <c r="K481" s="11"/>
      <c r="L481" s="11"/>
      <c r="M481" s="11"/>
      <c r="N481" s="4"/>
      <c r="O481" s="193"/>
      <c r="P481" s="194"/>
      <c r="Q481" s="194"/>
      <c r="R481" s="195"/>
      <c r="S481" s="4"/>
      <c r="T481" s="4"/>
      <c r="U481" s="4"/>
      <c r="V481" s="4"/>
    </row>
    <row r="482" spans="1:22" s="5" customFormat="1" ht="12.5">
      <c r="A482" s="56"/>
      <c r="B482" s="11"/>
      <c r="C482" s="11" t="s">
        <v>414</v>
      </c>
      <c r="D482" s="11"/>
      <c r="E482" s="11" t="s">
        <v>126</v>
      </c>
      <c r="F482" s="11">
        <v>151</v>
      </c>
      <c r="G482" s="11">
        <v>7</v>
      </c>
      <c r="H482" s="11">
        <v>5</v>
      </c>
      <c r="I482" s="11">
        <v>1.8</v>
      </c>
      <c r="J482" s="4"/>
      <c r="K482" s="11"/>
      <c r="L482" s="11"/>
      <c r="M482" s="11"/>
      <c r="N482" s="4"/>
      <c r="O482" s="193"/>
      <c r="P482" s="194"/>
      <c r="Q482" s="194"/>
      <c r="R482" s="195"/>
      <c r="S482" s="4"/>
      <c r="T482" s="4"/>
      <c r="U482" s="4"/>
      <c r="V482" s="4"/>
    </row>
    <row r="483" spans="1:22" s="5" customFormat="1" ht="12.5">
      <c r="A483" s="56"/>
      <c r="B483" s="11"/>
      <c r="C483" s="11" t="s">
        <v>415</v>
      </c>
      <c r="D483" s="11"/>
      <c r="E483" s="11" t="s">
        <v>135</v>
      </c>
      <c r="F483" s="11">
        <v>3</v>
      </c>
      <c r="G483" s="11"/>
      <c r="H483" s="11"/>
      <c r="I483" s="11"/>
      <c r="J483" s="4"/>
      <c r="K483" s="11"/>
      <c r="L483" s="11"/>
      <c r="M483" s="11"/>
      <c r="N483" s="4"/>
      <c r="O483" s="193"/>
      <c r="P483" s="194"/>
      <c r="Q483" s="194"/>
      <c r="R483" s="195"/>
      <c r="S483" s="4"/>
      <c r="T483" s="4"/>
      <c r="U483" s="4"/>
      <c r="V483" s="4"/>
    </row>
    <row r="484" spans="1:22" s="5" customFormat="1" ht="12.5">
      <c r="A484" s="56"/>
      <c r="B484" s="11"/>
      <c r="C484" s="11" t="s">
        <v>461</v>
      </c>
      <c r="D484" s="11"/>
      <c r="E484" s="11" t="s">
        <v>417</v>
      </c>
      <c r="F484" s="11">
        <v>114</v>
      </c>
      <c r="G484" s="11"/>
      <c r="H484" s="11">
        <v>0</v>
      </c>
      <c r="I484" s="11"/>
      <c r="J484" s="4"/>
      <c r="K484" s="11"/>
      <c r="L484" s="11"/>
      <c r="M484" s="11"/>
      <c r="N484" s="4"/>
      <c r="O484" s="193"/>
      <c r="P484" s="194"/>
      <c r="Q484" s="194"/>
      <c r="R484" s="195"/>
      <c r="S484" s="4"/>
      <c r="T484" s="4"/>
      <c r="U484" s="4"/>
      <c r="V484" s="4"/>
    </row>
    <row r="485" spans="1:22" s="5" customFormat="1" ht="12.5">
      <c r="A485" s="56"/>
      <c r="B485" s="11"/>
      <c r="C485" s="11" t="s">
        <v>462</v>
      </c>
      <c r="D485" s="11"/>
      <c r="E485" s="11" t="s">
        <v>151</v>
      </c>
      <c r="F485" s="11">
        <v>1</v>
      </c>
      <c r="G485" s="11"/>
      <c r="H485" s="11"/>
      <c r="I485" s="11"/>
      <c r="J485" s="4"/>
      <c r="K485" s="11"/>
      <c r="L485" s="11"/>
      <c r="M485" s="11"/>
      <c r="N485" s="4"/>
      <c r="O485" s="193"/>
      <c r="P485" s="194"/>
      <c r="Q485" s="194"/>
      <c r="R485" s="195"/>
      <c r="S485" s="4"/>
      <c r="T485" s="4"/>
      <c r="U485" s="4"/>
      <c r="V485" s="4"/>
    </row>
    <row r="486" spans="1:22" s="5" customFormat="1" ht="12.5">
      <c r="A486" s="56"/>
      <c r="B486" s="11"/>
      <c r="C486" s="11" t="s">
        <v>418</v>
      </c>
      <c r="D486" s="11"/>
      <c r="E486" s="11" t="s">
        <v>182</v>
      </c>
      <c r="F486" s="11">
        <v>93</v>
      </c>
      <c r="G486" s="11"/>
      <c r="H486" s="11">
        <v>0</v>
      </c>
      <c r="I486" s="11"/>
      <c r="J486" s="4"/>
      <c r="K486" s="11"/>
      <c r="L486" s="11"/>
      <c r="M486" s="11"/>
      <c r="N486" s="4"/>
      <c r="O486" s="193"/>
      <c r="P486" s="194"/>
      <c r="Q486" s="194"/>
      <c r="R486" s="195"/>
      <c r="S486" s="4"/>
      <c r="T486" s="4"/>
      <c r="U486" s="4"/>
      <c r="V486" s="4"/>
    </row>
    <row r="487" spans="1:22" s="5" customFormat="1" ht="12.5">
      <c r="A487" s="56"/>
      <c r="B487" s="11"/>
      <c r="C487" s="11" t="s">
        <v>419</v>
      </c>
      <c r="D487" s="11"/>
      <c r="E487" s="11" t="s">
        <v>256</v>
      </c>
      <c r="F487" s="11">
        <v>36</v>
      </c>
      <c r="G487" s="11"/>
      <c r="H487" s="11">
        <v>0</v>
      </c>
      <c r="I487" s="11"/>
      <c r="J487" s="4"/>
      <c r="K487" s="11"/>
      <c r="L487" s="11"/>
      <c r="M487" s="11"/>
      <c r="N487" s="4"/>
      <c r="O487" s="193"/>
      <c r="P487" s="194"/>
      <c r="Q487" s="194"/>
      <c r="R487" s="195"/>
      <c r="S487" s="4"/>
      <c r="T487" s="4"/>
      <c r="U487" s="4"/>
      <c r="V487" s="4"/>
    </row>
    <row r="488" spans="1:22" s="5" customFormat="1" ht="12.5">
      <c r="A488" s="56"/>
      <c r="B488" s="11"/>
      <c r="C488" s="11" t="s">
        <v>420</v>
      </c>
      <c r="D488" s="11"/>
      <c r="E488" s="11" t="s">
        <v>421</v>
      </c>
      <c r="F488" s="11">
        <v>22</v>
      </c>
      <c r="G488" s="11"/>
      <c r="H488" s="11"/>
      <c r="I488" s="11"/>
      <c r="J488" s="4"/>
      <c r="K488" s="11"/>
      <c r="L488" s="11"/>
      <c r="M488" s="11"/>
      <c r="N488" s="4"/>
      <c r="O488" s="193"/>
      <c r="P488" s="194"/>
      <c r="Q488" s="194"/>
      <c r="R488" s="195"/>
      <c r="S488" s="4"/>
      <c r="T488" s="4"/>
      <c r="U488" s="4"/>
      <c r="V488" s="4"/>
    </row>
    <row r="489" spans="1:22" s="5" customFormat="1" ht="12.5">
      <c r="A489" s="56"/>
      <c r="B489" s="11"/>
      <c r="C489" s="11" t="s">
        <v>422</v>
      </c>
      <c r="D489" s="11"/>
      <c r="E489" s="11" t="s">
        <v>261</v>
      </c>
      <c r="F489" s="11">
        <v>16</v>
      </c>
      <c r="G489" s="11"/>
      <c r="H489" s="11">
        <v>0</v>
      </c>
      <c r="I489" s="11"/>
      <c r="J489" s="4"/>
      <c r="K489" s="11"/>
      <c r="L489" s="11"/>
      <c r="M489" s="11"/>
      <c r="N489" s="4"/>
      <c r="O489" s="193"/>
      <c r="P489" s="194"/>
      <c r="Q489" s="194"/>
      <c r="R489" s="195"/>
      <c r="S489" s="4"/>
      <c r="T489" s="4"/>
      <c r="U489" s="4"/>
      <c r="V489" s="4"/>
    </row>
    <row r="490" spans="1:22" s="5" customFormat="1" ht="12.5">
      <c r="A490" s="56"/>
      <c r="B490" s="11"/>
      <c r="C490" s="11" t="s">
        <v>423</v>
      </c>
      <c r="D490" s="11"/>
      <c r="E490" s="11" t="s">
        <v>111</v>
      </c>
      <c r="F490" s="11">
        <v>2</v>
      </c>
      <c r="G490" s="11"/>
      <c r="H490" s="11"/>
      <c r="I490" s="11"/>
      <c r="J490" s="4"/>
      <c r="K490" s="11"/>
      <c r="L490" s="11"/>
      <c r="M490" s="11"/>
      <c r="N490" s="4"/>
      <c r="O490" s="193"/>
      <c r="P490" s="194"/>
      <c r="Q490" s="194"/>
      <c r="R490" s="195"/>
      <c r="S490" s="4"/>
      <c r="T490" s="4"/>
      <c r="U490" s="4"/>
      <c r="V490" s="4"/>
    </row>
    <row r="491" spans="1:22" s="5" customFormat="1" ht="12.5">
      <c r="A491" s="56"/>
      <c r="B491" s="11"/>
      <c r="C491" s="11" t="s">
        <v>425</v>
      </c>
      <c r="D491" s="11"/>
      <c r="E491" s="11" t="s">
        <v>163</v>
      </c>
      <c r="F491" s="11">
        <v>30</v>
      </c>
      <c r="G491" s="11"/>
      <c r="H491" s="11"/>
      <c r="I491" s="11"/>
      <c r="J491" s="4"/>
      <c r="K491" s="11"/>
      <c r="L491" s="11"/>
      <c r="M491" s="11"/>
      <c r="N491" s="4"/>
      <c r="O491" s="193"/>
      <c r="P491" s="194"/>
      <c r="Q491" s="194"/>
      <c r="R491" s="195"/>
      <c r="S491" s="4"/>
      <c r="T491" s="4"/>
      <c r="U491" s="4"/>
      <c r="V491" s="4"/>
    </row>
    <row r="492" spans="1:22" s="5" customFormat="1" ht="12.5">
      <c r="A492" s="56"/>
      <c r="B492" s="11"/>
      <c r="C492" s="11" t="s">
        <v>426</v>
      </c>
      <c r="D492" s="11"/>
      <c r="E492" s="11" t="s">
        <v>188</v>
      </c>
      <c r="F492" s="11">
        <v>1</v>
      </c>
      <c r="G492" s="11"/>
      <c r="H492" s="11"/>
      <c r="I492" s="11"/>
      <c r="J492" s="4"/>
      <c r="K492" s="11"/>
      <c r="L492" s="11"/>
      <c r="M492" s="11"/>
      <c r="N492" s="4"/>
      <c r="O492" s="193"/>
      <c r="P492" s="194"/>
      <c r="Q492" s="194"/>
      <c r="R492" s="195"/>
      <c r="S492" s="4"/>
      <c r="T492" s="4"/>
      <c r="U492" s="4"/>
      <c r="V492" s="4"/>
    </row>
    <row r="493" spans="1:22" s="5" customFormat="1" ht="12.5">
      <c r="A493" s="56"/>
      <c r="B493" s="11"/>
      <c r="C493" s="11" t="s">
        <v>427</v>
      </c>
      <c r="D493" s="11"/>
      <c r="E493" s="11" t="s">
        <v>428</v>
      </c>
      <c r="F493" s="11">
        <v>59</v>
      </c>
      <c r="G493" s="11">
        <v>3</v>
      </c>
      <c r="H493" s="11">
        <v>3</v>
      </c>
      <c r="I493" s="11">
        <v>0</v>
      </c>
      <c r="J493" s="4"/>
      <c r="K493" s="11"/>
      <c r="L493" s="11"/>
      <c r="M493" s="11"/>
      <c r="N493" s="4"/>
      <c r="O493" s="193"/>
      <c r="P493" s="194"/>
      <c r="Q493" s="194"/>
      <c r="R493" s="195"/>
      <c r="S493" s="4"/>
      <c r="T493" s="4"/>
      <c r="U493" s="4"/>
      <c r="V493" s="4"/>
    </row>
    <row r="494" spans="1:22" s="5" customFormat="1" ht="12.5">
      <c r="A494" s="56"/>
      <c r="B494" s="11"/>
      <c r="C494" s="11" t="s">
        <v>429</v>
      </c>
      <c r="D494" s="11"/>
      <c r="E494" s="11" t="s">
        <v>430</v>
      </c>
      <c r="F494" s="11">
        <v>51</v>
      </c>
      <c r="G494" s="11">
        <v>1</v>
      </c>
      <c r="H494" s="11">
        <v>1</v>
      </c>
      <c r="I494" s="11">
        <v>0</v>
      </c>
      <c r="J494" s="4"/>
      <c r="K494" s="11"/>
      <c r="L494" s="11"/>
      <c r="M494" s="11"/>
      <c r="N494" s="4"/>
      <c r="O494" s="193"/>
      <c r="P494" s="194"/>
      <c r="Q494" s="194"/>
      <c r="R494" s="195"/>
      <c r="S494" s="4"/>
      <c r="T494" s="4"/>
      <c r="U494" s="4"/>
      <c r="V494" s="4"/>
    </row>
    <row r="495" spans="1:22" s="5" customFormat="1" ht="12.5">
      <c r="A495" s="56"/>
      <c r="B495" s="11"/>
      <c r="C495" s="11" t="s">
        <v>432</v>
      </c>
      <c r="D495" s="11"/>
      <c r="E495" s="11" t="s">
        <v>155</v>
      </c>
      <c r="F495" s="11">
        <v>22</v>
      </c>
      <c r="G495" s="11">
        <v>2</v>
      </c>
      <c r="H495" s="11">
        <v>2</v>
      </c>
      <c r="I495" s="11">
        <v>7</v>
      </c>
      <c r="J495" s="4"/>
      <c r="K495" s="11"/>
      <c r="L495" s="11"/>
      <c r="M495" s="11"/>
      <c r="N495" s="4"/>
      <c r="O495" s="193"/>
      <c r="P495" s="194"/>
      <c r="Q495" s="194"/>
      <c r="R495" s="195"/>
      <c r="S495" s="4"/>
      <c r="T495" s="4"/>
      <c r="U495" s="4"/>
      <c r="V495" s="4"/>
    </row>
    <row r="496" spans="1:22" s="5" customFormat="1" ht="12.5">
      <c r="A496" s="56"/>
      <c r="B496" s="11"/>
      <c r="C496" s="11" t="s">
        <v>433</v>
      </c>
      <c r="D496" s="11"/>
      <c r="E496" s="11" t="s">
        <v>278</v>
      </c>
      <c r="F496" s="11">
        <v>2</v>
      </c>
      <c r="G496" s="11"/>
      <c r="H496" s="11"/>
      <c r="I496" s="11"/>
      <c r="J496" s="4"/>
      <c r="K496" s="11"/>
      <c r="L496" s="11"/>
      <c r="M496" s="11"/>
      <c r="N496" s="4"/>
      <c r="O496" s="193"/>
      <c r="P496" s="194"/>
      <c r="Q496" s="194"/>
      <c r="R496" s="195"/>
      <c r="S496" s="4"/>
      <c r="T496" s="4"/>
      <c r="U496" s="4"/>
      <c r="V496" s="4"/>
    </row>
    <row r="497" spans="1:16384" s="5" customFormat="1" ht="12.5">
      <c r="A497" s="56"/>
      <c r="B497" s="11"/>
      <c r="C497" s="11" t="s">
        <v>434</v>
      </c>
      <c r="D497" s="11"/>
      <c r="E497" s="11" t="s">
        <v>121</v>
      </c>
      <c r="F497" s="11">
        <v>25</v>
      </c>
      <c r="G497" s="11"/>
      <c r="H497" s="11"/>
      <c r="I497" s="11"/>
      <c r="J497" s="4"/>
      <c r="K497" s="11"/>
      <c r="L497" s="11"/>
      <c r="M497" s="11"/>
      <c r="N497" s="4"/>
      <c r="O497" s="193"/>
      <c r="P497" s="194"/>
      <c r="Q497" s="194"/>
      <c r="R497" s="195"/>
      <c r="S497" s="4"/>
      <c r="T497" s="4"/>
      <c r="U497" s="4"/>
      <c r="V497" s="4"/>
    </row>
    <row r="498" spans="1:16384" s="5" customFormat="1" ht="12.5">
      <c r="A498" s="56"/>
      <c r="B498" s="11"/>
      <c r="C498" s="11" t="s">
        <v>435</v>
      </c>
      <c r="D498" s="11"/>
      <c r="E498" s="11" t="s">
        <v>436</v>
      </c>
      <c r="F498" s="11">
        <v>19</v>
      </c>
      <c r="G498" s="11"/>
      <c r="H498" s="11">
        <v>0</v>
      </c>
      <c r="I498" s="11"/>
      <c r="J498" s="4"/>
      <c r="K498" s="11"/>
      <c r="L498" s="11"/>
      <c r="M498" s="11"/>
      <c r="N498" s="4"/>
      <c r="O498" s="193"/>
      <c r="P498" s="194"/>
      <c r="Q498" s="194"/>
      <c r="R498" s="195"/>
      <c r="S498" s="4"/>
      <c r="T498" s="4"/>
      <c r="U498" s="4"/>
      <c r="V498" s="4"/>
    </row>
    <row r="499" spans="1:16384" s="5" customFormat="1" ht="12.5">
      <c r="A499" s="56"/>
      <c r="B499" s="11"/>
      <c r="C499" s="11" t="s">
        <v>437</v>
      </c>
      <c r="D499" s="11"/>
      <c r="E499" s="11" t="s">
        <v>234</v>
      </c>
      <c r="F499" s="11">
        <v>130</v>
      </c>
      <c r="G499" s="11">
        <v>4</v>
      </c>
      <c r="H499" s="11">
        <v>0</v>
      </c>
      <c r="I499" s="11"/>
      <c r="J499" s="4"/>
      <c r="K499" s="11"/>
      <c r="L499" s="11"/>
      <c r="M499" s="11"/>
      <c r="N499" s="4"/>
      <c r="O499" s="193"/>
      <c r="P499" s="194"/>
      <c r="Q499" s="194"/>
      <c r="R499" s="195"/>
      <c r="S499" s="4"/>
      <c r="T499" s="4"/>
      <c r="U499" s="4"/>
      <c r="V499" s="4"/>
    </row>
    <row r="500" spans="1:16384" s="5" customFormat="1" ht="12.5">
      <c r="A500" s="56"/>
      <c r="B500" s="11"/>
      <c r="C500" s="11" t="s">
        <v>438</v>
      </c>
      <c r="D500" s="11"/>
      <c r="E500" s="11" t="s">
        <v>151</v>
      </c>
      <c r="F500" s="11">
        <v>493</v>
      </c>
      <c r="G500" s="11">
        <v>19</v>
      </c>
      <c r="H500" s="11">
        <v>13</v>
      </c>
      <c r="I500" s="11">
        <v>0.69230769230769196</v>
      </c>
      <c r="J500" s="4"/>
      <c r="K500" s="11"/>
      <c r="L500" s="11"/>
      <c r="M500" s="11"/>
      <c r="N500" s="4"/>
      <c r="O500" s="193"/>
      <c r="P500" s="194"/>
      <c r="Q500" s="194"/>
      <c r="R500" s="195"/>
      <c r="S500" s="4"/>
      <c r="T500" s="4"/>
      <c r="U500" s="4"/>
      <c r="V500" s="4"/>
    </row>
    <row r="501" spans="1:16384" s="5" customFormat="1" ht="12.5">
      <c r="A501" s="56"/>
      <c r="B501" s="11"/>
      <c r="C501" s="11" t="s">
        <v>439</v>
      </c>
      <c r="D501" s="11"/>
      <c r="E501" s="11" t="s">
        <v>221</v>
      </c>
      <c r="F501" s="11">
        <v>5</v>
      </c>
      <c r="G501" s="11"/>
      <c r="H501" s="11"/>
      <c r="I501" s="11"/>
      <c r="J501" s="4"/>
      <c r="K501" s="11"/>
      <c r="L501" s="11"/>
      <c r="M501" s="11"/>
      <c r="N501" s="4"/>
      <c r="O501" s="193"/>
      <c r="P501" s="194"/>
      <c r="Q501" s="194"/>
      <c r="R501" s="195"/>
      <c r="S501" s="4"/>
      <c r="T501" s="4"/>
      <c r="U501" s="4"/>
      <c r="V501" s="4"/>
    </row>
    <row r="502" spans="1:16384" s="5" customFormat="1" ht="12.5">
      <c r="A502" s="56"/>
      <c r="B502" s="11"/>
      <c r="C502" s="11" t="s">
        <v>440</v>
      </c>
      <c r="D502" s="11"/>
      <c r="E502" s="11" t="s">
        <v>441</v>
      </c>
      <c r="F502" s="11">
        <v>15</v>
      </c>
      <c r="G502" s="11"/>
      <c r="H502" s="11">
        <v>0</v>
      </c>
      <c r="I502" s="11"/>
      <c r="J502" s="4"/>
      <c r="K502" s="11"/>
      <c r="L502" s="11"/>
      <c r="M502" s="11"/>
      <c r="N502" s="4"/>
      <c r="O502" s="193"/>
      <c r="P502" s="194"/>
      <c r="Q502" s="194"/>
      <c r="R502" s="195"/>
      <c r="S502" s="4"/>
      <c r="T502" s="4"/>
      <c r="U502" s="4"/>
      <c r="V502" s="4"/>
    </row>
    <row r="503" spans="1:16384" s="5" customFormat="1" ht="12.5">
      <c r="A503" s="56"/>
      <c r="B503" s="11"/>
      <c r="C503" s="11" t="s">
        <v>442</v>
      </c>
      <c r="D503" s="11"/>
      <c r="E503" s="11" t="s">
        <v>123</v>
      </c>
      <c r="F503" s="11">
        <v>48</v>
      </c>
      <c r="G503" s="11">
        <v>1</v>
      </c>
      <c r="H503" s="11">
        <v>0</v>
      </c>
      <c r="I503" s="11"/>
      <c r="J503" s="4"/>
      <c r="K503" s="11"/>
      <c r="L503" s="11"/>
      <c r="M503" s="11"/>
      <c r="N503" s="4"/>
      <c r="O503" s="193"/>
      <c r="P503" s="194"/>
      <c r="Q503" s="194"/>
      <c r="R503" s="195"/>
      <c r="S503" s="4"/>
      <c r="T503" s="4"/>
      <c r="U503" s="4"/>
      <c r="V503" s="4"/>
    </row>
    <row r="504" spans="1:16384" s="5" customFormat="1" ht="12.5">
      <c r="A504" s="56"/>
      <c r="B504" s="11"/>
      <c r="C504" s="11" t="s">
        <v>443</v>
      </c>
      <c r="D504" s="11"/>
      <c r="E504" s="11" t="s">
        <v>346</v>
      </c>
      <c r="F504" s="11">
        <v>85</v>
      </c>
      <c r="G504" s="11">
        <v>2</v>
      </c>
      <c r="H504" s="11">
        <v>2</v>
      </c>
      <c r="I504" s="11">
        <v>0</v>
      </c>
      <c r="J504" s="4"/>
      <c r="K504" s="11"/>
      <c r="L504" s="11"/>
      <c r="M504" s="11"/>
      <c r="N504" s="4"/>
      <c r="O504" s="193"/>
      <c r="P504" s="194"/>
      <c r="Q504" s="194"/>
      <c r="R504" s="195"/>
      <c r="S504" s="4"/>
      <c r="T504" s="4"/>
      <c r="U504" s="4"/>
      <c r="V504" s="4"/>
    </row>
    <row r="505" spans="1:16384" s="5" customFormat="1" ht="12.5">
      <c r="A505" s="56"/>
      <c r="B505" s="11"/>
      <c r="C505" s="11" t="s">
        <v>463</v>
      </c>
      <c r="D505" s="11"/>
      <c r="E505" s="11" t="s">
        <v>346</v>
      </c>
      <c r="F505" s="11">
        <v>2</v>
      </c>
      <c r="G505" s="11"/>
      <c r="H505" s="11"/>
      <c r="I505" s="11"/>
      <c r="J505" s="4"/>
      <c r="K505" s="11"/>
      <c r="L505" s="11"/>
      <c r="M505" s="11"/>
      <c r="N505" s="4"/>
      <c r="O505" s="193"/>
      <c r="P505" s="194"/>
      <c r="Q505" s="194"/>
      <c r="R505" s="195"/>
      <c r="S505" s="4"/>
      <c r="T505" s="4"/>
      <c r="U505" s="4"/>
      <c r="V505" s="4"/>
    </row>
    <row r="506" spans="1:16384" s="5" customFormat="1" ht="12.5">
      <c r="A506" s="56"/>
      <c r="B506" s="11"/>
      <c r="C506" s="11" t="s">
        <v>444</v>
      </c>
      <c r="D506" s="11"/>
      <c r="E506" s="11" t="s">
        <v>89</v>
      </c>
      <c r="F506" s="11">
        <v>22</v>
      </c>
      <c r="G506" s="11"/>
      <c r="H506" s="11">
        <v>0</v>
      </c>
      <c r="I506" s="11"/>
      <c r="J506" s="4"/>
      <c r="K506" s="11"/>
      <c r="L506" s="11"/>
      <c r="M506" s="11"/>
      <c r="N506" s="4"/>
      <c r="O506" s="193"/>
      <c r="P506" s="194"/>
      <c r="Q506" s="194"/>
      <c r="R506" s="195"/>
      <c r="S506" s="4"/>
      <c r="T506" s="4"/>
      <c r="U506" s="4"/>
      <c r="V506" s="4"/>
    </row>
    <row r="507" spans="1:16384" s="5" customFormat="1" ht="12.5">
      <c r="A507" s="56"/>
      <c r="B507" s="11"/>
      <c r="C507" s="11" t="s">
        <v>445</v>
      </c>
      <c r="D507" s="11"/>
      <c r="E507" s="11" t="s">
        <v>117</v>
      </c>
      <c r="F507" s="11">
        <v>18</v>
      </c>
      <c r="G507" s="11"/>
      <c r="H507" s="11"/>
      <c r="I507" s="11"/>
      <c r="J507" s="4"/>
      <c r="K507" s="11"/>
      <c r="L507" s="11"/>
      <c r="M507" s="11"/>
      <c r="N507" s="4"/>
      <c r="O507" s="193"/>
      <c r="P507" s="194"/>
      <c r="Q507" s="194"/>
      <c r="R507" s="195"/>
      <c r="S507" s="4"/>
      <c r="T507" s="4"/>
      <c r="U507" s="4"/>
      <c r="V507" s="4"/>
    </row>
    <row r="508" spans="1:16384" s="5" customFormat="1" ht="12.5">
      <c r="A508" s="56"/>
      <c r="B508" s="11"/>
      <c r="C508" s="11" t="s">
        <v>446</v>
      </c>
      <c r="D508" s="11"/>
      <c r="E508" s="11" t="s">
        <v>139</v>
      </c>
      <c r="F508" s="11">
        <v>1</v>
      </c>
      <c r="G508" s="11"/>
      <c r="H508" s="11"/>
      <c r="I508" s="11"/>
      <c r="J508" s="4"/>
      <c r="K508" s="11"/>
      <c r="L508" s="11"/>
      <c r="M508" s="11"/>
      <c r="N508" s="4"/>
      <c r="O508" s="193"/>
      <c r="P508" s="194"/>
      <c r="Q508" s="194"/>
      <c r="R508" s="195"/>
      <c r="S508" s="4"/>
      <c r="T508" s="4"/>
      <c r="U508" s="4"/>
      <c r="V508" s="4"/>
    </row>
    <row r="509" spans="1:16384" s="5" customFormat="1" ht="13" thickBot="1">
      <c r="A509" s="56"/>
      <c r="B509" s="11"/>
      <c r="C509" s="11"/>
      <c r="D509" s="11"/>
      <c r="E509" s="11"/>
      <c r="F509" s="11"/>
      <c r="G509" s="11"/>
      <c r="H509" s="11"/>
      <c r="I509" s="11"/>
      <c r="J509" s="4"/>
      <c r="K509" s="11"/>
      <c r="L509" s="11"/>
      <c r="M509" s="11"/>
      <c r="N509" s="4"/>
      <c r="O509" s="193"/>
      <c r="P509" s="194"/>
      <c r="Q509" s="194"/>
      <c r="R509" s="195"/>
      <c r="S509" s="4"/>
      <c r="T509" s="4"/>
      <c r="U509" s="4"/>
      <c r="V509" s="4"/>
    </row>
    <row r="510" spans="1:16384" customFormat="1" ht="15" thickBot="1">
      <c r="A510" s="56"/>
      <c r="B510" s="96" t="s">
        <v>55</v>
      </c>
      <c r="C510" s="97"/>
      <c r="D510" s="97"/>
      <c r="E510" s="97"/>
      <c r="F510" s="98">
        <f>SUM(F267:F509)</f>
        <v>13952</v>
      </c>
      <c r="G510" s="98">
        <f>SUM(G267:G509)</f>
        <v>354</v>
      </c>
      <c r="H510" s="98">
        <f>SUM(H267:H509)</f>
        <v>203</v>
      </c>
      <c r="I510" s="98">
        <f>AVERAGE(I267:I509)</f>
        <v>3.4927085209872097</v>
      </c>
      <c r="J510" s="4"/>
      <c r="K510" s="98"/>
      <c r="L510" s="98"/>
      <c r="M510" s="98"/>
      <c r="N510" s="4"/>
      <c r="O510" s="365"/>
      <c r="P510" s="366"/>
      <c r="Q510" s="366"/>
      <c r="R510" s="367"/>
      <c r="S510" s="380"/>
      <c r="T510" s="380"/>
      <c r="U510" s="380"/>
      <c r="V510" s="380"/>
      <c r="W510" s="376"/>
      <c r="X510" s="376"/>
      <c r="Y510" s="376"/>
      <c r="Z510" s="376"/>
      <c r="AA510" s="376"/>
      <c r="AB510" s="376"/>
      <c r="AC510" s="376"/>
      <c r="AD510" s="376"/>
      <c r="AE510" s="376"/>
      <c r="AF510" s="376"/>
      <c r="AG510" s="376"/>
      <c r="AH510" s="376"/>
      <c r="AI510" s="376"/>
      <c r="AJ510" s="376"/>
      <c r="AK510" s="376"/>
      <c r="AL510" s="376"/>
      <c r="AM510" s="376"/>
      <c r="AN510" s="376"/>
      <c r="AO510" s="376"/>
      <c r="AP510" s="376"/>
      <c r="AQ510" s="376"/>
      <c r="AR510" s="376"/>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c r="CV510" s="376"/>
      <c r="CW510" s="376"/>
      <c r="CX510" s="376"/>
      <c r="CY510" s="376"/>
      <c r="CZ510" s="376"/>
      <c r="DA510" s="376"/>
      <c r="DB510" s="376"/>
      <c r="DC510" s="376"/>
      <c r="DD510" s="376"/>
      <c r="DE510" s="376"/>
      <c r="DF510" s="376"/>
      <c r="DG510" s="376"/>
      <c r="DH510" s="376"/>
      <c r="DI510" s="376"/>
      <c r="DJ510" s="376"/>
      <c r="DK510" s="376"/>
      <c r="DL510" s="376"/>
      <c r="DM510" s="376"/>
      <c r="DN510" s="376"/>
      <c r="DO510" s="376"/>
      <c r="DP510" s="376"/>
      <c r="DQ510" s="376"/>
      <c r="DR510" s="376"/>
      <c r="DS510" s="376"/>
      <c r="DT510" s="376"/>
      <c r="DU510" s="376"/>
      <c r="DV510" s="376"/>
      <c r="DW510" s="376"/>
      <c r="DX510" s="376"/>
      <c r="DY510" s="376"/>
      <c r="DZ510" s="376"/>
      <c r="EA510" s="376"/>
      <c r="EB510" s="376"/>
      <c r="EC510" s="376"/>
      <c r="ED510" s="376"/>
      <c r="EE510" s="376"/>
      <c r="EF510" s="376"/>
      <c r="EG510" s="376"/>
      <c r="EH510" s="376"/>
      <c r="EI510" s="376"/>
      <c r="EJ510" s="376"/>
      <c r="EK510" s="376"/>
      <c r="EL510" s="376"/>
      <c r="EM510" s="376"/>
      <c r="EN510" s="376"/>
      <c r="EO510" s="376"/>
      <c r="EP510" s="376"/>
      <c r="EQ510" s="376"/>
      <c r="ER510" s="376"/>
      <c r="ES510" s="376"/>
      <c r="ET510" s="376"/>
      <c r="EU510" s="376"/>
      <c r="EV510" s="376"/>
      <c r="EW510" s="376"/>
      <c r="EX510" s="376"/>
      <c r="EY510" s="376"/>
      <c r="EZ510" s="376"/>
      <c r="FA510" s="376"/>
      <c r="FB510" s="376"/>
      <c r="FC510" s="376"/>
      <c r="FD510" s="376"/>
      <c r="FE510" s="376"/>
      <c r="FF510" s="376"/>
      <c r="FG510" s="376"/>
      <c r="FH510" s="376"/>
      <c r="FI510" s="376"/>
      <c r="FJ510" s="376"/>
      <c r="FK510" s="376"/>
      <c r="FL510" s="376"/>
      <c r="FM510" s="376"/>
      <c r="FN510" s="376"/>
      <c r="FO510" s="376"/>
      <c r="FP510" s="376"/>
      <c r="FQ510" s="376"/>
      <c r="FR510" s="376"/>
      <c r="FS510" s="376"/>
      <c r="FT510" s="376"/>
      <c r="FU510" s="376"/>
      <c r="FV510" s="376"/>
      <c r="FW510" s="376"/>
      <c r="FX510" s="376"/>
      <c r="FY510" s="376"/>
      <c r="FZ510" s="376"/>
      <c r="GA510" s="376"/>
      <c r="GB510" s="376"/>
      <c r="GC510" s="376"/>
      <c r="GD510" s="376"/>
      <c r="GE510" s="376"/>
      <c r="GF510" s="376"/>
      <c r="GG510" s="376"/>
      <c r="GH510" s="376"/>
      <c r="GI510" s="376"/>
      <c r="GJ510" s="376"/>
      <c r="GK510" s="376"/>
      <c r="GL510" s="376"/>
      <c r="GM510" s="376"/>
      <c r="GN510" s="376"/>
      <c r="GO510" s="376"/>
      <c r="GP510" s="376"/>
      <c r="GQ510" s="376"/>
      <c r="GR510" s="376"/>
      <c r="GS510" s="376"/>
      <c r="GT510" s="376"/>
      <c r="GU510" s="376"/>
      <c r="GV510" s="376"/>
      <c r="GW510" s="376"/>
      <c r="GX510" s="376"/>
      <c r="GY510" s="376"/>
      <c r="GZ510" s="376"/>
      <c r="HA510" s="376"/>
      <c r="HB510" s="376"/>
      <c r="HC510" s="376"/>
      <c r="HD510" s="376"/>
      <c r="HE510" s="376"/>
      <c r="HF510" s="376"/>
      <c r="HG510" s="376"/>
      <c r="HH510" s="376"/>
      <c r="HI510" s="376"/>
      <c r="HJ510" s="376"/>
      <c r="HK510" s="376"/>
      <c r="HL510" s="376"/>
      <c r="HM510" s="376"/>
      <c r="HN510" s="376"/>
      <c r="HO510" s="376"/>
      <c r="HP510" s="376"/>
      <c r="HQ510" s="376"/>
      <c r="HR510" s="376"/>
      <c r="HS510" s="376"/>
      <c r="HT510" s="376"/>
      <c r="HU510" s="376"/>
      <c r="HV510" s="376"/>
      <c r="HW510" s="376"/>
      <c r="HX510" s="376"/>
      <c r="HY510" s="376"/>
      <c r="HZ510" s="376"/>
      <c r="IA510" s="376"/>
      <c r="IB510" s="376"/>
      <c r="IC510" s="376"/>
      <c r="ID510" s="376"/>
      <c r="IE510" s="376"/>
      <c r="IF510" s="376"/>
      <c r="IG510" s="376"/>
      <c r="IH510" s="376"/>
      <c r="II510" s="376"/>
      <c r="IJ510" s="376"/>
      <c r="IK510" s="376"/>
      <c r="IL510" s="376"/>
      <c r="IM510" s="376"/>
      <c r="IN510" s="376"/>
      <c r="IO510" s="376"/>
      <c r="IP510" s="376"/>
      <c r="IQ510" s="376"/>
      <c r="IR510" s="376"/>
      <c r="IS510" s="376"/>
      <c r="IT510" s="376"/>
      <c r="IU510" s="376"/>
      <c r="IV510" s="376"/>
      <c r="IW510" s="376"/>
      <c r="IX510" s="376"/>
      <c r="IY510" s="376"/>
      <c r="IZ510" s="376"/>
      <c r="JA510" s="376"/>
      <c r="JB510" s="376"/>
      <c r="JC510" s="376"/>
      <c r="JD510" s="376"/>
      <c r="JE510" s="376"/>
      <c r="JF510" s="376"/>
      <c r="JG510" s="376"/>
      <c r="JH510" s="376"/>
      <c r="JI510" s="376"/>
      <c r="JJ510" s="376"/>
      <c r="JK510" s="376"/>
      <c r="JL510" s="376"/>
      <c r="JM510" s="376"/>
      <c r="JN510" s="376"/>
      <c r="JO510" s="376"/>
      <c r="JP510" s="376"/>
      <c r="JQ510" s="376"/>
      <c r="JR510" s="376"/>
      <c r="JS510" s="376"/>
      <c r="JT510" s="376"/>
      <c r="JU510" s="376"/>
      <c r="JV510" s="376"/>
      <c r="JW510" s="376"/>
      <c r="JX510" s="376"/>
      <c r="JY510" s="376"/>
      <c r="JZ510" s="376"/>
      <c r="KA510" s="376"/>
      <c r="KB510" s="376"/>
      <c r="KC510" s="376"/>
      <c r="KD510" s="376"/>
      <c r="KE510" s="376"/>
      <c r="KF510" s="376"/>
      <c r="KG510" s="376"/>
      <c r="KH510" s="376"/>
      <c r="KI510" s="376"/>
      <c r="KJ510" s="376"/>
      <c r="KK510" s="376"/>
      <c r="KL510" s="376"/>
      <c r="KM510" s="376"/>
      <c r="KN510" s="376"/>
      <c r="KO510" s="376"/>
      <c r="KP510" s="376"/>
      <c r="KQ510" s="376"/>
      <c r="KR510" s="376"/>
      <c r="KS510" s="376"/>
      <c r="KT510" s="376"/>
      <c r="KU510" s="376"/>
      <c r="KV510" s="376"/>
      <c r="KW510" s="376"/>
      <c r="KX510" s="376"/>
      <c r="KY510" s="376"/>
      <c r="KZ510" s="376"/>
      <c r="LA510" s="376"/>
      <c r="LB510" s="376"/>
      <c r="LC510" s="376"/>
      <c r="LD510" s="376"/>
      <c r="LE510" s="376"/>
      <c r="LF510" s="376"/>
      <c r="LG510" s="376"/>
      <c r="LH510" s="376"/>
      <c r="LI510" s="376"/>
      <c r="LJ510" s="376"/>
      <c r="LK510" s="376"/>
      <c r="LL510" s="376"/>
      <c r="LM510" s="376"/>
      <c r="LN510" s="376"/>
      <c r="LO510" s="376"/>
      <c r="LP510" s="376"/>
      <c r="LQ510" s="376"/>
      <c r="LR510" s="376"/>
      <c r="LS510" s="376"/>
      <c r="LT510" s="376"/>
      <c r="LU510" s="376"/>
      <c r="LV510" s="376"/>
      <c r="LW510" s="376"/>
      <c r="LX510" s="376"/>
      <c r="LY510" s="376"/>
      <c r="LZ510" s="376"/>
      <c r="MA510" s="376"/>
      <c r="MB510" s="376"/>
      <c r="MC510" s="376"/>
      <c r="MD510" s="376"/>
      <c r="ME510" s="376"/>
      <c r="MF510" s="376"/>
      <c r="MG510" s="376"/>
      <c r="MH510" s="376"/>
      <c r="MI510" s="376"/>
      <c r="MJ510" s="376"/>
      <c r="MK510" s="376"/>
      <c r="ML510" s="376"/>
      <c r="MM510" s="376"/>
      <c r="MN510" s="376"/>
      <c r="MO510" s="376"/>
      <c r="MP510" s="376"/>
      <c r="MQ510" s="376"/>
      <c r="MR510" s="376"/>
      <c r="MS510" s="376"/>
      <c r="MT510" s="376"/>
      <c r="MU510" s="376"/>
      <c r="MV510" s="376"/>
      <c r="MW510" s="376"/>
      <c r="MX510" s="376"/>
      <c r="MY510" s="376"/>
      <c r="MZ510" s="376"/>
      <c r="NA510" s="376"/>
      <c r="NB510" s="376"/>
      <c r="NC510" s="376"/>
      <c r="ND510" s="376"/>
      <c r="NE510" s="376"/>
      <c r="NF510" s="376"/>
      <c r="NG510" s="376"/>
      <c r="NH510" s="376"/>
      <c r="NI510" s="376"/>
      <c r="NJ510" s="376"/>
      <c r="NK510" s="376"/>
      <c r="NL510" s="376"/>
      <c r="NM510" s="376"/>
      <c r="NN510" s="376"/>
      <c r="NO510" s="376"/>
      <c r="NP510" s="376"/>
      <c r="NQ510" s="376"/>
      <c r="NR510" s="376"/>
      <c r="NS510" s="376"/>
      <c r="NT510" s="376"/>
      <c r="NU510" s="376"/>
      <c r="NV510" s="376"/>
      <c r="NW510" s="376"/>
      <c r="NX510" s="376"/>
      <c r="NY510" s="376"/>
      <c r="NZ510" s="376"/>
      <c r="OA510" s="376"/>
      <c r="OB510" s="376"/>
      <c r="OC510" s="376"/>
      <c r="OD510" s="376"/>
      <c r="OE510" s="376"/>
      <c r="OF510" s="376"/>
      <c r="OG510" s="376"/>
      <c r="OH510" s="376"/>
      <c r="OI510" s="376"/>
      <c r="OJ510" s="376"/>
      <c r="OK510" s="376"/>
      <c r="OL510" s="376"/>
      <c r="OM510" s="376"/>
      <c r="ON510" s="376"/>
      <c r="OO510" s="376"/>
      <c r="OP510" s="376"/>
      <c r="OQ510" s="376"/>
      <c r="OR510" s="376"/>
      <c r="OS510" s="376"/>
      <c r="OT510" s="376"/>
      <c r="OU510" s="376"/>
      <c r="OV510" s="376"/>
      <c r="OW510" s="376"/>
      <c r="OX510" s="376"/>
      <c r="OY510" s="376"/>
      <c r="OZ510" s="376"/>
      <c r="PA510" s="376"/>
      <c r="PB510" s="376"/>
      <c r="PC510" s="376"/>
      <c r="PD510" s="376"/>
      <c r="PE510" s="376"/>
      <c r="PF510" s="376"/>
      <c r="PG510" s="376"/>
      <c r="PH510" s="376"/>
      <c r="PI510" s="376"/>
      <c r="PJ510" s="376"/>
      <c r="PK510" s="376"/>
      <c r="PL510" s="376"/>
      <c r="PM510" s="376"/>
      <c r="PN510" s="376"/>
      <c r="PO510" s="376"/>
      <c r="PP510" s="376"/>
      <c r="PQ510" s="376"/>
      <c r="PR510" s="376"/>
      <c r="PS510" s="376"/>
      <c r="PT510" s="376"/>
      <c r="PU510" s="376"/>
      <c r="PV510" s="376"/>
      <c r="PW510" s="376"/>
      <c r="PX510" s="376"/>
      <c r="PY510" s="376"/>
      <c r="PZ510" s="376"/>
      <c r="QA510" s="376"/>
      <c r="QB510" s="376"/>
      <c r="QC510" s="376"/>
      <c r="QD510" s="376"/>
      <c r="QE510" s="376"/>
      <c r="QF510" s="376"/>
      <c r="QG510" s="376"/>
      <c r="QH510" s="376"/>
      <c r="QI510" s="376"/>
      <c r="QJ510" s="376"/>
      <c r="QK510" s="376"/>
      <c r="QL510" s="376"/>
      <c r="QM510" s="376"/>
      <c r="QN510" s="376"/>
      <c r="QO510" s="376"/>
      <c r="QP510" s="376"/>
      <c r="QQ510" s="376"/>
      <c r="QR510" s="376"/>
      <c r="QS510" s="376"/>
      <c r="QT510" s="376"/>
      <c r="QU510" s="376"/>
      <c r="QV510" s="376"/>
      <c r="QW510" s="376"/>
      <c r="QX510" s="376"/>
      <c r="QY510" s="376"/>
      <c r="QZ510" s="376"/>
      <c r="RA510" s="376"/>
      <c r="RB510" s="376"/>
      <c r="RC510" s="376"/>
      <c r="RD510" s="376"/>
      <c r="RE510" s="376"/>
      <c r="RF510" s="376"/>
      <c r="RG510" s="376"/>
      <c r="RH510" s="376"/>
      <c r="RI510" s="376"/>
      <c r="RJ510" s="376"/>
      <c r="RK510" s="376"/>
      <c r="RL510" s="376"/>
      <c r="RM510" s="376"/>
      <c r="RN510" s="376"/>
      <c r="RO510" s="376"/>
      <c r="RP510" s="376"/>
      <c r="RQ510" s="376"/>
      <c r="RR510" s="376"/>
      <c r="RS510" s="376"/>
      <c r="RT510" s="376"/>
      <c r="RU510" s="376"/>
      <c r="RV510" s="376"/>
      <c r="RW510" s="376"/>
      <c r="RX510" s="376"/>
      <c r="RY510" s="376"/>
      <c r="RZ510" s="376"/>
      <c r="SA510" s="376"/>
      <c r="SB510" s="376"/>
      <c r="SC510" s="376"/>
      <c r="SD510" s="376"/>
      <c r="SE510" s="376"/>
      <c r="SF510" s="376"/>
      <c r="SG510" s="376"/>
      <c r="SH510" s="376"/>
      <c r="SI510" s="376"/>
      <c r="SJ510" s="376"/>
      <c r="SK510" s="376"/>
      <c r="SL510" s="376"/>
      <c r="SM510" s="376"/>
      <c r="SN510" s="376"/>
      <c r="SO510" s="376"/>
      <c r="SP510" s="376"/>
      <c r="SQ510" s="376"/>
      <c r="SR510" s="376"/>
      <c r="SS510" s="376"/>
      <c r="ST510" s="376"/>
      <c r="SU510" s="376"/>
      <c r="SV510" s="376"/>
      <c r="SW510" s="376"/>
      <c r="SX510" s="376"/>
      <c r="SY510" s="376"/>
      <c r="SZ510" s="376"/>
      <c r="TA510" s="376"/>
      <c r="TB510" s="376"/>
      <c r="TC510" s="376"/>
      <c r="TD510" s="376"/>
      <c r="TE510" s="376"/>
      <c r="TF510" s="376"/>
      <c r="TG510" s="376"/>
      <c r="TH510" s="376"/>
      <c r="TI510" s="376"/>
      <c r="TJ510" s="376"/>
      <c r="TK510" s="376"/>
      <c r="TL510" s="376"/>
      <c r="TM510" s="376"/>
      <c r="TN510" s="376"/>
      <c r="TO510" s="376"/>
      <c r="TP510" s="376"/>
      <c r="TQ510" s="376"/>
      <c r="TR510" s="376"/>
      <c r="TS510" s="376"/>
      <c r="TT510" s="376"/>
      <c r="TU510" s="376"/>
      <c r="TV510" s="376"/>
      <c r="TW510" s="376"/>
      <c r="TX510" s="376"/>
      <c r="TY510" s="376"/>
      <c r="TZ510" s="376"/>
      <c r="UA510" s="376"/>
      <c r="UB510" s="376"/>
      <c r="UC510" s="376"/>
      <c r="UD510" s="376"/>
      <c r="UE510" s="376"/>
      <c r="UF510" s="376"/>
      <c r="UG510" s="376"/>
      <c r="UH510" s="376"/>
      <c r="UI510" s="376"/>
      <c r="UJ510" s="376"/>
      <c r="UK510" s="376"/>
      <c r="UL510" s="376"/>
      <c r="UM510" s="376"/>
      <c r="UN510" s="376"/>
      <c r="UO510" s="376"/>
      <c r="UP510" s="376"/>
      <c r="UQ510" s="376"/>
      <c r="UR510" s="376"/>
      <c r="US510" s="376"/>
      <c r="UT510" s="376"/>
      <c r="UU510" s="376"/>
      <c r="UV510" s="376"/>
      <c r="UW510" s="376"/>
      <c r="UX510" s="376"/>
      <c r="UY510" s="376"/>
      <c r="UZ510" s="376"/>
      <c r="VA510" s="376"/>
      <c r="VB510" s="376"/>
      <c r="VC510" s="376"/>
      <c r="VD510" s="376"/>
      <c r="VE510" s="376"/>
      <c r="VF510" s="376"/>
      <c r="VG510" s="376"/>
      <c r="VH510" s="376"/>
      <c r="VI510" s="376"/>
      <c r="VJ510" s="376"/>
      <c r="VK510" s="376"/>
      <c r="VL510" s="376"/>
      <c r="VM510" s="376"/>
      <c r="VN510" s="376"/>
      <c r="VO510" s="376"/>
      <c r="VP510" s="376"/>
      <c r="VQ510" s="376"/>
      <c r="VR510" s="376"/>
      <c r="VS510" s="376"/>
      <c r="VT510" s="376"/>
      <c r="VU510" s="376"/>
      <c r="VV510" s="376"/>
      <c r="VW510" s="376"/>
      <c r="VX510" s="376"/>
      <c r="VY510" s="376"/>
      <c r="VZ510" s="376"/>
      <c r="WA510" s="376"/>
      <c r="WB510" s="376"/>
      <c r="WC510" s="376"/>
      <c r="WD510" s="376"/>
      <c r="WE510" s="376"/>
      <c r="WF510" s="376"/>
      <c r="WG510" s="376"/>
      <c r="WH510" s="376"/>
      <c r="WI510" s="376"/>
      <c r="WJ510" s="376"/>
      <c r="WK510" s="376"/>
      <c r="WL510" s="376"/>
      <c r="WM510" s="376"/>
      <c r="WN510" s="376"/>
      <c r="WO510" s="376"/>
      <c r="WP510" s="376"/>
      <c r="WQ510" s="376"/>
      <c r="WR510" s="376"/>
      <c r="WS510" s="376"/>
      <c r="WT510" s="376"/>
      <c r="WU510" s="376"/>
      <c r="WV510" s="376"/>
      <c r="WW510" s="376"/>
      <c r="WX510" s="376"/>
      <c r="WY510" s="376"/>
      <c r="WZ510" s="376"/>
      <c r="XA510" s="376"/>
      <c r="XB510" s="376"/>
      <c r="XC510" s="376"/>
      <c r="XD510" s="376"/>
      <c r="XE510" s="376"/>
      <c r="XF510" s="376"/>
      <c r="XG510" s="376"/>
      <c r="XH510" s="376"/>
      <c r="XI510" s="376"/>
      <c r="XJ510" s="376"/>
      <c r="XK510" s="376"/>
      <c r="XL510" s="376"/>
      <c r="XM510" s="376"/>
      <c r="XN510" s="376"/>
      <c r="XO510" s="376"/>
      <c r="XP510" s="376"/>
      <c r="XQ510" s="376"/>
      <c r="XR510" s="376"/>
      <c r="XS510" s="376"/>
      <c r="XT510" s="376"/>
      <c r="XU510" s="376"/>
      <c r="XV510" s="376"/>
      <c r="XW510" s="376"/>
      <c r="XX510" s="376"/>
      <c r="XY510" s="376"/>
      <c r="XZ510" s="376"/>
      <c r="YA510" s="376"/>
      <c r="YB510" s="376"/>
      <c r="YC510" s="376"/>
      <c r="YD510" s="376"/>
      <c r="YE510" s="376"/>
      <c r="YF510" s="376"/>
      <c r="YG510" s="376"/>
      <c r="YH510" s="376"/>
      <c r="YI510" s="376"/>
      <c r="YJ510" s="376"/>
      <c r="YK510" s="376"/>
      <c r="YL510" s="376"/>
      <c r="YM510" s="376"/>
      <c r="YN510" s="376"/>
      <c r="YO510" s="376"/>
      <c r="YP510" s="376"/>
      <c r="YQ510" s="376"/>
      <c r="YR510" s="376"/>
      <c r="YS510" s="376"/>
      <c r="YT510" s="376"/>
      <c r="YU510" s="376"/>
      <c r="YV510" s="376"/>
      <c r="YW510" s="376"/>
      <c r="YX510" s="376"/>
      <c r="YY510" s="376"/>
      <c r="YZ510" s="376"/>
      <c r="ZA510" s="376"/>
      <c r="ZB510" s="376"/>
      <c r="ZC510" s="376"/>
      <c r="ZD510" s="376"/>
      <c r="ZE510" s="376"/>
      <c r="ZF510" s="376"/>
      <c r="ZG510" s="376"/>
      <c r="ZH510" s="376"/>
      <c r="ZI510" s="376"/>
      <c r="ZJ510" s="376"/>
      <c r="ZK510" s="376"/>
      <c r="ZL510" s="376"/>
      <c r="ZM510" s="376"/>
      <c r="ZN510" s="376"/>
      <c r="ZO510" s="376"/>
      <c r="ZP510" s="376"/>
      <c r="ZQ510" s="376"/>
      <c r="ZR510" s="376"/>
      <c r="ZS510" s="376"/>
      <c r="ZT510" s="376"/>
      <c r="ZU510" s="376"/>
      <c r="ZV510" s="376"/>
      <c r="ZW510" s="376"/>
      <c r="ZX510" s="376"/>
      <c r="ZY510" s="376"/>
      <c r="ZZ510" s="376"/>
      <c r="AAA510" s="376"/>
      <c r="AAB510" s="376"/>
      <c r="AAC510" s="376"/>
      <c r="AAD510" s="376"/>
      <c r="AAE510" s="376"/>
      <c r="AAF510" s="376"/>
      <c r="AAG510" s="376"/>
      <c r="AAH510" s="376"/>
      <c r="AAI510" s="376"/>
      <c r="AAJ510" s="376"/>
      <c r="AAK510" s="376"/>
      <c r="AAL510" s="376"/>
      <c r="AAM510" s="376"/>
      <c r="AAN510" s="376"/>
      <c r="AAO510" s="376"/>
      <c r="AAP510" s="376"/>
      <c r="AAQ510" s="376"/>
      <c r="AAR510" s="376"/>
      <c r="AAS510" s="376"/>
      <c r="AAT510" s="376"/>
      <c r="AAU510" s="376"/>
      <c r="AAV510" s="376"/>
      <c r="AAW510" s="376"/>
      <c r="AAX510" s="376"/>
      <c r="AAY510" s="376"/>
      <c r="AAZ510" s="376"/>
      <c r="ABA510" s="376"/>
      <c r="ABB510" s="376"/>
      <c r="ABC510" s="376"/>
      <c r="ABD510" s="376"/>
      <c r="ABE510" s="376"/>
      <c r="ABF510" s="376"/>
      <c r="ABG510" s="376"/>
      <c r="ABH510" s="376"/>
      <c r="ABI510" s="376"/>
      <c r="ABJ510" s="376"/>
      <c r="ABK510" s="376"/>
      <c r="ABL510" s="376"/>
      <c r="ABM510" s="376"/>
      <c r="ABN510" s="376"/>
      <c r="ABO510" s="376"/>
      <c r="ABP510" s="376"/>
      <c r="ABQ510" s="376"/>
      <c r="ABR510" s="376"/>
      <c r="ABS510" s="376"/>
      <c r="ABT510" s="376"/>
      <c r="ABU510" s="376"/>
      <c r="ABV510" s="376"/>
      <c r="ABW510" s="376"/>
      <c r="ABX510" s="376"/>
      <c r="ABY510" s="376"/>
      <c r="ABZ510" s="376"/>
      <c r="ACA510" s="376"/>
      <c r="ACB510" s="376"/>
      <c r="ACC510" s="376"/>
      <c r="ACD510" s="376"/>
      <c r="ACE510" s="376"/>
      <c r="ACF510" s="376"/>
      <c r="ACG510" s="376"/>
      <c r="ACH510" s="376"/>
      <c r="ACI510" s="376"/>
      <c r="ACJ510" s="376"/>
      <c r="ACK510" s="376"/>
      <c r="ACL510" s="376"/>
      <c r="ACM510" s="376"/>
      <c r="ACN510" s="376"/>
      <c r="ACO510" s="376"/>
      <c r="ACP510" s="376"/>
      <c r="ACQ510" s="376"/>
      <c r="ACR510" s="376"/>
      <c r="ACS510" s="376"/>
      <c r="ACT510" s="376"/>
      <c r="ACU510" s="376"/>
      <c r="ACV510" s="376"/>
      <c r="ACW510" s="376"/>
      <c r="ACX510" s="376"/>
      <c r="ACY510" s="376"/>
      <c r="ACZ510" s="376"/>
      <c r="ADA510" s="376"/>
      <c r="ADB510" s="376"/>
      <c r="ADC510" s="376"/>
      <c r="ADD510" s="376"/>
      <c r="ADE510" s="376"/>
      <c r="ADF510" s="376"/>
      <c r="ADG510" s="376"/>
      <c r="ADH510" s="376"/>
      <c r="ADI510" s="376"/>
      <c r="ADJ510" s="376"/>
      <c r="ADK510" s="376"/>
      <c r="ADL510" s="376"/>
      <c r="ADM510" s="376"/>
      <c r="ADN510" s="376"/>
      <c r="ADO510" s="376"/>
      <c r="ADP510" s="376"/>
      <c r="ADQ510" s="376"/>
      <c r="ADR510" s="376"/>
      <c r="ADS510" s="376"/>
      <c r="ADT510" s="376"/>
      <c r="ADU510" s="376"/>
      <c r="ADV510" s="376"/>
      <c r="ADW510" s="376"/>
      <c r="ADX510" s="376"/>
      <c r="ADY510" s="376"/>
      <c r="ADZ510" s="376"/>
      <c r="AEA510" s="376"/>
      <c r="AEB510" s="376"/>
      <c r="AEC510" s="376"/>
      <c r="AED510" s="376"/>
      <c r="AEE510" s="376"/>
      <c r="AEF510" s="376"/>
      <c r="AEG510" s="376"/>
      <c r="AEH510" s="376"/>
      <c r="AEI510" s="376"/>
      <c r="AEJ510" s="376"/>
      <c r="AEK510" s="376"/>
      <c r="AEL510" s="376"/>
      <c r="AEM510" s="376"/>
      <c r="AEN510" s="376"/>
      <c r="AEO510" s="376"/>
      <c r="AEP510" s="376"/>
      <c r="AEQ510" s="376"/>
      <c r="AER510" s="376"/>
      <c r="AES510" s="376"/>
      <c r="AET510" s="376"/>
      <c r="AEU510" s="376"/>
      <c r="AEV510" s="376"/>
      <c r="AEW510" s="376"/>
      <c r="AEX510" s="376"/>
      <c r="AEY510" s="376"/>
      <c r="AEZ510" s="376"/>
      <c r="AFA510" s="376"/>
      <c r="AFB510" s="376"/>
      <c r="AFC510" s="376"/>
      <c r="AFD510" s="376"/>
      <c r="AFE510" s="376"/>
      <c r="AFF510" s="376"/>
      <c r="AFG510" s="376"/>
      <c r="AFH510" s="376"/>
      <c r="AFI510" s="376"/>
      <c r="AFJ510" s="376"/>
      <c r="AFK510" s="376"/>
      <c r="AFL510" s="376"/>
      <c r="AFM510" s="376"/>
      <c r="AFN510" s="376"/>
      <c r="AFO510" s="376"/>
      <c r="AFP510" s="376"/>
      <c r="AFQ510" s="376"/>
      <c r="AFR510" s="376"/>
      <c r="AFS510" s="376"/>
      <c r="AFT510" s="376"/>
      <c r="AFU510" s="376"/>
      <c r="AFV510" s="376"/>
      <c r="AFW510" s="376"/>
      <c r="AFX510" s="376"/>
      <c r="AFY510" s="376"/>
      <c r="AFZ510" s="376"/>
      <c r="AGA510" s="376"/>
      <c r="AGB510" s="376"/>
      <c r="AGC510" s="376"/>
      <c r="AGD510" s="376"/>
      <c r="AGE510" s="376"/>
      <c r="AGF510" s="376"/>
      <c r="AGG510" s="376"/>
      <c r="AGH510" s="376"/>
      <c r="AGI510" s="376"/>
      <c r="AGJ510" s="376"/>
      <c r="AGK510" s="376"/>
      <c r="AGL510" s="376"/>
      <c r="AGM510" s="376"/>
      <c r="AGN510" s="376"/>
      <c r="AGO510" s="376"/>
      <c r="AGP510" s="376"/>
      <c r="AGQ510" s="376"/>
      <c r="AGR510" s="376"/>
      <c r="AGS510" s="376"/>
      <c r="AGT510" s="376"/>
      <c r="AGU510" s="376"/>
      <c r="AGV510" s="376"/>
      <c r="AGW510" s="376"/>
      <c r="AGX510" s="376"/>
      <c r="AGY510" s="376"/>
      <c r="AGZ510" s="376"/>
      <c r="AHA510" s="376"/>
      <c r="AHB510" s="376"/>
      <c r="AHC510" s="376"/>
      <c r="AHD510" s="376"/>
      <c r="AHE510" s="376"/>
      <c r="AHF510" s="376"/>
      <c r="AHG510" s="376"/>
      <c r="AHH510" s="376"/>
      <c r="AHI510" s="376"/>
      <c r="AHJ510" s="376"/>
      <c r="AHK510" s="376"/>
      <c r="AHL510" s="376"/>
      <c r="AHM510" s="376"/>
      <c r="AHN510" s="376"/>
      <c r="AHO510" s="376"/>
      <c r="AHP510" s="376"/>
      <c r="AHQ510" s="376"/>
      <c r="AHR510" s="376"/>
      <c r="AHS510" s="376"/>
      <c r="AHT510" s="376"/>
      <c r="AHU510" s="376"/>
      <c r="AHV510" s="376"/>
      <c r="AHW510" s="376"/>
      <c r="AHX510" s="376"/>
      <c r="AHY510" s="376"/>
      <c r="AHZ510" s="376"/>
      <c r="AIA510" s="376"/>
      <c r="AIB510" s="376"/>
      <c r="AIC510" s="376"/>
      <c r="AID510" s="376"/>
      <c r="AIE510" s="376"/>
      <c r="AIF510" s="376"/>
      <c r="AIG510" s="376"/>
      <c r="AIH510" s="376"/>
      <c r="AII510" s="376"/>
      <c r="AIJ510" s="376"/>
      <c r="AIK510" s="376"/>
      <c r="AIL510" s="376"/>
      <c r="AIM510" s="376"/>
      <c r="AIN510" s="376"/>
      <c r="AIO510" s="376"/>
      <c r="AIP510" s="376"/>
      <c r="AIQ510" s="376"/>
      <c r="AIR510" s="376"/>
      <c r="AIS510" s="376"/>
      <c r="AIT510" s="376"/>
      <c r="AIU510" s="376"/>
      <c r="AIV510" s="376"/>
      <c r="AIW510" s="376"/>
      <c r="AIX510" s="376"/>
      <c r="AIY510" s="376"/>
      <c r="AIZ510" s="376"/>
      <c r="AJA510" s="376"/>
      <c r="AJB510" s="376"/>
      <c r="AJC510" s="376"/>
      <c r="AJD510" s="376"/>
      <c r="AJE510" s="376"/>
      <c r="AJF510" s="376"/>
      <c r="AJG510" s="376"/>
      <c r="AJH510" s="376"/>
      <c r="AJI510" s="376"/>
      <c r="AJJ510" s="376"/>
      <c r="AJK510" s="376"/>
      <c r="AJL510" s="376"/>
      <c r="AJM510" s="376"/>
      <c r="AJN510" s="376"/>
      <c r="AJO510" s="376"/>
      <c r="AJP510" s="376"/>
      <c r="AJQ510" s="376"/>
      <c r="AJR510" s="376"/>
      <c r="AJS510" s="376"/>
      <c r="AJT510" s="376"/>
      <c r="AJU510" s="376"/>
      <c r="AJV510" s="376"/>
      <c r="AJW510" s="376"/>
      <c r="AJX510" s="376"/>
      <c r="AJY510" s="376"/>
      <c r="AJZ510" s="376"/>
      <c r="AKA510" s="376"/>
      <c r="AKB510" s="376"/>
      <c r="AKC510" s="376"/>
      <c r="AKD510" s="376"/>
      <c r="AKE510" s="376"/>
      <c r="AKF510" s="376"/>
      <c r="AKG510" s="376"/>
      <c r="AKH510" s="376"/>
      <c r="AKI510" s="376"/>
      <c r="AKJ510" s="376"/>
      <c r="AKK510" s="376"/>
      <c r="AKL510" s="376"/>
      <c r="AKM510" s="376"/>
      <c r="AKN510" s="376"/>
      <c r="AKO510" s="376"/>
      <c r="AKP510" s="376"/>
      <c r="AKQ510" s="376"/>
      <c r="AKR510" s="376"/>
      <c r="AKS510" s="376"/>
      <c r="AKT510" s="376"/>
      <c r="AKU510" s="376"/>
      <c r="AKV510" s="376"/>
      <c r="AKW510" s="376"/>
      <c r="AKX510" s="376"/>
      <c r="AKY510" s="376"/>
      <c r="AKZ510" s="376"/>
      <c r="ALA510" s="376"/>
      <c r="ALB510" s="376"/>
      <c r="ALC510" s="376"/>
      <c r="ALD510" s="376"/>
      <c r="ALE510" s="376"/>
      <c r="ALF510" s="376"/>
      <c r="ALG510" s="376"/>
      <c r="ALH510" s="376"/>
      <c r="ALI510" s="376"/>
      <c r="ALJ510" s="376"/>
      <c r="ALK510" s="376"/>
      <c r="ALL510" s="376"/>
      <c r="ALM510" s="376"/>
      <c r="ALN510" s="376"/>
      <c r="ALO510" s="376"/>
      <c r="ALP510" s="376"/>
      <c r="ALQ510" s="376"/>
      <c r="ALR510" s="376"/>
      <c r="ALS510" s="376"/>
      <c r="ALT510" s="376"/>
      <c r="ALU510" s="376"/>
      <c r="ALV510" s="376"/>
      <c r="ALW510" s="376"/>
      <c r="ALX510" s="376"/>
      <c r="ALY510" s="376"/>
      <c r="ALZ510" s="376"/>
      <c r="AMA510" s="376"/>
      <c r="AMB510" s="376"/>
      <c r="AMC510" s="376"/>
      <c r="AMD510" s="376"/>
      <c r="AME510" s="376"/>
      <c r="AMF510" s="376"/>
      <c r="AMG510" s="376"/>
      <c r="AMH510" s="376"/>
      <c r="AMI510" s="376"/>
      <c r="AMJ510" s="376"/>
      <c r="AMK510" s="376"/>
      <c r="AML510" s="376"/>
      <c r="AMM510" s="376"/>
      <c r="AMN510" s="376"/>
      <c r="AMO510" s="376"/>
      <c r="AMP510" s="376"/>
      <c r="AMQ510" s="376"/>
      <c r="AMR510" s="376"/>
      <c r="AMS510" s="376"/>
      <c r="AMT510" s="376"/>
      <c r="AMU510" s="376"/>
      <c r="AMV510" s="376"/>
      <c r="AMW510" s="376"/>
      <c r="AMX510" s="376"/>
      <c r="AMY510" s="376"/>
      <c r="AMZ510" s="376"/>
      <c r="ANA510" s="376"/>
      <c r="ANB510" s="376"/>
      <c r="ANC510" s="376"/>
      <c r="AND510" s="376"/>
      <c r="ANE510" s="376"/>
      <c r="ANF510" s="376"/>
      <c r="ANG510" s="376"/>
      <c r="ANH510" s="376"/>
      <c r="ANI510" s="376"/>
      <c r="ANJ510" s="376"/>
      <c r="ANK510" s="376"/>
      <c r="ANL510" s="376"/>
      <c r="ANM510" s="376"/>
      <c r="ANN510" s="376"/>
      <c r="ANO510" s="376"/>
      <c r="ANP510" s="376"/>
      <c r="ANQ510" s="376"/>
      <c r="ANR510" s="376"/>
      <c r="ANS510" s="376"/>
      <c r="ANT510" s="376"/>
      <c r="ANU510" s="376"/>
      <c r="ANV510" s="376"/>
      <c r="ANW510" s="376"/>
      <c r="ANX510" s="376"/>
      <c r="ANY510" s="376"/>
      <c r="ANZ510" s="376"/>
      <c r="AOA510" s="376"/>
      <c r="AOB510" s="376"/>
      <c r="AOC510" s="376"/>
      <c r="AOD510" s="376"/>
      <c r="AOE510" s="376"/>
      <c r="AOF510" s="376"/>
      <c r="AOG510" s="376"/>
      <c r="AOH510" s="376"/>
      <c r="AOI510" s="376"/>
      <c r="AOJ510" s="376"/>
      <c r="AOK510" s="376"/>
      <c r="AOL510" s="376"/>
      <c r="AOM510" s="376"/>
      <c r="AON510" s="376"/>
      <c r="AOO510" s="376"/>
      <c r="AOP510" s="376"/>
      <c r="AOQ510" s="376"/>
      <c r="AOR510" s="376"/>
      <c r="AOS510" s="376"/>
      <c r="AOT510" s="376"/>
      <c r="AOU510" s="376"/>
      <c r="AOV510" s="376"/>
      <c r="AOW510" s="376"/>
      <c r="AOX510" s="376"/>
      <c r="AOY510" s="376"/>
      <c r="AOZ510" s="376"/>
      <c r="APA510" s="376"/>
      <c r="APB510" s="376"/>
      <c r="APC510" s="376"/>
      <c r="APD510" s="376"/>
      <c r="APE510" s="376"/>
      <c r="APF510" s="376"/>
      <c r="APG510" s="376"/>
      <c r="APH510" s="376"/>
      <c r="API510" s="376"/>
      <c r="APJ510" s="376"/>
      <c r="APK510" s="376"/>
      <c r="APL510" s="376"/>
      <c r="APM510" s="376"/>
      <c r="APN510" s="376"/>
      <c r="APO510" s="376"/>
      <c r="APP510" s="376"/>
      <c r="APQ510" s="376"/>
      <c r="APR510" s="376"/>
      <c r="APS510" s="376"/>
      <c r="APT510" s="376"/>
      <c r="APU510" s="376"/>
      <c r="APV510" s="376"/>
      <c r="APW510" s="376"/>
      <c r="APX510" s="376"/>
      <c r="APY510" s="376"/>
      <c r="APZ510" s="376"/>
      <c r="AQA510" s="376"/>
      <c r="AQB510" s="376"/>
      <c r="AQC510" s="376"/>
      <c r="AQD510" s="376"/>
      <c r="AQE510" s="376"/>
      <c r="AQF510" s="376"/>
      <c r="AQG510" s="376"/>
      <c r="AQH510" s="376"/>
      <c r="AQI510" s="376"/>
      <c r="AQJ510" s="376"/>
      <c r="AQK510" s="376"/>
      <c r="AQL510" s="376"/>
      <c r="AQM510" s="376"/>
      <c r="AQN510" s="376"/>
      <c r="AQO510" s="376"/>
      <c r="AQP510" s="376"/>
      <c r="AQQ510" s="376"/>
      <c r="AQR510" s="376"/>
      <c r="AQS510" s="376"/>
      <c r="AQT510" s="376"/>
      <c r="AQU510" s="376"/>
      <c r="AQV510" s="376"/>
      <c r="AQW510" s="376"/>
      <c r="AQX510" s="376"/>
      <c r="AQY510" s="376"/>
      <c r="AQZ510" s="376"/>
      <c r="ARA510" s="376"/>
      <c r="ARB510" s="376"/>
      <c r="ARC510" s="376"/>
      <c r="ARD510" s="376"/>
      <c r="ARE510" s="376"/>
      <c r="ARF510" s="376"/>
      <c r="ARG510" s="376"/>
      <c r="ARH510" s="376"/>
      <c r="ARI510" s="376"/>
      <c r="ARJ510" s="376"/>
      <c r="ARK510" s="376"/>
      <c r="ARL510" s="376"/>
      <c r="ARM510" s="376"/>
      <c r="ARN510" s="376"/>
      <c r="ARO510" s="376"/>
      <c r="ARP510" s="376"/>
      <c r="ARQ510" s="376"/>
      <c r="ARR510" s="376"/>
      <c r="ARS510" s="376"/>
      <c r="ART510" s="376"/>
      <c r="ARU510" s="376"/>
      <c r="ARV510" s="376"/>
      <c r="ARW510" s="376"/>
      <c r="ARX510" s="376"/>
      <c r="ARY510" s="376"/>
      <c r="ARZ510" s="376"/>
      <c r="ASA510" s="376"/>
      <c r="ASB510" s="376"/>
      <c r="ASC510" s="376"/>
      <c r="ASD510" s="376"/>
      <c r="ASE510" s="376"/>
      <c r="ASF510" s="376"/>
      <c r="ASG510" s="376"/>
      <c r="ASH510" s="376"/>
      <c r="ASI510" s="376"/>
      <c r="ASJ510" s="376"/>
      <c r="ASK510" s="376"/>
      <c r="ASL510" s="376"/>
      <c r="ASM510" s="376"/>
      <c r="ASN510" s="376"/>
      <c r="ASO510" s="376"/>
      <c r="ASP510" s="376"/>
      <c r="ASQ510" s="376"/>
      <c r="ASR510" s="376"/>
      <c r="ASS510" s="376"/>
      <c r="AST510" s="376"/>
      <c r="ASU510" s="376"/>
      <c r="ASV510" s="376"/>
      <c r="ASW510" s="376"/>
      <c r="ASX510" s="376"/>
      <c r="ASY510" s="376"/>
      <c r="ASZ510" s="376"/>
      <c r="ATA510" s="376"/>
      <c r="ATB510" s="376"/>
      <c r="ATC510" s="376"/>
      <c r="ATD510" s="376"/>
      <c r="ATE510" s="376"/>
      <c r="ATF510" s="376"/>
      <c r="ATG510" s="376"/>
      <c r="ATH510" s="376"/>
      <c r="ATI510" s="376"/>
      <c r="ATJ510" s="376"/>
      <c r="ATK510" s="376"/>
      <c r="ATL510" s="376"/>
      <c r="ATM510" s="376"/>
      <c r="ATN510" s="376"/>
      <c r="ATO510" s="376"/>
      <c r="ATP510" s="376"/>
      <c r="ATQ510" s="376"/>
      <c r="ATR510" s="376"/>
      <c r="ATS510" s="376"/>
      <c r="ATT510" s="376"/>
      <c r="ATU510" s="376"/>
      <c r="ATV510" s="376"/>
      <c r="ATW510" s="376"/>
      <c r="ATX510" s="376"/>
      <c r="ATY510" s="376"/>
      <c r="ATZ510" s="376"/>
      <c r="AUA510" s="376"/>
      <c r="AUB510" s="376"/>
      <c r="AUC510" s="376"/>
      <c r="AUD510" s="376"/>
      <c r="AUE510" s="376"/>
      <c r="AUF510" s="376"/>
      <c r="AUG510" s="376"/>
      <c r="AUH510" s="376"/>
      <c r="AUI510" s="376"/>
      <c r="AUJ510" s="376"/>
      <c r="AUK510" s="376"/>
      <c r="AUL510" s="376"/>
      <c r="AUM510" s="376"/>
      <c r="AUN510" s="376"/>
      <c r="AUO510" s="376"/>
      <c r="AUP510" s="376"/>
      <c r="AUQ510" s="376"/>
      <c r="AUR510" s="376"/>
      <c r="AUS510" s="376"/>
      <c r="AUT510" s="376"/>
      <c r="AUU510" s="376"/>
      <c r="AUV510" s="376"/>
      <c r="AUW510" s="376"/>
      <c r="AUX510" s="376"/>
      <c r="AUY510" s="376"/>
      <c r="AUZ510" s="376"/>
      <c r="AVA510" s="376"/>
      <c r="AVB510" s="376"/>
      <c r="AVC510" s="376"/>
      <c r="AVD510" s="376"/>
      <c r="AVE510" s="376"/>
      <c r="AVF510" s="376"/>
      <c r="AVG510" s="376"/>
      <c r="AVH510" s="376"/>
      <c r="AVI510" s="376"/>
      <c r="AVJ510" s="376"/>
      <c r="AVK510" s="376"/>
      <c r="AVL510" s="376"/>
      <c r="AVM510" s="376"/>
      <c r="AVN510" s="376"/>
      <c r="AVO510" s="376"/>
      <c r="AVP510" s="376"/>
      <c r="AVQ510" s="376"/>
      <c r="AVR510" s="376"/>
      <c r="AVS510" s="376"/>
      <c r="AVT510" s="376"/>
      <c r="AVU510" s="376"/>
      <c r="AVV510" s="376"/>
      <c r="AVW510" s="376"/>
      <c r="AVX510" s="376"/>
      <c r="AVY510" s="376"/>
      <c r="AVZ510" s="376"/>
      <c r="AWA510" s="376"/>
      <c r="AWB510" s="376"/>
      <c r="AWC510" s="376"/>
      <c r="AWD510" s="376"/>
      <c r="AWE510" s="376"/>
      <c r="AWF510" s="376"/>
      <c r="AWG510" s="376"/>
      <c r="AWH510" s="376"/>
      <c r="AWI510" s="376"/>
      <c r="AWJ510" s="376"/>
      <c r="AWK510" s="376"/>
      <c r="AWL510" s="376"/>
      <c r="AWM510" s="376"/>
      <c r="AWN510" s="376"/>
      <c r="AWO510" s="376"/>
      <c r="AWP510" s="376"/>
      <c r="AWQ510" s="376"/>
      <c r="AWR510" s="376"/>
      <c r="AWS510" s="376"/>
      <c r="AWT510" s="376"/>
      <c r="AWU510" s="376"/>
      <c r="AWV510" s="376"/>
      <c r="AWW510" s="376"/>
      <c r="AWX510" s="376"/>
      <c r="AWY510" s="376"/>
      <c r="AWZ510" s="376"/>
      <c r="AXA510" s="376"/>
      <c r="AXB510" s="376"/>
      <c r="AXC510" s="376"/>
      <c r="AXD510" s="376"/>
      <c r="AXE510" s="376"/>
      <c r="AXF510" s="376"/>
      <c r="AXG510" s="376"/>
      <c r="AXH510" s="376"/>
      <c r="AXI510" s="376"/>
      <c r="AXJ510" s="376"/>
      <c r="AXK510" s="376"/>
      <c r="AXL510" s="376"/>
      <c r="AXM510" s="376"/>
      <c r="AXN510" s="376"/>
      <c r="AXO510" s="376"/>
      <c r="AXP510" s="376"/>
      <c r="AXQ510" s="376"/>
      <c r="AXR510" s="376"/>
      <c r="AXS510" s="376"/>
      <c r="AXT510" s="376"/>
      <c r="AXU510" s="376"/>
      <c r="AXV510" s="376"/>
      <c r="AXW510" s="376"/>
      <c r="AXX510" s="376"/>
      <c r="AXY510" s="376"/>
      <c r="AXZ510" s="376"/>
      <c r="AYA510" s="376"/>
      <c r="AYB510" s="376"/>
      <c r="AYC510" s="376"/>
      <c r="AYD510" s="376"/>
      <c r="AYE510" s="376"/>
      <c r="AYF510" s="376"/>
      <c r="AYG510" s="376"/>
      <c r="AYH510" s="376"/>
      <c r="AYI510" s="376"/>
      <c r="AYJ510" s="376"/>
      <c r="AYK510" s="376"/>
      <c r="AYL510" s="376"/>
      <c r="AYM510" s="376"/>
      <c r="AYN510" s="376"/>
      <c r="AYO510" s="376"/>
      <c r="AYP510" s="376"/>
      <c r="AYQ510" s="376"/>
      <c r="AYR510" s="376"/>
      <c r="AYS510" s="376"/>
      <c r="AYT510" s="376"/>
      <c r="AYU510" s="376"/>
      <c r="AYV510" s="376"/>
      <c r="AYW510" s="376"/>
      <c r="AYX510" s="376"/>
      <c r="AYY510" s="376"/>
      <c r="AYZ510" s="376"/>
      <c r="AZA510" s="376"/>
      <c r="AZB510" s="376"/>
      <c r="AZC510" s="376"/>
      <c r="AZD510" s="376"/>
      <c r="AZE510" s="376"/>
      <c r="AZF510" s="376"/>
      <c r="AZG510" s="376"/>
      <c r="AZH510" s="376"/>
      <c r="AZI510" s="376"/>
      <c r="AZJ510" s="376"/>
      <c r="AZK510" s="376"/>
      <c r="AZL510" s="376"/>
      <c r="AZM510" s="376"/>
      <c r="AZN510" s="376"/>
      <c r="AZO510" s="376"/>
      <c r="AZP510" s="376"/>
      <c r="AZQ510" s="376"/>
      <c r="AZR510" s="376"/>
      <c r="AZS510" s="376"/>
      <c r="AZT510" s="376"/>
      <c r="AZU510" s="376"/>
      <c r="AZV510" s="376"/>
      <c r="AZW510" s="376"/>
      <c r="AZX510" s="376"/>
      <c r="AZY510" s="376"/>
      <c r="AZZ510" s="376"/>
      <c r="BAA510" s="376"/>
      <c r="BAB510" s="376"/>
      <c r="BAC510" s="376"/>
      <c r="BAD510" s="376"/>
      <c r="BAE510" s="376"/>
      <c r="BAF510" s="376"/>
      <c r="BAG510" s="376"/>
      <c r="BAH510" s="376"/>
      <c r="BAI510" s="376"/>
      <c r="BAJ510" s="376"/>
      <c r="BAK510" s="376"/>
      <c r="BAL510" s="376"/>
      <c r="BAM510" s="376"/>
      <c r="BAN510" s="376"/>
      <c r="BAO510" s="376"/>
      <c r="BAP510" s="376"/>
      <c r="BAQ510" s="376"/>
      <c r="BAR510" s="376"/>
      <c r="BAS510" s="376"/>
      <c r="BAT510" s="376"/>
      <c r="BAU510" s="376"/>
      <c r="BAV510" s="376"/>
      <c r="BAW510" s="376"/>
      <c r="BAX510" s="376"/>
      <c r="BAY510" s="376"/>
      <c r="BAZ510" s="376"/>
      <c r="BBA510" s="376"/>
      <c r="BBB510" s="376"/>
      <c r="BBC510" s="376"/>
      <c r="BBD510" s="376"/>
      <c r="BBE510" s="376"/>
      <c r="BBF510" s="376"/>
      <c r="BBG510" s="376"/>
      <c r="BBH510" s="376"/>
      <c r="BBI510" s="376"/>
      <c r="BBJ510" s="376"/>
      <c r="BBK510" s="376"/>
      <c r="BBL510" s="376"/>
      <c r="BBM510" s="376"/>
      <c r="BBN510" s="376"/>
      <c r="BBO510" s="376"/>
      <c r="BBP510" s="376"/>
      <c r="BBQ510" s="376"/>
      <c r="BBR510" s="376"/>
      <c r="BBS510" s="376"/>
      <c r="BBT510" s="376"/>
      <c r="BBU510" s="376"/>
      <c r="BBV510" s="376"/>
      <c r="BBW510" s="376"/>
      <c r="BBX510" s="376"/>
      <c r="BBY510" s="376"/>
      <c r="BBZ510" s="376"/>
      <c r="BCA510" s="376"/>
      <c r="BCB510" s="376"/>
      <c r="BCC510" s="376"/>
      <c r="BCD510" s="376"/>
      <c r="BCE510" s="376"/>
      <c r="BCF510" s="376"/>
      <c r="BCG510" s="376"/>
      <c r="BCH510" s="376"/>
      <c r="BCI510" s="376"/>
      <c r="BCJ510" s="376"/>
      <c r="BCK510" s="376"/>
      <c r="BCL510" s="376"/>
      <c r="BCM510" s="376"/>
      <c r="BCN510" s="376"/>
      <c r="BCO510" s="376"/>
      <c r="BCP510" s="376"/>
      <c r="BCQ510" s="376"/>
      <c r="BCR510" s="376"/>
      <c r="BCS510" s="376"/>
      <c r="BCT510" s="376"/>
      <c r="BCU510" s="376"/>
      <c r="BCV510" s="376"/>
      <c r="BCW510" s="376"/>
      <c r="BCX510" s="376"/>
      <c r="BCY510" s="376"/>
      <c r="BCZ510" s="376"/>
      <c r="BDA510" s="376"/>
      <c r="BDB510" s="376"/>
      <c r="BDC510" s="376"/>
      <c r="BDD510" s="376"/>
      <c r="BDE510" s="376"/>
      <c r="BDF510" s="376"/>
      <c r="BDG510" s="376"/>
      <c r="BDH510" s="376"/>
      <c r="BDI510" s="376"/>
      <c r="BDJ510" s="376"/>
      <c r="BDK510" s="376"/>
      <c r="BDL510" s="376"/>
      <c r="BDM510" s="376"/>
      <c r="BDN510" s="376"/>
      <c r="BDO510" s="376"/>
      <c r="BDP510" s="376"/>
      <c r="BDQ510" s="376"/>
      <c r="BDR510" s="376"/>
      <c r="BDS510" s="376"/>
      <c r="BDT510" s="376"/>
      <c r="BDU510" s="376"/>
      <c r="BDV510" s="376"/>
      <c r="BDW510" s="376"/>
      <c r="BDX510" s="376"/>
      <c r="BDY510" s="376"/>
      <c r="BDZ510" s="376"/>
      <c r="BEA510" s="376"/>
      <c r="BEB510" s="376"/>
      <c r="BEC510" s="376"/>
      <c r="BED510" s="376"/>
      <c r="BEE510" s="376"/>
      <c r="BEF510" s="376"/>
      <c r="BEG510" s="376"/>
      <c r="BEH510" s="376"/>
      <c r="BEI510" s="376"/>
      <c r="BEJ510" s="376"/>
      <c r="BEK510" s="376"/>
      <c r="BEL510" s="376"/>
      <c r="BEM510" s="376"/>
      <c r="BEN510" s="376"/>
      <c r="BEO510" s="376"/>
      <c r="BEP510" s="376"/>
      <c r="BEQ510" s="376"/>
      <c r="BER510" s="376"/>
      <c r="BES510" s="376"/>
      <c r="BET510" s="376"/>
      <c r="BEU510" s="376"/>
      <c r="BEV510" s="376"/>
      <c r="BEW510" s="376"/>
      <c r="BEX510" s="376"/>
      <c r="BEY510" s="376"/>
      <c r="BEZ510" s="376"/>
      <c r="BFA510" s="376"/>
      <c r="BFB510" s="376"/>
      <c r="BFC510" s="376"/>
      <c r="BFD510" s="376"/>
      <c r="BFE510" s="376"/>
      <c r="BFF510" s="376"/>
      <c r="BFG510" s="376"/>
      <c r="BFH510" s="376"/>
      <c r="BFI510" s="376"/>
      <c r="BFJ510" s="376"/>
      <c r="BFK510" s="376"/>
      <c r="BFL510" s="376"/>
      <c r="BFM510" s="376"/>
      <c r="BFN510" s="376"/>
      <c r="BFO510" s="376"/>
      <c r="BFP510" s="376"/>
      <c r="BFQ510" s="376"/>
      <c r="BFR510" s="376"/>
      <c r="BFS510" s="376"/>
      <c r="BFT510" s="376"/>
      <c r="BFU510" s="376"/>
      <c r="BFV510" s="376"/>
      <c r="BFW510" s="376"/>
      <c r="BFX510" s="376"/>
      <c r="BFY510" s="376"/>
      <c r="BFZ510" s="376"/>
      <c r="BGA510" s="376"/>
      <c r="BGB510" s="376"/>
      <c r="BGC510" s="376"/>
      <c r="BGD510" s="376"/>
      <c r="BGE510" s="376"/>
      <c r="BGF510" s="376"/>
      <c r="BGG510" s="376"/>
      <c r="BGH510" s="376"/>
      <c r="BGI510" s="376"/>
      <c r="BGJ510" s="376"/>
      <c r="BGK510" s="376"/>
      <c r="BGL510" s="376"/>
      <c r="BGM510" s="376"/>
      <c r="BGN510" s="376"/>
      <c r="BGO510" s="376"/>
      <c r="BGP510" s="376"/>
      <c r="BGQ510" s="376"/>
      <c r="BGR510" s="376"/>
      <c r="BGS510" s="376"/>
      <c r="BGT510" s="376"/>
      <c r="BGU510" s="376"/>
      <c r="BGV510" s="376"/>
      <c r="BGW510" s="376"/>
      <c r="BGX510" s="376"/>
      <c r="BGY510" s="376"/>
      <c r="BGZ510" s="376"/>
      <c r="BHA510" s="376"/>
      <c r="BHB510" s="376"/>
      <c r="BHC510" s="376"/>
      <c r="BHD510" s="376"/>
      <c r="BHE510" s="376"/>
      <c r="BHF510" s="376"/>
      <c r="BHG510" s="376"/>
      <c r="BHH510" s="376"/>
      <c r="BHI510" s="376"/>
      <c r="BHJ510" s="376"/>
      <c r="BHK510" s="376"/>
      <c r="BHL510" s="376"/>
      <c r="BHM510" s="376"/>
      <c r="BHN510" s="376"/>
      <c r="BHO510" s="376"/>
      <c r="BHP510" s="376"/>
      <c r="BHQ510" s="376"/>
      <c r="BHR510" s="376"/>
      <c r="BHS510" s="376"/>
      <c r="BHT510" s="376"/>
      <c r="BHU510" s="376"/>
      <c r="BHV510" s="376"/>
      <c r="BHW510" s="376"/>
      <c r="BHX510" s="376"/>
      <c r="BHY510" s="376"/>
      <c r="BHZ510" s="376"/>
      <c r="BIA510" s="376"/>
      <c r="BIB510" s="376"/>
      <c r="BIC510" s="376"/>
      <c r="BID510" s="376"/>
      <c r="BIE510" s="376"/>
      <c r="BIF510" s="376"/>
      <c r="BIG510" s="376"/>
      <c r="BIH510" s="376"/>
      <c r="BII510" s="376"/>
      <c r="BIJ510" s="376"/>
      <c r="BIK510" s="376"/>
      <c r="BIL510" s="376"/>
      <c r="BIM510" s="376"/>
      <c r="BIN510" s="376"/>
      <c r="BIO510" s="376"/>
      <c r="BIP510" s="376"/>
      <c r="BIQ510" s="376"/>
      <c r="BIR510" s="376"/>
      <c r="BIS510" s="376"/>
      <c r="BIT510" s="376"/>
      <c r="BIU510" s="376"/>
      <c r="BIV510" s="376"/>
      <c r="BIW510" s="376"/>
      <c r="BIX510" s="376"/>
      <c r="BIY510" s="376"/>
      <c r="BIZ510" s="376"/>
      <c r="BJA510" s="376"/>
      <c r="BJB510" s="376"/>
      <c r="BJC510" s="376"/>
      <c r="BJD510" s="376"/>
      <c r="BJE510" s="376"/>
      <c r="BJF510" s="376"/>
      <c r="BJG510" s="376"/>
      <c r="BJH510" s="376"/>
      <c r="BJI510" s="376"/>
      <c r="BJJ510" s="376"/>
      <c r="BJK510" s="376"/>
      <c r="BJL510" s="376"/>
      <c r="BJM510" s="376"/>
      <c r="BJN510" s="376"/>
      <c r="BJO510" s="376"/>
      <c r="BJP510" s="376"/>
      <c r="BJQ510" s="376"/>
      <c r="BJR510" s="376"/>
      <c r="BJS510" s="376"/>
      <c r="BJT510" s="376"/>
      <c r="BJU510" s="376"/>
      <c r="BJV510" s="376"/>
      <c r="BJW510" s="376"/>
      <c r="BJX510" s="376"/>
      <c r="BJY510" s="376"/>
      <c r="BJZ510" s="376"/>
      <c r="BKA510" s="376"/>
      <c r="BKB510" s="376"/>
      <c r="BKC510" s="376"/>
      <c r="BKD510" s="376"/>
      <c r="BKE510" s="376"/>
      <c r="BKF510" s="376"/>
      <c r="BKG510" s="376"/>
      <c r="BKH510" s="376"/>
      <c r="BKI510" s="376"/>
      <c r="BKJ510" s="376"/>
      <c r="BKK510" s="376"/>
      <c r="BKL510" s="376"/>
      <c r="BKM510" s="376"/>
      <c r="BKN510" s="376"/>
      <c r="BKO510" s="376"/>
      <c r="BKP510" s="376"/>
      <c r="BKQ510" s="376"/>
      <c r="BKR510" s="376"/>
      <c r="BKS510" s="376"/>
      <c r="BKT510" s="376"/>
      <c r="BKU510" s="376"/>
      <c r="BKV510" s="376"/>
      <c r="BKW510" s="376"/>
      <c r="BKX510" s="376"/>
      <c r="BKY510" s="376"/>
      <c r="BKZ510" s="376"/>
      <c r="BLA510" s="376"/>
      <c r="BLB510" s="376"/>
      <c r="BLC510" s="376"/>
      <c r="BLD510" s="376"/>
      <c r="BLE510" s="376"/>
      <c r="BLF510" s="376"/>
      <c r="BLG510" s="376"/>
      <c r="BLH510" s="376"/>
      <c r="BLI510" s="376"/>
      <c r="BLJ510" s="376"/>
      <c r="BLK510" s="376"/>
      <c r="BLL510" s="376"/>
      <c r="BLM510" s="376"/>
      <c r="BLN510" s="376"/>
      <c r="BLO510" s="376"/>
      <c r="BLP510" s="376"/>
      <c r="BLQ510" s="376"/>
      <c r="BLR510" s="376"/>
      <c r="BLS510" s="376"/>
      <c r="BLT510" s="376"/>
      <c r="BLU510" s="376"/>
      <c r="BLV510" s="376"/>
      <c r="BLW510" s="376"/>
      <c r="BLX510" s="376"/>
      <c r="BLY510" s="376"/>
      <c r="BLZ510" s="376"/>
      <c r="BMA510" s="376"/>
      <c r="BMB510" s="376"/>
      <c r="BMC510" s="376"/>
      <c r="BMD510" s="376"/>
      <c r="BME510" s="376"/>
      <c r="BMF510" s="376"/>
      <c r="BMG510" s="376"/>
      <c r="BMH510" s="376"/>
      <c r="BMI510" s="376"/>
      <c r="BMJ510" s="376"/>
      <c r="BMK510" s="376"/>
      <c r="BML510" s="376"/>
      <c r="BMM510" s="376"/>
      <c r="BMN510" s="376"/>
      <c r="BMO510" s="376"/>
      <c r="BMP510" s="376"/>
      <c r="BMQ510" s="376"/>
      <c r="BMR510" s="376"/>
      <c r="BMS510" s="376"/>
      <c r="BMT510" s="376"/>
      <c r="BMU510" s="376"/>
      <c r="BMV510" s="376"/>
      <c r="BMW510" s="376"/>
      <c r="BMX510" s="376"/>
      <c r="BMY510" s="376"/>
      <c r="BMZ510" s="376"/>
      <c r="BNA510" s="376"/>
      <c r="BNB510" s="376"/>
      <c r="BNC510" s="376"/>
      <c r="BND510" s="376"/>
      <c r="BNE510" s="376"/>
      <c r="BNF510" s="376"/>
      <c r="BNG510" s="376"/>
      <c r="BNH510" s="376"/>
      <c r="BNI510" s="376"/>
      <c r="BNJ510" s="376"/>
      <c r="BNK510" s="376"/>
      <c r="BNL510" s="376"/>
      <c r="BNM510" s="376"/>
      <c r="BNN510" s="376"/>
      <c r="BNO510" s="376"/>
      <c r="BNP510" s="376"/>
      <c r="BNQ510" s="376"/>
      <c r="BNR510" s="376"/>
      <c r="BNS510" s="376"/>
      <c r="BNT510" s="376"/>
      <c r="BNU510" s="376"/>
      <c r="BNV510" s="376"/>
      <c r="BNW510" s="376"/>
      <c r="BNX510" s="376"/>
      <c r="BNY510" s="376"/>
      <c r="BNZ510" s="376"/>
      <c r="BOA510" s="376"/>
      <c r="BOB510" s="376"/>
      <c r="BOC510" s="376"/>
      <c r="BOD510" s="376"/>
      <c r="BOE510" s="376"/>
      <c r="BOF510" s="376"/>
      <c r="BOG510" s="376"/>
      <c r="BOH510" s="376"/>
      <c r="BOI510" s="376"/>
      <c r="BOJ510" s="376"/>
      <c r="BOK510" s="376"/>
      <c r="BOL510" s="376"/>
      <c r="BOM510" s="376"/>
      <c r="BON510" s="376"/>
      <c r="BOO510" s="376"/>
      <c r="BOP510" s="376"/>
      <c r="BOQ510" s="376"/>
      <c r="BOR510" s="376"/>
      <c r="BOS510" s="376"/>
      <c r="BOT510" s="376"/>
      <c r="BOU510" s="376"/>
      <c r="BOV510" s="376"/>
      <c r="BOW510" s="376"/>
      <c r="BOX510" s="376"/>
      <c r="BOY510" s="376"/>
      <c r="BOZ510" s="376"/>
      <c r="BPA510" s="376"/>
      <c r="BPB510" s="376"/>
      <c r="BPC510" s="376"/>
      <c r="BPD510" s="376"/>
      <c r="BPE510" s="376"/>
      <c r="BPF510" s="376"/>
      <c r="BPG510" s="376"/>
      <c r="BPH510" s="376"/>
      <c r="BPI510" s="376"/>
      <c r="BPJ510" s="376"/>
      <c r="BPK510" s="376"/>
      <c r="BPL510" s="376"/>
      <c r="BPM510" s="376"/>
      <c r="BPN510" s="376"/>
      <c r="BPO510" s="376"/>
      <c r="BPP510" s="376"/>
      <c r="BPQ510" s="376"/>
      <c r="BPR510" s="376"/>
      <c r="BPS510" s="376"/>
      <c r="BPT510" s="376"/>
      <c r="BPU510" s="376"/>
      <c r="BPV510" s="376"/>
      <c r="BPW510" s="376"/>
      <c r="BPX510" s="376"/>
      <c r="BPY510" s="376"/>
      <c r="BPZ510" s="376"/>
      <c r="BQA510" s="376"/>
      <c r="BQB510" s="376"/>
      <c r="BQC510" s="376"/>
      <c r="BQD510" s="376"/>
      <c r="BQE510" s="376"/>
      <c r="BQF510" s="376"/>
      <c r="BQG510" s="376"/>
      <c r="BQH510" s="376"/>
      <c r="BQI510" s="376"/>
      <c r="BQJ510" s="376"/>
      <c r="BQK510" s="376"/>
      <c r="BQL510" s="376"/>
      <c r="BQM510" s="376"/>
      <c r="BQN510" s="376"/>
      <c r="BQO510" s="376"/>
      <c r="BQP510" s="376"/>
      <c r="BQQ510" s="376"/>
      <c r="BQR510" s="376"/>
      <c r="BQS510" s="376"/>
      <c r="BQT510" s="376"/>
      <c r="BQU510" s="376"/>
      <c r="BQV510" s="376"/>
      <c r="BQW510" s="376"/>
      <c r="BQX510" s="376"/>
      <c r="BQY510" s="376"/>
      <c r="BQZ510" s="376"/>
      <c r="BRA510" s="376"/>
      <c r="BRB510" s="376"/>
      <c r="BRC510" s="376"/>
      <c r="BRD510" s="376"/>
      <c r="BRE510" s="376"/>
      <c r="BRF510" s="376"/>
      <c r="BRG510" s="376"/>
      <c r="BRH510" s="376"/>
      <c r="BRI510" s="376"/>
      <c r="BRJ510" s="376"/>
      <c r="BRK510" s="376"/>
      <c r="BRL510" s="376"/>
      <c r="BRM510" s="376"/>
      <c r="BRN510" s="376"/>
      <c r="BRO510" s="376"/>
      <c r="BRP510" s="376"/>
      <c r="BRQ510" s="376"/>
      <c r="BRR510" s="376"/>
      <c r="BRS510" s="376"/>
      <c r="BRT510" s="376"/>
      <c r="BRU510" s="376"/>
      <c r="BRV510" s="376"/>
      <c r="BRW510" s="376"/>
      <c r="BRX510" s="376"/>
      <c r="BRY510" s="376"/>
      <c r="BRZ510" s="376"/>
      <c r="BSA510" s="376"/>
      <c r="BSB510" s="376"/>
      <c r="BSC510" s="376"/>
      <c r="BSD510" s="376"/>
      <c r="BSE510" s="376"/>
      <c r="BSF510" s="376"/>
      <c r="BSG510" s="376"/>
      <c r="BSH510" s="376"/>
      <c r="BSI510" s="376"/>
      <c r="BSJ510" s="376"/>
      <c r="BSK510" s="376"/>
      <c r="BSL510" s="376"/>
      <c r="BSM510" s="376"/>
      <c r="BSN510" s="376"/>
      <c r="BSO510" s="376"/>
      <c r="BSP510" s="376"/>
      <c r="BSQ510" s="376"/>
      <c r="BSR510" s="376"/>
      <c r="BSS510" s="376"/>
      <c r="BST510" s="376"/>
      <c r="BSU510" s="376"/>
      <c r="BSV510" s="376"/>
      <c r="BSW510" s="376"/>
      <c r="BSX510" s="376"/>
      <c r="BSY510" s="376"/>
      <c r="BSZ510" s="376"/>
      <c r="BTA510" s="376"/>
      <c r="BTB510" s="376"/>
      <c r="BTC510" s="376"/>
      <c r="BTD510" s="376"/>
      <c r="BTE510" s="376"/>
      <c r="BTF510" s="376"/>
      <c r="BTG510" s="376"/>
      <c r="BTH510" s="376"/>
      <c r="BTI510" s="376"/>
      <c r="BTJ510" s="376"/>
      <c r="BTK510" s="376"/>
      <c r="BTL510" s="376"/>
      <c r="BTM510" s="376"/>
      <c r="BTN510" s="376"/>
      <c r="BTO510" s="376"/>
      <c r="BTP510" s="376"/>
      <c r="BTQ510" s="376"/>
      <c r="BTR510" s="376"/>
      <c r="BTS510" s="376"/>
      <c r="BTT510" s="376"/>
      <c r="BTU510" s="376"/>
      <c r="BTV510" s="376"/>
      <c r="BTW510" s="376"/>
      <c r="BTX510" s="376"/>
      <c r="BTY510" s="376"/>
      <c r="BTZ510" s="376"/>
      <c r="BUA510" s="376"/>
      <c r="BUB510" s="376"/>
      <c r="BUC510" s="376"/>
      <c r="BUD510" s="376"/>
      <c r="BUE510" s="376"/>
      <c r="BUF510" s="376"/>
      <c r="BUG510" s="376"/>
      <c r="BUH510" s="376"/>
      <c r="BUI510" s="376"/>
      <c r="BUJ510" s="376"/>
      <c r="BUK510" s="376"/>
      <c r="BUL510" s="376"/>
      <c r="BUM510" s="376"/>
      <c r="BUN510" s="376"/>
      <c r="BUO510" s="376"/>
      <c r="BUP510" s="376"/>
      <c r="BUQ510" s="376"/>
      <c r="BUR510" s="376"/>
      <c r="BUS510" s="376"/>
      <c r="BUT510" s="376"/>
      <c r="BUU510" s="376"/>
      <c r="BUV510" s="376"/>
      <c r="BUW510" s="376"/>
      <c r="BUX510" s="376"/>
      <c r="BUY510" s="376"/>
      <c r="BUZ510" s="376"/>
      <c r="BVA510" s="376"/>
      <c r="BVB510" s="376"/>
      <c r="BVC510" s="376"/>
      <c r="BVD510" s="376"/>
      <c r="BVE510" s="376"/>
      <c r="BVF510" s="376"/>
      <c r="BVG510" s="376"/>
      <c r="BVH510" s="376"/>
      <c r="BVI510" s="376"/>
      <c r="BVJ510" s="376"/>
      <c r="BVK510" s="376"/>
      <c r="BVL510" s="376"/>
      <c r="BVM510" s="376"/>
      <c r="BVN510" s="376"/>
      <c r="BVO510" s="376"/>
      <c r="BVP510" s="376"/>
      <c r="BVQ510" s="376"/>
      <c r="BVR510" s="376"/>
      <c r="BVS510" s="376"/>
      <c r="BVT510" s="376"/>
      <c r="BVU510" s="376"/>
      <c r="BVV510" s="376"/>
      <c r="BVW510" s="376"/>
      <c r="BVX510" s="376"/>
      <c r="BVY510" s="376"/>
      <c r="BVZ510" s="376"/>
      <c r="BWA510" s="376"/>
      <c r="BWB510" s="376"/>
      <c r="BWC510" s="376"/>
      <c r="BWD510" s="376"/>
      <c r="BWE510" s="376"/>
      <c r="BWF510" s="376"/>
      <c r="BWG510" s="376"/>
      <c r="BWH510" s="376"/>
      <c r="BWI510" s="376"/>
      <c r="BWJ510" s="376"/>
      <c r="BWK510" s="376"/>
      <c r="BWL510" s="376"/>
      <c r="BWM510" s="376"/>
      <c r="BWN510" s="376"/>
      <c r="BWO510" s="376"/>
      <c r="BWP510" s="376"/>
      <c r="BWQ510" s="376"/>
      <c r="BWR510" s="376"/>
      <c r="BWS510" s="376"/>
      <c r="BWT510" s="376"/>
      <c r="BWU510" s="376"/>
      <c r="BWV510" s="376"/>
      <c r="BWW510" s="376"/>
      <c r="BWX510" s="376"/>
      <c r="BWY510" s="376"/>
      <c r="BWZ510" s="376"/>
      <c r="BXA510" s="376"/>
      <c r="BXB510" s="376"/>
      <c r="BXC510" s="376"/>
      <c r="BXD510" s="376"/>
      <c r="BXE510" s="376"/>
      <c r="BXF510" s="376"/>
      <c r="BXG510" s="376"/>
      <c r="BXH510" s="376"/>
      <c r="BXI510" s="376"/>
      <c r="BXJ510" s="376"/>
      <c r="BXK510" s="376"/>
      <c r="BXL510" s="376"/>
      <c r="BXM510" s="376"/>
      <c r="BXN510" s="376"/>
      <c r="BXO510" s="376"/>
      <c r="BXP510" s="376"/>
      <c r="BXQ510" s="376"/>
      <c r="BXR510" s="376"/>
      <c r="BXS510" s="376"/>
      <c r="BXT510" s="376"/>
      <c r="BXU510" s="376"/>
      <c r="BXV510" s="376"/>
      <c r="BXW510" s="376"/>
      <c r="BXX510" s="376"/>
      <c r="BXY510" s="376"/>
      <c r="BXZ510" s="376"/>
      <c r="BYA510" s="376"/>
      <c r="BYB510" s="376"/>
      <c r="BYC510" s="376"/>
      <c r="BYD510" s="376"/>
      <c r="BYE510" s="376"/>
      <c r="BYF510" s="376"/>
      <c r="BYG510" s="376"/>
      <c r="BYH510" s="376"/>
      <c r="BYI510" s="376"/>
      <c r="BYJ510" s="376"/>
      <c r="BYK510" s="376"/>
      <c r="BYL510" s="376"/>
      <c r="BYM510" s="376"/>
      <c r="BYN510" s="376"/>
      <c r="BYO510" s="376"/>
      <c r="BYP510" s="376"/>
      <c r="BYQ510" s="376"/>
      <c r="BYR510" s="376"/>
      <c r="BYS510" s="376"/>
      <c r="BYT510" s="376"/>
      <c r="BYU510" s="376"/>
      <c r="BYV510" s="376"/>
      <c r="BYW510" s="376"/>
      <c r="BYX510" s="376"/>
      <c r="BYY510" s="376"/>
      <c r="BYZ510" s="376"/>
      <c r="BZA510" s="376"/>
      <c r="BZB510" s="376"/>
      <c r="BZC510" s="376"/>
      <c r="BZD510" s="376"/>
      <c r="BZE510" s="376"/>
      <c r="BZF510" s="376"/>
      <c r="BZG510" s="376"/>
      <c r="BZH510" s="376"/>
      <c r="BZI510" s="376"/>
      <c r="BZJ510" s="376"/>
      <c r="BZK510" s="376"/>
      <c r="BZL510" s="376"/>
      <c r="BZM510" s="376"/>
      <c r="BZN510" s="376"/>
      <c r="BZO510" s="376"/>
      <c r="BZP510" s="376"/>
      <c r="BZQ510" s="376"/>
      <c r="BZR510" s="376"/>
      <c r="BZS510" s="376"/>
      <c r="BZT510" s="376"/>
      <c r="BZU510" s="376"/>
      <c r="BZV510" s="376"/>
      <c r="BZW510" s="376"/>
      <c r="BZX510" s="376"/>
      <c r="BZY510" s="376"/>
      <c r="BZZ510" s="376"/>
      <c r="CAA510" s="376"/>
      <c r="CAB510" s="376"/>
      <c r="CAC510" s="376"/>
      <c r="CAD510" s="376"/>
      <c r="CAE510" s="376"/>
      <c r="CAF510" s="376"/>
      <c r="CAG510" s="376"/>
      <c r="CAH510" s="376"/>
      <c r="CAI510" s="376"/>
      <c r="CAJ510" s="376"/>
      <c r="CAK510" s="376"/>
      <c r="CAL510" s="376"/>
      <c r="CAM510" s="376"/>
      <c r="CAN510" s="376"/>
      <c r="CAO510" s="376"/>
      <c r="CAP510" s="376"/>
      <c r="CAQ510" s="376"/>
      <c r="CAR510" s="376"/>
      <c r="CAS510" s="376"/>
      <c r="CAT510" s="376"/>
      <c r="CAU510" s="376"/>
      <c r="CAV510" s="376"/>
      <c r="CAW510" s="376"/>
      <c r="CAX510" s="376"/>
      <c r="CAY510" s="376"/>
      <c r="CAZ510" s="376"/>
      <c r="CBA510" s="376"/>
      <c r="CBB510" s="376"/>
      <c r="CBC510" s="376"/>
      <c r="CBD510" s="376"/>
      <c r="CBE510" s="376"/>
      <c r="CBF510" s="376"/>
      <c r="CBG510" s="376"/>
      <c r="CBH510" s="376"/>
      <c r="CBI510" s="376"/>
      <c r="CBJ510" s="376"/>
      <c r="CBK510" s="376"/>
      <c r="CBL510" s="376"/>
      <c r="CBM510" s="376"/>
      <c r="CBN510" s="376"/>
      <c r="CBO510" s="376"/>
      <c r="CBP510" s="376"/>
      <c r="CBQ510" s="376"/>
      <c r="CBR510" s="376"/>
      <c r="CBS510" s="376"/>
      <c r="CBT510" s="376"/>
      <c r="CBU510" s="376"/>
      <c r="CBV510" s="376"/>
      <c r="CBW510" s="376"/>
      <c r="CBX510" s="376"/>
      <c r="CBY510" s="376"/>
      <c r="CBZ510" s="376"/>
      <c r="CCA510" s="376"/>
      <c r="CCB510" s="376"/>
      <c r="CCC510" s="376"/>
      <c r="CCD510" s="376"/>
      <c r="CCE510" s="376"/>
      <c r="CCF510" s="376"/>
      <c r="CCG510" s="376"/>
      <c r="CCH510" s="376"/>
      <c r="CCI510" s="376"/>
      <c r="CCJ510" s="376"/>
      <c r="CCK510" s="376"/>
      <c r="CCL510" s="376"/>
      <c r="CCM510" s="376"/>
      <c r="CCN510" s="376"/>
      <c r="CCO510" s="376"/>
      <c r="CCP510" s="376"/>
      <c r="CCQ510" s="376"/>
      <c r="CCR510" s="376"/>
      <c r="CCS510" s="376"/>
      <c r="CCT510" s="376"/>
      <c r="CCU510" s="376"/>
      <c r="CCV510" s="376"/>
      <c r="CCW510" s="376"/>
      <c r="CCX510" s="376"/>
      <c r="CCY510" s="376"/>
      <c r="CCZ510" s="376"/>
      <c r="CDA510" s="376"/>
      <c r="CDB510" s="376"/>
      <c r="CDC510" s="376"/>
      <c r="CDD510" s="376"/>
      <c r="CDE510" s="376"/>
      <c r="CDF510" s="376"/>
      <c r="CDG510" s="376"/>
      <c r="CDH510" s="376"/>
      <c r="CDI510" s="376"/>
      <c r="CDJ510" s="376"/>
      <c r="CDK510" s="376"/>
      <c r="CDL510" s="376"/>
      <c r="CDM510" s="376"/>
      <c r="CDN510" s="376"/>
      <c r="CDO510" s="376"/>
      <c r="CDP510" s="376"/>
      <c r="CDQ510" s="376"/>
      <c r="CDR510" s="376"/>
      <c r="CDS510" s="376"/>
      <c r="CDT510" s="376"/>
      <c r="CDU510" s="376"/>
      <c r="CDV510" s="376"/>
      <c r="CDW510" s="376"/>
      <c r="CDX510" s="376"/>
      <c r="CDY510" s="376"/>
      <c r="CDZ510" s="376"/>
      <c r="CEA510" s="376"/>
      <c r="CEB510" s="376"/>
      <c r="CEC510" s="376"/>
      <c r="CED510" s="376"/>
      <c r="CEE510" s="376"/>
      <c r="CEF510" s="376"/>
      <c r="CEG510" s="376"/>
      <c r="CEH510" s="376"/>
      <c r="CEI510" s="376"/>
      <c r="CEJ510" s="376"/>
      <c r="CEK510" s="376"/>
      <c r="CEL510" s="376"/>
      <c r="CEM510" s="376"/>
      <c r="CEN510" s="376"/>
      <c r="CEO510" s="376"/>
      <c r="CEP510" s="376"/>
      <c r="CEQ510" s="376"/>
      <c r="CER510" s="376"/>
      <c r="CES510" s="376"/>
      <c r="CET510" s="376"/>
      <c r="CEU510" s="376"/>
      <c r="CEV510" s="376"/>
      <c r="CEW510" s="376"/>
      <c r="CEX510" s="376"/>
      <c r="CEY510" s="376"/>
      <c r="CEZ510" s="376"/>
      <c r="CFA510" s="376"/>
      <c r="CFB510" s="376"/>
      <c r="CFC510" s="376"/>
      <c r="CFD510" s="376"/>
      <c r="CFE510" s="376"/>
      <c r="CFF510" s="376"/>
      <c r="CFG510" s="376"/>
      <c r="CFH510" s="376"/>
      <c r="CFI510" s="376"/>
      <c r="CFJ510" s="376"/>
      <c r="CFK510" s="376"/>
      <c r="CFL510" s="376"/>
      <c r="CFM510" s="376"/>
      <c r="CFN510" s="376"/>
      <c r="CFO510" s="376"/>
      <c r="CFP510" s="376"/>
      <c r="CFQ510" s="376"/>
      <c r="CFR510" s="376"/>
      <c r="CFS510" s="376"/>
      <c r="CFT510" s="376"/>
      <c r="CFU510" s="376"/>
      <c r="CFV510" s="376"/>
      <c r="CFW510" s="376"/>
      <c r="CFX510" s="376"/>
      <c r="CFY510" s="376"/>
      <c r="CFZ510" s="376"/>
      <c r="CGA510" s="376"/>
      <c r="CGB510" s="376"/>
      <c r="CGC510" s="376"/>
      <c r="CGD510" s="376"/>
      <c r="CGE510" s="376"/>
      <c r="CGF510" s="376"/>
      <c r="CGG510" s="376"/>
      <c r="CGH510" s="376"/>
      <c r="CGI510" s="376"/>
      <c r="CGJ510" s="376"/>
      <c r="CGK510" s="376"/>
      <c r="CGL510" s="376"/>
      <c r="CGM510" s="376"/>
      <c r="CGN510" s="376"/>
      <c r="CGO510" s="376"/>
      <c r="CGP510" s="376"/>
      <c r="CGQ510" s="376"/>
      <c r="CGR510" s="376"/>
      <c r="CGS510" s="376"/>
      <c r="CGT510" s="376"/>
      <c r="CGU510" s="376"/>
      <c r="CGV510" s="376"/>
      <c r="CGW510" s="376"/>
      <c r="CGX510" s="376"/>
      <c r="CGY510" s="376"/>
      <c r="CGZ510" s="376"/>
      <c r="CHA510" s="376"/>
      <c r="CHB510" s="376"/>
      <c r="CHC510" s="376"/>
      <c r="CHD510" s="376"/>
      <c r="CHE510" s="376"/>
      <c r="CHF510" s="376"/>
      <c r="CHG510" s="376"/>
      <c r="CHH510" s="376"/>
      <c r="CHI510" s="376"/>
      <c r="CHJ510" s="376"/>
      <c r="CHK510" s="376"/>
      <c r="CHL510" s="376"/>
      <c r="CHM510" s="376"/>
      <c r="CHN510" s="376"/>
      <c r="CHO510" s="376"/>
      <c r="CHP510" s="376"/>
      <c r="CHQ510" s="376"/>
      <c r="CHR510" s="376"/>
      <c r="CHS510" s="376"/>
      <c r="CHT510" s="376"/>
      <c r="CHU510" s="376"/>
      <c r="CHV510" s="376"/>
      <c r="CHW510" s="376"/>
      <c r="CHX510" s="376"/>
      <c r="CHY510" s="376"/>
      <c r="CHZ510" s="376"/>
      <c r="CIA510" s="376"/>
      <c r="CIB510" s="376"/>
      <c r="CIC510" s="376"/>
      <c r="CID510" s="376"/>
      <c r="CIE510" s="376"/>
      <c r="CIF510" s="376"/>
      <c r="CIG510" s="376"/>
      <c r="CIH510" s="376"/>
      <c r="CII510" s="376"/>
      <c r="CIJ510" s="376"/>
      <c r="CIK510" s="376"/>
      <c r="CIL510" s="376"/>
      <c r="CIM510" s="376"/>
      <c r="CIN510" s="376"/>
      <c r="CIO510" s="376"/>
      <c r="CIP510" s="376"/>
      <c r="CIQ510" s="376"/>
      <c r="CIR510" s="376"/>
      <c r="CIS510" s="376"/>
      <c r="CIT510" s="376"/>
      <c r="CIU510" s="376"/>
      <c r="CIV510" s="376"/>
      <c r="CIW510" s="376"/>
      <c r="CIX510" s="376"/>
      <c r="CIY510" s="376"/>
      <c r="CIZ510" s="376"/>
      <c r="CJA510" s="376"/>
      <c r="CJB510" s="376"/>
      <c r="CJC510" s="376"/>
      <c r="CJD510" s="376"/>
      <c r="CJE510" s="376"/>
      <c r="CJF510" s="376"/>
      <c r="CJG510" s="376"/>
      <c r="CJH510" s="376"/>
      <c r="CJI510" s="376"/>
      <c r="CJJ510" s="376"/>
      <c r="CJK510" s="376"/>
      <c r="CJL510" s="376"/>
      <c r="CJM510" s="376"/>
      <c r="CJN510" s="376"/>
      <c r="CJO510" s="376"/>
      <c r="CJP510" s="376"/>
      <c r="CJQ510" s="376"/>
      <c r="CJR510" s="376"/>
      <c r="CJS510" s="376"/>
      <c r="CJT510" s="376"/>
      <c r="CJU510" s="376"/>
      <c r="CJV510" s="376"/>
      <c r="CJW510" s="376"/>
      <c r="CJX510" s="376"/>
      <c r="CJY510" s="376"/>
      <c r="CJZ510" s="376"/>
      <c r="CKA510" s="376"/>
      <c r="CKB510" s="376"/>
      <c r="CKC510" s="376"/>
      <c r="CKD510" s="376"/>
      <c r="CKE510" s="376"/>
      <c r="CKF510" s="376"/>
      <c r="CKG510" s="376"/>
      <c r="CKH510" s="376"/>
      <c r="CKI510" s="376"/>
      <c r="CKJ510" s="376"/>
      <c r="CKK510" s="376"/>
      <c r="CKL510" s="376"/>
      <c r="CKM510" s="376"/>
      <c r="CKN510" s="376"/>
      <c r="CKO510" s="376"/>
      <c r="CKP510" s="376"/>
      <c r="CKQ510" s="376"/>
      <c r="CKR510" s="376"/>
      <c r="CKS510" s="376"/>
      <c r="CKT510" s="376"/>
      <c r="CKU510" s="376"/>
      <c r="CKV510" s="376"/>
      <c r="CKW510" s="376"/>
      <c r="CKX510" s="376"/>
      <c r="CKY510" s="376"/>
      <c r="CKZ510" s="376"/>
      <c r="CLA510" s="376"/>
      <c r="CLB510" s="376"/>
      <c r="CLC510" s="376"/>
      <c r="CLD510" s="376"/>
      <c r="CLE510" s="376"/>
      <c r="CLF510" s="376"/>
      <c r="CLG510" s="376"/>
      <c r="CLH510" s="376"/>
      <c r="CLI510" s="376"/>
      <c r="CLJ510" s="376"/>
      <c r="CLK510" s="376"/>
      <c r="CLL510" s="376"/>
      <c r="CLM510" s="376"/>
      <c r="CLN510" s="376"/>
      <c r="CLO510" s="376"/>
      <c r="CLP510" s="376"/>
      <c r="CLQ510" s="376"/>
      <c r="CLR510" s="376"/>
      <c r="CLS510" s="376"/>
      <c r="CLT510" s="376"/>
      <c r="CLU510" s="376"/>
      <c r="CLV510" s="376"/>
      <c r="CLW510" s="376"/>
      <c r="CLX510" s="376"/>
      <c r="CLY510" s="376"/>
      <c r="CLZ510" s="376"/>
      <c r="CMA510" s="376"/>
      <c r="CMB510" s="376"/>
      <c r="CMC510" s="376"/>
      <c r="CMD510" s="376"/>
      <c r="CME510" s="376"/>
      <c r="CMF510" s="376"/>
      <c r="CMG510" s="376"/>
      <c r="CMH510" s="376"/>
      <c r="CMI510" s="376"/>
      <c r="CMJ510" s="376"/>
      <c r="CMK510" s="376"/>
      <c r="CML510" s="376"/>
      <c r="CMM510" s="376"/>
      <c r="CMN510" s="376"/>
      <c r="CMO510" s="376"/>
      <c r="CMP510" s="376"/>
      <c r="CMQ510" s="376"/>
      <c r="CMR510" s="376"/>
      <c r="CMS510" s="376"/>
      <c r="CMT510" s="376"/>
      <c r="CMU510" s="376"/>
      <c r="CMV510" s="376"/>
      <c r="CMW510" s="376"/>
      <c r="CMX510" s="376"/>
      <c r="CMY510" s="376"/>
      <c r="CMZ510" s="376"/>
      <c r="CNA510" s="376"/>
      <c r="CNB510" s="376"/>
      <c r="CNC510" s="376"/>
      <c r="CND510" s="376"/>
      <c r="CNE510" s="376"/>
      <c r="CNF510" s="376"/>
      <c r="CNG510" s="376"/>
      <c r="CNH510" s="376"/>
      <c r="CNI510" s="376"/>
      <c r="CNJ510" s="376"/>
      <c r="CNK510" s="376"/>
      <c r="CNL510" s="376"/>
      <c r="CNM510" s="376"/>
      <c r="CNN510" s="376"/>
      <c r="CNO510" s="376"/>
      <c r="CNP510" s="376"/>
      <c r="CNQ510" s="376"/>
      <c r="CNR510" s="376"/>
      <c r="CNS510" s="376"/>
      <c r="CNT510" s="376"/>
      <c r="CNU510" s="376"/>
      <c r="CNV510" s="376"/>
      <c r="CNW510" s="376"/>
      <c r="CNX510" s="376"/>
      <c r="CNY510" s="376"/>
      <c r="CNZ510" s="376"/>
      <c r="COA510" s="376"/>
      <c r="COB510" s="376"/>
      <c r="COC510" s="376"/>
      <c r="COD510" s="376"/>
      <c r="COE510" s="376"/>
      <c r="COF510" s="376"/>
      <c r="COG510" s="376"/>
      <c r="COH510" s="376"/>
      <c r="COI510" s="376"/>
      <c r="COJ510" s="376"/>
      <c r="COK510" s="376"/>
      <c r="COL510" s="376"/>
      <c r="COM510" s="376"/>
      <c r="CON510" s="376"/>
      <c r="COO510" s="376"/>
      <c r="COP510" s="376"/>
      <c r="COQ510" s="376"/>
      <c r="COR510" s="376"/>
      <c r="COS510" s="376"/>
      <c r="COT510" s="376"/>
      <c r="COU510" s="376"/>
      <c r="COV510" s="376"/>
      <c r="COW510" s="376"/>
      <c r="COX510" s="376"/>
      <c r="COY510" s="376"/>
      <c r="COZ510" s="376"/>
      <c r="CPA510" s="376"/>
      <c r="CPB510" s="376"/>
      <c r="CPC510" s="376"/>
      <c r="CPD510" s="376"/>
      <c r="CPE510" s="376"/>
      <c r="CPF510" s="376"/>
      <c r="CPG510" s="376"/>
      <c r="CPH510" s="376"/>
      <c r="CPI510" s="376"/>
      <c r="CPJ510" s="376"/>
      <c r="CPK510" s="376"/>
      <c r="CPL510" s="376"/>
      <c r="CPM510" s="376"/>
      <c r="CPN510" s="376"/>
      <c r="CPO510" s="376"/>
      <c r="CPP510" s="376"/>
      <c r="CPQ510" s="376"/>
      <c r="CPR510" s="376"/>
      <c r="CPS510" s="376"/>
      <c r="CPT510" s="376"/>
      <c r="CPU510" s="376"/>
      <c r="CPV510" s="376"/>
      <c r="CPW510" s="376"/>
      <c r="CPX510" s="376"/>
      <c r="CPY510" s="376"/>
      <c r="CPZ510" s="376"/>
      <c r="CQA510" s="376"/>
      <c r="CQB510" s="376"/>
      <c r="CQC510" s="376"/>
      <c r="CQD510" s="376"/>
      <c r="CQE510" s="376"/>
      <c r="CQF510" s="376"/>
      <c r="CQG510" s="376"/>
      <c r="CQH510" s="376"/>
      <c r="CQI510" s="376"/>
      <c r="CQJ510" s="376"/>
      <c r="CQK510" s="376"/>
      <c r="CQL510" s="376"/>
      <c r="CQM510" s="376"/>
      <c r="CQN510" s="376"/>
      <c r="CQO510" s="376"/>
      <c r="CQP510" s="376"/>
      <c r="CQQ510" s="376"/>
      <c r="CQR510" s="376"/>
      <c r="CQS510" s="376"/>
      <c r="CQT510" s="376"/>
      <c r="CQU510" s="376"/>
      <c r="CQV510" s="376"/>
      <c r="CQW510" s="376"/>
      <c r="CQX510" s="376"/>
      <c r="CQY510" s="376"/>
      <c r="CQZ510" s="376"/>
      <c r="CRA510" s="376"/>
      <c r="CRB510" s="376"/>
      <c r="CRC510" s="376"/>
      <c r="CRD510" s="376"/>
      <c r="CRE510" s="376"/>
      <c r="CRF510" s="376"/>
      <c r="CRG510" s="376"/>
      <c r="CRH510" s="376"/>
      <c r="CRI510" s="376"/>
      <c r="CRJ510" s="376"/>
      <c r="CRK510" s="376"/>
      <c r="CRL510" s="376"/>
      <c r="CRM510" s="376"/>
      <c r="CRN510" s="376"/>
      <c r="CRO510" s="376"/>
      <c r="CRP510" s="376"/>
      <c r="CRQ510" s="376"/>
      <c r="CRR510" s="376"/>
      <c r="CRS510" s="376"/>
      <c r="CRT510" s="376"/>
      <c r="CRU510" s="376"/>
      <c r="CRV510" s="376"/>
      <c r="CRW510" s="376"/>
      <c r="CRX510" s="376"/>
      <c r="CRY510" s="376"/>
      <c r="CRZ510" s="376"/>
      <c r="CSA510" s="376"/>
      <c r="CSB510" s="376"/>
      <c r="CSC510" s="376"/>
      <c r="CSD510" s="376"/>
      <c r="CSE510" s="376"/>
      <c r="CSF510" s="376"/>
      <c r="CSG510" s="376"/>
      <c r="CSH510" s="376"/>
      <c r="CSI510" s="376"/>
      <c r="CSJ510" s="376"/>
      <c r="CSK510" s="376"/>
      <c r="CSL510" s="376"/>
      <c r="CSM510" s="376"/>
      <c r="CSN510" s="376"/>
      <c r="CSO510" s="376"/>
      <c r="CSP510" s="376"/>
      <c r="CSQ510" s="376"/>
      <c r="CSR510" s="376"/>
      <c r="CSS510" s="376"/>
      <c r="CST510" s="376"/>
      <c r="CSU510" s="376"/>
      <c r="CSV510" s="376"/>
      <c r="CSW510" s="376"/>
      <c r="CSX510" s="376"/>
      <c r="CSY510" s="376"/>
      <c r="CSZ510" s="376"/>
      <c r="CTA510" s="376"/>
      <c r="CTB510" s="376"/>
      <c r="CTC510" s="376"/>
      <c r="CTD510" s="376"/>
      <c r="CTE510" s="376"/>
      <c r="CTF510" s="376"/>
      <c r="CTG510" s="376"/>
      <c r="CTH510" s="376"/>
      <c r="CTI510" s="376"/>
      <c r="CTJ510" s="376"/>
      <c r="CTK510" s="376"/>
      <c r="CTL510" s="376"/>
      <c r="CTM510" s="376"/>
      <c r="CTN510" s="376"/>
      <c r="CTO510" s="376"/>
      <c r="CTP510" s="376"/>
      <c r="CTQ510" s="376"/>
      <c r="CTR510" s="376"/>
      <c r="CTS510" s="376"/>
      <c r="CTT510" s="376"/>
      <c r="CTU510" s="376"/>
      <c r="CTV510" s="376"/>
      <c r="CTW510" s="376"/>
      <c r="CTX510" s="376"/>
      <c r="CTY510" s="376"/>
      <c r="CTZ510" s="376"/>
      <c r="CUA510" s="376"/>
      <c r="CUB510" s="376"/>
      <c r="CUC510" s="376"/>
      <c r="CUD510" s="376"/>
      <c r="CUE510" s="376"/>
      <c r="CUF510" s="376"/>
      <c r="CUG510" s="376"/>
      <c r="CUH510" s="376"/>
      <c r="CUI510" s="376"/>
      <c r="CUJ510" s="376"/>
      <c r="CUK510" s="376"/>
      <c r="CUL510" s="376"/>
      <c r="CUM510" s="376"/>
      <c r="CUN510" s="376"/>
      <c r="CUO510" s="376"/>
      <c r="CUP510" s="376"/>
      <c r="CUQ510" s="376"/>
      <c r="CUR510" s="376"/>
      <c r="CUS510" s="376"/>
      <c r="CUT510" s="376"/>
      <c r="CUU510" s="376"/>
      <c r="CUV510" s="376"/>
      <c r="CUW510" s="376"/>
      <c r="CUX510" s="376"/>
      <c r="CUY510" s="376"/>
      <c r="CUZ510" s="376"/>
      <c r="CVA510" s="376"/>
      <c r="CVB510" s="376"/>
      <c r="CVC510" s="376"/>
      <c r="CVD510" s="376"/>
      <c r="CVE510" s="376"/>
      <c r="CVF510" s="376"/>
      <c r="CVG510" s="376"/>
      <c r="CVH510" s="376"/>
      <c r="CVI510" s="376"/>
      <c r="CVJ510" s="376"/>
      <c r="CVK510" s="376"/>
      <c r="CVL510" s="376"/>
      <c r="CVM510" s="376"/>
      <c r="CVN510" s="376"/>
      <c r="CVO510" s="376"/>
      <c r="CVP510" s="376"/>
      <c r="CVQ510" s="376"/>
      <c r="CVR510" s="376"/>
      <c r="CVS510" s="376"/>
      <c r="CVT510" s="376"/>
      <c r="CVU510" s="376"/>
      <c r="CVV510" s="376"/>
      <c r="CVW510" s="376"/>
      <c r="CVX510" s="376"/>
      <c r="CVY510" s="376"/>
      <c r="CVZ510" s="376"/>
      <c r="CWA510" s="376"/>
      <c r="CWB510" s="376"/>
      <c r="CWC510" s="376"/>
      <c r="CWD510" s="376"/>
      <c r="CWE510" s="376"/>
      <c r="CWF510" s="376"/>
      <c r="CWG510" s="376"/>
      <c r="CWH510" s="376"/>
      <c r="CWI510" s="376"/>
      <c r="CWJ510" s="376"/>
      <c r="CWK510" s="376"/>
      <c r="CWL510" s="376"/>
      <c r="CWM510" s="376"/>
      <c r="CWN510" s="376"/>
      <c r="CWO510" s="376"/>
      <c r="CWP510" s="376"/>
      <c r="CWQ510" s="376"/>
      <c r="CWR510" s="376"/>
      <c r="CWS510" s="376"/>
      <c r="CWT510" s="376"/>
      <c r="CWU510" s="376"/>
      <c r="CWV510" s="376"/>
      <c r="CWW510" s="376"/>
      <c r="CWX510" s="376"/>
      <c r="CWY510" s="376"/>
      <c r="CWZ510" s="376"/>
      <c r="CXA510" s="376"/>
      <c r="CXB510" s="376"/>
      <c r="CXC510" s="376"/>
      <c r="CXD510" s="376"/>
      <c r="CXE510" s="376"/>
      <c r="CXF510" s="376"/>
      <c r="CXG510" s="376"/>
      <c r="CXH510" s="376"/>
      <c r="CXI510" s="376"/>
      <c r="CXJ510" s="376"/>
      <c r="CXK510" s="376"/>
      <c r="CXL510" s="376"/>
      <c r="CXM510" s="376"/>
      <c r="CXN510" s="376"/>
      <c r="CXO510" s="376"/>
      <c r="CXP510" s="376"/>
      <c r="CXQ510" s="376"/>
      <c r="CXR510" s="376"/>
      <c r="CXS510" s="376"/>
      <c r="CXT510" s="376"/>
      <c r="CXU510" s="376"/>
      <c r="CXV510" s="376"/>
      <c r="CXW510" s="376"/>
      <c r="CXX510" s="376"/>
      <c r="CXY510" s="376"/>
      <c r="CXZ510" s="376"/>
      <c r="CYA510" s="376"/>
      <c r="CYB510" s="376"/>
      <c r="CYC510" s="376"/>
      <c r="CYD510" s="376"/>
      <c r="CYE510" s="376"/>
      <c r="CYF510" s="376"/>
      <c r="CYG510" s="376"/>
      <c r="CYH510" s="376"/>
      <c r="CYI510" s="376"/>
      <c r="CYJ510" s="376"/>
      <c r="CYK510" s="376"/>
      <c r="CYL510" s="376"/>
      <c r="CYM510" s="376"/>
      <c r="CYN510" s="376"/>
      <c r="CYO510" s="376"/>
      <c r="CYP510" s="376"/>
      <c r="CYQ510" s="376"/>
      <c r="CYR510" s="376"/>
      <c r="CYS510" s="376"/>
      <c r="CYT510" s="376"/>
      <c r="CYU510" s="376"/>
      <c r="CYV510" s="376"/>
      <c r="CYW510" s="376"/>
      <c r="CYX510" s="376"/>
      <c r="CYY510" s="376"/>
      <c r="CYZ510" s="376"/>
      <c r="CZA510" s="376"/>
      <c r="CZB510" s="376"/>
      <c r="CZC510" s="376"/>
      <c r="CZD510" s="376"/>
      <c r="CZE510" s="376"/>
      <c r="CZF510" s="376"/>
      <c r="CZG510" s="376"/>
      <c r="CZH510" s="376"/>
      <c r="CZI510" s="376"/>
      <c r="CZJ510" s="376"/>
      <c r="CZK510" s="376"/>
      <c r="CZL510" s="376"/>
      <c r="CZM510" s="376"/>
      <c r="CZN510" s="376"/>
      <c r="CZO510" s="376"/>
      <c r="CZP510" s="376"/>
      <c r="CZQ510" s="376"/>
      <c r="CZR510" s="376"/>
      <c r="CZS510" s="376"/>
      <c r="CZT510" s="376"/>
      <c r="CZU510" s="376"/>
      <c r="CZV510" s="376"/>
      <c r="CZW510" s="376"/>
      <c r="CZX510" s="376"/>
      <c r="CZY510" s="376"/>
      <c r="CZZ510" s="376"/>
      <c r="DAA510" s="376"/>
      <c r="DAB510" s="376"/>
      <c r="DAC510" s="376"/>
      <c r="DAD510" s="376"/>
      <c r="DAE510" s="376"/>
      <c r="DAF510" s="376"/>
      <c r="DAG510" s="376"/>
      <c r="DAH510" s="376"/>
      <c r="DAI510" s="376"/>
      <c r="DAJ510" s="376"/>
      <c r="DAK510" s="376"/>
      <c r="DAL510" s="376"/>
      <c r="DAM510" s="376"/>
      <c r="DAN510" s="376"/>
      <c r="DAO510" s="376"/>
      <c r="DAP510" s="376"/>
      <c r="DAQ510" s="376"/>
      <c r="DAR510" s="376"/>
      <c r="DAS510" s="376"/>
      <c r="DAT510" s="376"/>
      <c r="DAU510" s="376"/>
      <c r="DAV510" s="376"/>
      <c r="DAW510" s="376"/>
      <c r="DAX510" s="376"/>
      <c r="DAY510" s="376"/>
      <c r="DAZ510" s="376"/>
      <c r="DBA510" s="376"/>
      <c r="DBB510" s="376"/>
      <c r="DBC510" s="376"/>
      <c r="DBD510" s="376"/>
      <c r="DBE510" s="376"/>
      <c r="DBF510" s="376"/>
      <c r="DBG510" s="376"/>
      <c r="DBH510" s="376"/>
      <c r="DBI510" s="376"/>
      <c r="DBJ510" s="376"/>
      <c r="DBK510" s="376"/>
      <c r="DBL510" s="376"/>
      <c r="DBM510" s="376"/>
      <c r="DBN510" s="376"/>
      <c r="DBO510" s="376"/>
      <c r="DBP510" s="376"/>
      <c r="DBQ510" s="376"/>
      <c r="DBR510" s="376"/>
      <c r="DBS510" s="376"/>
      <c r="DBT510" s="376"/>
      <c r="DBU510" s="376"/>
      <c r="DBV510" s="376"/>
      <c r="DBW510" s="376"/>
      <c r="DBX510" s="376"/>
      <c r="DBY510" s="376"/>
      <c r="DBZ510" s="376"/>
      <c r="DCA510" s="376"/>
      <c r="DCB510" s="376"/>
      <c r="DCC510" s="376"/>
      <c r="DCD510" s="376"/>
      <c r="DCE510" s="376"/>
      <c r="DCF510" s="376"/>
      <c r="DCG510" s="376"/>
      <c r="DCH510" s="376"/>
      <c r="DCI510" s="376"/>
      <c r="DCJ510" s="376"/>
      <c r="DCK510" s="376"/>
      <c r="DCL510" s="376"/>
      <c r="DCM510" s="376"/>
      <c r="DCN510" s="376"/>
      <c r="DCO510" s="376"/>
      <c r="DCP510" s="376"/>
      <c r="DCQ510" s="376"/>
      <c r="DCR510" s="376"/>
      <c r="DCS510" s="376"/>
      <c r="DCT510" s="376"/>
      <c r="DCU510" s="376"/>
      <c r="DCV510" s="376"/>
      <c r="DCW510" s="376"/>
      <c r="DCX510" s="376"/>
      <c r="DCY510" s="376"/>
      <c r="DCZ510" s="376"/>
      <c r="DDA510" s="376"/>
      <c r="DDB510" s="376"/>
      <c r="DDC510" s="376"/>
      <c r="DDD510" s="376"/>
      <c r="DDE510" s="376"/>
      <c r="DDF510" s="376"/>
      <c r="DDG510" s="376"/>
      <c r="DDH510" s="376"/>
      <c r="DDI510" s="376"/>
      <c r="DDJ510" s="376"/>
      <c r="DDK510" s="376"/>
      <c r="DDL510" s="376"/>
      <c r="DDM510" s="376"/>
      <c r="DDN510" s="376"/>
      <c r="DDO510" s="376"/>
      <c r="DDP510" s="376"/>
      <c r="DDQ510" s="376"/>
      <c r="DDR510" s="376"/>
      <c r="DDS510" s="376"/>
      <c r="DDT510" s="376"/>
      <c r="DDU510" s="376"/>
      <c r="DDV510" s="376"/>
      <c r="DDW510" s="376"/>
      <c r="DDX510" s="376"/>
      <c r="DDY510" s="376"/>
      <c r="DDZ510" s="376"/>
      <c r="DEA510" s="376"/>
      <c r="DEB510" s="376"/>
      <c r="DEC510" s="376"/>
      <c r="DED510" s="376"/>
      <c r="DEE510" s="376"/>
      <c r="DEF510" s="376"/>
      <c r="DEG510" s="376"/>
      <c r="DEH510" s="376"/>
      <c r="DEI510" s="376"/>
      <c r="DEJ510" s="376"/>
      <c r="DEK510" s="376"/>
      <c r="DEL510" s="376"/>
      <c r="DEM510" s="376"/>
      <c r="DEN510" s="376"/>
      <c r="DEO510" s="376"/>
      <c r="DEP510" s="376"/>
      <c r="DEQ510" s="376"/>
      <c r="DER510" s="376"/>
      <c r="DES510" s="376"/>
      <c r="DET510" s="376"/>
      <c r="DEU510" s="376"/>
      <c r="DEV510" s="376"/>
      <c r="DEW510" s="376"/>
      <c r="DEX510" s="376"/>
      <c r="DEY510" s="376"/>
      <c r="DEZ510" s="376"/>
      <c r="DFA510" s="376"/>
      <c r="DFB510" s="376"/>
      <c r="DFC510" s="376"/>
      <c r="DFD510" s="376"/>
      <c r="DFE510" s="376"/>
      <c r="DFF510" s="376"/>
      <c r="DFG510" s="376"/>
      <c r="DFH510" s="376"/>
      <c r="DFI510" s="376"/>
      <c r="DFJ510" s="376"/>
      <c r="DFK510" s="376"/>
      <c r="DFL510" s="376"/>
      <c r="DFM510" s="376"/>
      <c r="DFN510" s="376"/>
      <c r="DFO510" s="376"/>
      <c r="DFP510" s="376"/>
      <c r="DFQ510" s="376"/>
      <c r="DFR510" s="376"/>
      <c r="DFS510" s="376"/>
      <c r="DFT510" s="376"/>
      <c r="DFU510" s="376"/>
      <c r="DFV510" s="376"/>
      <c r="DFW510" s="376"/>
      <c r="DFX510" s="376"/>
      <c r="DFY510" s="376"/>
      <c r="DFZ510" s="376"/>
      <c r="DGA510" s="376"/>
      <c r="DGB510" s="376"/>
      <c r="DGC510" s="376"/>
      <c r="DGD510" s="376"/>
      <c r="DGE510" s="376"/>
      <c r="DGF510" s="376"/>
      <c r="DGG510" s="376"/>
      <c r="DGH510" s="376"/>
      <c r="DGI510" s="376"/>
      <c r="DGJ510" s="376"/>
      <c r="DGK510" s="376"/>
      <c r="DGL510" s="376"/>
      <c r="DGM510" s="376"/>
      <c r="DGN510" s="376"/>
      <c r="DGO510" s="376"/>
      <c r="DGP510" s="376"/>
      <c r="DGQ510" s="376"/>
      <c r="DGR510" s="376"/>
      <c r="DGS510" s="376"/>
      <c r="DGT510" s="376"/>
      <c r="DGU510" s="376"/>
      <c r="DGV510" s="376"/>
      <c r="DGW510" s="376"/>
      <c r="DGX510" s="376"/>
      <c r="DGY510" s="376"/>
      <c r="DGZ510" s="376"/>
      <c r="DHA510" s="376"/>
      <c r="DHB510" s="376"/>
      <c r="DHC510" s="376"/>
      <c r="DHD510" s="376"/>
      <c r="DHE510" s="376"/>
      <c r="DHF510" s="376"/>
      <c r="DHG510" s="376"/>
      <c r="DHH510" s="376"/>
      <c r="DHI510" s="376"/>
      <c r="DHJ510" s="376"/>
      <c r="DHK510" s="376"/>
      <c r="DHL510" s="376"/>
      <c r="DHM510" s="376"/>
      <c r="DHN510" s="376"/>
      <c r="DHO510" s="376"/>
      <c r="DHP510" s="376"/>
      <c r="DHQ510" s="376"/>
      <c r="DHR510" s="376"/>
      <c r="DHS510" s="376"/>
      <c r="DHT510" s="376"/>
      <c r="DHU510" s="376"/>
      <c r="DHV510" s="376"/>
      <c r="DHW510" s="376"/>
      <c r="DHX510" s="376"/>
      <c r="DHY510" s="376"/>
      <c r="DHZ510" s="376"/>
      <c r="DIA510" s="376"/>
      <c r="DIB510" s="376"/>
      <c r="DIC510" s="376"/>
      <c r="DID510" s="376"/>
      <c r="DIE510" s="376"/>
      <c r="DIF510" s="376"/>
      <c r="DIG510" s="376"/>
      <c r="DIH510" s="376"/>
      <c r="DII510" s="376"/>
      <c r="DIJ510" s="376"/>
      <c r="DIK510" s="376"/>
      <c r="DIL510" s="376"/>
      <c r="DIM510" s="376"/>
      <c r="DIN510" s="376"/>
      <c r="DIO510" s="376"/>
      <c r="DIP510" s="376"/>
      <c r="DIQ510" s="376"/>
      <c r="DIR510" s="376"/>
      <c r="DIS510" s="376"/>
      <c r="DIT510" s="376"/>
      <c r="DIU510" s="376"/>
      <c r="DIV510" s="376"/>
      <c r="DIW510" s="376"/>
      <c r="DIX510" s="376"/>
      <c r="DIY510" s="376"/>
      <c r="DIZ510" s="376"/>
      <c r="DJA510" s="376"/>
      <c r="DJB510" s="376"/>
      <c r="DJC510" s="376"/>
      <c r="DJD510" s="376"/>
      <c r="DJE510" s="376"/>
      <c r="DJF510" s="376"/>
      <c r="DJG510" s="376"/>
      <c r="DJH510" s="376"/>
      <c r="DJI510" s="376"/>
      <c r="DJJ510" s="376"/>
      <c r="DJK510" s="376"/>
      <c r="DJL510" s="376"/>
      <c r="DJM510" s="376"/>
      <c r="DJN510" s="376"/>
      <c r="DJO510" s="376"/>
      <c r="DJP510" s="376"/>
      <c r="DJQ510" s="376"/>
      <c r="DJR510" s="376"/>
      <c r="DJS510" s="376"/>
      <c r="DJT510" s="376"/>
      <c r="DJU510" s="376"/>
      <c r="DJV510" s="376"/>
      <c r="DJW510" s="376"/>
      <c r="DJX510" s="376"/>
      <c r="DJY510" s="376"/>
      <c r="DJZ510" s="376"/>
      <c r="DKA510" s="376"/>
      <c r="DKB510" s="376"/>
      <c r="DKC510" s="376"/>
      <c r="DKD510" s="376"/>
      <c r="DKE510" s="376"/>
      <c r="DKF510" s="376"/>
      <c r="DKG510" s="376"/>
      <c r="DKH510" s="376"/>
      <c r="DKI510" s="376"/>
      <c r="DKJ510" s="376"/>
      <c r="DKK510" s="376"/>
      <c r="DKL510" s="376"/>
      <c r="DKM510" s="376"/>
      <c r="DKN510" s="376"/>
      <c r="DKO510" s="376"/>
      <c r="DKP510" s="376"/>
      <c r="DKQ510" s="376"/>
      <c r="DKR510" s="376"/>
      <c r="DKS510" s="376"/>
      <c r="DKT510" s="376"/>
      <c r="DKU510" s="376"/>
      <c r="DKV510" s="376"/>
      <c r="DKW510" s="376"/>
      <c r="DKX510" s="376"/>
      <c r="DKY510" s="376"/>
      <c r="DKZ510" s="376"/>
      <c r="DLA510" s="376"/>
      <c r="DLB510" s="376"/>
      <c r="DLC510" s="376"/>
      <c r="DLD510" s="376"/>
      <c r="DLE510" s="376"/>
      <c r="DLF510" s="376"/>
      <c r="DLG510" s="376"/>
      <c r="DLH510" s="376"/>
      <c r="DLI510" s="376"/>
      <c r="DLJ510" s="376"/>
      <c r="DLK510" s="376"/>
      <c r="DLL510" s="376"/>
      <c r="DLM510" s="376"/>
      <c r="DLN510" s="376"/>
      <c r="DLO510" s="376"/>
      <c r="DLP510" s="376"/>
      <c r="DLQ510" s="376"/>
      <c r="DLR510" s="376"/>
      <c r="DLS510" s="376"/>
      <c r="DLT510" s="376"/>
      <c r="DLU510" s="376"/>
      <c r="DLV510" s="376"/>
      <c r="DLW510" s="376"/>
      <c r="DLX510" s="376"/>
      <c r="DLY510" s="376"/>
      <c r="DLZ510" s="376"/>
      <c r="DMA510" s="376"/>
      <c r="DMB510" s="376"/>
      <c r="DMC510" s="376"/>
      <c r="DMD510" s="376"/>
      <c r="DME510" s="376"/>
      <c r="DMF510" s="376"/>
      <c r="DMG510" s="376"/>
      <c r="DMH510" s="376"/>
      <c r="DMI510" s="376"/>
      <c r="DMJ510" s="376"/>
      <c r="DMK510" s="376"/>
      <c r="DML510" s="376"/>
      <c r="DMM510" s="376"/>
      <c r="DMN510" s="376"/>
      <c r="DMO510" s="376"/>
      <c r="DMP510" s="376"/>
      <c r="DMQ510" s="376"/>
      <c r="DMR510" s="376"/>
      <c r="DMS510" s="376"/>
      <c r="DMT510" s="376"/>
      <c r="DMU510" s="376"/>
      <c r="DMV510" s="376"/>
      <c r="DMW510" s="376"/>
      <c r="DMX510" s="376"/>
      <c r="DMY510" s="376"/>
      <c r="DMZ510" s="376"/>
      <c r="DNA510" s="376"/>
      <c r="DNB510" s="376"/>
      <c r="DNC510" s="376"/>
      <c r="DND510" s="376"/>
      <c r="DNE510" s="376"/>
      <c r="DNF510" s="376"/>
      <c r="DNG510" s="376"/>
      <c r="DNH510" s="376"/>
      <c r="DNI510" s="376"/>
      <c r="DNJ510" s="376"/>
      <c r="DNK510" s="376"/>
      <c r="DNL510" s="376"/>
      <c r="DNM510" s="376"/>
      <c r="DNN510" s="376"/>
      <c r="DNO510" s="376"/>
      <c r="DNP510" s="376"/>
      <c r="DNQ510" s="376"/>
      <c r="DNR510" s="376"/>
      <c r="DNS510" s="376"/>
      <c r="DNT510" s="376"/>
      <c r="DNU510" s="376"/>
      <c r="DNV510" s="376"/>
      <c r="DNW510" s="376"/>
      <c r="DNX510" s="376"/>
      <c r="DNY510" s="376"/>
      <c r="DNZ510" s="376"/>
      <c r="DOA510" s="376"/>
      <c r="DOB510" s="376"/>
      <c r="DOC510" s="376"/>
      <c r="DOD510" s="376"/>
      <c r="DOE510" s="376"/>
      <c r="DOF510" s="376"/>
      <c r="DOG510" s="376"/>
      <c r="DOH510" s="376"/>
      <c r="DOI510" s="376"/>
      <c r="DOJ510" s="376"/>
      <c r="DOK510" s="376"/>
      <c r="DOL510" s="376"/>
      <c r="DOM510" s="376"/>
      <c r="DON510" s="376"/>
      <c r="DOO510" s="376"/>
      <c r="DOP510" s="376"/>
      <c r="DOQ510" s="376"/>
      <c r="DOR510" s="376"/>
      <c r="DOS510" s="376"/>
      <c r="DOT510" s="376"/>
      <c r="DOU510" s="376"/>
      <c r="DOV510" s="376"/>
      <c r="DOW510" s="376"/>
      <c r="DOX510" s="376"/>
      <c r="DOY510" s="376"/>
      <c r="DOZ510" s="376"/>
      <c r="DPA510" s="376"/>
      <c r="DPB510" s="376"/>
      <c r="DPC510" s="376"/>
      <c r="DPD510" s="376"/>
      <c r="DPE510" s="376"/>
      <c r="DPF510" s="376"/>
      <c r="DPG510" s="376"/>
      <c r="DPH510" s="376"/>
      <c r="DPI510" s="376"/>
      <c r="DPJ510" s="376"/>
      <c r="DPK510" s="376"/>
      <c r="DPL510" s="376"/>
      <c r="DPM510" s="376"/>
      <c r="DPN510" s="376"/>
      <c r="DPO510" s="376"/>
      <c r="DPP510" s="376"/>
      <c r="DPQ510" s="376"/>
      <c r="DPR510" s="376"/>
      <c r="DPS510" s="376"/>
      <c r="DPT510" s="376"/>
      <c r="DPU510" s="376"/>
      <c r="DPV510" s="376"/>
      <c r="DPW510" s="376"/>
      <c r="DPX510" s="376"/>
      <c r="DPY510" s="376"/>
      <c r="DPZ510" s="376"/>
      <c r="DQA510" s="376"/>
      <c r="DQB510" s="376"/>
      <c r="DQC510" s="376"/>
      <c r="DQD510" s="376"/>
      <c r="DQE510" s="376"/>
      <c r="DQF510" s="376"/>
      <c r="DQG510" s="376"/>
      <c r="DQH510" s="376"/>
      <c r="DQI510" s="376"/>
      <c r="DQJ510" s="376"/>
      <c r="DQK510" s="376"/>
      <c r="DQL510" s="376"/>
      <c r="DQM510" s="376"/>
      <c r="DQN510" s="376"/>
      <c r="DQO510" s="376"/>
      <c r="DQP510" s="376"/>
      <c r="DQQ510" s="376"/>
      <c r="DQR510" s="376"/>
      <c r="DQS510" s="376"/>
      <c r="DQT510" s="376"/>
      <c r="DQU510" s="376"/>
      <c r="DQV510" s="376"/>
      <c r="DQW510" s="376"/>
      <c r="DQX510" s="376"/>
      <c r="DQY510" s="376"/>
      <c r="DQZ510" s="376"/>
      <c r="DRA510" s="376"/>
      <c r="DRB510" s="376"/>
      <c r="DRC510" s="376"/>
      <c r="DRD510" s="376"/>
      <c r="DRE510" s="376"/>
      <c r="DRF510" s="376"/>
      <c r="DRG510" s="376"/>
      <c r="DRH510" s="376"/>
      <c r="DRI510" s="376"/>
      <c r="DRJ510" s="376"/>
      <c r="DRK510" s="376"/>
      <c r="DRL510" s="376"/>
      <c r="DRM510" s="376"/>
      <c r="DRN510" s="376"/>
      <c r="DRO510" s="376"/>
      <c r="DRP510" s="376"/>
      <c r="DRQ510" s="376"/>
      <c r="DRR510" s="376"/>
      <c r="DRS510" s="376"/>
      <c r="DRT510" s="376"/>
      <c r="DRU510" s="376"/>
      <c r="DRV510" s="376"/>
      <c r="DRW510" s="376"/>
      <c r="DRX510" s="376"/>
      <c r="DRY510" s="376"/>
      <c r="DRZ510" s="376"/>
      <c r="DSA510" s="376"/>
      <c r="DSB510" s="376"/>
      <c r="DSC510" s="376"/>
      <c r="DSD510" s="376"/>
      <c r="DSE510" s="376"/>
      <c r="DSF510" s="376"/>
      <c r="DSG510" s="376"/>
      <c r="DSH510" s="376"/>
      <c r="DSI510" s="376"/>
      <c r="DSJ510" s="376"/>
      <c r="DSK510" s="376"/>
      <c r="DSL510" s="376"/>
      <c r="DSM510" s="376"/>
      <c r="DSN510" s="376"/>
      <c r="DSO510" s="376"/>
      <c r="DSP510" s="376"/>
      <c r="DSQ510" s="376"/>
      <c r="DSR510" s="376"/>
      <c r="DSS510" s="376"/>
      <c r="DST510" s="376"/>
      <c r="DSU510" s="376"/>
      <c r="DSV510" s="376"/>
      <c r="DSW510" s="376"/>
      <c r="DSX510" s="376"/>
      <c r="DSY510" s="376"/>
      <c r="DSZ510" s="376"/>
      <c r="DTA510" s="376"/>
      <c r="DTB510" s="376"/>
      <c r="DTC510" s="376"/>
      <c r="DTD510" s="376"/>
      <c r="DTE510" s="376"/>
      <c r="DTF510" s="376"/>
      <c r="DTG510" s="376"/>
      <c r="DTH510" s="376"/>
      <c r="DTI510" s="376"/>
      <c r="DTJ510" s="376"/>
      <c r="DTK510" s="376"/>
      <c r="DTL510" s="376"/>
      <c r="DTM510" s="376"/>
      <c r="DTN510" s="376"/>
      <c r="DTO510" s="376"/>
      <c r="DTP510" s="376"/>
      <c r="DTQ510" s="376"/>
      <c r="DTR510" s="376"/>
      <c r="DTS510" s="376"/>
      <c r="DTT510" s="376"/>
      <c r="DTU510" s="376"/>
      <c r="DTV510" s="376"/>
      <c r="DTW510" s="376"/>
      <c r="DTX510" s="376"/>
      <c r="DTY510" s="376"/>
      <c r="DTZ510" s="376"/>
      <c r="DUA510" s="376"/>
      <c r="DUB510" s="376"/>
      <c r="DUC510" s="376"/>
      <c r="DUD510" s="376"/>
      <c r="DUE510" s="376"/>
      <c r="DUF510" s="376"/>
      <c r="DUG510" s="376"/>
      <c r="DUH510" s="376"/>
      <c r="DUI510" s="376"/>
      <c r="DUJ510" s="376"/>
      <c r="DUK510" s="376"/>
      <c r="DUL510" s="376"/>
      <c r="DUM510" s="376"/>
      <c r="DUN510" s="376"/>
      <c r="DUO510" s="376"/>
      <c r="DUP510" s="376"/>
      <c r="DUQ510" s="376"/>
      <c r="DUR510" s="376"/>
      <c r="DUS510" s="376"/>
      <c r="DUT510" s="376"/>
      <c r="DUU510" s="376"/>
      <c r="DUV510" s="376"/>
      <c r="DUW510" s="376"/>
      <c r="DUX510" s="376"/>
      <c r="DUY510" s="376"/>
      <c r="DUZ510" s="376"/>
      <c r="DVA510" s="376"/>
      <c r="DVB510" s="376"/>
      <c r="DVC510" s="376"/>
      <c r="DVD510" s="376"/>
      <c r="DVE510" s="376"/>
      <c r="DVF510" s="376"/>
      <c r="DVG510" s="376"/>
      <c r="DVH510" s="376"/>
      <c r="DVI510" s="376"/>
      <c r="DVJ510" s="376"/>
      <c r="DVK510" s="376"/>
      <c r="DVL510" s="376"/>
      <c r="DVM510" s="376"/>
      <c r="DVN510" s="376"/>
      <c r="DVO510" s="376"/>
      <c r="DVP510" s="376"/>
      <c r="DVQ510" s="376"/>
      <c r="DVR510" s="376"/>
      <c r="DVS510" s="376"/>
      <c r="DVT510" s="376"/>
      <c r="DVU510" s="376"/>
      <c r="DVV510" s="376"/>
      <c r="DVW510" s="376"/>
      <c r="DVX510" s="376"/>
      <c r="DVY510" s="376"/>
      <c r="DVZ510" s="376"/>
      <c r="DWA510" s="376"/>
      <c r="DWB510" s="376"/>
      <c r="DWC510" s="376"/>
      <c r="DWD510" s="376"/>
      <c r="DWE510" s="376"/>
      <c r="DWF510" s="376"/>
      <c r="DWG510" s="376"/>
      <c r="DWH510" s="376"/>
      <c r="DWI510" s="376"/>
      <c r="DWJ510" s="376"/>
      <c r="DWK510" s="376"/>
      <c r="DWL510" s="376"/>
      <c r="DWM510" s="376"/>
      <c r="DWN510" s="376"/>
      <c r="DWO510" s="376"/>
      <c r="DWP510" s="376"/>
      <c r="DWQ510" s="376"/>
      <c r="DWR510" s="376"/>
      <c r="DWS510" s="376"/>
      <c r="DWT510" s="376"/>
      <c r="DWU510" s="376"/>
      <c r="DWV510" s="376"/>
      <c r="DWW510" s="376"/>
      <c r="DWX510" s="376"/>
      <c r="DWY510" s="376"/>
      <c r="DWZ510" s="376"/>
      <c r="DXA510" s="376"/>
      <c r="DXB510" s="376"/>
      <c r="DXC510" s="376"/>
      <c r="DXD510" s="376"/>
      <c r="DXE510" s="376"/>
      <c r="DXF510" s="376"/>
      <c r="DXG510" s="376"/>
      <c r="DXH510" s="376"/>
      <c r="DXI510" s="376"/>
      <c r="DXJ510" s="376"/>
      <c r="DXK510" s="376"/>
      <c r="DXL510" s="376"/>
      <c r="DXM510" s="376"/>
      <c r="DXN510" s="376"/>
      <c r="DXO510" s="376"/>
      <c r="DXP510" s="376"/>
      <c r="DXQ510" s="376"/>
      <c r="DXR510" s="376"/>
      <c r="DXS510" s="376"/>
      <c r="DXT510" s="376"/>
      <c r="DXU510" s="376"/>
      <c r="DXV510" s="376"/>
      <c r="DXW510" s="376"/>
      <c r="DXX510" s="376"/>
      <c r="DXY510" s="376"/>
      <c r="DXZ510" s="376"/>
      <c r="DYA510" s="376"/>
      <c r="DYB510" s="376"/>
      <c r="DYC510" s="376"/>
      <c r="DYD510" s="376"/>
      <c r="DYE510" s="376"/>
      <c r="DYF510" s="376"/>
      <c r="DYG510" s="376"/>
      <c r="DYH510" s="376"/>
      <c r="DYI510" s="376"/>
      <c r="DYJ510" s="376"/>
      <c r="DYK510" s="376"/>
      <c r="DYL510" s="376"/>
      <c r="DYM510" s="376"/>
      <c r="DYN510" s="376"/>
      <c r="DYO510" s="376"/>
      <c r="DYP510" s="376"/>
      <c r="DYQ510" s="376"/>
      <c r="DYR510" s="376"/>
      <c r="DYS510" s="376"/>
      <c r="DYT510" s="376"/>
      <c r="DYU510" s="376"/>
      <c r="DYV510" s="376"/>
      <c r="DYW510" s="376"/>
      <c r="DYX510" s="376"/>
      <c r="DYY510" s="376"/>
      <c r="DYZ510" s="376"/>
      <c r="DZA510" s="376"/>
      <c r="DZB510" s="376"/>
      <c r="DZC510" s="376"/>
      <c r="DZD510" s="376"/>
      <c r="DZE510" s="376"/>
      <c r="DZF510" s="376"/>
      <c r="DZG510" s="376"/>
      <c r="DZH510" s="376"/>
      <c r="DZI510" s="376"/>
      <c r="DZJ510" s="376"/>
      <c r="DZK510" s="376"/>
      <c r="DZL510" s="376"/>
      <c r="DZM510" s="376"/>
      <c r="DZN510" s="376"/>
      <c r="DZO510" s="376"/>
      <c r="DZP510" s="376"/>
      <c r="DZQ510" s="376"/>
      <c r="DZR510" s="376"/>
      <c r="DZS510" s="376"/>
      <c r="DZT510" s="376"/>
      <c r="DZU510" s="376"/>
      <c r="DZV510" s="376"/>
      <c r="DZW510" s="376"/>
      <c r="DZX510" s="376"/>
      <c r="DZY510" s="376"/>
      <c r="DZZ510" s="376"/>
      <c r="EAA510" s="376"/>
      <c r="EAB510" s="376"/>
      <c r="EAC510" s="376"/>
      <c r="EAD510" s="376"/>
      <c r="EAE510" s="376"/>
      <c r="EAF510" s="376"/>
      <c r="EAG510" s="376"/>
      <c r="EAH510" s="376"/>
      <c r="EAI510" s="376"/>
      <c r="EAJ510" s="376"/>
      <c r="EAK510" s="376"/>
      <c r="EAL510" s="376"/>
      <c r="EAM510" s="376"/>
      <c r="EAN510" s="376"/>
      <c r="EAO510" s="376"/>
      <c r="EAP510" s="376"/>
      <c r="EAQ510" s="376"/>
      <c r="EAR510" s="376"/>
      <c r="EAS510" s="376"/>
      <c r="EAT510" s="376"/>
      <c r="EAU510" s="376"/>
      <c r="EAV510" s="376"/>
      <c r="EAW510" s="376"/>
      <c r="EAX510" s="376"/>
      <c r="EAY510" s="376"/>
      <c r="EAZ510" s="376"/>
      <c r="EBA510" s="376"/>
      <c r="EBB510" s="376"/>
      <c r="EBC510" s="376"/>
      <c r="EBD510" s="376"/>
      <c r="EBE510" s="376"/>
      <c r="EBF510" s="376"/>
      <c r="EBG510" s="376"/>
      <c r="EBH510" s="376"/>
      <c r="EBI510" s="376"/>
      <c r="EBJ510" s="376"/>
      <c r="EBK510" s="376"/>
      <c r="EBL510" s="376"/>
      <c r="EBM510" s="376"/>
      <c r="EBN510" s="376"/>
      <c r="EBO510" s="376"/>
      <c r="EBP510" s="376"/>
      <c r="EBQ510" s="376"/>
      <c r="EBR510" s="376"/>
      <c r="EBS510" s="376"/>
      <c r="EBT510" s="376"/>
      <c r="EBU510" s="376"/>
      <c r="EBV510" s="376"/>
      <c r="EBW510" s="376"/>
      <c r="EBX510" s="376"/>
      <c r="EBY510" s="376"/>
      <c r="EBZ510" s="376"/>
      <c r="ECA510" s="376"/>
      <c r="ECB510" s="376"/>
      <c r="ECC510" s="376"/>
      <c r="ECD510" s="376"/>
      <c r="ECE510" s="376"/>
      <c r="ECF510" s="376"/>
      <c r="ECG510" s="376"/>
      <c r="ECH510" s="376"/>
      <c r="ECI510" s="376"/>
      <c r="ECJ510" s="376"/>
      <c r="ECK510" s="376"/>
      <c r="ECL510" s="376"/>
      <c r="ECM510" s="376"/>
      <c r="ECN510" s="376"/>
      <c r="ECO510" s="376"/>
      <c r="ECP510" s="376"/>
      <c r="ECQ510" s="376"/>
      <c r="ECR510" s="376"/>
      <c r="ECS510" s="376"/>
      <c r="ECT510" s="376"/>
      <c r="ECU510" s="376"/>
      <c r="ECV510" s="376"/>
      <c r="ECW510" s="376"/>
      <c r="ECX510" s="376"/>
      <c r="ECY510" s="376"/>
      <c r="ECZ510" s="376"/>
      <c r="EDA510" s="376"/>
      <c r="EDB510" s="376"/>
      <c r="EDC510" s="376"/>
      <c r="EDD510" s="376"/>
      <c r="EDE510" s="376"/>
      <c r="EDF510" s="376"/>
      <c r="EDG510" s="376"/>
      <c r="EDH510" s="376"/>
      <c r="EDI510" s="376"/>
      <c r="EDJ510" s="376"/>
      <c r="EDK510" s="376"/>
      <c r="EDL510" s="376"/>
      <c r="EDM510" s="376"/>
      <c r="EDN510" s="376"/>
      <c r="EDO510" s="376"/>
      <c r="EDP510" s="376"/>
      <c r="EDQ510" s="376"/>
      <c r="EDR510" s="376"/>
      <c r="EDS510" s="376"/>
      <c r="EDT510" s="376"/>
      <c r="EDU510" s="376"/>
      <c r="EDV510" s="376"/>
      <c r="EDW510" s="376"/>
      <c r="EDX510" s="376"/>
      <c r="EDY510" s="376"/>
      <c r="EDZ510" s="376"/>
      <c r="EEA510" s="376"/>
      <c r="EEB510" s="376"/>
      <c r="EEC510" s="376"/>
      <c r="EED510" s="376"/>
      <c r="EEE510" s="376"/>
      <c r="EEF510" s="376"/>
      <c r="EEG510" s="376"/>
      <c r="EEH510" s="376"/>
      <c r="EEI510" s="376"/>
      <c r="EEJ510" s="376"/>
      <c r="EEK510" s="376"/>
      <c r="EEL510" s="376"/>
      <c r="EEM510" s="376"/>
      <c r="EEN510" s="376"/>
      <c r="EEO510" s="376"/>
      <c r="EEP510" s="376"/>
      <c r="EEQ510" s="376"/>
      <c r="EER510" s="376"/>
      <c r="EES510" s="376"/>
      <c r="EET510" s="376"/>
      <c r="EEU510" s="376"/>
      <c r="EEV510" s="376"/>
      <c r="EEW510" s="376"/>
      <c r="EEX510" s="376"/>
      <c r="EEY510" s="376"/>
      <c r="EEZ510" s="376"/>
      <c r="EFA510" s="376"/>
      <c r="EFB510" s="376"/>
      <c r="EFC510" s="376"/>
      <c r="EFD510" s="376"/>
      <c r="EFE510" s="376"/>
      <c r="EFF510" s="376"/>
      <c r="EFG510" s="376"/>
      <c r="EFH510" s="376"/>
      <c r="EFI510" s="376"/>
      <c r="EFJ510" s="376"/>
      <c r="EFK510" s="376"/>
      <c r="EFL510" s="376"/>
      <c r="EFM510" s="376"/>
      <c r="EFN510" s="376"/>
      <c r="EFO510" s="376"/>
      <c r="EFP510" s="376"/>
      <c r="EFQ510" s="376"/>
      <c r="EFR510" s="376"/>
      <c r="EFS510" s="376"/>
      <c r="EFT510" s="376"/>
      <c r="EFU510" s="376"/>
      <c r="EFV510" s="376"/>
      <c r="EFW510" s="376"/>
      <c r="EFX510" s="376"/>
      <c r="EFY510" s="376"/>
      <c r="EFZ510" s="376"/>
      <c r="EGA510" s="376"/>
      <c r="EGB510" s="376"/>
      <c r="EGC510" s="376"/>
      <c r="EGD510" s="376"/>
      <c r="EGE510" s="376"/>
      <c r="EGF510" s="376"/>
      <c r="EGG510" s="376"/>
      <c r="EGH510" s="376"/>
      <c r="EGI510" s="376"/>
      <c r="EGJ510" s="376"/>
      <c r="EGK510" s="376"/>
      <c r="EGL510" s="376"/>
      <c r="EGM510" s="376"/>
      <c r="EGN510" s="376"/>
      <c r="EGO510" s="376"/>
      <c r="EGP510" s="376"/>
      <c r="EGQ510" s="376"/>
      <c r="EGR510" s="376"/>
      <c r="EGS510" s="376"/>
      <c r="EGT510" s="376"/>
      <c r="EGU510" s="376"/>
      <c r="EGV510" s="376"/>
      <c r="EGW510" s="376"/>
      <c r="EGX510" s="376"/>
      <c r="EGY510" s="376"/>
      <c r="EGZ510" s="376"/>
      <c r="EHA510" s="376"/>
      <c r="EHB510" s="376"/>
      <c r="EHC510" s="376"/>
      <c r="EHD510" s="376"/>
      <c r="EHE510" s="376"/>
      <c r="EHF510" s="376"/>
      <c r="EHG510" s="376"/>
      <c r="EHH510" s="376"/>
      <c r="EHI510" s="376"/>
      <c r="EHJ510" s="376"/>
      <c r="EHK510" s="376"/>
      <c r="EHL510" s="376"/>
      <c r="EHM510" s="376"/>
      <c r="EHN510" s="376"/>
      <c r="EHO510" s="376"/>
      <c r="EHP510" s="376"/>
      <c r="EHQ510" s="376"/>
      <c r="EHR510" s="376"/>
      <c r="EHS510" s="376"/>
      <c r="EHT510" s="376"/>
      <c r="EHU510" s="376"/>
      <c r="EHV510" s="376"/>
      <c r="EHW510" s="376"/>
      <c r="EHX510" s="376"/>
      <c r="EHY510" s="376"/>
      <c r="EHZ510" s="376"/>
      <c r="EIA510" s="376"/>
      <c r="EIB510" s="376"/>
      <c r="EIC510" s="376"/>
      <c r="EID510" s="376"/>
      <c r="EIE510" s="376"/>
      <c r="EIF510" s="376"/>
      <c r="EIG510" s="376"/>
      <c r="EIH510" s="376"/>
      <c r="EII510" s="376"/>
      <c r="EIJ510" s="376"/>
      <c r="EIK510" s="376"/>
      <c r="EIL510" s="376"/>
      <c r="EIM510" s="376"/>
      <c r="EIN510" s="376"/>
      <c r="EIO510" s="376"/>
      <c r="EIP510" s="376"/>
      <c r="EIQ510" s="376"/>
      <c r="EIR510" s="376"/>
      <c r="EIS510" s="376"/>
      <c r="EIT510" s="376"/>
      <c r="EIU510" s="376"/>
      <c r="EIV510" s="376"/>
      <c r="EIW510" s="376"/>
      <c r="EIX510" s="376"/>
      <c r="EIY510" s="376"/>
      <c r="EIZ510" s="376"/>
      <c r="EJA510" s="376"/>
      <c r="EJB510" s="376"/>
      <c r="EJC510" s="376"/>
      <c r="EJD510" s="376"/>
      <c r="EJE510" s="376"/>
      <c r="EJF510" s="376"/>
      <c r="EJG510" s="376"/>
      <c r="EJH510" s="376"/>
      <c r="EJI510" s="376"/>
      <c r="EJJ510" s="376"/>
      <c r="EJK510" s="376"/>
      <c r="EJL510" s="376"/>
      <c r="EJM510" s="376"/>
      <c r="EJN510" s="376"/>
      <c r="EJO510" s="376"/>
      <c r="EJP510" s="376"/>
      <c r="EJQ510" s="376"/>
      <c r="EJR510" s="376"/>
      <c r="EJS510" s="376"/>
      <c r="EJT510" s="376"/>
      <c r="EJU510" s="376"/>
      <c r="EJV510" s="376"/>
      <c r="EJW510" s="376"/>
      <c r="EJX510" s="376"/>
      <c r="EJY510" s="376"/>
      <c r="EJZ510" s="376"/>
      <c r="EKA510" s="376"/>
      <c r="EKB510" s="376"/>
      <c r="EKC510" s="376"/>
      <c r="EKD510" s="376"/>
      <c r="EKE510" s="376"/>
      <c r="EKF510" s="376"/>
      <c r="EKG510" s="376"/>
      <c r="EKH510" s="376"/>
      <c r="EKI510" s="376"/>
      <c r="EKJ510" s="376"/>
      <c r="EKK510" s="376"/>
      <c r="EKL510" s="376"/>
      <c r="EKM510" s="376"/>
      <c r="EKN510" s="376"/>
      <c r="EKO510" s="376"/>
      <c r="EKP510" s="376"/>
      <c r="EKQ510" s="376"/>
      <c r="EKR510" s="376"/>
      <c r="EKS510" s="376"/>
      <c r="EKT510" s="376"/>
      <c r="EKU510" s="376"/>
      <c r="EKV510" s="376"/>
      <c r="EKW510" s="376"/>
      <c r="EKX510" s="376"/>
      <c r="EKY510" s="376"/>
      <c r="EKZ510" s="376"/>
      <c r="ELA510" s="376"/>
      <c r="ELB510" s="376"/>
      <c r="ELC510" s="376"/>
      <c r="ELD510" s="376"/>
      <c r="ELE510" s="376"/>
      <c r="ELF510" s="376"/>
      <c r="ELG510" s="376"/>
      <c r="ELH510" s="376"/>
      <c r="ELI510" s="376"/>
      <c r="ELJ510" s="376"/>
      <c r="ELK510" s="376"/>
      <c r="ELL510" s="376"/>
      <c r="ELM510" s="376"/>
      <c r="ELN510" s="376"/>
      <c r="ELO510" s="376"/>
      <c r="ELP510" s="376"/>
      <c r="ELQ510" s="376"/>
      <c r="ELR510" s="376"/>
      <c r="ELS510" s="376"/>
      <c r="ELT510" s="376"/>
      <c r="ELU510" s="376"/>
      <c r="ELV510" s="376"/>
      <c r="ELW510" s="376"/>
      <c r="ELX510" s="376"/>
      <c r="ELY510" s="376"/>
      <c r="ELZ510" s="376"/>
      <c r="EMA510" s="376"/>
      <c r="EMB510" s="376"/>
      <c r="EMC510" s="376"/>
      <c r="EMD510" s="376"/>
      <c r="EME510" s="376"/>
      <c r="EMF510" s="376"/>
      <c r="EMG510" s="376"/>
      <c r="EMH510" s="376"/>
      <c r="EMI510" s="376"/>
      <c r="EMJ510" s="376"/>
      <c r="EMK510" s="376"/>
      <c r="EML510" s="376"/>
      <c r="EMM510" s="376"/>
      <c r="EMN510" s="376"/>
      <c r="EMO510" s="376"/>
      <c r="EMP510" s="376"/>
      <c r="EMQ510" s="376"/>
      <c r="EMR510" s="376"/>
      <c r="EMS510" s="376"/>
      <c r="EMT510" s="376"/>
      <c r="EMU510" s="376"/>
      <c r="EMV510" s="376"/>
      <c r="EMW510" s="376"/>
      <c r="EMX510" s="376"/>
      <c r="EMY510" s="376"/>
      <c r="EMZ510" s="376"/>
      <c r="ENA510" s="376"/>
      <c r="ENB510" s="376"/>
      <c r="ENC510" s="376"/>
      <c r="END510" s="376"/>
      <c r="ENE510" s="376"/>
      <c r="ENF510" s="376"/>
      <c r="ENG510" s="376"/>
      <c r="ENH510" s="376"/>
      <c r="ENI510" s="376"/>
      <c r="ENJ510" s="376"/>
      <c r="ENK510" s="376"/>
      <c r="ENL510" s="376"/>
      <c r="ENM510" s="376"/>
      <c r="ENN510" s="376"/>
      <c r="ENO510" s="376"/>
      <c r="ENP510" s="376"/>
      <c r="ENQ510" s="376"/>
      <c r="ENR510" s="376"/>
      <c r="ENS510" s="376"/>
      <c r="ENT510" s="376"/>
      <c r="ENU510" s="376"/>
      <c r="ENV510" s="376"/>
      <c r="ENW510" s="376"/>
      <c r="ENX510" s="376"/>
      <c r="ENY510" s="376"/>
      <c r="ENZ510" s="376"/>
      <c r="EOA510" s="376"/>
      <c r="EOB510" s="376"/>
      <c r="EOC510" s="376"/>
      <c r="EOD510" s="376"/>
      <c r="EOE510" s="376"/>
      <c r="EOF510" s="376"/>
      <c r="EOG510" s="376"/>
      <c r="EOH510" s="376"/>
      <c r="EOI510" s="376"/>
      <c r="EOJ510" s="376"/>
      <c r="EOK510" s="376"/>
      <c r="EOL510" s="376"/>
      <c r="EOM510" s="376"/>
      <c r="EON510" s="376"/>
      <c r="EOO510" s="376"/>
      <c r="EOP510" s="376"/>
      <c r="EOQ510" s="376"/>
      <c r="EOR510" s="376"/>
      <c r="EOS510" s="376"/>
      <c r="EOT510" s="376"/>
      <c r="EOU510" s="376"/>
      <c r="EOV510" s="376"/>
      <c r="EOW510" s="376"/>
      <c r="EOX510" s="376"/>
      <c r="EOY510" s="376"/>
      <c r="EOZ510" s="376"/>
      <c r="EPA510" s="376"/>
      <c r="EPB510" s="376"/>
      <c r="EPC510" s="376"/>
      <c r="EPD510" s="376"/>
      <c r="EPE510" s="376"/>
      <c r="EPF510" s="376"/>
      <c r="EPG510" s="376"/>
      <c r="EPH510" s="376"/>
      <c r="EPI510" s="376"/>
      <c r="EPJ510" s="376"/>
      <c r="EPK510" s="376"/>
      <c r="EPL510" s="376"/>
      <c r="EPM510" s="376"/>
      <c r="EPN510" s="376"/>
      <c r="EPO510" s="376"/>
      <c r="EPP510" s="376"/>
      <c r="EPQ510" s="376"/>
      <c r="EPR510" s="376"/>
      <c r="EPS510" s="376"/>
      <c r="EPT510" s="376"/>
      <c r="EPU510" s="376"/>
      <c r="EPV510" s="376"/>
      <c r="EPW510" s="376"/>
      <c r="EPX510" s="376"/>
      <c r="EPY510" s="376"/>
      <c r="EPZ510" s="376"/>
      <c r="EQA510" s="376"/>
      <c r="EQB510" s="376"/>
      <c r="EQC510" s="376"/>
      <c r="EQD510" s="376"/>
      <c r="EQE510" s="376"/>
      <c r="EQF510" s="376"/>
      <c r="EQG510" s="376"/>
      <c r="EQH510" s="376"/>
      <c r="EQI510" s="376"/>
      <c r="EQJ510" s="376"/>
      <c r="EQK510" s="376"/>
      <c r="EQL510" s="376"/>
      <c r="EQM510" s="376"/>
      <c r="EQN510" s="376"/>
      <c r="EQO510" s="376"/>
      <c r="EQP510" s="376"/>
      <c r="EQQ510" s="376"/>
      <c r="EQR510" s="376"/>
      <c r="EQS510" s="376"/>
      <c r="EQT510" s="376"/>
      <c r="EQU510" s="376"/>
      <c r="EQV510" s="376"/>
      <c r="EQW510" s="376"/>
      <c r="EQX510" s="376"/>
      <c r="EQY510" s="376"/>
      <c r="EQZ510" s="376"/>
      <c r="ERA510" s="376"/>
      <c r="ERB510" s="376"/>
      <c r="ERC510" s="376"/>
      <c r="ERD510" s="376"/>
      <c r="ERE510" s="376"/>
      <c r="ERF510" s="376"/>
      <c r="ERG510" s="376"/>
      <c r="ERH510" s="376"/>
      <c r="ERI510" s="376"/>
      <c r="ERJ510" s="376"/>
      <c r="ERK510" s="376"/>
      <c r="ERL510" s="376"/>
      <c r="ERM510" s="376"/>
      <c r="ERN510" s="376"/>
      <c r="ERO510" s="376"/>
      <c r="ERP510" s="376"/>
      <c r="ERQ510" s="376"/>
      <c r="ERR510" s="376"/>
      <c r="ERS510" s="376"/>
      <c r="ERT510" s="376"/>
      <c r="ERU510" s="376"/>
      <c r="ERV510" s="376"/>
      <c r="ERW510" s="376"/>
      <c r="ERX510" s="376"/>
      <c r="ERY510" s="376"/>
      <c r="ERZ510" s="376"/>
      <c r="ESA510" s="376"/>
      <c r="ESB510" s="376"/>
      <c r="ESC510" s="376"/>
      <c r="ESD510" s="376"/>
      <c r="ESE510" s="376"/>
      <c r="ESF510" s="376"/>
      <c r="ESG510" s="376"/>
      <c r="ESH510" s="376"/>
      <c r="ESI510" s="376"/>
      <c r="ESJ510" s="376"/>
      <c r="ESK510" s="376"/>
      <c r="ESL510" s="376"/>
      <c r="ESM510" s="376"/>
      <c r="ESN510" s="376"/>
      <c r="ESO510" s="376"/>
      <c r="ESP510" s="376"/>
      <c r="ESQ510" s="376"/>
      <c r="ESR510" s="376"/>
      <c r="ESS510" s="376"/>
      <c r="EST510" s="376"/>
      <c r="ESU510" s="376"/>
      <c r="ESV510" s="376"/>
      <c r="ESW510" s="376"/>
      <c r="ESX510" s="376"/>
      <c r="ESY510" s="376"/>
      <c r="ESZ510" s="376"/>
      <c r="ETA510" s="376"/>
      <c r="ETB510" s="376"/>
      <c r="ETC510" s="376"/>
      <c r="ETD510" s="376"/>
      <c r="ETE510" s="376"/>
      <c r="ETF510" s="376"/>
      <c r="ETG510" s="376"/>
      <c r="ETH510" s="376"/>
      <c r="ETI510" s="376"/>
      <c r="ETJ510" s="376"/>
      <c r="ETK510" s="376"/>
      <c r="ETL510" s="376"/>
      <c r="ETM510" s="376"/>
      <c r="ETN510" s="376"/>
      <c r="ETO510" s="376"/>
      <c r="ETP510" s="376"/>
      <c r="ETQ510" s="376"/>
      <c r="ETR510" s="376"/>
      <c r="ETS510" s="376"/>
      <c r="ETT510" s="376"/>
      <c r="ETU510" s="376"/>
      <c r="ETV510" s="376"/>
      <c r="ETW510" s="376"/>
      <c r="ETX510" s="376"/>
      <c r="ETY510" s="376"/>
      <c r="ETZ510" s="376"/>
      <c r="EUA510" s="376"/>
      <c r="EUB510" s="376"/>
      <c r="EUC510" s="376"/>
      <c r="EUD510" s="376"/>
      <c r="EUE510" s="376"/>
      <c r="EUF510" s="376"/>
      <c r="EUG510" s="376"/>
      <c r="EUH510" s="376"/>
      <c r="EUI510" s="376"/>
      <c r="EUJ510" s="376"/>
      <c r="EUK510" s="376"/>
      <c r="EUL510" s="376"/>
      <c r="EUM510" s="376"/>
      <c r="EUN510" s="376"/>
      <c r="EUO510" s="376"/>
      <c r="EUP510" s="376"/>
      <c r="EUQ510" s="376"/>
      <c r="EUR510" s="376"/>
      <c r="EUS510" s="376"/>
      <c r="EUT510" s="376"/>
      <c r="EUU510" s="376"/>
      <c r="EUV510" s="376"/>
      <c r="EUW510" s="376"/>
      <c r="EUX510" s="376"/>
      <c r="EUY510" s="376"/>
      <c r="EUZ510" s="376"/>
      <c r="EVA510" s="376"/>
      <c r="EVB510" s="376"/>
      <c r="EVC510" s="376"/>
      <c r="EVD510" s="376"/>
      <c r="EVE510" s="376"/>
      <c r="EVF510" s="376"/>
      <c r="EVG510" s="376"/>
      <c r="EVH510" s="376"/>
      <c r="EVI510" s="376"/>
      <c r="EVJ510" s="376"/>
      <c r="EVK510" s="376"/>
      <c r="EVL510" s="376"/>
      <c r="EVM510" s="376"/>
      <c r="EVN510" s="376"/>
      <c r="EVO510" s="376"/>
      <c r="EVP510" s="376"/>
      <c r="EVQ510" s="376"/>
      <c r="EVR510" s="376"/>
      <c r="EVS510" s="376"/>
      <c r="EVT510" s="376"/>
      <c r="EVU510" s="376"/>
      <c r="EVV510" s="376"/>
      <c r="EVW510" s="376"/>
      <c r="EVX510" s="376"/>
      <c r="EVY510" s="376"/>
      <c r="EVZ510" s="376"/>
      <c r="EWA510" s="376"/>
      <c r="EWB510" s="376"/>
      <c r="EWC510" s="376"/>
      <c r="EWD510" s="376"/>
      <c r="EWE510" s="376"/>
      <c r="EWF510" s="376"/>
      <c r="EWG510" s="376"/>
      <c r="EWH510" s="376"/>
      <c r="EWI510" s="376"/>
      <c r="EWJ510" s="376"/>
      <c r="EWK510" s="376"/>
      <c r="EWL510" s="376"/>
      <c r="EWM510" s="376"/>
      <c r="EWN510" s="376"/>
      <c r="EWO510" s="376"/>
      <c r="EWP510" s="376"/>
      <c r="EWQ510" s="376"/>
      <c r="EWR510" s="376"/>
      <c r="EWS510" s="376"/>
      <c r="EWT510" s="376"/>
      <c r="EWU510" s="376"/>
      <c r="EWV510" s="376"/>
      <c r="EWW510" s="376"/>
      <c r="EWX510" s="376"/>
      <c r="EWY510" s="376"/>
      <c r="EWZ510" s="376"/>
      <c r="EXA510" s="376"/>
      <c r="EXB510" s="376"/>
      <c r="EXC510" s="376"/>
      <c r="EXD510" s="376"/>
      <c r="EXE510" s="376"/>
      <c r="EXF510" s="376"/>
      <c r="EXG510" s="376"/>
      <c r="EXH510" s="376"/>
      <c r="EXI510" s="376"/>
      <c r="EXJ510" s="376"/>
      <c r="EXK510" s="376"/>
      <c r="EXL510" s="376"/>
      <c r="EXM510" s="376"/>
      <c r="EXN510" s="376"/>
      <c r="EXO510" s="376"/>
      <c r="EXP510" s="376"/>
      <c r="EXQ510" s="376"/>
      <c r="EXR510" s="376"/>
      <c r="EXS510" s="376"/>
      <c r="EXT510" s="376"/>
      <c r="EXU510" s="376"/>
      <c r="EXV510" s="376"/>
      <c r="EXW510" s="376"/>
      <c r="EXX510" s="376"/>
      <c r="EXY510" s="376"/>
      <c r="EXZ510" s="376"/>
      <c r="EYA510" s="376"/>
      <c r="EYB510" s="376"/>
      <c r="EYC510" s="376"/>
      <c r="EYD510" s="376"/>
      <c r="EYE510" s="376"/>
      <c r="EYF510" s="376"/>
      <c r="EYG510" s="376"/>
      <c r="EYH510" s="376"/>
      <c r="EYI510" s="376"/>
      <c r="EYJ510" s="376"/>
      <c r="EYK510" s="376"/>
      <c r="EYL510" s="376"/>
      <c r="EYM510" s="376"/>
      <c r="EYN510" s="376"/>
      <c r="EYO510" s="376"/>
      <c r="EYP510" s="376"/>
      <c r="EYQ510" s="376"/>
      <c r="EYR510" s="376"/>
      <c r="EYS510" s="376"/>
      <c r="EYT510" s="376"/>
      <c r="EYU510" s="376"/>
      <c r="EYV510" s="376"/>
      <c r="EYW510" s="376"/>
      <c r="EYX510" s="376"/>
      <c r="EYY510" s="376"/>
      <c r="EYZ510" s="376"/>
      <c r="EZA510" s="376"/>
      <c r="EZB510" s="376"/>
      <c r="EZC510" s="376"/>
      <c r="EZD510" s="376"/>
      <c r="EZE510" s="376"/>
      <c r="EZF510" s="376"/>
      <c r="EZG510" s="376"/>
      <c r="EZH510" s="376"/>
      <c r="EZI510" s="376"/>
      <c r="EZJ510" s="376"/>
      <c r="EZK510" s="376"/>
      <c r="EZL510" s="376"/>
      <c r="EZM510" s="376"/>
      <c r="EZN510" s="376"/>
      <c r="EZO510" s="376"/>
      <c r="EZP510" s="376"/>
      <c r="EZQ510" s="376"/>
      <c r="EZR510" s="376"/>
      <c r="EZS510" s="376"/>
      <c r="EZT510" s="376"/>
      <c r="EZU510" s="376"/>
      <c r="EZV510" s="376"/>
      <c r="EZW510" s="376"/>
      <c r="EZX510" s="376"/>
      <c r="EZY510" s="376"/>
      <c r="EZZ510" s="376"/>
      <c r="FAA510" s="376"/>
      <c r="FAB510" s="376"/>
      <c r="FAC510" s="376"/>
      <c r="FAD510" s="376"/>
      <c r="FAE510" s="376"/>
      <c r="FAF510" s="376"/>
      <c r="FAG510" s="376"/>
      <c r="FAH510" s="376"/>
      <c r="FAI510" s="376"/>
      <c r="FAJ510" s="376"/>
      <c r="FAK510" s="376"/>
      <c r="FAL510" s="376"/>
      <c r="FAM510" s="376"/>
      <c r="FAN510" s="376"/>
      <c r="FAO510" s="376"/>
      <c r="FAP510" s="376"/>
      <c r="FAQ510" s="376"/>
      <c r="FAR510" s="376"/>
      <c r="FAS510" s="376"/>
      <c r="FAT510" s="376"/>
      <c r="FAU510" s="376"/>
      <c r="FAV510" s="376"/>
      <c r="FAW510" s="376"/>
      <c r="FAX510" s="376"/>
      <c r="FAY510" s="376"/>
      <c r="FAZ510" s="376"/>
      <c r="FBA510" s="376"/>
      <c r="FBB510" s="376"/>
      <c r="FBC510" s="376"/>
      <c r="FBD510" s="376"/>
      <c r="FBE510" s="376"/>
      <c r="FBF510" s="376"/>
      <c r="FBG510" s="376"/>
      <c r="FBH510" s="376"/>
      <c r="FBI510" s="376"/>
      <c r="FBJ510" s="376"/>
      <c r="FBK510" s="376"/>
      <c r="FBL510" s="376"/>
      <c r="FBM510" s="376"/>
      <c r="FBN510" s="376"/>
      <c r="FBO510" s="376"/>
      <c r="FBP510" s="376"/>
      <c r="FBQ510" s="376"/>
      <c r="FBR510" s="376"/>
      <c r="FBS510" s="376"/>
      <c r="FBT510" s="376"/>
      <c r="FBU510" s="376"/>
      <c r="FBV510" s="376"/>
      <c r="FBW510" s="376"/>
      <c r="FBX510" s="376"/>
      <c r="FBY510" s="376"/>
      <c r="FBZ510" s="376"/>
      <c r="FCA510" s="376"/>
      <c r="FCB510" s="376"/>
      <c r="FCC510" s="376"/>
      <c r="FCD510" s="376"/>
      <c r="FCE510" s="376"/>
      <c r="FCF510" s="376"/>
      <c r="FCG510" s="376"/>
      <c r="FCH510" s="376"/>
      <c r="FCI510" s="376"/>
      <c r="FCJ510" s="376"/>
      <c r="FCK510" s="376"/>
      <c r="FCL510" s="376"/>
      <c r="FCM510" s="376"/>
      <c r="FCN510" s="376"/>
      <c r="FCO510" s="376"/>
      <c r="FCP510" s="376"/>
      <c r="FCQ510" s="376"/>
      <c r="FCR510" s="376"/>
      <c r="FCS510" s="376"/>
      <c r="FCT510" s="376"/>
      <c r="FCU510" s="376"/>
      <c r="FCV510" s="376"/>
      <c r="FCW510" s="376"/>
      <c r="FCX510" s="376"/>
      <c r="FCY510" s="376"/>
      <c r="FCZ510" s="376"/>
      <c r="FDA510" s="376"/>
      <c r="FDB510" s="376"/>
      <c r="FDC510" s="376"/>
      <c r="FDD510" s="376"/>
      <c r="FDE510" s="376"/>
      <c r="FDF510" s="376"/>
      <c r="FDG510" s="376"/>
      <c r="FDH510" s="376"/>
      <c r="FDI510" s="376"/>
      <c r="FDJ510" s="376"/>
      <c r="FDK510" s="376"/>
      <c r="FDL510" s="376"/>
      <c r="FDM510" s="376"/>
      <c r="FDN510" s="376"/>
      <c r="FDO510" s="376"/>
      <c r="FDP510" s="376"/>
      <c r="FDQ510" s="376"/>
      <c r="FDR510" s="376"/>
      <c r="FDS510" s="376"/>
      <c r="FDT510" s="376"/>
      <c r="FDU510" s="376"/>
      <c r="FDV510" s="376"/>
      <c r="FDW510" s="376"/>
      <c r="FDX510" s="376"/>
      <c r="FDY510" s="376"/>
      <c r="FDZ510" s="376"/>
      <c r="FEA510" s="376"/>
      <c r="FEB510" s="376"/>
      <c r="FEC510" s="376"/>
      <c r="FED510" s="376"/>
      <c r="FEE510" s="376"/>
      <c r="FEF510" s="376"/>
      <c r="FEG510" s="376"/>
      <c r="FEH510" s="376"/>
      <c r="FEI510" s="376"/>
      <c r="FEJ510" s="376"/>
      <c r="FEK510" s="376"/>
      <c r="FEL510" s="376"/>
      <c r="FEM510" s="376"/>
      <c r="FEN510" s="376"/>
      <c r="FEO510" s="376"/>
      <c r="FEP510" s="376"/>
      <c r="FEQ510" s="376"/>
      <c r="FER510" s="376"/>
      <c r="FES510" s="376"/>
      <c r="FET510" s="376"/>
      <c r="FEU510" s="376"/>
      <c r="FEV510" s="376"/>
      <c r="FEW510" s="376"/>
      <c r="FEX510" s="376"/>
      <c r="FEY510" s="376"/>
      <c r="FEZ510" s="376"/>
      <c r="FFA510" s="376"/>
      <c r="FFB510" s="376"/>
      <c r="FFC510" s="376"/>
      <c r="FFD510" s="376"/>
      <c r="FFE510" s="376"/>
      <c r="FFF510" s="376"/>
      <c r="FFG510" s="376"/>
      <c r="FFH510" s="376"/>
      <c r="FFI510" s="376"/>
      <c r="FFJ510" s="376"/>
      <c r="FFK510" s="376"/>
      <c r="FFL510" s="376"/>
      <c r="FFM510" s="376"/>
      <c r="FFN510" s="376"/>
      <c r="FFO510" s="376"/>
      <c r="FFP510" s="376"/>
      <c r="FFQ510" s="376"/>
      <c r="FFR510" s="376"/>
      <c r="FFS510" s="376"/>
      <c r="FFT510" s="376"/>
      <c r="FFU510" s="376"/>
      <c r="FFV510" s="376"/>
      <c r="FFW510" s="376"/>
      <c r="FFX510" s="376"/>
      <c r="FFY510" s="376"/>
      <c r="FFZ510" s="376"/>
      <c r="FGA510" s="376"/>
      <c r="FGB510" s="376"/>
      <c r="FGC510" s="376"/>
      <c r="FGD510" s="376"/>
      <c r="FGE510" s="376"/>
      <c r="FGF510" s="376"/>
      <c r="FGG510" s="376"/>
      <c r="FGH510" s="376"/>
      <c r="FGI510" s="376"/>
      <c r="FGJ510" s="376"/>
      <c r="FGK510" s="376"/>
      <c r="FGL510" s="376"/>
      <c r="FGM510" s="376"/>
      <c r="FGN510" s="376"/>
      <c r="FGO510" s="376"/>
      <c r="FGP510" s="376"/>
      <c r="FGQ510" s="376"/>
      <c r="FGR510" s="376"/>
      <c r="FGS510" s="376"/>
      <c r="FGT510" s="376"/>
      <c r="FGU510" s="376"/>
      <c r="FGV510" s="376"/>
      <c r="FGW510" s="376"/>
      <c r="FGX510" s="376"/>
      <c r="FGY510" s="376"/>
      <c r="FGZ510" s="376"/>
      <c r="FHA510" s="376"/>
      <c r="FHB510" s="376"/>
      <c r="FHC510" s="376"/>
      <c r="FHD510" s="376"/>
      <c r="FHE510" s="376"/>
      <c r="FHF510" s="376"/>
      <c r="FHG510" s="376"/>
      <c r="FHH510" s="376"/>
      <c r="FHI510" s="376"/>
      <c r="FHJ510" s="376"/>
      <c r="FHK510" s="376"/>
      <c r="FHL510" s="376"/>
      <c r="FHM510" s="376"/>
      <c r="FHN510" s="376"/>
      <c r="FHO510" s="376"/>
      <c r="FHP510" s="376"/>
      <c r="FHQ510" s="376"/>
      <c r="FHR510" s="376"/>
      <c r="FHS510" s="376"/>
      <c r="FHT510" s="376"/>
      <c r="FHU510" s="376"/>
      <c r="FHV510" s="376"/>
      <c r="FHW510" s="376"/>
      <c r="FHX510" s="376"/>
      <c r="FHY510" s="376"/>
      <c r="FHZ510" s="376"/>
      <c r="FIA510" s="376"/>
      <c r="FIB510" s="376"/>
      <c r="FIC510" s="376"/>
      <c r="FID510" s="376"/>
      <c r="FIE510" s="376"/>
      <c r="FIF510" s="376"/>
      <c r="FIG510" s="376"/>
      <c r="FIH510" s="376"/>
      <c r="FII510" s="376"/>
      <c r="FIJ510" s="376"/>
      <c r="FIK510" s="376"/>
      <c r="FIL510" s="376"/>
      <c r="FIM510" s="376"/>
      <c r="FIN510" s="376"/>
      <c r="FIO510" s="376"/>
      <c r="FIP510" s="376"/>
      <c r="FIQ510" s="376"/>
      <c r="FIR510" s="376"/>
      <c r="FIS510" s="376"/>
      <c r="FIT510" s="376"/>
      <c r="FIU510" s="376"/>
      <c r="FIV510" s="376"/>
      <c r="FIW510" s="376"/>
      <c r="FIX510" s="376"/>
      <c r="FIY510" s="376"/>
      <c r="FIZ510" s="376"/>
      <c r="FJA510" s="376"/>
      <c r="FJB510" s="376"/>
      <c r="FJC510" s="376"/>
      <c r="FJD510" s="376"/>
      <c r="FJE510" s="376"/>
      <c r="FJF510" s="376"/>
      <c r="FJG510" s="376"/>
      <c r="FJH510" s="376"/>
      <c r="FJI510" s="376"/>
      <c r="FJJ510" s="376"/>
      <c r="FJK510" s="376"/>
      <c r="FJL510" s="376"/>
      <c r="FJM510" s="376"/>
      <c r="FJN510" s="376"/>
      <c r="FJO510" s="376"/>
      <c r="FJP510" s="376"/>
      <c r="FJQ510" s="376"/>
      <c r="FJR510" s="376"/>
      <c r="FJS510" s="376"/>
      <c r="FJT510" s="376"/>
      <c r="FJU510" s="376"/>
      <c r="FJV510" s="376"/>
      <c r="FJW510" s="376"/>
      <c r="FJX510" s="376"/>
      <c r="FJY510" s="376"/>
      <c r="FJZ510" s="376"/>
      <c r="FKA510" s="376"/>
      <c r="FKB510" s="376"/>
      <c r="FKC510" s="376"/>
      <c r="FKD510" s="376"/>
      <c r="FKE510" s="376"/>
      <c r="FKF510" s="376"/>
      <c r="FKG510" s="376"/>
      <c r="FKH510" s="376"/>
      <c r="FKI510" s="376"/>
      <c r="FKJ510" s="376"/>
      <c r="FKK510" s="376"/>
      <c r="FKL510" s="376"/>
      <c r="FKM510" s="376"/>
      <c r="FKN510" s="376"/>
      <c r="FKO510" s="376"/>
      <c r="FKP510" s="376"/>
      <c r="FKQ510" s="376"/>
      <c r="FKR510" s="376"/>
      <c r="FKS510" s="376"/>
      <c r="FKT510" s="376"/>
      <c r="FKU510" s="376"/>
      <c r="FKV510" s="376"/>
      <c r="FKW510" s="376"/>
      <c r="FKX510" s="376"/>
      <c r="FKY510" s="376"/>
      <c r="FKZ510" s="376"/>
      <c r="FLA510" s="376"/>
      <c r="FLB510" s="376"/>
      <c r="FLC510" s="376"/>
      <c r="FLD510" s="376"/>
      <c r="FLE510" s="376"/>
      <c r="FLF510" s="376"/>
      <c r="FLG510" s="376"/>
      <c r="FLH510" s="376"/>
      <c r="FLI510" s="376"/>
      <c r="FLJ510" s="376"/>
      <c r="FLK510" s="376"/>
      <c r="FLL510" s="376"/>
      <c r="FLM510" s="376"/>
      <c r="FLN510" s="376"/>
      <c r="FLO510" s="376"/>
      <c r="FLP510" s="376"/>
      <c r="FLQ510" s="376"/>
      <c r="FLR510" s="376"/>
      <c r="FLS510" s="376"/>
      <c r="FLT510" s="376"/>
      <c r="FLU510" s="376"/>
      <c r="FLV510" s="376"/>
      <c r="FLW510" s="376"/>
      <c r="FLX510" s="376"/>
      <c r="FLY510" s="376"/>
      <c r="FLZ510" s="376"/>
      <c r="FMA510" s="376"/>
      <c r="FMB510" s="376"/>
      <c r="FMC510" s="376"/>
      <c r="FMD510" s="376"/>
      <c r="FME510" s="376"/>
      <c r="FMF510" s="376"/>
      <c r="FMG510" s="376"/>
      <c r="FMH510" s="376"/>
      <c r="FMI510" s="376"/>
      <c r="FMJ510" s="376"/>
      <c r="FMK510" s="376"/>
      <c r="FML510" s="376"/>
      <c r="FMM510" s="376"/>
      <c r="FMN510" s="376"/>
      <c r="FMO510" s="376"/>
      <c r="FMP510" s="376"/>
      <c r="FMQ510" s="376"/>
      <c r="FMR510" s="376"/>
      <c r="FMS510" s="376"/>
      <c r="FMT510" s="376"/>
      <c r="FMU510" s="376"/>
      <c r="FMV510" s="376"/>
      <c r="FMW510" s="376"/>
      <c r="FMX510" s="376"/>
      <c r="FMY510" s="376"/>
      <c r="FMZ510" s="376"/>
      <c r="FNA510" s="376"/>
      <c r="FNB510" s="376"/>
      <c r="FNC510" s="376"/>
      <c r="FND510" s="376"/>
      <c r="FNE510" s="376"/>
      <c r="FNF510" s="376"/>
      <c r="FNG510" s="376"/>
      <c r="FNH510" s="376"/>
      <c r="FNI510" s="376"/>
      <c r="FNJ510" s="376"/>
      <c r="FNK510" s="376"/>
      <c r="FNL510" s="376"/>
      <c r="FNM510" s="376"/>
      <c r="FNN510" s="376"/>
      <c r="FNO510" s="376"/>
      <c r="FNP510" s="376"/>
      <c r="FNQ510" s="376"/>
      <c r="FNR510" s="376"/>
      <c r="FNS510" s="376"/>
      <c r="FNT510" s="376"/>
      <c r="FNU510" s="376"/>
      <c r="FNV510" s="376"/>
      <c r="FNW510" s="376"/>
      <c r="FNX510" s="376"/>
      <c r="FNY510" s="376"/>
      <c r="FNZ510" s="376"/>
      <c r="FOA510" s="376"/>
      <c r="FOB510" s="376"/>
      <c r="FOC510" s="376"/>
      <c r="FOD510" s="376"/>
      <c r="FOE510" s="376"/>
      <c r="FOF510" s="376"/>
      <c r="FOG510" s="376"/>
      <c r="FOH510" s="376"/>
      <c r="FOI510" s="376"/>
      <c r="FOJ510" s="376"/>
      <c r="FOK510" s="376"/>
      <c r="FOL510" s="376"/>
      <c r="FOM510" s="376"/>
      <c r="FON510" s="376"/>
      <c r="FOO510" s="376"/>
      <c r="FOP510" s="376"/>
      <c r="FOQ510" s="376"/>
      <c r="FOR510" s="376"/>
      <c r="FOS510" s="376"/>
      <c r="FOT510" s="376"/>
      <c r="FOU510" s="376"/>
      <c r="FOV510" s="376"/>
      <c r="FOW510" s="376"/>
      <c r="FOX510" s="376"/>
      <c r="FOY510" s="376"/>
      <c r="FOZ510" s="376"/>
      <c r="FPA510" s="376"/>
      <c r="FPB510" s="376"/>
      <c r="FPC510" s="376"/>
      <c r="FPD510" s="376"/>
      <c r="FPE510" s="376"/>
      <c r="FPF510" s="376"/>
      <c r="FPG510" s="376"/>
      <c r="FPH510" s="376"/>
      <c r="FPI510" s="376"/>
      <c r="FPJ510" s="376"/>
      <c r="FPK510" s="376"/>
      <c r="FPL510" s="376"/>
      <c r="FPM510" s="376"/>
      <c r="FPN510" s="376"/>
      <c r="FPO510" s="376"/>
      <c r="FPP510" s="376"/>
      <c r="FPQ510" s="376"/>
      <c r="FPR510" s="376"/>
      <c r="FPS510" s="376"/>
      <c r="FPT510" s="376"/>
      <c r="FPU510" s="376"/>
      <c r="FPV510" s="376"/>
      <c r="FPW510" s="376"/>
      <c r="FPX510" s="376"/>
      <c r="FPY510" s="376"/>
      <c r="FPZ510" s="376"/>
      <c r="FQA510" s="376"/>
      <c r="FQB510" s="376"/>
      <c r="FQC510" s="376"/>
      <c r="FQD510" s="376"/>
      <c r="FQE510" s="376"/>
      <c r="FQF510" s="376"/>
      <c r="FQG510" s="376"/>
      <c r="FQH510" s="376"/>
      <c r="FQI510" s="376"/>
      <c r="FQJ510" s="376"/>
      <c r="FQK510" s="376"/>
      <c r="FQL510" s="376"/>
      <c r="FQM510" s="376"/>
      <c r="FQN510" s="376"/>
      <c r="FQO510" s="376"/>
      <c r="FQP510" s="376"/>
      <c r="FQQ510" s="376"/>
      <c r="FQR510" s="376"/>
      <c r="FQS510" s="376"/>
      <c r="FQT510" s="376"/>
      <c r="FQU510" s="376"/>
      <c r="FQV510" s="376"/>
      <c r="FQW510" s="376"/>
      <c r="FQX510" s="376"/>
      <c r="FQY510" s="376"/>
      <c r="FQZ510" s="376"/>
      <c r="FRA510" s="376"/>
      <c r="FRB510" s="376"/>
      <c r="FRC510" s="376"/>
      <c r="FRD510" s="376"/>
      <c r="FRE510" s="376"/>
      <c r="FRF510" s="376"/>
      <c r="FRG510" s="376"/>
      <c r="FRH510" s="376"/>
      <c r="FRI510" s="376"/>
      <c r="FRJ510" s="376"/>
      <c r="FRK510" s="376"/>
      <c r="FRL510" s="376"/>
      <c r="FRM510" s="376"/>
      <c r="FRN510" s="376"/>
      <c r="FRO510" s="376"/>
      <c r="FRP510" s="376"/>
      <c r="FRQ510" s="376"/>
      <c r="FRR510" s="376"/>
      <c r="FRS510" s="376"/>
      <c r="FRT510" s="376"/>
      <c r="FRU510" s="376"/>
      <c r="FRV510" s="376"/>
      <c r="FRW510" s="376"/>
      <c r="FRX510" s="376"/>
      <c r="FRY510" s="376"/>
      <c r="FRZ510" s="376"/>
      <c r="FSA510" s="376"/>
      <c r="FSB510" s="376"/>
      <c r="FSC510" s="376"/>
      <c r="FSD510" s="376"/>
      <c r="FSE510" s="376"/>
      <c r="FSF510" s="376"/>
      <c r="FSG510" s="376"/>
      <c r="FSH510" s="376"/>
      <c r="FSI510" s="376"/>
      <c r="FSJ510" s="376"/>
      <c r="FSK510" s="376"/>
      <c r="FSL510" s="376"/>
      <c r="FSM510" s="376"/>
      <c r="FSN510" s="376"/>
      <c r="FSO510" s="376"/>
      <c r="FSP510" s="376"/>
      <c r="FSQ510" s="376"/>
      <c r="FSR510" s="376"/>
      <c r="FSS510" s="376"/>
      <c r="FST510" s="376"/>
      <c r="FSU510" s="376"/>
      <c r="FSV510" s="376"/>
      <c r="FSW510" s="376"/>
      <c r="FSX510" s="376"/>
      <c r="FSY510" s="376"/>
      <c r="FSZ510" s="376"/>
      <c r="FTA510" s="376"/>
      <c r="FTB510" s="376"/>
      <c r="FTC510" s="376"/>
      <c r="FTD510" s="376"/>
      <c r="FTE510" s="376"/>
      <c r="FTF510" s="376"/>
      <c r="FTG510" s="376"/>
      <c r="FTH510" s="376"/>
      <c r="FTI510" s="376"/>
      <c r="FTJ510" s="376"/>
      <c r="FTK510" s="376"/>
      <c r="FTL510" s="376"/>
      <c r="FTM510" s="376"/>
      <c r="FTN510" s="376"/>
      <c r="FTO510" s="376"/>
      <c r="FTP510" s="376"/>
      <c r="FTQ510" s="376"/>
      <c r="FTR510" s="376"/>
      <c r="FTS510" s="376"/>
      <c r="FTT510" s="376"/>
      <c r="FTU510" s="376"/>
      <c r="FTV510" s="376"/>
      <c r="FTW510" s="376"/>
      <c r="FTX510" s="376"/>
      <c r="FTY510" s="376"/>
      <c r="FTZ510" s="376"/>
      <c r="FUA510" s="376"/>
      <c r="FUB510" s="376"/>
      <c r="FUC510" s="376"/>
      <c r="FUD510" s="376"/>
      <c r="FUE510" s="376"/>
      <c r="FUF510" s="376"/>
      <c r="FUG510" s="376"/>
      <c r="FUH510" s="376"/>
      <c r="FUI510" s="376"/>
      <c r="FUJ510" s="376"/>
      <c r="FUK510" s="376"/>
      <c r="FUL510" s="376"/>
      <c r="FUM510" s="376"/>
      <c r="FUN510" s="376"/>
      <c r="FUO510" s="376"/>
      <c r="FUP510" s="376"/>
      <c r="FUQ510" s="376"/>
      <c r="FUR510" s="376"/>
      <c r="FUS510" s="376"/>
      <c r="FUT510" s="376"/>
      <c r="FUU510" s="376"/>
      <c r="FUV510" s="376"/>
      <c r="FUW510" s="376"/>
      <c r="FUX510" s="376"/>
      <c r="FUY510" s="376"/>
      <c r="FUZ510" s="376"/>
      <c r="FVA510" s="376"/>
      <c r="FVB510" s="376"/>
      <c r="FVC510" s="376"/>
      <c r="FVD510" s="376"/>
      <c r="FVE510" s="376"/>
      <c r="FVF510" s="376"/>
      <c r="FVG510" s="376"/>
      <c r="FVH510" s="376"/>
      <c r="FVI510" s="376"/>
      <c r="FVJ510" s="376"/>
      <c r="FVK510" s="376"/>
      <c r="FVL510" s="376"/>
      <c r="FVM510" s="376"/>
      <c r="FVN510" s="376"/>
      <c r="FVO510" s="376"/>
      <c r="FVP510" s="376"/>
      <c r="FVQ510" s="376"/>
      <c r="FVR510" s="376"/>
      <c r="FVS510" s="376"/>
      <c r="FVT510" s="376"/>
      <c r="FVU510" s="376"/>
      <c r="FVV510" s="376"/>
      <c r="FVW510" s="376"/>
      <c r="FVX510" s="376"/>
      <c r="FVY510" s="376"/>
      <c r="FVZ510" s="376"/>
      <c r="FWA510" s="376"/>
      <c r="FWB510" s="376"/>
      <c r="FWC510" s="376"/>
      <c r="FWD510" s="376"/>
      <c r="FWE510" s="376"/>
      <c r="FWF510" s="376"/>
      <c r="FWG510" s="376"/>
      <c r="FWH510" s="376"/>
      <c r="FWI510" s="376"/>
      <c r="FWJ510" s="376"/>
      <c r="FWK510" s="376"/>
      <c r="FWL510" s="376"/>
      <c r="FWM510" s="376"/>
      <c r="FWN510" s="376"/>
      <c r="FWO510" s="376"/>
      <c r="FWP510" s="376"/>
      <c r="FWQ510" s="376"/>
      <c r="FWR510" s="376"/>
      <c r="FWS510" s="376"/>
      <c r="FWT510" s="376"/>
      <c r="FWU510" s="376"/>
      <c r="FWV510" s="376"/>
      <c r="FWW510" s="376"/>
      <c r="FWX510" s="376"/>
      <c r="FWY510" s="376"/>
      <c r="FWZ510" s="376"/>
      <c r="FXA510" s="376"/>
      <c r="FXB510" s="376"/>
      <c r="FXC510" s="376"/>
      <c r="FXD510" s="376"/>
      <c r="FXE510" s="376"/>
      <c r="FXF510" s="376"/>
      <c r="FXG510" s="376"/>
      <c r="FXH510" s="376"/>
      <c r="FXI510" s="376"/>
      <c r="FXJ510" s="376"/>
      <c r="FXK510" s="376"/>
      <c r="FXL510" s="376"/>
      <c r="FXM510" s="376"/>
      <c r="FXN510" s="376"/>
      <c r="FXO510" s="376"/>
      <c r="FXP510" s="376"/>
      <c r="FXQ510" s="376"/>
      <c r="FXR510" s="376"/>
      <c r="FXS510" s="376"/>
      <c r="FXT510" s="376"/>
      <c r="FXU510" s="376"/>
      <c r="FXV510" s="376"/>
      <c r="FXW510" s="376"/>
      <c r="FXX510" s="376"/>
      <c r="FXY510" s="376"/>
      <c r="FXZ510" s="376"/>
      <c r="FYA510" s="376"/>
      <c r="FYB510" s="376"/>
      <c r="FYC510" s="376"/>
      <c r="FYD510" s="376"/>
      <c r="FYE510" s="376"/>
      <c r="FYF510" s="376"/>
      <c r="FYG510" s="376"/>
      <c r="FYH510" s="376"/>
      <c r="FYI510" s="376"/>
      <c r="FYJ510" s="376"/>
      <c r="FYK510" s="376"/>
      <c r="FYL510" s="376"/>
      <c r="FYM510" s="376"/>
      <c r="FYN510" s="376"/>
      <c r="FYO510" s="376"/>
      <c r="FYP510" s="376"/>
      <c r="FYQ510" s="376"/>
      <c r="FYR510" s="376"/>
      <c r="FYS510" s="376"/>
      <c r="FYT510" s="376"/>
      <c r="FYU510" s="376"/>
      <c r="FYV510" s="376"/>
      <c r="FYW510" s="376"/>
      <c r="FYX510" s="376"/>
      <c r="FYY510" s="376"/>
      <c r="FYZ510" s="376"/>
      <c r="FZA510" s="376"/>
      <c r="FZB510" s="376"/>
      <c r="FZC510" s="376"/>
      <c r="FZD510" s="376"/>
      <c r="FZE510" s="376"/>
      <c r="FZF510" s="376"/>
      <c r="FZG510" s="376"/>
      <c r="FZH510" s="376"/>
      <c r="FZI510" s="376"/>
      <c r="FZJ510" s="376"/>
      <c r="FZK510" s="376"/>
      <c r="FZL510" s="376"/>
      <c r="FZM510" s="376"/>
      <c r="FZN510" s="376"/>
      <c r="FZO510" s="376"/>
      <c r="FZP510" s="376"/>
      <c r="FZQ510" s="376"/>
      <c r="FZR510" s="376"/>
      <c r="FZS510" s="376"/>
      <c r="FZT510" s="376"/>
      <c r="FZU510" s="376"/>
      <c r="FZV510" s="376"/>
      <c r="FZW510" s="376"/>
      <c r="FZX510" s="376"/>
      <c r="FZY510" s="376"/>
      <c r="FZZ510" s="376"/>
      <c r="GAA510" s="376"/>
      <c r="GAB510" s="376"/>
      <c r="GAC510" s="376"/>
      <c r="GAD510" s="376"/>
      <c r="GAE510" s="376"/>
      <c r="GAF510" s="376"/>
      <c r="GAG510" s="376"/>
      <c r="GAH510" s="376"/>
      <c r="GAI510" s="376"/>
      <c r="GAJ510" s="376"/>
      <c r="GAK510" s="376"/>
      <c r="GAL510" s="376"/>
      <c r="GAM510" s="376"/>
      <c r="GAN510" s="376"/>
      <c r="GAO510" s="376"/>
      <c r="GAP510" s="376"/>
      <c r="GAQ510" s="376"/>
      <c r="GAR510" s="376"/>
      <c r="GAS510" s="376"/>
      <c r="GAT510" s="376"/>
      <c r="GAU510" s="376"/>
      <c r="GAV510" s="376"/>
      <c r="GAW510" s="376"/>
      <c r="GAX510" s="376"/>
      <c r="GAY510" s="376"/>
      <c r="GAZ510" s="376"/>
      <c r="GBA510" s="376"/>
      <c r="GBB510" s="376"/>
      <c r="GBC510" s="376"/>
      <c r="GBD510" s="376"/>
      <c r="GBE510" s="376"/>
      <c r="GBF510" s="376"/>
      <c r="GBG510" s="376"/>
      <c r="GBH510" s="376"/>
      <c r="GBI510" s="376"/>
      <c r="GBJ510" s="376"/>
      <c r="GBK510" s="376"/>
      <c r="GBL510" s="376"/>
      <c r="GBM510" s="376"/>
      <c r="GBN510" s="376"/>
      <c r="GBO510" s="376"/>
      <c r="GBP510" s="376"/>
      <c r="GBQ510" s="376"/>
      <c r="GBR510" s="376"/>
      <c r="GBS510" s="376"/>
      <c r="GBT510" s="376"/>
      <c r="GBU510" s="376"/>
      <c r="GBV510" s="376"/>
      <c r="GBW510" s="376"/>
      <c r="GBX510" s="376"/>
      <c r="GBY510" s="376"/>
      <c r="GBZ510" s="376"/>
      <c r="GCA510" s="376"/>
      <c r="GCB510" s="376"/>
      <c r="GCC510" s="376"/>
      <c r="GCD510" s="376"/>
      <c r="GCE510" s="376"/>
      <c r="GCF510" s="376"/>
      <c r="GCG510" s="376"/>
      <c r="GCH510" s="376"/>
      <c r="GCI510" s="376"/>
      <c r="GCJ510" s="376"/>
      <c r="GCK510" s="376"/>
      <c r="GCL510" s="376"/>
      <c r="GCM510" s="376"/>
      <c r="GCN510" s="376"/>
      <c r="GCO510" s="376"/>
      <c r="GCP510" s="376"/>
      <c r="GCQ510" s="376"/>
      <c r="GCR510" s="376"/>
      <c r="GCS510" s="376"/>
      <c r="GCT510" s="376"/>
      <c r="GCU510" s="376"/>
      <c r="GCV510" s="376"/>
      <c r="GCW510" s="376"/>
      <c r="GCX510" s="376"/>
      <c r="GCY510" s="376"/>
      <c r="GCZ510" s="376"/>
      <c r="GDA510" s="376"/>
      <c r="GDB510" s="376"/>
      <c r="GDC510" s="376"/>
      <c r="GDD510" s="376"/>
      <c r="GDE510" s="376"/>
      <c r="GDF510" s="376"/>
      <c r="GDG510" s="376"/>
      <c r="GDH510" s="376"/>
      <c r="GDI510" s="376"/>
      <c r="GDJ510" s="376"/>
      <c r="GDK510" s="376"/>
      <c r="GDL510" s="376"/>
      <c r="GDM510" s="376"/>
      <c r="GDN510" s="376"/>
      <c r="GDO510" s="376"/>
      <c r="GDP510" s="376"/>
      <c r="GDQ510" s="376"/>
      <c r="GDR510" s="376"/>
      <c r="GDS510" s="376"/>
      <c r="GDT510" s="376"/>
      <c r="GDU510" s="376"/>
      <c r="GDV510" s="376"/>
      <c r="GDW510" s="376"/>
      <c r="GDX510" s="376"/>
      <c r="GDY510" s="376"/>
      <c r="GDZ510" s="376"/>
      <c r="GEA510" s="376"/>
      <c r="GEB510" s="376"/>
      <c r="GEC510" s="376"/>
      <c r="GED510" s="376"/>
      <c r="GEE510" s="376"/>
      <c r="GEF510" s="376"/>
      <c r="GEG510" s="376"/>
      <c r="GEH510" s="376"/>
      <c r="GEI510" s="376"/>
      <c r="GEJ510" s="376"/>
      <c r="GEK510" s="376"/>
      <c r="GEL510" s="376"/>
      <c r="GEM510" s="376"/>
      <c r="GEN510" s="376"/>
      <c r="GEO510" s="376"/>
      <c r="GEP510" s="376"/>
      <c r="GEQ510" s="376"/>
      <c r="GER510" s="376"/>
      <c r="GES510" s="376"/>
      <c r="GET510" s="376"/>
      <c r="GEU510" s="376"/>
      <c r="GEV510" s="376"/>
      <c r="GEW510" s="376"/>
      <c r="GEX510" s="376"/>
      <c r="GEY510" s="376"/>
      <c r="GEZ510" s="376"/>
      <c r="GFA510" s="376"/>
      <c r="GFB510" s="376"/>
      <c r="GFC510" s="376"/>
      <c r="GFD510" s="376"/>
      <c r="GFE510" s="376"/>
      <c r="GFF510" s="376"/>
      <c r="GFG510" s="376"/>
      <c r="GFH510" s="376"/>
      <c r="GFI510" s="376"/>
      <c r="GFJ510" s="376"/>
      <c r="GFK510" s="376"/>
      <c r="GFL510" s="376"/>
      <c r="GFM510" s="376"/>
      <c r="GFN510" s="376"/>
      <c r="GFO510" s="376"/>
      <c r="GFP510" s="376"/>
      <c r="GFQ510" s="376"/>
      <c r="GFR510" s="376"/>
      <c r="GFS510" s="376"/>
      <c r="GFT510" s="376"/>
      <c r="GFU510" s="376"/>
      <c r="GFV510" s="376"/>
      <c r="GFW510" s="376"/>
      <c r="GFX510" s="376"/>
      <c r="GFY510" s="376"/>
      <c r="GFZ510" s="376"/>
      <c r="GGA510" s="376"/>
      <c r="GGB510" s="376"/>
      <c r="GGC510" s="376"/>
      <c r="GGD510" s="376"/>
      <c r="GGE510" s="376"/>
      <c r="GGF510" s="376"/>
      <c r="GGG510" s="376"/>
      <c r="GGH510" s="376"/>
      <c r="GGI510" s="376"/>
      <c r="GGJ510" s="376"/>
      <c r="GGK510" s="376"/>
      <c r="GGL510" s="376"/>
      <c r="GGM510" s="376"/>
      <c r="GGN510" s="376"/>
      <c r="GGO510" s="376"/>
      <c r="GGP510" s="376"/>
      <c r="GGQ510" s="376"/>
      <c r="GGR510" s="376"/>
      <c r="GGS510" s="376"/>
      <c r="GGT510" s="376"/>
      <c r="GGU510" s="376"/>
      <c r="GGV510" s="376"/>
      <c r="GGW510" s="376"/>
      <c r="GGX510" s="376"/>
      <c r="GGY510" s="376"/>
      <c r="GGZ510" s="376"/>
      <c r="GHA510" s="376"/>
      <c r="GHB510" s="376"/>
      <c r="GHC510" s="376"/>
      <c r="GHD510" s="376"/>
      <c r="GHE510" s="376"/>
      <c r="GHF510" s="376"/>
      <c r="GHG510" s="376"/>
      <c r="GHH510" s="376"/>
      <c r="GHI510" s="376"/>
      <c r="GHJ510" s="376"/>
      <c r="GHK510" s="376"/>
      <c r="GHL510" s="376"/>
      <c r="GHM510" s="376"/>
      <c r="GHN510" s="376"/>
      <c r="GHO510" s="376"/>
      <c r="GHP510" s="376"/>
      <c r="GHQ510" s="376"/>
      <c r="GHR510" s="376"/>
      <c r="GHS510" s="376"/>
      <c r="GHT510" s="376"/>
      <c r="GHU510" s="376"/>
      <c r="GHV510" s="376"/>
      <c r="GHW510" s="376"/>
      <c r="GHX510" s="376"/>
      <c r="GHY510" s="376"/>
      <c r="GHZ510" s="376"/>
      <c r="GIA510" s="376"/>
      <c r="GIB510" s="376"/>
      <c r="GIC510" s="376"/>
      <c r="GID510" s="376"/>
      <c r="GIE510" s="376"/>
      <c r="GIF510" s="376"/>
      <c r="GIG510" s="376"/>
      <c r="GIH510" s="376"/>
      <c r="GII510" s="376"/>
      <c r="GIJ510" s="376"/>
      <c r="GIK510" s="376"/>
      <c r="GIL510" s="376"/>
      <c r="GIM510" s="376"/>
      <c r="GIN510" s="376"/>
      <c r="GIO510" s="376"/>
      <c r="GIP510" s="376"/>
      <c r="GIQ510" s="376"/>
      <c r="GIR510" s="376"/>
      <c r="GIS510" s="376"/>
      <c r="GIT510" s="376"/>
      <c r="GIU510" s="376"/>
      <c r="GIV510" s="376"/>
      <c r="GIW510" s="376"/>
      <c r="GIX510" s="376"/>
      <c r="GIY510" s="376"/>
      <c r="GIZ510" s="376"/>
      <c r="GJA510" s="376"/>
      <c r="GJB510" s="376"/>
      <c r="GJC510" s="376"/>
      <c r="GJD510" s="376"/>
      <c r="GJE510" s="376"/>
      <c r="GJF510" s="376"/>
      <c r="GJG510" s="376"/>
      <c r="GJH510" s="376"/>
      <c r="GJI510" s="376"/>
      <c r="GJJ510" s="376"/>
      <c r="GJK510" s="376"/>
      <c r="GJL510" s="376"/>
      <c r="GJM510" s="376"/>
      <c r="GJN510" s="376"/>
      <c r="GJO510" s="376"/>
      <c r="GJP510" s="376"/>
      <c r="GJQ510" s="376"/>
      <c r="GJR510" s="376"/>
      <c r="GJS510" s="376"/>
      <c r="GJT510" s="376"/>
      <c r="GJU510" s="376"/>
      <c r="GJV510" s="376"/>
      <c r="GJW510" s="376"/>
      <c r="GJX510" s="376"/>
      <c r="GJY510" s="376"/>
      <c r="GJZ510" s="376"/>
      <c r="GKA510" s="376"/>
      <c r="GKB510" s="376"/>
      <c r="GKC510" s="376"/>
      <c r="GKD510" s="376"/>
      <c r="GKE510" s="376"/>
      <c r="GKF510" s="376"/>
      <c r="GKG510" s="376"/>
      <c r="GKH510" s="376"/>
      <c r="GKI510" s="376"/>
      <c r="GKJ510" s="376"/>
      <c r="GKK510" s="376"/>
      <c r="GKL510" s="376"/>
      <c r="GKM510" s="376"/>
      <c r="GKN510" s="376"/>
      <c r="GKO510" s="376"/>
      <c r="GKP510" s="376"/>
      <c r="GKQ510" s="376"/>
      <c r="GKR510" s="376"/>
      <c r="GKS510" s="376"/>
      <c r="GKT510" s="376"/>
      <c r="GKU510" s="376"/>
      <c r="GKV510" s="376"/>
      <c r="GKW510" s="376"/>
      <c r="GKX510" s="376"/>
      <c r="GKY510" s="376"/>
      <c r="GKZ510" s="376"/>
      <c r="GLA510" s="376"/>
      <c r="GLB510" s="376"/>
      <c r="GLC510" s="376"/>
      <c r="GLD510" s="376"/>
      <c r="GLE510" s="376"/>
      <c r="GLF510" s="376"/>
      <c r="GLG510" s="376"/>
      <c r="GLH510" s="376"/>
      <c r="GLI510" s="376"/>
      <c r="GLJ510" s="376"/>
      <c r="GLK510" s="376"/>
      <c r="GLL510" s="376"/>
      <c r="GLM510" s="376"/>
      <c r="GLN510" s="376"/>
      <c r="GLO510" s="376"/>
      <c r="GLP510" s="376"/>
      <c r="GLQ510" s="376"/>
      <c r="GLR510" s="376"/>
      <c r="GLS510" s="376"/>
      <c r="GLT510" s="376"/>
      <c r="GLU510" s="376"/>
      <c r="GLV510" s="376"/>
      <c r="GLW510" s="376"/>
      <c r="GLX510" s="376"/>
      <c r="GLY510" s="376"/>
      <c r="GLZ510" s="376"/>
      <c r="GMA510" s="376"/>
      <c r="GMB510" s="376"/>
      <c r="GMC510" s="376"/>
      <c r="GMD510" s="376"/>
      <c r="GME510" s="376"/>
      <c r="GMF510" s="376"/>
      <c r="GMG510" s="376"/>
      <c r="GMH510" s="376"/>
      <c r="GMI510" s="376"/>
      <c r="GMJ510" s="376"/>
      <c r="GMK510" s="376"/>
      <c r="GML510" s="376"/>
      <c r="GMM510" s="376"/>
      <c r="GMN510" s="376"/>
      <c r="GMO510" s="376"/>
      <c r="GMP510" s="376"/>
      <c r="GMQ510" s="376"/>
      <c r="GMR510" s="376"/>
      <c r="GMS510" s="376"/>
      <c r="GMT510" s="376"/>
      <c r="GMU510" s="376"/>
      <c r="GMV510" s="376"/>
      <c r="GMW510" s="376"/>
      <c r="GMX510" s="376"/>
      <c r="GMY510" s="376"/>
      <c r="GMZ510" s="376"/>
      <c r="GNA510" s="376"/>
      <c r="GNB510" s="376"/>
      <c r="GNC510" s="376"/>
      <c r="GND510" s="376"/>
      <c r="GNE510" s="376"/>
      <c r="GNF510" s="376"/>
      <c r="GNG510" s="376"/>
      <c r="GNH510" s="376"/>
      <c r="GNI510" s="376"/>
      <c r="GNJ510" s="376"/>
      <c r="GNK510" s="376"/>
      <c r="GNL510" s="376"/>
      <c r="GNM510" s="376"/>
      <c r="GNN510" s="376"/>
      <c r="GNO510" s="376"/>
      <c r="GNP510" s="376"/>
      <c r="GNQ510" s="376"/>
      <c r="GNR510" s="376"/>
      <c r="GNS510" s="376"/>
      <c r="GNT510" s="376"/>
      <c r="GNU510" s="376"/>
      <c r="GNV510" s="376"/>
      <c r="GNW510" s="376"/>
      <c r="GNX510" s="376"/>
      <c r="GNY510" s="376"/>
      <c r="GNZ510" s="376"/>
      <c r="GOA510" s="376"/>
      <c r="GOB510" s="376"/>
      <c r="GOC510" s="376"/>
      <c r="GOD510" s="376"/>
      <c r="GOE510" s="376"/>
      <c r="GOF510" s="376"/>
      <c r="GOG510" s="376"/>
      <c r="GOH510" s="376"/>
      <c r="GOI510" s="376"/>
      <c r="GOJ510" s="376"/>
      <c r="GOK510" s="376"/>
      <c r="GOL510" s="376"/>
      <c r="GOM510" s="376"/>
      <c r="GON510" s="376"/>
      <c r="GOO510" s="376"/>
      <c r="GOP510" s="376"/>
      <c r="GOQ510" s="376"/>
      <c r="GOR510" s="376"/>
      <c r="GOS510" s="376"/>
      <c r="GOT510" s="376"/>
      <c r="GOU510" s="376"/>
      <c r="GOV510" s="376"/>
      <c r="GOW510" s="376"/>
      <c r="GOX510" s="376"/>
      <c r="GOY510" s="376"/>
      <c r="GOZ510" s="376"/>
      <c r="GPA510" s="376"/>
      <c r="GPB510" s="376"/>
      <c r="GPC510" s="376"/>
      <c r="GPD510" s="376"/>
      <c r="GPE510" s="376"/>
      <c r="GPF510" s="376"/>
      <c r="GPG510" s="376"/>
      <c r="GPH510" s="376"/>
      <c r="GPI510" s="376"/>
      <c r="GPJ510" s="376"/>
      <c r="GPK510" s="376"/>
      <c r="GPL510" s="376"/>
      <c r="GPM510" s="376"/>
      <c r="GPN510" s="376"/>
      <c r="GPO510" s="376"/>
      <c r="GPP510" s="376"/>
      <c r="GPQ510" s="376"/>
      <c r="GPR510" s="376"/>
      <c r="GPS510" s="376"/>
      <c r="GPT510" s="376"/>
      <c r="GPU510" s="376"/>
      <c r="GPV510" s="376"/>
      <c r="GPW510" s="376"/>
      <c r="GPX510" s="376"/>
      <c r="GPY510" s="376"/>
      <c r="GPZ510" s="376"/>
      <c r="GQA510" s="376"/>
      <c r="GQB510" s="376"/>
      <c r="GQC510" s="376"/>
      <c r="GQD510" s="376"/>
      <c r="GQE510" s="376"/>
      <c r="GQF510" s="376"/>
      <c r="GQG510" s="376"/>
      <c r="GQH510" s="376"/>
      <c r="GQI510" s="376"/>
      <c r="GQJ510" s="376"/>
      <c r="GQK510" s="376"/>
      <c r="GQL510" s="376"/>
      <c r="GQM510" s="376"/>
      <c r="GQN510" s="376"/>
      <c r="GQO510" s="376"/>
      <c r="GQP510" s="376"/>
      <c r="GQQ510" s="376"/>
      <c r="GQR510" s="376"/>
      <c r="GQS510" s="376"/>
      <c r="GQT510" s="376"/>
      <c r="GQU510" s="376"/>
      <c r="GQV510" s="376"/>
      <c r="GQW510" s="376"/>
      <c r="GQX510" s="376"/>
      <c r="GQY510" s="376"/>
      <c r="GQZ510" s="376"/>
      <c r="GRA510" s="376"/>
      <c r="GRB510" s="376"/>
      <c r="GRC510" s="376"/>
      <c r="GRD510" s="376"/>
      <c r="GRE510" s="376"/>
      <c r="GRF510" s="376"/>
      <c r="GRG510" s="376"/>
      <c r="GRH510" s="376"/>
      <c r="GRI510" s="376"/>
      <c r="GRJ510" s="376"/>
      <c r="GRK510" s="376"/>
      <c r="GRL510" s="376"/>
      <c r="GRM510" s="376"/>
      <c r="GRN510" s="376"/>
      <c r="GRO510" s="376"/>
      <c r="GRP510" s="376"/>
      <c r="GRQ510" s="376"/>
      <c r="GRR510" s="376"/>
      <c r="GRS510" s="376"/>
      <c r="GRT510" s="376"/>
      <c r="GRU510" s="376"/>
      <c r="GRV510" s="376"/>
      <c r="GRW510" s="376"/>
      <c r="GRX510" s="376"/>
      <c r="GRY510" s="376"/>
      <c r="GRZ510" s="376"/>
      <c r="GSA510" s="376"/>
      <c r="GSB510" s="376"/>
      <c r="GSC510" s="376"/>
      <c r="GSD510" s="376"/>
      <c r="GSE510" s="376"/>
      <c r="GSF510" s="376"/>
      <c r="GSG510" s="376"/>
      <c r="GSH510" s="376"/>
      <c r="GSI510" s="376"/>
      <c r="GSJ510" s="376"/>
      <c r="GSK510" s="376"/>
      <c r="GSL510" s="376"/>
      <c r="GSM510" s="376"/>
      <c r="GSN510" s="376"/>
      <c r="GSO510" s="376"/>
      <c r="GSP510" s="376"/>
      <c r="GSQ510" s="376"/>
      <c r="GSR510" s="376"/>
      <c r="GSS510" s="376"/>
      <c r="GST510" s="376"/>
      <c r="GSU510" s="376"/>
      <c r="GSV510" s="376"/>
      <c r="GSW510" s="376"/>
      <c r="GSX510" s="376"/>
      <c r="GSY510" s="376"/>
      <c r="GSZ510" s="376"/>
      <c r="GTA510" s="376"/>
      <c r="GTB510" s="376"/>
      <c r="GTC510" s="376"/>
      <c r="GTD510" s="376"/>
      <c r="GTE510" s="376"/>
      <c r="GTF510" s="376"/>
      <c r="GTG510" s="376"/>
      <c r="GTH510" s="376"/>
      <c r="GTI510" s="376"/>
      <c r="GTJ510" s="376"/>
      <c r="GTK510" s="376"/>
      <c r="GTL510" s="376"/>
      <c r="GTM510" s="376"/>
      <c r="GTN510" s="376"/>
      <c r="GTO510" s="376"/>
      <c r="GTP510" s="376"/>
      <c r="GTQ510" s="376"/>
      <c r="GTR510" s="376"/>
      <c r="GTS510" s="376"/>
      <c r="GTT510" s="376"/>
      <c r="GTU510" s="376"/>
      <c r="GTV510" s="376"/>
      <c r="GTW510" s="376"/>
      <c r="GTX510" s="376"/>
      <c r="GTY510" s="376"/>
      <c r="GTZ510" s="376"/>
      <c r="GUA510" s="376"/>
      <c r="GUB510" s="376"/>
      <c r="GUC510" s="376"/>
      <c r="GUD510" s="376"/>
      <c r="GUE510" s="376"/>
      <c r="GUF510" s="376"/>
      <c r="GUG510" s="376"/>
      <c r="GUH510" s="376"/>
      <c r="GUI510" s="376"/>
      <c r="GUJ510" s="376"/>
      <c r="GUK510" s="376"/>
      <c r="GUL510" s="376"/>
      <c r="GUM510" s="376"/>
      <c r="GUN510" s="376"/>
      <c r="GUO510" s="376"/>
      <c r="GUP510" s="376"/>
      <c r="GUQ510" s="376"/>
      <c r="GUR510" s="376"/>
      <c r="GUS510" s="376"/>
      <c r="GUT510" s="376"/>
      <c r="GUU510" s="376"/>
      <c r="GUV510" s="376"/>
      <c r="GUW510" s="376"/>
      <c r="GUX510" s="376"/>
      <c r="GUY510" s="376"/>
      <c r="GUZ510" s="376"/>
      <c r="GVA510" s="376"/>
      <c r="GVB510" s="376"/>
      <c r="GVC510" s="376"/>
      <c r="GVD510" s="376"/>
      <c r="GVE510" s="376"/>
      <c r="GVF510" s="376"/>
      <c r="GVG510" s="376"/>
      <c r="GVH510" s="376"/>
      <c r="GVI510" s="376"/>
      <c r="GVJ510" s="376"/>
      <c r="GVK510" s="376"/>
      <c r="GVL510" s="376"/>
      <c r="GVM510" s="376"/>
      <c r="GVN510" s="376"/>
      <c r="GVO510" s="376"/>
      <c r="GVP510" s="376"/>
      <c r="GVQ510" s="376"/>
      <c r="GVR510" s="376"/>
      <c r="GVS510" s="376"/>
      <c r="GVT510" s="376"/>
      <c r="GVU510" s="376"/>
      <c r="GVV510" s="376"/>
      <c r="GVW510" s="376"/>
      <c r="GVX510" s="376"/>
      <c r="GVY510" s="376"/>
      <c r="GVZ510" s="376"/>
      <c r="GWA510" s="376"/>
      <c r="GWB510" s="376"/>
      <c r="GWC510" s="376"/>
      <c r="GWD510" s="376"/>
      <c r="GWE510" s="376"/>
      <c r="GWF510" s="376"/>
      <c r="GWG510" s="376"/>
      <c r="GWH510" s="376"/>
      <c r="GWI510" s="376"/>
      <c r="GWJ510" s="376"/>
      <c r="GWK510" s="376"/>
      <c r="GWL510" s="376"/>
      <c r="GWM510" s="376"/>
      <c r="GWN510" s="376"/>
      <c r="GWO510" s="376"/>
      <c r="GWP510" s="376"/>
      <c r="GWQ510" s="376"/>
      <c r="GWR510" s="376"/>
      <c r="GWS510" s="376"/>
      <c r="GWT510" s="376"/>
      <c r="GWU510" s="376"/>
      <c r="GWV510" s="376"/>
      <c r="GWW510" s="376"/>
      <c r="GWX510" s="376"/>
      <c r="GWY510" s="376"/>
      <c r="GWZ510" s="376"/>
      <c r="GXA510" s="376"/>
      <c r="GXB510" s="376"/>
      <c r="GXC510" s="376"/>
      <c r="GXD510" s="376"/>
      <c r="GXE510" s="376"/>
      <c r="GXF510" s="376"/>
      <c r="GXG510" s="376"/>
      <c r="GXH510" s="376"/>
      <c r="GXI510" s="376"/>
      <c r="GXJ510" s="376"/>
      <c r="GXK510" s="376"/>
      <c r="GXL510" s="376"/>
      <c r="GXM510" s="376"/>
      <c r="GXN510" s="376"/>
      <c r="GXO510" s="376"/>
      <c r="GXP510" s="376"/>
      <c r="GXQ510" s="376"/>
      <c r="GXR510" s="376"/>
      <c r="GXS510" s="376"/>
      <c r="GXT510" s="376"/>
      <c r="GXU510" s="376"/>
      <c r="GXV510" s="376"/>
      <c r="GXW510" s="376"/>
      <c r="GXX510" s="376"/>
      <c r="GXY510" s="376"/>
      <c r="GXZ510" s="376"/>
      <c r="GYA510" s="376"/>
      <c r="GYB510" s="376"/>
      <c r="GYC510" s="376"/>
      <c r="GYD510" s="376"/>
      <c r="GYE510" s="376"/>
      <c r="GYF510" s="376"/>
      <c r="GYG510" s="376"/>
      <c r="GYH510" s="376"/>
      <c r="GYI510" s="376"/>
      <c r="GYJ510" s="376"/>
      <c r="GYK510" s="376"/>
      <c r="GYL510" s="376"/>
      <c r="GYM510" s="376"/>
      <c r="GYN510" s="376"/>
      <c r="GYO510" s="376"/>
      <c r="GYP510" s="376"/>
      <c r="GYQ510" s="376"/>
      <c r="GYR510" s="376"/>
      <c r="GYS510" s="376"/>
      <c r="GYT510" s="376"/>
      <c r="GYU510" s="376"/>
      <c r="GYV510" s="376"/>
      <c r="GYW510" s="376"/>
      <c r="GYX510" s="376"/>
      <c r="GYY510" s="376"/>
      <c r="GYZ510" s="376"/>
      <c r="GZA510" s="376"/>
      <c r="GZB510" s="376"/>
      <c r="GZC510" s="376"/>
      <c r="GZD510" s="376"/>
      <c r="GZE510" s="376"/>
      <c r="GZF510" s="376"/>
      <c r="GZG510" s="376"/>
      <c r="GZH510" s="376"/>
      <c r="GZI510" s="376"/>
      <c r="GZJ510" s="376"/>
      <c r="GZK510" s="376"/>
      <c r="GZL510" s="376"/>
      <c r="GZM510" s="376"/>
      <c r="GZN510" s="376"/>
      <c r="GZO510" s="376"/>
      <c r="GZP510" s="376"/>
      <c r="GZQ510" s="376"/>
      <c r="GZR510" s="376"/>
      <c r="GZS510" s="376"/>
      <c r="GZT510" s="376"/>
      <c r="GZU510" s="376"/>
      <c r="GZV510" s="376"/>
      <c r="GZW510" s="376"/>
      <c r="GZX510" s="376"/>
      <c r="GZY510" s="376"/>
      <c r="GZZ510" s="376"/>
      <c r="HAA510" s="376"/>
      <c r="HAB510" s="376"/>
      <c r="HAC510" s="376"/>
      <c r="HAD510" s="376"/>
      <c r="HAE510" s="376"/>
      <c r="HAF510" s="376"/>
      <c r="HAG510" s="376"/>
      <c r="HAH510" s="376"/>
      <c r="HAI510" s="376"/>
      <c r="HAJ510" s="376"/>
      <c r="HAK510" s="376"/>
      <c r="HAL510" s="376"/>
      <c r="HAM510" s="376"/>
      <c r="HAN510" s="376"/>
      <c r="HAO510" s="376"/>
      <c r="HAP510" s="376"/>
      <c r="HAQ510" s="376"/>
      <c r="HAR510" s="376"/>
      <c r="HAS510" s="376"/>
      <c r="HAT510" s="376"/>
      <c r="HAU510" s="376"/>
      <c r="HAV510" s="376"/>
      <c r="HAW510" s="376"/>
      <c r="HAX510" s="376"/>
      <c r="HAY510" s="376"/>
      <c r="HAZ510" s="376"/>
      <c r="HBA510" s="376"/>
      <c r="HBB510" s="376"/>
      <c r="HBC510" s="376"/>
      <c r="HBD510" s="376"/>
      <c r="HBE510" s="376"/>
      <c r="HBF510" s="376"/>
      <c r="HBG510" s="376"/>
      <c r="HBH510" s="376"/>
      <c r="HBI510" s="376"/>
      <c r="HBJ510" s="376"/>
      <c r="HBK510" s="376"/>
      <c r="HBL510" s="376"/>
      <c r="HBM510" s="376"/>
      <c r="HBN510" s="376"/>
      <c r="HBO510" s="376"/>
      <c r="HBP510" s="376"/>
      <c r="HBQ510" s="376"/>
      <c r="HBR510" s="376"/>
      <c r="HBS510" s="376"/>
      <c r="HBT510" s="376"/>
      <c r="HBU510" s="376"/>
      <c r="HBV510" s="376"/>
      <c r="HBW510" s="376"/>
      <c r="HBX510" s="376"/>
      <c r="HBY510" s="376"/>
      <c r="HBZ510" s="376"/>
      <c r="HCA510" s="376"/>
      <c r="HCB510" s="376"/>
      <c r="HCC510" s="376"/>
      <c r="HCD510" s="376"/>
      <c r="HCE510" s="376"/>
      <c r="HCF510" s="376"/>
      <c r="HCG510" s="376"/>
      <c r="HCH510" s="376"/>
      <c r="HCI510" s="376"/>
      <c r="HCJ510" s="376"/>
      <c r="HCK510" s="376"/>
      <c r="HCL510" s="376"/>
      <c r="HCM510" s="376"/>
      <c r="HCN510" s="376"/>
      <c r="HCO510" s="376"/>
      <c r="HCP510" s="376"/>
      <c r="HCQ510" s="376"/>
      <c r="HCR510" s="376"/>
      <c r="HCS510" s="376"/>
      <c r="HCT510" s="376"/>
      <c r="HCU510" s="376"/>
      <c r="HCV510" s="376"/>
      <c r="HCW510" s="376"/>
      <c r="HCX510" s="376"/>
      <c r="HCY510" s="376"/>
      <c r="HCZ510" s="376"/>
      <c r="HDA510" s="376"/>
      <c r="HDB510" s="376"/>
      <c r="HDC510" s="376"/>
      <c r="HDD510" s="376"/>
      <c r="HDE510" s="376"/>
      <c r="HDF510" s="376"/>
      <c r="HDG510" s="376"/>
      <c r="HDH510" s="376"/>
      <c r="HDI510" s="376"/>
      <c r="HDJ510" s="376"/>
      <c r="HDK510" s="376"/>
      <c r="HDL510" s="376"/>
      <c r="HDM510" s="376"/>
      <c r="HDN510" s="376"/>
      <c r="HDO510" s="376"/>
      <c r="HDP510" s="376"/>
      <c r="HDQ510" s="376"/>
      <c r="HDR510" s="376"/>
      <c r="HDS510" s="376"/>
      <c r="HDT510" s="376"/>
      <c r="HDU510" s="376"/>
      <c r="HDV510" s="376"/>
      <c r="HDW510" s="376"/>
      <c r="HDX510" s="376"/>
      <c r="HDY510" s="376"/>
      <c r="HDZ510" s="376"/>
      <c r="HEA510" s="376"/>
      <c r="HEB510" s="376"/>
      <c r="HEC510" s="376"/>
      <c r="HED510" s="376"/>
      <c r="HEE510" s="376"/>
      <c r="HEF510" s="376"/>
      <c r="HEG510" s="376"/>
      <c r="HEH510" s="376"/>
      <c r="HEI510" s="376"/>
      <c r="HEJ510" s="376"/>
      <c r="HEK510" s="376"/>
      <c r="HEL510" s="376"/>
      <c r="HEM510" s="376"/>
      <c r="HEN510" s="376"/>
      <c r="HEO510" s="376"/>
      <c r="HEP510" s="376"/>
      <c r="HEQ510" s="376"/>
      <c r="HER510" s="376"/>
      <c r="HES510" s="376"/>
      <c r="HET510" s="376"/>
      <c r="HEU510" s="376"/>
      <c r="HEV510" s="376"/>
      <c r="HEW510" s="376"/>
      <c r="HEX510" s="376"/>
      <c r="HEY510" s="376"/>
      <c r="HEZ510" s="376"/>
      <c r="HFA510" s="376"/>
      <c r="HFB510" s="376"/>
      <c r="HFC510" s="376"/>
      <c r="HFD510" s="376"/>
      <c r="HFE510" s="376"/>
      <c r="HFF510" s="376"/>
      <c r="HFG510" s="376"/>
      <c r="HFH510" s="376"/>
      <c r="HFI510" s="376"/>
      <c r="HFJ510" s="376"/>
      <c r="HFK510" s="376"/>
      <c r="HFL510" s="376"/>
      <c r="HFM510" s="376"/>
      <c r="HFN510" s="376"/>
      <c r="HFO510" s="376"/>
      <c r="HFP510" s="376"/>
      <c r="HFQ510" s="376"/>
      <c r="HFR510" s="376"/>
      <c r="HFS510" s="376"/>
      <c r="HFT510" s="376"/>
      <c r="HFU510" s="376"/>
      <c r="HFV510" s="376"/>
      <c r="HFW510" s="376"/>
      <c r="HFX510" s="376"/>
      <c r="HFY510" s="376"/>
      <c r="HFZ510" s="376"/>
      <c r="HGA510" s="376"/>
      <c r="HGB510" s="376"/>
      <c r="HGC510" s="376"/>
      <c r="HGD510" s="376"/>
      <c r="HGE510" s="376"/>
      <c r="HGF510" s="376"/>
      <c r="HGG510" s="376"/>
      <c r="HGH510" s="376"/>
      <c r="HGI510" s="376"/>
      <c r="HGJ510" s="376"/>
      <c r="HGK510" s="376"/>
      <c r="HGL510" s="376"/>
      <c r="HGM510" s="376"/>
      <c r="HGN510" s="376"/>
      <c r="HGO510" s="376"/>
      <c r="HGP510" s="376"/>
      <c r="HGQ510" s="376"/>
      <c r="HGR510" s="376"/>
      <c r="HGS510" s="376"/>
      <c r="HGT510" s="376"/>
      <c r="HGU510" s="376"/>
      <c r="HGV510" s="376"/>
      <c r="HGW510" s="376"/>
      <c r="HGX510" s="376"/>
      <c r="HGY510" s="376"/>
      <c r="HGZ510" s="376"/>
      <c r="HHA510" s="376"/>
      <c r="HHB510" s="376"/>
      <c r="HHC510" s="376"/>
      <c r="HHD510" s="376"/>
      <c r="HHE510" s="376"/>
      <c r="HHF510" s="376"/>
      <c r="HHG510" s="376"/>
      <c r="HHH510" s="376"/>
      <c r="HHI510" s="376"/>
      <c r="HHJ510" s="376"/>
      <c r="HHK510" s="376"/>
      <c r="HHL510" s="376"/>
      <c r="HHM510" s="376"/>
      <c r="HHN510" s="376"/>
      <c r="HHO510" s="376"/>
      <c r="HHP510" s="376"/>
      <c r="HHQ510" s="376"/>
      <c r="HHR510" s="376"/>
      <c r="HHS510" s="376"/>
      <c r="HHT510" s="376"/>
      <c r="HHU510" s="376"/>
      <c r="HHV510" s="376"/>
      <c r="HHW510" s="376"/>
      <c r="HHX510" s="376"/>
      <c r="HHY510" s="376"/>
      <c r="HHZ510" s="376"/>
      <c r="HIA510" s="376"/>
      <c r="HIB510" s="376"/>
      <c r="HIC510" s="376"/>
      <c r="HID510" s="376"/>
      <c r="HIE510" s="376"/>
      <c r="HIF510" s="376"/>
      <c r="HIG510" s="376"/>
      <c r="HIH510" s="376"/>
      <c r="HII510" s="376"/>
      <c r="HIJ510" s="376"/>
      <c r="HIK510" s="376"/>
      <c r="HIL510" s="376"/>
      <c r="HIM510" s="376"/>
      <c r="HIN510" s="376"/>
      <c r="HIO510" s="376"/>
      <c r="HIP510" s="376"/>
      <c r="HIQ510" s="376"/>
      <c r="HIR510" s="376"/>
      <c r="HIS510" s="376"/>
      <c r="HIT510" s="376"/>
      <c r="HIU510" s="376"/>
      <c r="HIV510" s="376"/>
      <c r="HIW510" s="376"/>
      <c r="HIX510" s="376"/>
      <c r="HIY510" s="376"/>
      <c r="HIZ510" s="376"/>
      <c r="HJA510" s="376"/>
      <c r="HJB510" s="376"/>
      <c r="HJC510" s="376"/>
      <c r="HJD510" s="376"/>
      <c r="HJE510" s="376"/>
      <c r="HJF510" s="376"/>
      <c r="HJG510" s="376"/>
      <c r="HJH510" s="376"/>
      <c r="HJI510" s="376"/>
      <c r="HJJ510" s="376"/>
      <c r="HJK510" s="376"/>
      <c r="HJL510" s="376"/>
      <c r="HJM510" s="376"/>
      <c r="HJN510" s="376"/>
      <c r="HJO510" s="376"/>
      <c r="HJP510" s="376"/>
      <c r="HJQ510" s="376"/>
      <c r="HJR510" s="376"/>
      <c r="HJS510" s="376"/>
      <c r="HJT510" s="376"/>
      <c r="HJU510" s="376"/>
      <c r="HJV510" s="376"/>
      <c r="HJW510" s="376"/>
      <c r="HJX510" s="376"/>
      <c r="HJY510" s="376"/>
      <c r="HJZ510" s="376"/>
      <c r="HKA510" s="376"/>
      <c r="HKB510" s="376"/>
      <c r="HKC510" s="376"/>
      <c r="HKD510" s="376"/>
      <c r="HKE510" s="376"/>
      <c r="HKF510" s="376"/>
      <c r="HKG510" s="376"/>
      <c r="HKH510" s="376"/>
      <c r="HKI510" s="376"/>
      <c r="HKJ510" s="376"/>
      <c r="HKK510" s="376"/>
      <c r="HKL510" s="376"/>
      <c r="HKM510" s="376"/>
      <c r="HKN510" s="376"/>
      <c r="HKO510" s="376"/>
      <c r="HKP510" s="376"/>
      <c r="HKQ510" s="376"/>
      <c r="HKR510" s="376"/>
      <c r="HKS510" s="376"/>
      <c r="HKT510" s="376"/>
      <c r="HKU510" s="376"/>
      <c r="HKV510" s="376"/>
      <c r="HKW510" s="376"/>
      <c r="HKX510" s="376"/>
      <c r="HKY510" s="376"/>
      <c r="HKZ510" s="376"/>
      <c r="HLA510" s="376"/>
      <c r="HLB510" s="376"/>
      <c r="HLC510" s="376"/>
      <c r="HLD510" s="376"/>
      <c r="HLE510" s="376"/>
      <c r="HLF510" s="376"/>
      <c r="HLG510" s="376"/>
      <c r="HLH510" s="376"/>
      <c r="HLI510" s="376"/>
      <c r="HLJ510" s="376"/>
      <c r="HLK510" s="376"/>
      <c r="HLL510" s="376"/>
      <c r="HLM510" s="376"/>
      <c r="HLN510" s="376"/>
      <c r="HLO510" s="376"/>
      <c r="HLP510" s="376"/>
      <c r="HLQ510" s="376"/>
      <c r="HLR510" s="376"/>
      <c r="HLS510" s="376"/>
      <c r="HLT510" s="376"/>
      <c r="HLU510" s="376"/>
      <c r="HLV510" s="376"/>
      <c r="HLW510" s="376"/>
      <c r="HLX510" s="376"/>
      <c r="HLY510" s="376"/>
      <c r="HLZ510" s="376"/>
      <c r="HMA510" s="376"/>
      <c r="HMB510" s="376"/>
      <c r="HMC510" s="376"/>
      <c r="HMD510" s="376"/>
      <c r="HME510" s="376"/>
      <c r="HMF510" s="376"/>
      <c r="HMG510" s="376"/>
      <c r="HMH510" s="376"/>
      <c r="HMI510" s="376"/>
      <c r="HMJ510" s="376"/>
      <c r="HMK510" s="376"/>
      <c r="HML510" s="376"/>
      <c r="HMM510" s="376"/>
      <c r="HMN510" s="376"/>
      <c r="HMO510" s="376"/>
      <c r="HMP510" s="376"/>
      <c r="HMQ510" s="376"/>
      <c r="HMR510" s="376"/>
      <c r="HMS510" s="376"/>
      <c r="HMT510" s="376"/>
      <c r="HMU510" s="376"/>
      <c r="HMV510" s="376"/>
      <c r="HMW510" s="376"/>
      <c r="HMX510" s="376"/>
      <c r="HMY510" s="376"/>
      <c r="HMZ510" s="376"/>
      <c r="HNA510" s="376"/>
      <c r="HNB510" s="376"/>
      <c r="HNC510" s="376"/>
      <c r="HND510" s="376"/>
      <c r="HNE510" s="376"/>
      <c r="HNF510" s="376"/>
      <c r="HNG510" s="376"/>
      <c r="HNH510" s="376"/>
      <c r="HNI510" s="376"/>
      <c r="HNJ510" s="376"/>
      <c r="HNK510" s="376"/>
      <c r="HNL510" s="376"/>
      <c r="HNM510" s="376"/>
      <c r="HNN510" s="376"/>
      <c r="HNO510" s="376"/>
      <c r="HNP510" s="376"/>
      <c r="HNQ510" s="376"/>
      <c r="HNR510" s="376"/>
      <c r="HNS510" s="376"/>
      <c r="HNT510" s="376"/>
      <c r="HNU510" s="376"/>
      <c r="HNV510" s="376"/>
      <c r="HNW510" s="376"/>
      <c r="HNX510" s="376"/>
      <c r="HNY510" s="376"/>
      <c r="HNZ510" s="376"/>
      <c r="HOA510" s="376"/>
      <c r="HOB510" s="376"/>
      <c r="HOC510" s="376"/>
      <c r="HOD510" s="376"/>
      <c r="HOE510" s="376"/>
      <c r="HOF510" s="376"/>
      <c r="HOG510" s="376"/>
      <c r="HOH510" s="376"/>
      <c r="HOI510" s="376"/>
      <c r="HOJ510" s="376"/>
      <c r="HOK510" s="376"/>
      <c r="HOL510" s="376"/>
      <c r="HOM510" s="376"/>
      <c r="HON510" s="376"/>
      <c r="HOO510" s="376"/>
      <c r="HOP510" s="376"/>
      <c r="HOQ510" s="376"/>
      <c r="HOR510" s="376"/>
      <c r="HOS510" s="376"/>
      <c r="HOT510" s="376"/>
      <c r="HOU510" s="376"/>
      <c r="HOV510" s="376"/>
      <c r="HOW510" s="376"/>
      <c r="HOX510" s="376"/>
      <c r="HOY510" s="376"/>
      <c r="HOZ510" s="376"/>
      <c r="HPA510" s="376"/>
      <c r="HPB510" s="376"/>
      <c r="HPC510" s="376"/>
      <c r="HPD510" s="376"/>
      <c r="HPE510" s="376"/>
      <c r="HPF510" s="376"/>
      <c r="HPG510" s="376"/>
      <c r="HPH510" s="376"/>
      <c r="HPI510" s="376"/>
      <c r="HPJ510" s="376"/>
      <c r="HPK510" s="376"/>
      <c r="HPL510" s="376"/>
      <c r="HPM510" s="376"/>
      <c r="HPN510" s="376"/>
      <c r="HPO510" s="376"/>
      <c r="HPP510" s="376"/>
      <c r="HPQ510" s="376"/>
      <c r="HPR510" s="376"/>
      <c r="HPS510" s="376"/>
      <c r="HPT510" s="376"/>
      <c r="HPU510" s="376"/>
      <c r="HPV510" s="376"/>
      <c r="HPW510" s="376"/>
      <c r="HPX510" s="376"/>
      <c r="HPY510" s="376"/>
      <c r="HPZ510" s="376"/>
      <c r="HQA510" s="376"/>
      <c r="HQB510" s="376"/>
      <c r="HQC510" s="376"/>
      <c r="HQD510" s="376"/>
      <c r="HQE510" s="376"/>
      <c r="HQF510" s="376"/>
      <c r="HQG510" s="376"/>
      <c r="HQH510" s="376"/>
      <c r="HQI510" s="376"/>
      <c r="HQJ510" s="376"/>
      <c r="HQK510" s="376"/>
      <c r="HQL510" s="376"/>
      <c r="HQM510" s="376"/>
      <c r="HQN510" s="376"/>
      <c r="HQO510" s="376"/>
      <c r="HQP510" s="376"/>
      <c r="HQQ510" s="376"/>
      <c r="HQR510" s="376"/>
      <c r="HQS510" s="376"/>
      <c r="HQT510" s="376"/>
      <c r="HQU510" s="376"/>
      <c r="HQV510" s="376"/>
      <c r="HQW510" s="376"/>
      <c r="HQX510" s="376"/>
      <c r="HQY510" s="376"/>
      <c r="HQZ510" s="376"/>
      <c r="HRA510" s="376"/>
      <c r="HRB510" s="376"/>
      <c r="HRC510" s="376"/>
      <c r="HRD510" s="376"/>
      <c r="HRE510" s="376"/>
      <c r="HRF510" s="376"/>
      <c r="HRG510" s="376"/>
      <c r="HRH510" s="376"/>
      <c r="HRI510" s="376"/>
      <c r="HRJ510" s="376"/>
      <c r="HRK510" s="376"/>
      <c r="HRL510" s="376"/>
      <c r="HRM510" s="376"/>
      <c r="HRN510" s="376"/>
      <c r="HRO510" s="376"/>
      <c r="HRP510" s="376"/>
      <c r="HRQ510" s="376"/>
      <c r="HRR510" s="376"/>
      <c r="HRS510" s="376"/>
      <c r="HRT510" s="376"/>
      <c r="HRU510" s="376"/>
      <c r="HRV510" s="376"/>
      <c r="HRW510" s="376"/>
      <c r="HRX510" s="376"/>
      <c r="HRY510" s="376"/>
      <c r="HRZ510" s="376"/>
      <c r="HSA510" s="376"/>
      <c r="HSB510" s="376"/>
      <c r="HSC510" s="376"/>
      <c r="HSD510" s="376"/>
      <c r="HSE510" s="376"/>
      <c r="HSF510" s="376"/>
      <c r="HSG510" s="376"/>
      <c r="HSH510" s="376"/>
      <c r="HSI510" s="376"/>
      <c r="HSJ510" s="376"/>
      <c r="HSK510" s="376"/>
      <c r="HSL510" s="376"/>
      <c r="HSM510" s="376"/>
      <c r="HSN510" s="376"/>
      <c r="HSO510" s="376"/>
      <c r="HSP510" s="376"/>
      <c r="HSQ510" s="376"/>
      <c r="HSR510" s="376"/>
      <c r="HSS510" s="376"/>
      <c r="HST510" s="376"/>
      <c r="HSU510" s="376"/>
      <c r="HSV510" s="376"/>
      <c r="HSW510" s="376"/>
      <c r="HSX510" s="376"/>
      <c r="HSY510" s="376"/>
      <c r="HSZ510" s="376"/>
      <c r="HTA510" s="376"/>
      <c r="HTB510" s="376"/>
      <c r="HTC510" s="376"/>
      <c r="HTD510" s="376"/>
      <c r="HTE510" s="376"/>
      <c r="HTF510" s="376"/>
      <c r="HTG510" s="376"/>
      <c r="HTH510" s="376"/>
      <c r="HTI510" s="376"/>
      <c r="HTJ510" s="376"/>
      <c r="HTK510" s="376"/>
      <c r="HTL510" s="376"/>
      <c r="HTM510" s="376"/>
      <c r="HTN510" s="376"/>
      <c r="HTO510" s="376"/>
      <c r="HTP510" s="376"/>
      <c r="HTQ510" s="376"/>
      <c r="HTR510" s="376"/>
      <c r="HTS510" s="376"/>
      <c r="HTT510" s="376"/>
      <c r="HTU510" s="376"/>
      <c r="HTV510" s="376"/>
      <c r="HTW510" s="376"/>
      <c r="HTX510" s="376"/>
      <c r="HTY510" s="376"/>
      <c r="HTZ510" s="376"/>
      <c r="HUA510" s="376"/>
      <c r="HUB510" s="376"/>
      <c r="HUC510" s="376"/>
      <c r="HUD510" s="376"/>
      <c r="HUE510" s="376"/>
      <c r="HUF510" s="376"/>
      <c r="HUG510" s="376"/>
      <c r="HUH510" s="376"/>
      <c r="HUI510" s="376"/>
      <c r="HUJ510" s="376"/>
      <c r="HUK510" s="376"/>
      <c r="HUL510" s="376"/>
      <c r="HUM510" s="376"/>
      <c r="HUN510" s="376"/>
      <c r="HUO510" s="376"/>
      <c r="HUP510" s="376"/>
      <c r="HUQ510" s="376"/>
      <c r="HUR510" s="376"/>
      <c r="HUS510" s="376"/>
      <c r="HUT510" s="376"/>
      <c r="HUU510" s="376"/>
      <c r="HUV510" s="376"/>
      <c r="HUW510" s="376"/>
      <c r="HUX510" s="376"/>
      <c r="HUY510" s="376"/>
      <c r="HUZ510" s="376"/>
      <c r="HVA510" s="376"/>
      <c r="HVB510" s="376"/>
      <c r="HVC510" s="376"/>
      <c r="HVD510" s="376"/>
      <c r="HVE510" s="376"/>
      <c r="HVF510" s="376"/>
      <c r="HVG510" s="376"/>
      <c r="HVH510" s="376"/>
      <c r="HVI510" s="376"/>
      <c r="HVJ510" s="376"/>
      <c r="HVK510" s="376"/>
      <c r="HVL510" s="376"/>
      <c r="HVM510" s="376"/>
      <c r="HVN510" s="376"/>
      <c r="HVO510" s="376"/>
      <c r="HVP510" s="376"/>
      <c r="HVQ510" s="376"/>
      <c r="HVR510" s="376"/>
      <c r="HVS510" s="376"/>
      <c r="HVT510" s="376"/>
      <c r="HVU510" s="376"/>
      <c r="HVV510" s="376"/>
      <c r="HVW510" s="376"/>
      <c r="HVX510" s="376"/>
      <c r="HVY510" s="376"/>
      <c r="HVZ510" s="376"/>
      <c r="HWA510" s="376"/>
      <c r="HWB510" s="376"/>
      <c r="HWC510" s="376"/>
      <c r="HWD510" s="376"/>
      <c r="HWE510" s="376"/>
      <c r="HWF510" s="376"/>
      <c r="HWG510" s="376"/>
      <c r="HWH510" s="376"/>
      <c r="HWI510" s="376"/>
      <c r="HWJ510" s="376"/>
      <c r="HWK510" s="376"/>
      <c r="HWL510" s="376"/>
      <c r="HWM510" s="376"/>
      <c r="HWN510" s="376"/>
      <c r="HWO510" s="376"/>
      <c r="HWP510" s="376"/>
      <c r="HWQ510" s="376"/>
      <c r="HWR510" s="376"/>
      <c r="HWS510" s="376"/>
      <c r="HWT510" s="376"/>
      <c r="HWU510" s="376"/>
      <c r="HWV510" s="376"/>
      <c r="HWW510" s="376"/>
      <c r="HWX510" s="376"/>
      <c r="HWY510" s="376"/>
      <c r="HWZ510" s="376"/>
      <c r="HXA510" s="376"/>
      <c r="HXB510" s="376"/>
      <c r="HXC510" s="376"/>
      <c r="HXD510" s="376"/>
      <c r="HXE510" s="376"/>
      <c r="HXF510" s="376"/>
      <c r="HXG510" s="376"/>
      <c r="HXH510" s="376"/>
      <c r="HXI510" s="376"/>
      <c r="HXJ510" s="376"/>
      <c r="HXK510" s="376"/>
      <c r="HXL510" s="376"/>
      <c r="HXM510" s="376"/>
      <c r="HXN510" s="376"/>
      <c r="HXO510" s="376"/>
      <c r="HXP510" s="376"/>
      <c r="HXQ510" s="376"/>
      <c r="HXR510" s="376"/>
      <c r="HXS510" s="376"/>
      <c r="HXT510" s="376"/>
      <c r="HXU510" s="376"/>
      <c r="HXV510" s="376"/>
      <c r="HXW510" s="376"/>
      <c r="HXX510" s="376"/>
      <c r="HXY510" s="376"/>
      <c r="HXZ510" s="376"/>
      <c r="HYA510" s="376"/>
      <c r="HYB510" s="376"/>
      <c r="HYC510" s="376"/>
      <c r="HYD510" s="376"/>
      <c r="HYE510" s="376"/>
      <c r="HYF510" s="376"/>
      <c r="HYG510" s="376"/>
      <c r="HYH510" s="376"/>
      <c r="HYI510" s="376"/>
      <c r="HYJ510" s="376"/>
      <c r="HYK510" s="376"/>
      <c r="HYL510" s="376"/>
      <c r="HYM510" s="376"/>
      <c r="HYN510" s="376"/>
      <c r="HYO510" s="376"/>
      <c r="HYP510" s="376"/>
      <c r="HYQ510" s="376"/>
      <c r="HYR510" s="376"/>
      <c r="HYS510" s="376"/>
      <c r="HYT510" s="376"/>
      <c r="HYU510" s="376"/>
      <c r="HYV510" s="376"/>
      <c r="HYW510" s="376"/>
      <c r="HYX510" s="376"/>
      <c r="HYY510" s="376"/>
      <c r="HYZ510" s="376"/>
      <c r="HZA510" s="376"/>
      <c r="HZB510" s="376"/>
      <c r="HZC510" s="376"/>
      <c r="HZD510" s="376"/>
      <c r="HZE510" s="376"/>
      <c r="HZF510" s="376"/>
      <c r="HZG510" s="376"/>
      <c r="HZH510" s="376"/>
      <c r="HZI510" s="376"/>
      <c r="HZJ510" s="376"/>
      <c r="HZK510" s="376"/>
      <c r="HZL510" s="376"/>
      <c r="HZM510" s="376"/>
      <c r="HZN510" s="376"/>
      <c r="HZO510" s="376"/>
      <c r="HZP510" s="376"/>
      <c r="HZQ510" s="376"/>
      <c r="HZR510" s="376"/>
      <c r="HZS510" s="376"/>
      <c r="HZT510" s="376"/>
      <c r="HZU510" s="376"/>
      <c r="HZV510" s="376"/>
      <c r="HZW510" s="376"/>
      <c r="HZX510" s="376"/>
      <c r="HZY510" s="376"/>
      <c r="HZZ510" s="376"/>
      <c r="IAA510" s="376"/>
      <c r="IAB510" s="376"/>
      <c r="IAC510" s="376"/>
      <c r="IAD510" s="376"/>
      <c r="IAE510" s="376"/>
      <c r="IAF510" s="376"/>
      <c r="IAG510" s="376"/>
      <c r="IAH510" s="376"/>
      <c r="IAI510" s="376"/>
      <c r="IAJ510" s="376"/>
      <c r="IAK510" s="376"/>
      <c r="IAL510" s="376"/>
      <c r="IAM510" s="376"/>
      <c r="IAN510" s="376"/>
      <c r="IAO510" s="376"/>
      <c r="IAP510" s="376"/>
      <c r="IAQ510" s="376"/>
      <c r="IAR510" s="376"/>
      <c r="IAS510" s="376"/>
      <c r="IAT510" s="376"/>
      <c r="IAU510" s="376"/>
      <c r="IAV510" s="376"/>
      <c r="IAW510" s="376"/>
      <c r="IAX510" s="376"/>
      <c r="IAY510" s="376"/>
      <c r="IAZ510" s="376"/>
      <c r="IBA510" s="376"/>
      <c r="IBB510" s="376"/>
      <c r="IBC510" s="376"/>
      <c r="IBD510" s="376"/>
      <c r="IBE510" s="376"/>
      <c r="IBF510" s="376"/>
      <c r="IBG510" s="376"/>
      <c r="IBH510" s="376"/>
      <c r="IBI510" s="376"/>
      <c r="IBJ510" s="376"/>
      <c r="IBK510" s="376"/>
      <c r="IBL510" s="376"/>
      <c r="IBM510" s="376"/>
      <c r="IBN510" s="376"/>
      <c r="IBO510" s="376"/>
      <c r="IBP510" s="376"/>
      <c r="IBQ510" s="376"/>
      <c r="IBR510" s="376"/>
      <c r="IBS510" s="376"/>
      <c r="IBT510" s="376"/>
      <c r="IBU510" s="376"/>
      <c r="IBV510" s="376"/>
      <c r="IBW510" s="376"/>
      <c r="IBX510" s="376"/>
      <c r="IBY510" s="376"/>
      <c r="IBZ510" s="376"/>
      <c r="ICA510" s="376"/>
      <c r="ICB510" s="376"/>
      <c r="ICC510" s="376"/>
      <c r="ICD510" s="376"/>
      <c r="ICE510" s="376"/>
      <c r="ICF510" s="376"/>
      <c r="ICG510" s="376"/>
      <c r="ICH510" s="376"/>
      <c r="ICI510" s="376"/>
      <c r="ICJ510" s="376"/>
      <c r="ICK510" s="376"/>
      <c r="ICL510" s="376"/>
      <c r="ICM510" s="376"/>
      <c r="ICN510" s="376"/>
      <c r="ICO510" s="376"/>
      <c r="ICP510" s="376"/>
      <c r="ICQ510" s="376"/>
      <c r="ICR510" s="376"/>
      <c r="ICS510" s="376"/>
      <c r="ICT510" s="376"/>
      <c r="ICU510" s="376"/>
      <c r="ICV510" s="376"/>
      <c r="ICW510" s="376"/>
      <c r="ICX510" s="376"/>
      <c r="ICY510" s="376"/>
      <c r="ICZ510" s="376"/>
      <c r="IDA510" s="376"/>
      <c r="IDB510" s="376"/>
      <c r="IDC510" s="376"/>
      <c r="IDD510" s="376"/>
      <c r="IDE510" s="376"/>
      <c r="IDF510" s="376"/>
      <c r="IDG510" s="376"/>
      <c r="IDH510" s="376"/>
      <c r="IDI510" s="376"/>
      <c r="IDJ510" s="376"/>
      <c r="IDK510" s="376"/>
      <c r="IDL510" s="376"/>
      <c r="IDM510" s="376"/>
      <c r="IDN510" s="376"/>
      <c r="IDO510" s="376"/>
      <c r="IDP510" s="376"/>
      <c r="IDQ510" s="376"/>
      <c r="IDR510" s="376"/>
      <c r="IDS510" s="376"/>
      <c r="IDT510" s="376"/>
      <c r="IDU510" s="376"/>
      <c r="IDV510" s="376"/>
      <c r="IDW510" s="376"/>
      <c r="IDX510" s="376"/>
      <c r="IDY510" s="376"/>
      <c r="IDZ510" s="376"/>
      <c r="IEA510" s="376"/>
      <c r="IEB510" s="376"/>
      <c r="IEC510" s="376"/>
      <c r="IED510" s="376"/>
      <c r="IEE510" s="376"/>
      <c r="IEF510" s="376"/>
      <c r="IEG510" s="376"/>
      <c r="IEH510" s="376"/>
      <c r="IEI510" s="376"/>
      <c r="IEJ510" s="376"/>
      <c r="IEK510" s="376"/>
      <c r="IEL510" s="376"/>
      <c r="IEM510" s="376"/>
      <c r="IEN510" s="376"/>
      <c r="IEO510" s="376"/>
      <c r="IEP510" s="376"/>
      <c r="IEQ510" s="376"/>
      <c r="IER510" s="376"/>
      <c r="IES510" s="376"/>
      <c r="IET510" s="376"/>
      <c r="IEU510" s="376"/>
      <c r="IEV510" s="376"/>
      <c r="IEW510" s="376"/>
      <c r="IEX510" s="376"/>
      <c r="IEY510" s="376"/>
      <c r="IEZ510" s="376"/>
      <c r="IFA510" s="376"/>
      <c r="IFB510" s="376"/>
      <c r="IFC510" s="376"/>
      <c r="IFD510" s="376"/>
      <c r="IFE510" s="376"/>
      <c r="IFF510" s="376"/>
      <c r="IFG510" s="376"/>
      <c r="IFH510" s="376"/>
      <c r="IFI510" s="376"/>
      <c r="IFJ510" s="376"/>
      <c r="IFK510" s="376"/>
      <c r="IFL510" s="376"/>
      <c r="IFM510" s="376"/>
      <c r="IFN510" s="376"/>
      <c r="IFO510" s="376"/>
      <c r="IFP510" s="376"/>
      <c r="IFQ510" s="376"/>
      <c r="IFR510" s="376"/>
      <c r="IFS510" s="376"/>
      <c r="IFT510" s="376"/>
      <c r="IFU510" s="376"/>
      <c r="IFV510" s="376"/>
      <c r="IFW510" s="376"/>
      <c r="IFX510" s="376"/>
      <c r="IFY510" s="376"/>
      <c r="IFZ510" s="376"/>
      <c r="IGA510" s="376"/>
      <c r="IGB510" s="376"/>
      <c r="IGC510" s="376"/>
      <c r="IGD510" s="376"/>
      <c r="IGE510" s="376"/>
      <c r="IGF510" s="376"/>
      <c r="IGG510" s="376"/>
      <c r="IGH510" s="376"/>
      <c r="IGI510" s="376"/>
      <c r="IGJ510" s="376"/>
      <c r="IGK510" s="376"/>
      <c r="IGL510" s="376"/>
      <c r="IGM510" s="376"/>
      <c r="IGN510" s="376"/>
      <c r="IGO510" s="376"/>
      <c r="IGP510" s="376"/>
      <c r="IGQ510" s="376"/>
      <c r="IGR510" s="376"/>
      <c r="IGS510" s="376"/>
      <c r="IGT510" s="376"/>
      <c r="IGU510" s="376"/>
      <c r="IGV510" s="376"/>
      <c r="IGW510" s="376"/>
      <c r="IGX510" s="376"/>
      <c r="IGY510" s="376"/>
      <c r="IGZ510" s="376"/>
      <c r="IHA510" s="376"/>
      <c r="IHB510" s="376"/>
      <c r="IHC510" s="376"/>
      <c r="IHD510" s="376"/>
      <c r="IHE510" s="376"/>
      <c r="IHF510" s="376"/>
      <c r="IHG510" s="376"/>
      <c r="IHH510" s="376"/>
      <c r="IHI510" s="376"/>
      <c r="IHJ510" s="376"/>
      <c r="IHK510" s="376"/>
      <c r="IHL510" s="376"/>
      <c r="IHM510" s="376"/>
      <c r="IHN510" s="376"/>
      <c r="IHO510" s="376"/>
      <c r="IHP510" s="376"/>
      <c r="IHQ510" s="376"/>
      <c r="IHR510" s="376"/>
      <c r="IHS510" s="376"/>
      <c r="IHT510" s="376"/>
      <c r="IHU510" s="376"/>
      <c r="IHV510" s="376"/>
      <c r="IHW510" s="376"/>
      <c r="IHX510" s="376"/>
      <c r="IHY510" s="376"/>
      <c r="IHZ510" s="376"/>
      <c r="IIA510" s="376"/>
      <c r="IIB510" s="376"/>
      <c r="IIC510" s="376"/>
      <c r="IID510" s="376"/>
      <c r="IIE510" s="376"/>
      <c r="IIF510" s="376"/>
      <c r="IIG510" s="376"/>
      <c r="IIH510" s="376"/>
      <c r="III510" s="376"/>
      <c r="IIJ510" s="376"/>
      <c r="IIK510" s="376"/>
      <c r="IIL510" s="376"/>
      <c r="IIM510" s="376"/>
      <c r="IIN510" s="376"/>
      <c r="IIO510" s="376"/>
      <c r="IIP510" s="376"/>
      <c r="IIQ510" s="376"/>
      <c r="IIR510" s="376"/>
      <c r="IIS510" s="376"/>
      <c r="IIT510" s="376"/>
      <c r="IIU510" s="376"/>
      <c r="IIV510" s="376"/>
      <c r="IIW510" s="376"/>
      <c r="IIX510" s="376"/>
      <c r="IIY510" s="376"/>
      <c r="IIZ510" s="376"/>
      <c r="IJA510" s="376"/>
      <c r="IJB510" s="376"/>
      <c r="IJC510" s="376"/>
      <c r="IJD510" s="376"/>
      <c r="IJE510" s="376"/>
      <c r="IJF510" s="376"/>
      <c r="IJG510" s="376"/>
      <c r="IJH510" s="376"/>
      <c r="IJI510" s="376"/>
      <c r="IJJ510" s="376"/>
      <c r="IJK510" s="376"/>
      <c r="IJL510" s="376"/>
      <c r="IJM510" s="376"/>
      <c r="IJN510" s="376"/>
      <c r="IJO510" s="376"/>
      <c r="IJP510" s="376"/>
      <c r="IJQ510" s="376"/>
      <c r="IJR510" s="376"/>
      <c r="IJS510" s="376"/>
      <c r="IJT510" s="376"/>
      <c r="IJU510" s="376"/>
      <c r="IJV510" s="376"/>
      <c r="IJW510" s="376"/>
      <c r="IJX510" s="376"/>
      <c r="IJY510" s="376"/>
      <c r="IJZ510" s="376"/>
      <c r="IKA510" s="376"/>
      <c r="IKB510" s="376"/>
      <c r="IKC510" s="376"/>
      <c r="IKD510" s="376"/>
      <c r="IKE510" s="376"/>
      <c r="IKF510" s="376"/>
      <c r="IKG510" s="376"/>
      <c r="IKH510" s="376"/>
      <c r="IKI510" s="376"/>
      <c r="IKJ510" s="376"/>
      <c r="IKK510" s="376"/>
      <c r="IKL510" s="376"/>
      <c r="IKM510" s="376"/>
      <c r="IKN510" s="376"/>
      <c r="IKO510" s="376"/>
      <c r="IKP510" s="376"/>
      <c r="IKQ510" s="376"/>
      <c r="IKR510" s="376"/>
      <c r="IKS510" s="376"/>
      <c r="IKT510" s="376"/>
      <c r="IKU510" s="376"/>
      <c r="IKV510" s="376"/>
      <c r="IKW510" s="376"/>
      <c r="IKX510" s="376"/>
      <c r="IKY510" s="376"/>
      <c r="IKZ510" s="376"/>
      <c r="ILA510" s="376"/>
      <c r="ILB510" s="376"/>
      <c r="ILC510" s="376"/>
      <c r="ILD510" s="376"/>
      <c r="ILE510" s="376"/>
      <c r="ILF510" s="376"/>
      <c r="ILG510" s="376"/>
      <c r="ILH510" s="376"/>
      <c r="ILI510" s="376"/>
      <c r="ILJ510" s="376"/>
      <c r="ILK510" s="376"/>
      <c r="ILL510" s="376"/>
      <c r="ILM510" s="376"/>
      <c r="ILN510" s="376"/>
      <c r="ILO510" s="376"/>
      <c r="ILP510" s="376"/>
      <c r="ILQ510" s="376"/>
      <c r="ILR510" s="376"/>
      <c r="ILS510" s="376"/>
      <c r="ILT510" s="376"/>
      <c r="ILU510" s="376"/>
      <c r="ILV510" s="376"/>
      <c r="ILW510" s="376"/>
      <c r="ILX510" s="376"/>
      <c r="ILY510" s="376"/>
      <c r="ILZ510" s="376"/>
      <c r="IMA510" s="376"/>
      <c r="IMB510" s="376"/>
      <c r="IMC510" s="376"/>
      <c r="IMD510" s="376"/>
      <c r="IME510" s="376"/>
      <c r="IMF510" s="376"/>
      <c r="IMG510" s="376"/>
      <c r="IMH510" s="376"/>
      <c r="IMI510" s="376"/>
      <c r="IMJ510" s="376"/>
      <c r="IMK510" s="376"/>
      <c r="IML510" s="376"/>
      <c r="IMM510" s="376"/>
      <c r="IMN510" s="376"/>
      <c r="IMO510" s="376"/>
      <c r="IMP510" s="376"/>
      <c r="IMQ510" s="376"/>
      <c r="IMR510" s="376"/>
      <c r="IMS510" s="376"/>
      <c r="IMT510" s="376"/>
      <c r="IMU510" s="376"/>
      <c r="IMV510" s="376"/>
      <c r="IMW510" s="376"/>
      <c r="IMX510" s="376"/>
      <c r="IMY510" s="376"/>
      <c r="IMZ510" s="376"/>
      <c r="INA510" s="376"/>
      <c r="INB510" s="376"/>
      <c r="INC510" s="376"/>
      <c r="IND510" s="376"/>
      <c r="INE510" s="376"/>
      <c r="INF510" s="376"/>
      <c r="ING510" s="376"/>
      <c r="INH510" s="376"/>
      <c r="INI510" s="376"/>
      <c r="INJ510" s="376"/>
      <c r="INK510" s="376"/>
      <c r="INL510" s="376"/>
      <c r="INM510" s="376"/>
      <c r="INN510" s="376"/>
      <c r="INO510" s="376"/>
      <c r="INP510" s="376"/>
      <c r="INQ510" s="376"/>
      <c r="INR510" s="376"/>
      <c r="INS510" s="376"/>
      <c r="INT510" s="376"/>
      <c r="INU510" s="376"/>
      <c r="INV510" s="376"/>
      <c r="INW510" s="376"/>
      <c r="INX510" s="376"/>
      <c r="INY510" s="376"/>
      <c r="INZ510" s="376"/>
      <c r="IOA510" s="376"/>
      <c r="IOB510" s="376"/>
      <c r="IOC510" s="376"/>
      <c r="IOD510" s="376"/>
      <c r="IOE510" s="376"/>
      <c r="IOF510" s="376"/>
      <c r="IOG510" s="376"/>
      <c r="IOH510" s="376"/>
      <c r="IOI510" s="376"/>
      <c r="IOJ510" s="376"/>
      <c r="IOK510" s="376"/>
      <c r="IOL510" s="376"/>
      <c r="IOM510" s="376"/>
      <c r="ION510" s="376"/>
      <c r="IOO510" s="376"/>
      <c r="IOP510" s="376"/>
      <c r="IOQ510" s="376"/>
      <c r="IOR510" s="376"/>
      <c r="IOS510" s="376"/>
      <c r="IOT510" s="376"/>
      <c r="IOU510" s="376"/>
      <c r="IOV510" s="376"/>
      <c r="IOW510" s="376"/>
      <c r="IOX510" s="376"/>
      <c r="IOY510" s="376"/>
      <c r="IOZ510" s="376"/>
      <c r="IPA510" s="376"/>
      <c r="IPB510" s="376"/>
      <c r="IPC510" s="376"/>
      <c r="IPD510" s="376"/>
      <c r="IPE510" s="376"/>
      <c r="IPF510" s="376"/>
      <c r="IPG510" s="376"/>
      <c r="IPH510" s="376"/>
      <c r="IPI510" s="376"/>
      <c r="IPJ510" s="376"/>
      <c r="IPK510" s="376"/>
      <c r="IPL510" s="376"/>
      <c r="IPM510" s="376"/>
      <c r="IPN510" s="376"/>
      <c r="IPO510" s="376"/>
      <c r="IPP510" s="376"/>
      <c r="IPQ510" s="376"/>
      <c r="IPR510" s="376"/>
      <c r="IPS510" s="376"/>
      <c r="IPT510" s="376"/>
      <c r="IPU510" s="376"/>
      <c r="IPV510" s="376"/>
      <c r="IPW510" s="376"/>
      <c r="IPX510" s="376"/>
      <c r="IPY510" s="376"/>
      <c r="IPZ510" s="376"/>
      <c r="IQA510" s="376"/>
      <c r="IQB510" s="376"/>
      <c r="IQC510" s="376"/>
      <c r="IQD510" s="376"/>
      <c r="IQE510" s="376"/>
      <c r="IQF510" s="376"/>
      <c r="IQG510" s="376"/>
      <c r="IQH510" s="376"/>
      <c r="IQI510" s="376"/>
      <c r="IQJ510" s="376"/>
      <c r="IQK510" s="376"/>
      <c r="IQL510" s="376"/>
      <c r="IQM510" s="376"/>
      <c r="IQN510" s="376"/>
      <c r="IQO510" s="376"/>
      <c r="IQP510" s="376"/>
      <c r="IQQ510" s="376"/>
      <c r="IQR510" s="376"/>
      <c r="IQS510" s="376"/>
      <c r="IQT510" s="376"/>
      <c r="IQU510" s="376"/>
      <c r="IQV510" s="376"/>
      <c r="IQW510" s="376"/>
      <c r="IQX510" s="376"/>
      <c r="IQY510" s="376"/>
      <c r="IQZ510" s="376"/>
      <c r="IRA510" s="376"/>
      <c r="IRB510" s="376"/>
      <c r="IRC510" s="376"/>
      <c r="IRD510" s="376"/>
      <c r="IRE510" s="376"/>
      <c r="IRF510" s="376"/>
      <c r="IRG510" s="376"/>
      <c r="IRH510" s="376"/>
      <c r="IRI510" s="376"/>
      <c r="IRJ510" s="376"/>
      <c r="IRK510" s="376"/>
      <c r="IRL510" s="376"/>
      <c r="IRM510" s="376"/>
      <c r="IRN510" s="376"/>
      <c r="IRO510" s="376"/>
      <c r="IRP510" s="376"/>
      <c r="IRQ510" s="376"/>
      <c r="IRR510" s="376"/>
      <c r="IRS510" s="376"/>
      <c r="IRT510" s="376"/>
      <c r="IRU510" s="376"/>
      <c r="IRV510" s="376"/>
      <c r="IRW510" s="376"/>
      <c r="IRX510" s="376"/>
      <c r="IRY510" s="376"/>
      <c r="IRZ510" s="376"/>
      <c r="ISA510" s="376"/>
      <c r="ISB510" s="376"/>
      <c r="ISC510" s="376"/>
      <c r="ISD510" s="376"/>
      <c r="ISE510" s="376"/>
      <c r="ISF510" s="376"/>
      <c r="ISG510" s="376"/>
      <c r="ISH510" s="376"/>
      <c r="ISI510" s="376"/>
      <c r="ISJ510" s="376"/>
      <c r="ISK510" s="376"/>
      <c r="ISL510" s="376"/>
      <c r="ISM510" s="376"/>
      <c r="ISN510" s="376"/>
      <c r="ISO510" s="376"/>
      <c r="ISP510" s="376"/>
      <c r="ISQ510" s="376"/>
      <c r="ISR510" s="376"/>
      <c r="ISS510" s="376"/>
      <c r="IST510" s="376"/>
      <c r="ISU510" s="376"/>
      <c r="ISV510" s="376"/>
      <c r="ISW510" s="376"/>
      <c r="ISX510" s="376"/>
      <c r="ISY510" s="376"/>
      <c r="ISZ510" s="376"/>
      <c r="ITA510" s="376"/>
      <c r="ITB510" s="376"/>
      <c r="ITC510" s="376"/>
      <c r="ITD510" s="376"/>
      <c r="ITE510" s="376"/>
      <c r="ITF510" s="376"/>
      <c r="ITG510" s="376"/>
      <c r="ITH510" s="376"/>
      <c r="ITI510" s="376"/>
      <c r="ITJ510" s="376"/>
      <c r="ITK510" s="376"/>
      <c r="ITL510" s="376"/>
      <c r="ITM510" s="376"/>
      <c r="ITN510" s="376"/>
      <c r="ITO510" s="376"/>
      <c r="ITP510" s="376"/>
      <c r="ITQ510" s="376"/>
      <c r="ITR510" s="376"/>
      <c r="ITS510" s="376"/>
      <c r="ITT510" s="376"/>
      <c r="ITU510" s="376"/>
      <c r="ITV510" s="376"/>
      <c r="ITW510" s="376"/>
      <c r="ITX510" s="376"/>
      <c r="ITY510" s="376"/>
      <c r="ITZ510" s="376"/>
      <c r="IUA510" s="376"/>
      <c r="IUB510" s="376"/>
      <c r="IUC510" s="376"/>
      <c r="IUD510" s="376"/>
      <c r="IUE510" s="376"/>
      <c r="IUF510" s="376"/>
      <c r="IUG510" s="376"/>
      <c r="IUH510" s="376"/>
      <c r="IUI510" s="376"/>
      <c r="IUJ510" s="376"/>
      <c r="IUK510" s="376"/>
      <c r="IUL510" s="376"/>
      <c r="IUM510" s="376"/>
      <c r="IUN510" s="376"/>
      <c r="IUO510" s="376"/>
      <c r="IUP510" s="376"/>
      <c r="IUQ510" s="376"/>
      <c r="IUR510" s="376"/>
      <c r="IUS510" s="376"/>
      <c r="IUT510" s="376"/>
      <c r="IUU510" s="376"/>
      <c r="IUV510" s="376"/>
      <c r="IUW510" s="376"/>
      <c r="IUX510" s="376"/>
      <c r="IUY510" s="376"/>
      <c r="IUZ510" s="376"/>
      <c r="IVA510" s="376"/>
      <c r="IVB510" s="376"/>
      <c r="IVC510" s="376"/>
      <c r="IVD510" s="376"/>
      <c r="IVE510" s="376"/>
      <c r="IVF510" s="376"/>
      <c r="IVG510" s="376"/>
      <c r="IVH510" s="376"/>
      <c r="IVI510" s="376"/>
      <c r="IVJ510" s="376"/>
      <c r="IVK510" s="376"/>
      <c r="IVL510" s="376"/>
      <c r="IVM510" s="376"/>
      <c r="IVN510" s="376"/>
      <c r="IVO510" s="376"/>
      <c r="IVP510" s="376"/>
      <c r="IVQ510" s="376"/>
      <c r="IVR510" s="376"/>
      <c r="IVS510" s="376"/>
      <c r="IVT510" s="376"/>
      <c r="IVU510" s="376"/>
      <c r="IVV510" s="376"/>
      <c r="IVW510" s="376"/>
      <c r="IVX510" s="376"/>
      <c r="IVY510" s="376"/>
      <c r="IVZ510" s="376"/>
      <c r="IWA510" s="376"/>
      <c r="IWB510" s="376"/>
      <c r="IWC510" s="376"/>
      <c r="IWD510" s="376"/>
      <c r="IWE510" s="376"/>
      <c r="IWF510" s="376"/>
      <c r="IWG510" s="376"/>
      <c r="IWH510" s="376"/>
      <c r="IWI510" s="376"/>
      <c r="IWJ510" s="376"/>
      <c r="IWK510" s="376"/>
      <c r="IWL510" s="376"/>
      <c r="IWM510" s="376"/>
      <c r="IWN510" s="376"/>
      <c r="IWO510" s="376"/>
      <c r="IWP510" s="376"/>
      <c r="IWQ510" s="376"/>
      <c r="IWR510" s="376"/>
      <c r="IWS510" s="376"/>
      <c r="IWT510" s="376"/>
      <c r="IWU510" s="376"/>
      <c r="IWV510" s="376"/>
      <c r="IWW510" s="376"/>
      <c r="IWX510" s="376"/>
      <c r="IWY510" s="376"/>
      <c r="IWZ510" s="376"/>
      <c r="IXA510" s="376"/>
      <c r="IXB510" s="376"/>
      <c r="IXC510" s="376"/>
      <c r="IXD510" s="376"/>
      <c r="IXE510" s="376"/>
      <c r="IXF510" s="376"/>
      <c r="IXG510" s="376"/>
      <c r="IXH510" s="376"/>
      <c r="IXI510" s="376"/>
      <c r="IXJ510" s="376"/>
      <c r="IXK510" s="376"/>
      <c r="IXL510" s="376"/>
      <c r="IXM510" s="376"/>
      <c r="IXN510" s="376"/>
      <c r="IXO510" s="376"/>
      <c r="IXP510" s="376"/>
      <c r="IXQ510" s="376"/>
      <c r="IXR510" s="376"/>
      <c r="IXS510" s="376"/>
      <c r="IXT510" s="376"/>
      <c r="IXU510" s="376"/>
      <c r="IXV510" s="376"/>
      <c r="IXW510" s="376"/>
      <c r="IXX510" s="376"/>
      <c r="IXY510" s="376"/>
      <c r="IXZ510" s="376"/>
      <c r="IYA510" s="376"/>
      <c r="IYB510" s="376"/>
      <c r="IYC510" s="376"/>
      <c r="IYD510" s="376"/>
      <c r="IYE510" s="376"/>
      <c r="IYF510" s="376"/>
      <c r="IYG510" s="376"/>
      <c r="IYH510" s="376"/>
      <c r="IYI510" s="376"/>
      <c r="IYJ510" s="376"/>
      <c r="IYK510" s="376"/>
      <c r="IYL510" s="376"/>
      <c r="IYM510" s="376"/>
      <c r="IYN510" s="376"/>
      <c r="IYO510" s="376"/>
      <c r="IYP510" s="376"/>
      <c r="IYQ510" s="376"/>
      <c r="IYR510" s="376"/>
      <c r="IYS510" s="376"/>
      <c r="IYT510" s="376"/>
      <c r="IYU510" s="376"/>
      <c r="IYV510" s="376"/>
      <c r="IYW510" s="376"/>
      <c r="IYX510" s="376"/>
      <c r="IYY510" s="376"/>
      <c r="IYZ510" s="376"/>
      <c r="IZA510" s="376"/>
      <c r="IZB510" s="376"/>
      <c r="IZC510" s="376"/>
      <c r="IZD510" s="376"/>
      <c r="IZE510" s="376"/>
      <c r="IZF510" s="376"/>
      <c r="IZG510" s="376"/>
      <c r="IZH510" s="376"/>
      <c r="IZI510" s="376"/>
      <c r="IZJ510" s="376"/>
      <c r="IZK510" s="376"/>
      <c r="IZL510" s="376"/>
      <c r="IZM510" s="376"/>
      <c r="IZN510" s="376"/>
      <c r="IZO510" s="376"/>
      <c r="IZP510" s="376"/>
      <c r="IZQ510" s="376"/>
      <c r="IZR510" s="376"/>
      <c r="IZS510" s="376"/>
      <c r="IZT510" s="376"/>
      <c r="IZU510" s="376"/>
      <c r="IZV510" s="376"/>
      <c r="IZW510" s="376"/>
      <c r="IZX510" s="376"/>
      <c r="IZY510" s="376"/>
      <c r="IZZ510" s="376"/>
      <c r="JAA510" s="376"/>
      <c r="JAB510" s="376"/>
      <c r="JAC510" s="376"/>
      <c r="JAD510" s="376"/>
      <c r="JAE510" s="376"/>
      <c r="JAF510" s="376"/>
      <c r="JAG510" s="376"/>
      <c r="JAH510" s="376"/>
      <c r="JAI510" s="376"/>
      <c r="JAJ510" s="376"/>
      <c r="JAK510" s="376"/>
      <c r="JAL510" s="376"/>
      <c r="JAM510" s="376"/>
      <c r="JAN510" s="376"/>
      <c r="JAO510" s="376"/>
      <c r="JAP510" s="376"/>
      <c r="JAQ510" s="376"/>
      <c r="JAR510" s="376"/>
      <c r="JAS510" s="376"/>
      <c r="JAT510" s="376"/>
      <c r="JAU510" s="376"/>
      <c r="JAV510" s="376"/>
      <c r="JAW510" s="376"/>
      <c r="JAX510" s="376"/>
      <c r="JAY510" s="376"/>
      <c r="JAZ510" s="376"/>
      <c r="JBA510" s="376"/>
      <c r="JBB510" s="376"/>
      <c r="JBC510" s="376"/>
      <c r="JBD510" s="376"/>
      <c r="JBE510" s="376"/>
      <c r="JBF510" s="376"/>
      <c r="JBG510" s="376"/>
      <c r="JBH510" s="376"/>
      <c r="JBI510" s="376"/>
      <c r="JBJ510" s="376"/>
      <c r="JBK510" s="376"/>
      <c r="JBL510" s="376"/>
      <c r="JBM510" s="376"/>
      <c r="JBN510" s="376"/>
      <c r="JBO510" s="376"/>
      <c r="JBP510" s="376"/>
      <c r="JBQ510" s="376"/>
      <c r="JBR510" s="376"/>
      <c r="JBS510" s="376"/>
      <c r="JBT510" s="376"/>
      <c r="JBU510" s="376"/>
      <c r="JBV510" s="376"/>
      <c r="JBW510" s="376"/>
      <c r="JBX510" s="376"/>
      <c r="JBY510" s="376"/>
      <c r="JBZ510" s="376"/>
      <c r="JCA510" s="376"/>
      <c r="JCB510" s="376"/>
      <c r="JCC510" s="376"/>
      <c r="JCD510" s="376"/>
      <c r="JCE510" s="376"/>
      <c r="JCF510" s="376"/>
      <c r="JCG510" s="376"/>
      <c r="JCH510" s="376"/>
      <c r="JCI510" s="376"/>
      <c r="JCJ510" s="376"/>
      <c r="JCK510" s="376"/>
      <c r="JCL510" s="376"/>
      <c r="JCM510" s="376"/>
      <c r="JCN510" s="376"/>
      <c r="JCO510" s="376"/>
      <c r="JCP510" s="376"/>
      <c r="JCQ510" s="376"/>
      <c r="JCR510" s="376"/>
      <c r="JCS510" s="376"/>
      <c r="JCT510" s="376"/>
      <c r="JCU510" s="376"/>
      <c r="JCV510" s="376"/>
      <c r="JCW510" s="376"/>
      <c r="JCX510" s="376"/>
      <c r="JCY510" s="376"/>
      <c r="JCZ510" s="376"/>
      <c r="JDA510" s="376"/>
      <c r="JDB510" s="376"/>
      <c r="JDC510" s="376"/>
      <c r="JDD510" s="376"/>
      <c r="JDE510" s="376"/>
      <c r="JDF510" s="376"/>
      <c r="JDG510" s="376"/>
      <c r="JDH510" s="376"/>
      <c r="JDI510" s="376"/>
      <c r="JDJ510" s="376"/>
      <c r="JDK510" s="376"/>
      <c r="JDL510" s="376"/>
      <c r="JDM510" s="376"/>
      <c r="JDN510" s="376"/>
      <c r="JDO510" s="376"/>
      <c r="JDP510" s="376"/>
      <c r="JDQ510" s="376"/>
      <c r="JDR510" s="376"/>
      <c r="JDS510" s="376"/>
      <c r="JDT510" s="376"/>
      <c r="JDU510" s="376"/>
      <c r="JDV510" s="376"/>
      <c r="JDW510" s="376"/>
      <c r="JDX510" s="376"/>
      <c r="JDY510" s="376"/>
      <c r="JDZ510" s="376"/>
      <c r="JEA510" s="376"/>
      <c r="JEB510" s="376"/>
      <c r="JEC510" s="376"/>
      <c r="JED510" s="376"/>
      <c r="JEE510" s="376"/>
      <c r="JEF510" s="376"/>
      <c r="JEG510" s="376"/>
      <c r="JEH510" s="376"/>
      <c r="JEI510" s="376"/>
      <c r="JEJ510" s="376"/>
      <c r="JEK510" s="376"/>
      <c r="JEL510" s="376"/>
      <c r="JEM510" s="376"/>
      <c r="JEN510" s="376"/>
      <c r="JEO510" s="376"/>
      <c r="JEP510" s="376"/>
      <c r="JEQ510" s="376"/>
      <c r="JER510" s="376"/>
      <c r="JES510" s="376"/>
      <c r="JET510" s="376"/>
      <c r="JEU510" s="376"/>
      <c r="JEV510" s="376"/>
      <c r="JEW510" s="376"/>
      <c r="JEX510" s="376"/>
      <c r="JEY510" s="376"/>
      <c r="JEZ510" s="376"/>
      <c r="JFA510" s="376"/>
      <c r="JFB510" s="376"/>
      <c r="JFC510" s="376"/>
      <c r="JFD510" s="376"/>
      <c r="JFE510" s="376"/>
      <c r="JFF510" s="376"/>
      <c r="JFG510" s="376"/>
      <c r="JFH510" s="376"/>
      <c r="JFI510" s="376"/>
      <c r="JFJ510" s="376"/>
      <c r="JFK510" s="376"/>
      <c r="JFL510" s="376"/>
      <c r="JFM510" s="376"/>
      <c r="JFN510" s="376"/>
      <c r="JFO510" s="376"/>
      <c r="JFP510" s="376"/>
      <c r="JFQ510" s="376"/>
      <c r="JFR510" s="376"/>
      <c r="JFS510" s="376"/>
      <c r="JFT510" s="376"/>
      <c r="JFU510" s="376"/>
      <c r="JFV510" s="376"/>
      <c r="JFW510" s="376"/>
      <c r="JFX510" s="376"/>
      <c r="JFY510" s="376"/>
      <c r="JFZ510" s="376"/>
      <c r="JGA510" s="376"/>
      <c r="JGB510" s="376"/>
      <c r="JGC510" s="376"/>
      <c r="JGD510" s="376"/>
      <c r="JGE510" s="376"/>
      <c r="JGF510" s="376"/>
      <c r="JGG510" s="376"/>
      <c r="JGH510" s="376"/>
      <c r="JGI510" s="376"/>
      <c r="JGJ510" s="376"/>
      <c r="JGK510" s="376"/>
      <c r="JGL510" s="376"/>
      <c r="JGM510" s="376"/>
      <c r="JGN510" s="376"/>
      <c r="JGO510" s="376"/>
      <c r="JGP510" s="376"/>
      <c r="JGQ510" s="376"/>
      <c r="JGR510" s="376"/>
      <c r="JGS510" s="376"/>
      <c r="JGT510" s="376"/>
      <c r="JGU510" s="376"/>
      <c r="JGV510" s="376"/>
      <c r="JGW510" s="376"/>
      <c r="JGX510" s="376"/>
      <c r="JGY510" s="376"/>
      <c r="JGZ510" s="376"/>
      <c r="JHA510" s="376"/>
      <c r="JHB510" s="376"/>
      <c r="JHC510" s="376"/>
      <c r="JHD510" s="376"/>
      <c r="JHE510" s="376"/>
      <c r="JHF510" s="376"/>
      <c r="JHG510" s="376"/>
      <c r="JHH510" s="376"/>
      <c r="JHI510" s="376"/>
      <c r="JHJ510" s="376"/>
      <c r="JHK510" s="376"/>
      <c r="JHL510" s="376"/>
      <c r="JHM510" s="376"/>
      <c r="JHN510" s="376"/>
      <c r="JHO510" s="376"/>
      <c r="JHP510" s="376"/>
      <c r="JHQ510" s="376"/>
      <c r="JHR510" s="376"/>
      <c r="JHS510" s="376"/>
      <c r="JHT510" s="376"/>
      <c r="JHU510" s="376"/>
      <c r="JHV510" s="376"/>
      <c r="JHW510" s="376"/>
      <c r="JHX510" s="376"/>
      <c r="JHY510" s="376"/>
      <c r="JHZ510" s="376"/>
      <c r="JIA510" s="376"/>
      <c r="JIB510" s="376"/>
      <c r="JIC510" s="376"/>
      <c r="JID510" s="376"/>
      <c r="JIE510" s="376"/>
      <c r="JIF510" s="376"/>
      <c r="JIG510" s="376"/>
      <c r="JIH510" s="376"/>
      <c r="JII510" s="376"/>
      <c r="JIJ510" s="376"/>
      <c r="JIK510" s="376"/>
      <c r="JIL510" s="376"/>
      <c r="JIM510" s="376"/>
      <c r="JIN510" s="376"/>
      <c r="JIO510" s="376"/>
      <c r="JIP510" s="376"/>
      <c r="JIQ510" s="376"/>
      <c r="JIR510" s="376"/>
      <c r="JIS510" s="376"/>
      <c r="JIT510" s="376"/>
      <c r="JIU510" s="376"/>
      <c r="JIV510" s="376"/>
      <c r="JIW510" s="376"/>
      <c r="JIX510" s="376"/>
      <c r="JIY510" s="376"/>
      <c r="JIZ510" s="376"/>
      <c r="JJA510" s="376"/>
      <c r="JJB510" s="376"/>
      <c r="JJC510" s="376"/>
      <c r="JJD510" s="376"/>
      <c r="JJE510" s="376"/>
      <c r="JJF510" s="376"/>
      <c r="JJG510" s="376"/>
      <c r="JJH510" s="376"/>
      <c r="JJI510" s="376"/>
      <c r="JJJ510" s="376"/>
      <c r="JJK510" s="376"/>
      <c r="JJL510" s="376"/>
      <c r="JJM510" s="376"/>
      <c r="JJN510" s="376"/>
      <c r="JJO510" s="376"/>
      <c r="JJP510" s="376"/>
      <c r="JJQ510" s="376"/>
      <c r="JJR510" s="376"/>
      <c r="JJS510" s="376"/>
      <c r="JJT510" s="376"/>
      <c r="JJU510" s="376"/>
      <c r="JJV510" s="376"/>
      <c r="JJW510" s="376"/>
      <c r="JJX510" s="376"/>
      <c r="JJY510" s="376"/>
      <c r="JJZ510" s="376"/>
      <c r="JKA510" s="376"/>
      <c r="JKB510" s="376"/>
      <c r="JKC510" s="376"/>
      <c r="JKD510" s="376"/>
      <c r="JKE510" s="376"/>
      <c r="JKF510" s="376"/>
      <c r="JKG510" s="376"/>
      <c r="JKH510" s="376"/>
      <c r="JKI510" s="376"/>
      <c r="JKJ510" s="376"/>
      <c r="JKK510" s="376"/>
      <c r="JKL510" s="376"/>
      <c r="JKM510" s="376"/>
      <c r="JKN510" s="376"/>
      <c r="JKO510" s="376"/>
      <c r="JKP510" s="376"/>
      <c r="JKQ510" s="376"/>
      <c r="JKR510" s="376"/>
      <c r="JKS510" s="376"/>
      <c r="JKT510" s="376"/>
      <c r="JKU510" s="376"/>
      <c r="JKV510" s="376"/>
      <c r="JKW510" s="376"/>
      <c r="JKX510" s="376"/>
      <c r="JKY510" s="376"/>
      <c r="JKZ510" s="376"/>
      <c r="JLA510" s="376"/>
      <c r="JLB510" s="376"/>
      <c r="JLC510" s="376"/>
      <c r="JLD510" s="376"/>
      <c r="JLE510" s="376"/>
      <c r="JLF510" s="376"/>
      <c r="JLG510" s="376"/>
      <c r="JLH510" s="376"/>
      <c r="JLI510" s="376"/>
      <c r="JLJ510" s="376"/>
      <c r="JLK510" s="376"/>
      <c r="JLL510" s="376"/>
      <c r="JLM510" s="376"/>
      <c r="JLN510" s="376"/>
      <c r="JLO510" s="376"/>
      <c r="JLP510" s="376"/>
      <c r="JLQ510" s="376"/>
      <c r="JLR510" s="376"/>
      <c r="JLS510" s="376"/>
      <c r="JLT510" s="376"/>
      <c r="JLU510" s="376"/>
      <c r="JLV510" s="376"/>
      <c r="JLW510" s="376"/>
      <c r="JLX510" s="376"/>
      <c r="JLY510" s="376"/>
      <c r="JLZ510" s="376"/>
      <c r="JMA510" s="376"/>
      <c r="JMB510" s="376"/>
      <c r="JMC510" s="376"/>
      <c r="JMD510" s="376"/>
      <c r="JME510" s="376"/>
      <c r="JMF510" s="376"/>
      <c r="JMG510" s="376"/>
      <c r="JMH510" s="376"/>
      <c r="JMI510" s="376"/>
      <c r="JMJ510" s="376"/>
      <c r="JMK510" s="376"/>
      <c r="JML510" s="376"/>
      <c r="JMM510" s="376"/>
      <c r="JMN510" s="376"/>
      <c r="JMO510" s="376"/>
      <c r="JMP510" s="376"/>
      <c r="JMQ510" s="376"/>
      <c r="JMR510" s="376"/>
      <c r="JMS510" s="376"/>
      <c r="JMT510" s="376"/>
      <c r="JMU510" s="376"/>
      <c r="JMV510" s="376"/>
      <c r="JMW510" s="376"/>
      <c r="JMX510" s="376"/>
      <c r="JMY510" s="376"/>
      <c r="JMZ510" s="376"/>
      <c r="JNA510" s="376"/>
      <c r="JNB510" s="376"/>
      <c r="JNC510" s="376"/>
      <c r="JND510" s="376"/>
      <c r="JNE510" s="376"/>
      <c r="JNF510" s="376"/>
      <c r="JNG510" s="376"/>
      <c r="JNH510" s="376"/>
      <c r="JNI510" s="376"/>
      <c r="JNJ510" s="376"/>
      <c r="JNK510" s="376"/>
      <c r="JNL510" s="376"/>
      <c r="JNM510" s="376"/>
      <c r="JNN510" s="376"/>
      <c r="JNO510" s="376"/>
      <c r="JNP510" s="376"/>
      <c r="JNQ510" s="376"/>
      <c r="JNR510" s="376"/>
      <c r="JNS510" s="376"/>
      <c r="JNT510" s="376"/>
      <c r="JNU510" s="376"/>
      <c r="JNV510" s="376"/>
      <c r="JNW510" s="376"/>
      <c r="JNX510" s="376"/>
      <c r="JNY510" s="376"/>
      <c r="JNZ510" s="376"/>
      <c r="JOA510" s="376"/>
      <c r="JOB510" s="376"/>
      <c r="JOC510" s="376"/>
      <c r="JOD510" s="376"/>
      <c r="JOE510" s="376"/>
      <c r="JOF510" s="376"/>
      <c r="JOG510" s="376"/>
      <c r="JOH510" s="376"/>
      <c r="JOI510" s="376"/>
      <c r="JOJ510" s="376"/>
      <c r="JOK510" s="376"/>
      <c r="JOL510" s="376"/>
      <c r="JOM510" s="376"/>
      <c r="JON510" s="376"/>
      <c r="JOO510" s="376"/>
      <c r="JOP510" s="376"/>
      <c r="JOQ510" s="376"/>
      <c r="JOR510" s="376"/>
      <c r="JOS510" s="376"/>
      <c r="JOT510" s="376"/>
      <c r="JOU510" s="376"/>
      <c r="JOV510" s="376"/>
      <c r="JOW510" s="376"/>
      <c r="JOX510" s="376"/>
      <c r="JOY510" s="376"/>
      <c r="JOZ510" s="376"/>
      <c r="JPA510" s="376"/>
      <c r="JPB510" s="376"/>
      <c r="JPC510" s="376"/>
      <c r="JPD510" s="376"/>
      <c r="JPE510" s="376"/>
      <c r="JPF510" s="376"/>
      <c r="JPG510" s="376"/>
      <c r="JPH510" s="376"/>
      <c r="JPI510" s="376"/>
      <c r="JPJ510" s="376"/>
      <c r="JPK510" s="376"/>
      <c r="JPL510" s="376"/>
      <c r="JPM510" s="376"/>
      <c r="JPN510" s="376"/>
      <c r="JPO510" s="376"/>
      <c r="JPP510" s="376"/>
      <c r="JPQ510" s="376"/>
      <c r="JPR510" s="376"/>
      <c r="JPS510" s="376"/>
      <c r="JPT510" s="376"/>
      <c r="JPU510" s="376"/>
      <c r="JPV510" s="376"/>
      <c r="JPW510" s="376"/>
      <c r="JPX510" s="376"/>
      <c r="JPY510" s="376"/>
      <c r="JPZ510" s="376"/>
      <c r="JQA510" s="376"/>
      <c r="JQB510" s="376"/>
      <c r="JQC510" s="376"/>
      <c r="JQD510" s="376"/>
      <c r="JQE510" s="376"/>
      <c r="JQF510" s="376"/>
      <c r="JQG510" s="376"/>
      <c r="JQH510" s="376"/>
      <c r="JQI510" s="376"/>
      <c r="JQJ510" s="376"/>
      <c r="JQK510" s="376"/>
      <c r="JQL510" s="376"/>
      <c r="JQM510" s="376"/>
      <c r="JQN510" s="376"/>
      <c r="JQO510" s="376"/>
      <c r="JQP510" s="376"/>
      <c r="JQQ510" s="376"/>
      <c r="JQR510" s="376"/>
      <c r="JQS510" s="376"/>
      <c r="JQT510" s="376"/>
      <c r="JQU510" s="376"/>
      <c r="JQV510" s="376"/>
      <c r="JQW510" s="376"/>
      <c r="JQX510" s="376"/>
      <c r="JQY510" s="376"/>
      <c r="JQZ510" s="376"/>
      <c r="JRA510" s="376"/>
      <c r="JRB510" s="376"/>
      <c r="JRC510" s="376"/>
      <c r="JRD510" s="376"/>
      <c r="JRE510" s="376"/>
      <c r="JRF510" s="376"/>
      <c r="JRG510" s="376"/>
      <c r="JRH510" s="376"/>
      <c r="JRI510" s="376"/>
      <c r="JRJ510" s="376"/>
      <c r="JRK510" s="376"/>
      <c r="JRL510" s="376"/>
      <c r="JRM510" s="376"/>
      <c r="JRN510" s="376"/>
      <c r="JRO510" s="376"/>
      <c r="JRP510" s="376"/>
      <c r="JRQ510" s="376"/>
      <c r="JRR510" s="376"/>
      <c r="JRS510" s="376"/>
      <c r="JRT510" s="376"/>
      <c r="JRU510" s="376"/>
      <c r="JRV510" s="376"/>
      <c r="JRW510" s="376"/>
      <c r="JRX510" s="376"/>
      <c r="JRY510" s="376"/>
      <c r="JRZ510" s="376"/>
      <c r="JSA510" s="376"/>
      <c r="JSB510" s="376"/>
      <c r="JSC510" s="376"/>
      <c r="JSD510" s="376"/>
      <c r="JSE510" s="376"/>
      <c r="JSF510" s="376"/>
      <c r="JSG510" s="376"/>
      <c r="JSH510" s="376"/>
      <c r="JSI510" s="376"/>
      <c r="JSJ510" s="376"/>
      <c r="JSK510" s="376"/>
      <c r="JSL510" s="376"/>
      <c r="JSM510" s="376"/>
      <c r="JSN510" s="376"/>
      <c r="JSO510" s="376"/>
      <c r="JSP510" s="376"/>
      <c r="JSQ510" s="376"/>
      <c r="JSR510" s="376"/>
      <c r="JSS510" s="376"/>
      <c r="JST510" s="376"/>
      <c r="JSU510" s="376"/>
      <c r="JSV510" s="376"/>
      <c r="JSW510" s="376"/>
      <c r="JSX510" s="376"/>
      <c r="JSY510" s="376"/>
      <c r="JSZ510" s="376"/>
      <c r="JTA510" s="376"/>
      <c r="JTB510" s="376"/>
      <c r="JTC510" s="376"/>
      <c r="JTD510" s="376"/>
      <c r="JTE510" s="376"/>
      <c r="JTF510" s="376"/>
      <c r="JTG510" s="376"/>
      <c r="JTH510" s="376"/>
      <c r="JTI510" s="376"/>
      <c r="JTJ510" s="376"/>
      <c r="JTK510" s="376"/>
      <c r="JTL510" s="376"/>
      <c r="JTM510" s="376"/>
      <c r="JTN510" s="376"/>
      <c r="JTO510" s="376"/>
      <c r="JTP510" s="376"/>
      <c r="JTQ510" s="376"/>
      <c r="JTR510" s="376"/>
      <c r="JTS510" s="376"/>
      <c r="JTT510" s="376"/>
      <c r="JTU510" s="376"/>
      <c r="JTV510" s="376"/>
      <c r="JTW510" s="376"/>
      <c r="JTX510" s="376"/>
      <c r="JTY510" s="376"/>
      <c r="JTZ510" s="376"/>
      <c r="JUA510" s="376"/>
      <c r="JUB510" s="376"/>
      <c r="JUC510" s="376"/>
      <c r="JUD510" s="376"/>
      <c r="JUE510" s="376"/>
      <c r="JUF510" s="376"/>
      <c r="JUG510" s="376"/>
      <c r="JUH510" s="376"/>
      <c r="JUI510" s="376"/>
      <c r="JUJ510" s="376"/>
      <c r="JUK510" s="376"/>
      <c r="JUL510" s="376"/>
      <c r="JUM510" s="376"/>
      <c r="JUN510" s="376"/>
      <c r="JUO510" s="376"/>
      <c r="JUP510" s="376"/>
      <c r="JUQ510" s="376"/>
      <c r="JUR510" s="376"/>
      <c r="JUS510" s="376"/>
      <c r="JUT510" s="376"/>
      <c r="JUU510" s="376"/>
      <c r="JUV510" s="376"/>
      <c r="JUW510" s="376"/>
      <c r="JUX510" s="376"/>
      <c r="JUY510" s="376"/>
      <c r="JUZ510" s="376"/>
      <c r="JVA510" s="376"/>
      <c r="JVB510" s="376"/>
      <c r="JVC510" s="376"/>
      <c r="JVD510" s="376"/>
      <c r="JVE510" s="376"/>
      <c r="JVF510" s="376"/>
      <c r="JVG510" s="376"/>
      <c r="JVH510" s="376"/>
      <c r="JVI510" s="376"/>
      <c r="JVJ510" s="376"/>
      <c r="JVK510" s="376"/>
      <c r="JVL510" s="376"/>
      <c r="JVM510" s="376"/>
      <c r="JVN510" s="376"/>
      <c r="JVO510" s="376"/>
      <c r="JVP510" s="376"/>
      <c r="JVQ510" s="376"/>
      <c r="JVR510" s="376"/>
      <c r="JVS510" s="376"/>
      <c r="JVT510" s="376"/>
      <c r="JVU510" s="376"/>
      <c r="JVV510" s="376"/>
      <c r="JVW510" s="376"/>
      <c r="JVX510" s="376"/>
      <c r="JVY510" s="376"/>
      <c r="JVZ510" s="376"/>
      <c r="JWA510" s="376"/>
      <c r="JWB510" s="376"/>
      <c r="JWC510" s="376"/>
      <c r="JWD510" s="376"/>
      <c r="JWE510" s="376"/>
      <c r="JWF510" s="376"/>
      <c r="JWG510" s="376"/>
      <c r="JWH510" s="376"/>
      <c r="JWI510" s="376"/>
      <c r="JWJ510" s="376"/>
      <c r="JWK510" s="376"/>
      <c r="JWL510" s="376"/>
      <c r="JWM510" s="376"/>
      <c r="JWN510" s="376"/>
      <c r="JWO510" s="376"/>
      <c r="JWP510" s="376"/>
      <c r="JWQ510" s="376"/>
      <c r="JWR510" s="376"/>
      <c r="JWS510" s="376"/>
      <c r="JWT510" s="376"/>
      <c r="JWU510" s="376"/>
      <c r="JWV510" s="376"/>
      <c r="JWW510" s="376"/>
      <c r="JWX510" s="376"/>
      <c r="JWY510" s="376"/>
      <c r="JWZ510" s="376"/>
      <c r="JXA510" s="376"/>
      <c r="JXB510" s="376"/>
      <c r="JXC510" s="376"/>
      <c r="JXD510" s="376"/>
      <c r="JXE510" s="376"/>
      <c r="JXF510" s="376"/>
      <c r="JXG510" s="376"/>
      <c r="JXH510" s="376"/>
      <c r="JXI510" s="376"/>
      <c r="JXJ510" s="376"/>
      <c r="JXK510" s="376"/>
      <c r="JXL510" s="376"/>
      <c r="JXM510" s="376"/>
      <c r="JXN510" s="376"/>
      <c r="JXO510" s="376"/>
      <c r="JXP510" s="376"/>
      <c r="JXQ510" s="376"/>
      <c r="JXR510" s="376"/>
      <c r="JXS510" s="376"/>
      <c r="JXT510" s="376"/>
      <c r="JXU510" s="376"/>
      <c r="JXV510" s="376"/>
      <c r="JXW510" s="376"/>
      <c r="JXX510" s="376"/>
      <c r="JXY510" s="376"/>
      <c r="JXZ510" s="376"/>
      <c r="JYA510" s="376"/>
      <c r="JYB510" s="376"/>
      <c r="JYC510" s="376"/>
      <c r="JYD510" s="376"/>
      <c r="JYE510" s="376"/>
      <c r="JYF510" s="376"/>
      <c r="JYG510" s="376"/>
      <c r="JYH510" s="376"/>
      <c r="JYI510" s="376"/>
      <c r="JYJ510" s="376"/>
      <c r="JYK510" s="376"/>
      <c r="JYL510" s="376"/>
      <c r="JYM510" s="376"/>
      <c r="JYN510" s="376"/>
      <c r="JYO510" s="376"/>
      <c r="JYP510" s="376"/>
      <c r="JYQ510" s="376"/>
      <c r="JYR510" s="376"/>
      <c r="JYS510" s="376"/>
      <c r="JYT510" s="376"/>
      <c r="JYU510" s="376"/>
      <c r="JYV510" s="376"/>
      <c r="JYW510" s="376"/>
      <c r="JYX510" s="376"/>
      <c r="JYY510" s="376"/>
      <c r="JYZ510" s="376"/>
      <c r="JZA510" s="376"/>
      <c r="JZB510" s="376"/>
      <c r="JZC510" s="376"/>
      <c r="JZD510" s="376"/>
      <c r="JZE510" s="376"/>
      <c r="JZF510" s="376"/>
      <c r="JZG510" s="376"/>
      <c r="JZH510" s="376"/>
      <c r="JZI510" s="376"/>
      <c r="JZJ510" s="376"/>
      <c r="JZK510" s="376"/>
      <c r="JZL510" s="376"/>
      <c r="JZM510" s="376"/>
      <c r="JZN510" s="376"/>
      <c r="JZO510" s="376"/>
      <c r="JZP510" s="376"/>
      <c r="JZQ510" s="376"/>
      <c r="JZR510" s="376"/>
      <c r="JZS510" s="376"/>
      <c r="JZT510" s="376"/>
      <c r="JZU510" s="376"/>
      <c r="JZV510" s="376"/>
      <c r="JZW510" s="376"/>
      <c r="JZX510" s="376"/>
      <c r="JZY510" s="376"/>
      <c r="JZZ510" s="376"/>
      <c r="KAA510" s="376"/>
      <c r="KAB510" s="376"/>
      <c r="KAC510" s="376"/>
      <c r="KAD510" s="376"/>
      <c r="KAE510" s="376"/>
      <c r="KAF510" s="376"/>
      <c r="KAG510" s="376"/>
      <c r="KAH510" s="376"/>
      <c r="KAI510" s="376"/>
      <c r="KAJ510" s="376"/>
      <c r="KAK510" s="376"/>
      <c r="KAL510" s="376"/>
      <c r="KAM510" s="376"/>
      <c r="KAN510" s="376"/>
      <c r="KAO510" s="376"/>
      <c r="KAP510" s="376"/>
      <c r="KAQ510" s="376"/>
      <c r="KAR510" s="376"/>
      <c r="KAS510" s="376"/>
      <c r="KAT510" s="376"/>
      <c r="KAU510" s="376"/>
      <c r="KAV510" s="376"/>
      <c r="KAW510" s="376"/>
      <c r="KAX510" s="376"/>
      <c r="KAY510" s="376"/>
      <c r="KAZ510" s="376"/>
      <c r="KBA510" s="376"/>
      <c r="KBB510" s="376"/>
      <c r="KBC510" s="376"/>
      <c r="KBD510" s="376"/>
      <c r="KBE510" s="376"/>
      <c r="KBF510" s="376"/>
      <c r="KBG510" s="376"/>
      <c r="KBH510" s="376"/>
      <c r="KBI510" s="376"/>
      <c r="KBJ510" s="376"/>
      <c r="KBK510" s="376"/>
      <c r="KBL510" s="376"/>
      <c r="KBM510" s="376"/>
      <c r="KBN510" s="376"/>
      <c r="KBO510" s="376"/>
      <c r="KBP510" s="376"/>
      <c r="KBQ510" s="376"/>
      <c r="KBR510" s="376"/>
      <c r="KBS510" s="376"/>
      <c r="KBT510" s="376"/>
      <c r="KBU510" s="376"/>
      <c r="KBV510" s="376"/>
      <c r="KBW510" s="376"/>
      <c r="KBX510" s="376"/>
      <c r="KBY510" s="376"/>
      <c r="KBZ510" s="376"/>
      <c r="KCA510" s="376"/>
      <c r="KCB510" s="376"/>
      <c r="KCC510" s="376"/>
      <c r="KCD510" s="376"/>
      <c r="KCE510" s="376"/>
      <c r="KCF510" s="376"/>
      <c r="KCG510" s="376"/>
      <c r="KCH510" s="376"/>
      <c r="KCI510" s="376"/>
      <c r="KCJ510" s="376"/>
      <c r="KCK510" s="376"/>
      <c r="KCL510" s="376"/>
      <c r="KCM510" s="376"/>
      <c r="KCN510" s="376"/>
      <c r="KCO510" s="376"/>
      <c r="KCP510" s="376"/>
      <c r="KCQ510" s="376"/>
      <c r="KCR510" s="376"/>
      <c r="KCS510" s="376"/>
      <c r="KCT510" s="376"/>
      <c r="KCU510" s="376"/>
      <c r="KCV510" s="376"/>
      <c r="KCW510" s="376"/>
      <c r="KCX510" s="376"/>
      <c r="KCY510" s="376"/>
      <c r="KCZ510" s="376"/>
      <c r="KDA510" s="376"/>
      <c r="KDB510" s="376"/>
      <c r="KDC510" s="376"/>
      <c r="KDD510" s="376"/>
      <c r="KDE510" s="376"/>
      <c r="KDF510" s="376"/>
      <c r="KDG510" s="376"/>
      <c r="KDH510" s="376"/>
      <c r="KDI510" s="376"/>
      <c r="KDJ510" s="376"/>
      <c r="KDK510" s="376"/>
      <c r="KDL510" s="376"/>
      <c r="KDM510" s="376"/>
      <c r="KDN510" s="376"/>
      <c r="KDO510" s="376"/>
      <c r="KDP510" s="376"/>
      <c r="KDQ510" s="376"/>
      <c r="KDR510" s="376"/>
      <c r="KDS510" s="376"/>
      <c r="KDT510" s="376"/>
      <c r="KDU510" s="376"/>
      <c r="KDV510" s="376"/>
      <c r="KDW510" s="376"/>
      <c r="KDX510" s="376"/>
      <c r="KDY510" s="376"/>
      <c r="KDZ510" s="376"/>
      <c r="KEA510" s="376"/>
      <c r="KEB510" s="376"/>
      <c r="KEC510" s="376"/>
      <c r="KED510" s="376"/>
      <c r="KEE510" s="376"/>
      <c r="KEF510" s="376"/>
      <c r="KEG510" s="376"/>
      <c r="KEH510" s="376"/>
      <c r="KEI510" s="376"/>
      <c r="KEJ510" s="376"/>
      <c r="KEK510" s="376"/>
      <c r="KEL510" s="376"/>
      <c r="KEM510" s="376"/>
      <c r="KEN510" s="376"/>
      <c r="KEO510" s="376"/>
      <c r="KEP510" s="376"/>
      <c r="KEQ510" s="376"/>
      <c r="KER510" s="376"/>
      <c r="KES510" s="376"/>
      <c r="KET510" s="376"/>
      <c r="KEU510" s="376"/>
      <c r="KEV510" s="376"/>
      <c r="KEW510" s="376"/>
      <c r="KEX510" s="376"/>
      <c r="KEY510" s="376"/>
      <c r="KEZ510" s="376"/>
      <c r="KFA510" s="376"/>
      <c r="KFB510" s="376"/>
      <c r="KFC510" s="376"/>
      <c r="KFD510" s="376"/>
      <c r="KFE510" s="376"/>
      <c r="KFF510" s="376"/>
      <c r="KFG510" s="376"/>
      <c r="KFH510" s="376"/>
      <c r="KFI510" s="376"/>
      <c r="KFJ510" s="376"/>
      <c r="KFK510" s="376"/>
      <c r="KFL510" s="376"/>
      <c r="KFM510" s="376"/>
      <c r="KFN510" s="376"/>
      <c r="KFO510" s="376"/>
      <c r="KFP510" s="376"/>
      <c r="KFQ510" s="376"/>
      <c r="KFR510" s="376"/>
      <c r="KFS510" s="376"/>
      <c r="KFT510" s="376"/>
      <c r="KFU510" s="376"/>
      <c r="KFV510" s="376"/>
      <c r="KFW510" s="376"/>
      <c r="KFX510" s="376"/>
      <c r="KFY510" s="376"/>
      <c r="KFZ510" s="376"/>
      <c r="KGA510" s="376"/>
      <c r="KGB510" s="376"/>
      <c r="KGC510" s="376"/>
      <c r="KGD510" s="376"/>
      <c r="KGE510" s="376"/>
      <c r="KGF510" s="376"/>
      <c r="KGG510" s="376"/>
      <c r="KGH510" s="376"/>
      <c r="KGI510" s="376"/>
      <c r="KGJ510" s="376"/>
      <c r="KGK510" s="376"/>
      <c r="KGL510" s="376"/>
      <c r="KGM510" s="376"/>
      <c r="KGN510" s="376"/>
      <c r="KGO510" s="376"/>
      <c r="KGP510" s="376"/>
      <c r="KGQ510" s="376"/>
      <c r="KGR510" s="376"/>
      <c r="KGS510" s="376"/>
      <c r="KGT510" s="376"/>
      <c r="KGU510" s="376"/>
      <c r="KGV510" s="376"/>
      <c r="KGW510" s="376"/>
      <c r="KGX510" s="376"/>
      <c r="KGY510" s="376"/>
      <c r="KGZ510" s="376"/>
      <c r="KHA510" s="376"/>
      <c r="KHB510" s="376"/>
      <c r="KHC510" s="376"/>
      <c r="KHD510" s="376"/>
      <c r="KHE510" s="376"/>
      <c r="KHF510" s="376"/>
      <c r="KHG510" s="376"/>
      <c r="KHH510" s="376"/>
      <c r="KHI510" s="376"/>
      <c r="KHJ510" s="376"/>
      <c r="KHK510" s="376"/>
      <c r="KHL510" s="376"/>
      <c r="KHM510" s="376"/>
      <c r="KHN510" s="376"/>
      <c r="KHO510" s="376"/>
      <c r="KHP510" s="376"/>
      <c r="KHQ510" s="376"/>
      <c r="KHR510" s="376"/>
      <c r="KHS510" s="376"/>
      <c r="KHT510" s="376"/>
      <c r="KHU510" s="376"/>
      <c r="KHV510" s="376"/>
      <c r="KHW510" s="376"/>
      <c r="KHX510" s="376"/>
      <c r="KHY510" s="376"/>
      <c r="KHZ510" s="376"/>
      <c r="KIA510" s="376"/>
      <c r="KIB510" s="376"/>
      <c r="KIC510" s="376"/>
      <c r="KID510" s="376"/>
      <c r="KIE510" s="376"/>
      <c r="KIF510" s="376"/>
      <c r="KIG510" s="376"/>
      <c r="KIH510" s="376"/>
      <c r="KII510" s="376"/>
      <c r="KIJ510" s="376"/>
      <c r="KIK510" s="376"/>
      <c r="KIL510" s="376"/>
      <c r="KIM510" s="376"/>
      <c r="KIN510" s="376"/>
      <c r="KIO510" s="376"/>
      <c r="KIP510" s="376"/>
      <c r="KIQ510" s="376"/>
      <c r="KIR510" s="376"/>
      <c r="KIS510" s="376"/>
      <c r="KIT510" s="376"/>
      <c r="KIU510" s="376"/>
      <c r="KIV510" s="376"/>
      <c r="KIW510" s="376"/>
      <c r="KIX510" s="376"/>
      <c r="KIY510" s="376"/>
      <c r="KIZ510" s="376"/>
      <c r="KJA510" s="376"/>
      <c r="KJB510" s="376"/>
      <c r="KJC510" s="376"/>
      <c r="KJD510" s="376"/>
      <c r="KJE510" s="376"/>
      <c r="KJF510" s="376"/>
      <c r="KJG510" s="376"/>
      <c r="KJH510" s="376"/>
      <c r="KJI510" s="376"/>
      <c r="KJJ510" s="376"/>
      <c r="KJK510" s="376"/>
      <c r="KJL510" s="376"/>
      <c r="KJM510" s="376"/>
      <c r="KJN510" s="376"/>
      <c r="KJO510" s="376"/>
      <c r="KJP510" s="376"/>
      <c r="KJQ510" s="376"/>
      <c r="KJR510" s="376"/>
      <c r="KJS510" s="376"/>
      <c r="KJT510" s="376"/>
      <c r="KJU510" s="376"/>
      <c r="KJV510" s="376"/>
      <c r="KJW510" s="376"/>
      <c r="KJX510" s="376"/>
      <c r="KJY510" s="376"/>
      <c r="KJZ510" s="376"/>
      <c r="KKA510" s="376"/>
      <c r="KKB510" s="376"/>
      <c r="KKC510" s="376"/>
      <c r="KKD510" s="376"/>
      <c r="KKE510" s="376"/>
      <c r="KKF510" s="376"/>
      <c r="KKG510" s="376"/>
      <c r="KKH510" s="376"/>
      <c r="KKI510" s="376"/>
      <c r="KKJ510" s="376"/>
      <c r="KKK510" s="376"/>
      <c r="KKL510" s="376"/>
      <c r="KKM510" s="376"/>
      <c r="KKN510" s="376"/>
      <c r="KKO510" s="376"/>
      <c r="KKP510" s="376"/>
      <c r="KKQ510" s="376"/>
      <c r="KKR510" s="376"/>
      <c r="KKS510" s="376"/>
      <c r="KKT510" s="376"/>
      <c r="KKU510" s="376"/>
      <c r="KKV510" s="376"/>
      <c r="KKW510" s="376"/>
      <c r="KKX510" s="376"/>
      <c r="KKY510" s="376"/>
      <c r="KKZ510" s="376"/>
      <c r="KLA510" s="376"/>
      <c r="KLB510" s="376"/>
      <c r="KLC510" s="376"/>
      <c r="KLD510" s="376"/>
      <c r="KLE510" s="376"/>
      <c r="KLF510" s="376"/>
      <c r="KLG510" s="376"/>
      <c r="KLH510" s="376"/>
      <c r="KLI510" s="376"/>
      <c r="KLJ510" s="376"/>
      <c r="KLK510" s="376"/>
      <c r="KLL510" s="376"/>
      <c r="KLM510" s="376"/>
      <c r="KLN510" s="376"/>
      <c r="KLO510" s="376"/>
      <c r="KLP510" s="376"/>
      <c r="KLQ510" s="376"/>
      <c r="KLR510" s="376"/>
      <c r="KLS510" s="376"/>
      <c r="KLT510" s="376"/>
      <c r="KLU510" s="376"/>
      <c r="KLV510" s="376"/>
      <c r="KLW510" s="376"/>
      <c r="KLX510" s="376"/>
      <c r="KLY510" s="376"/>
      <c r="KLZ510" s="376"/>
      <c r="KMA510" s="376"/>
      <c r="KMB510" s="376"/>
      <c r="KMC510" s="376"/>
      <c r="KMD510" s="376"/>
      <c r="KME510" s="376"/>
      <c r="KMF510" s="376"/>
      <c r="KMG510" s="376"/>
      <c r="KMH510" s="376"/>
      <c r="KMI510" s="376"/>
      <c r="KMJ510" s="376"/>
      <c r="KMK510" s="376"/>
      <c r="KML510" s="376"/>
      <c r="KMM510" s="376"/>
      <c r="KMN510" s="376"/>
      <c r="KMO510" s="376"/>
      <c r="KMP510" s="376"/>
      <c r="KMQ510" s="376"/>
      <c r="KMR510" s="376"/>
      <c r="KMS510" s="376"/>
      <c r="KMT510" s="376"/>
      <c r="KMU510" s="376"/>
      <c r="KMV510" s="376"/>
      <c r="KMW510" s="376"/>
      <c r="KMX510" s="376"/>
      <c r="KMY510" s="376"/>
      <c r="KMZ510" s="376"/>
      <c r="KNA510" s="376"/>
      <c r="KNB510" s="376"/>
      <c r="KNC510" s="376"/>
      <c r="KND510" s="376"/>
      <c r="KNE510" s="376"/>
      <c r="KNF510" s="376"/>
      <c r="KNG510" s="376"/>
      <c r="KNH510" s="376"/>
      <c r="KNI510" s="376"/>
      <c r="KNJ510" s="376"/>
      <c r="KNK510" s="376"/>
      <c r="KNL510" s="376"/>
      <c r="KNM510" s="376"/>
      <c r="KNN510" s="376"/>
      <c r="KNO510" s="376"/>
      <c r="KNP510" s="376"/>
      <c r="KNQ510" s="376"/>
      <c r="KNR510" s="376"/>
      <c r="KNS510" s="376"/>
      <c r="KNT510" s="376"/>
      <c r="KNU510" s="376"/>
      <c r="KNV510" s="376"/>
      <c r="KNW510" s="376"/>
      <c r="KNX510" s="376"/>
      <c r="KNY510" s="376"/>
      <c r="KNZ510" s="376"/>
      <c r="KOA510" s="376"/>
      <c r="KOB510" s="376"/>
      <c r="KOC510" s="376"/>
      <c r="KOD510" s="376"/>
      <c r="KOE510" s="376"/>
      <c r="KOF510" s="376"/>
      <c r="KOG510" s="376"/>
      <c r="KOH510" s="376"/>
      <c r="KOI510" s="376"/>
      <c r="KOJ510" s="376"/>
      <c r="KOK510" s="376"/>
      <c r="KOL510" s="376"/>
      <c r="KOM510" s="376"/>
      <c r="KON510" s="376"/>
      <c r="KOO510" s="376"/>
      <c r="KOP510" s="376"/>
      <c r="KOQ510" s="376"/>
      <c r="KOR510" s="376"/>
      <c r="KOS510" s="376"/>
      <c r="KOT510" s="376"/>
      <c r="KOU510" s="376"/>
      <c r="KOV510" s="376"/>
      <c r="KOW510" s="376"/>
      <c r="KOX510" s="376"/>
      <c r="KOY510" s="376"/>
      <c r="KOZ510" s="376"/>
      <c r="KPA510" s="376"/>
      <c r="KPB510" s="376"/>
      <c r="KPC510" s="376"/>
      <c r="KPD510" s="376"/>
      <c r="KPE510" s="376"/>
      <c r="KPF510" s="376"/>
      <c r="KPG510" s="376"/>
      <c r="KPH510" s="376"/>
      <c r="KPI510" s="376"/>
      <c r="KPJ510" s="376"/>
      <c r="KPK510" s="376"/>
      <c r="KPL510" s="376"/>
      <c r="KPM510" s="376"/>
      <c r="KPN510" s="376"/>
      <c r="KPO510" s="376"/>
      <c r="KPP510" s="376"/>
      <c r="KPQ510" s="376"/>
      <c r="KPR510" s="376"/>
      <c r="KPS510" s="376"/>
      <c r="KPT510" s="376"/>
      <c r="KPU510" s="376"/>
      <c r="KPV510" s="376"/>
      <c r="KPW510" s="376"/>
      <c r="KPX510" s="376"/>
      <c r="KPY510" s="376"/>
      <c r="KPZ510" s="376"/>
      <c r="KQA510" s="376"/>
      <c r="KQB510" s="376"/>
      <c r="KQC510" s="376"/>
      <c r="KQD510" s="376"/>
      <c r="KQE510" s="376"/>
      <c r="KQF510" s="376"/>
      <c r="KQG510" s="376"/>
      <c r="KQH510" s="376"/>
      <c r="KQI510" s="376"/>
      <c r="KQJ510" s="376"/>
      <c r="KQK510" s="376"/>
      <c r="KQL510" s="376"/>
      <c r="KQM510" s="376"/>
      <c r="KQN510" s="376"/>
      <c r="KQO510" s="376"/>
      <c r="KQP510" s="376"/>
      <c r="KQQ510" s="376"/>
      <c r="KQR510" s="376"/>
      <c r="KQS510" s="376"/>
      <c r="KQT510" s="376"/>
      <c r="KQU510" s="376"/>
      <c r="KQV510" s="376"/>
      <c r="KQW510" s="376"/>
      <c r="KQX510" s="376"/>
      <c r="KQY510" s="376"/>
      <c r="KQZ510" s="376"/>
      <c r="KRA510" s="376"/>
      <c r="KRB510" s="376"/>
      <c r="KRC510" s="376"/>
      <c r="KRD510" s="376"/>
      <c r="KRE510" s="376"/>
      <c r="KRF510" s="376"/>
      <c r="KRG510" s="376"/>
      <c r="KRH510" s="376"/>
      <c r="KRI510" s="376"/>
      <c r="KRJ510" s="376"/>
      <c r="KRK510" s="376"/>
      <c r="KRL510" s="376"/>
      <c r="KRM510" s="376"/>
      <c r="KRN510" s="376"/>
      <c r="KRO510" s="376"/>
      <c r="KRP510" s="376"/>
      <c r="KRQ510" s="376"/>
      <c r="KRR510" s="376"/>
      <c r="KRS510" s="376"/>
      <c r="KRT510" s="376"/>
      <c r="KRU510" s="376"/>
      <c r="KRV510" s="376"/>
      <c r="KRW510" s="376"/>
      <c r="KRX510" s="376"/>
      <c r="KRY510" s="376"/>
      <c r="KRZ510" s="376"/>
      <c r="KSA510" s="376"/>
      <c r="KSB510" s="376"/>
      <c r="KSC510" s="376"/>
      <c r="KSD510" s="376"/>
      <c r="KSE510" s="376"/>
      <c r="KSF510" s="376"/>
      <c r="KSG510" s="376"/>
      <c r="KSH510" s="376"/>
      <c r="KSI510" s="376"/>
      <c r="KSJ510" s="376"/>
      <c r="KSK510" s="376"/>
      <c r="KSL510" s="376"/>
      <c r="KSM510" s="376"/>
      <c r="KSN510" s="376"/>
      <c r="KSO510" s="376"/>
      <c r="KSP510" s="376"/>
      <c r="KSQ510" s="376"/>
      <c r="KSR510" s="376"/>
      <c r="KSS510" s="376"/>
      <c r="KST510" s="376"/>
      <c r="KSU510" s="376"/>
      <c r="KSV510" s="376"/>
      <c r="KSW510" s="376"/>
      <c r="KSX510" s="376"/>
      <c r="KSY510" s="376"/>
      <c r="KSZ510" s="376"/>
      <c r="KTA510" s="376"/>
      <c r="KTB510" s="376"/>
      <c r="KTC510" s="376"/>
      <c r="KTD510" s="376"/>
      <c r="KTE510" s="376"/>
      <c r="KTF510" s="376"/>
      <c r="KTG510" s="376"/>
      <c r="KTH510" s="376"/>
      <c r="KTI510" s="376"/>
      <c r="KTJ510" s="376"/>
      <c r="KTK510" s="376"/>
      <c r="KTL510" s="376"/>
      <c r="KTM510" s="376"/>
      <c r="KTN510" s="376"/>
      <c r="KTO510" s="376"/>
      <c r="KTP510" s="376"/>
      <c r="KTQ510" s="376"/>
      <c r="KTR510" s="376"/>
      <c r="KTS510" s="376"/>
      <c r="KTT510" s="376"/>
      <c r="KTU510" s="376"/>
      <c r="KTV510" s="376"/>
      <c r="KTW510" s="376"/>
      <c r="KTX510" s="376"/>
      <c r="KTY510" s="376"/>
      <c r="KTZ510" s="376"/>
      <c r="KUA510" s="376"/>
      <c r="KUB510" s="376"/>
      <c r="KUC510" s="376"/>
      <c r="KUD510" s="376"/>
      <c r="KUE510" s="376"/>
      <c r="KUF510" s="376"/>
      <c r="KUG510" s="376"/>
      <c r="KUH510" s="376"/>
      <c r="KUI510" s="376"/>
      <c r="KUJ510" s="376"/>
      <c r="KUK510" s="376"/>
      <c r="KUL510" s="376"/>
      <c r="KUM510" s="376"/>
      <c r="KUN510" s="376"/>
      <c r="KUO510" s="376"/>
      <c r="KUP510" s="376"/>
      <c r="KUQ510" s="376"/>
      <c r="KUR510" s="376"/>
      <c r="KUS510" s="376"/>
      <c r="KUT510" s="376"/>
      <c r="KUU510" s="376"/>
      <c r="KUV510" s="376"/>
      <c r="KUW510" s="376"/>
      <c r="KUX510" s="376"/>
      <c r="KUY510" s="376"/>
      <c r="KUZ510" s="376"/>
      <c r="KVA510" s="376"/>
      <c r="KVB510" s="376"/>
      <c r="KVC510" s="376"/>
      <c r="KVD510" s="376"/>
      <c r="KVE510" s="376"/>
      <c r="KVF510" s="376"/>
      <c r="KVG510" s="376"/>
      <c r="KVH510" s="376"/>
      <c r="KVI510" s="376"/>
      <c r="KVJ510" s="376"/>
      <c r="KVK510" s="376"/>
      <c r="KVL510" s="376"/>
      <c r="KVM510" s="376"/>
      <c r="KVN510" s="376"/>
      <c r="KVO510" s="376"/>
      <c r="KVP510" s="376"/>
      <c r="KVQ510" s="376"/>
      <c r="KVR510" s="376"/>
      <c r="KVS510" s="376"/>
      <c r="KVT510" s="376"/>
      <c r="KVU510" s="376"/>
      <c r="KVV510" s="376"/>
      <c r="KVW510" s="376"/>
      <c r="KVX510" s="376"/>
      <c r="KVY510" s="376"/>
      <c r="KVZ510" s="376"/>
      <c r="KWA510" s="376"/>
      <c r="KWB510" s="376"/>
      <c r="KWC510" s="376"/>
      <c r="KWD510" s="376"/>
      <c r="KWE510" s="376"/>
      <c r="KWF510" s="376"/>
      <c r="KWG510" s="376"/>
      <c r="KWH510" s="376"/>
      <c r="KWI510" s="376"/>
      <c r="KWJ510" s="376"/>
      <c r="KWK510" s="376"/>
      <c r="KWL510" s="376"/>
      <c r="KWM510" s="376"/>
      <c r="KWN510" s="376"/>
      <c r="KWO510" s="376"/>
      <c r="KWP510" s="376"/>
      <c r="KWQ510" s="376"/>
      <c r="KWR510" s="376"/>
      <c r="KWS510" s="376"/>
      <c r="KWT510" s="376"/>
      <c r="KWU510" s="376"/>
      <c r="KWV510" s="376"/>
      <c r="KWW510" s="376"/>
      <c r="KWX510" s="376"/>
      <c r="KWY510" s="376"/>
      <c r="KWZ510" s="376"/>
      <c r="KXA510" s="376"/>
      <c r="KXB510" s="376"/>
      <c r="KXC510" s="376"/>
      <c r="KXD510" s="376"/>
      <c r="KXE510" s="376"/>
      <c r="KXF510" s="376"/>
      <c r="KXG510" s="376"/>
      <c r="KXH510" s="376"/>
      <c r="KXI510" s="376"/>
      <c r="KXJ510" s="376"/>
      <c r="KXK510" s="376"/>
      <c r="KXL510" s="376"/>
      <c r="KXM510" s="376"/>
      <c r="KXN510" s="376"/>
      <c r="KXO510" s="376"/>
      <c r="KXP510" s="376"/>
      <c r="KXQ510" s="376"/>
      <c r="KXR510" s="376"/>
      <c r="KXS510" s="376"/>
      <c r="KXT510" s="376"/>
      <c r="KXU510" s="376"/>
      <c r="KXV510" s="376"/>
      <c r="KXW510" s="376"/>
      <c r="KXX510" s="376"/>
      <c r="KXY510" s="376"/>
      <c r="KXZ510" s="376"/>
      <c r="KYA510" s="376"/>
      <c r="KYB510" s="376"/>
      <c r="KYC510" s="376"/>
      <c r="KYD510" s="376"/>
      <c r="KYE510" s="376"/>
      <c r="KYF510" s="376"/>
      <c r="KYG510" s="376"/>
      <c r="KYH510" s="376"/>
      <c r="KYI510" s="376"/>
      <c r="KYJ510" s="376"/>
      <c r="KYK510" s="376"/>
      <c r="KYL510" s="376"/>
      <c r="KYM510" s="376"/>
      <c r="KYN510" s="376"/>
      <c r="KYO510" s="376"/>
      <c r="KYP510" s="376"/>
      <c r="KYQ510" s="376"/>
      <c r="KYR510" s="376"/>
      <c r="KYS510" s="376"/>
      <c r="KYT510" s="376"/>
      <c r="KYU510" s="376"/>
      <c r="KYV510" s="376"/>
      <c r="KYW510" s="376"/>
      <c r="KYX510" s="376"/>
      <c r="KYY510" s="376"/>
      <c r="KYZ510" s="376"/>
      <c r="KZA510" s="376"/>
      <c r="KZB510" s="376"/>
      <c r="KZC510" s="376"/>
      <c r="KZD510" s="376"/>
      <c r="KZE510" s="376"/>
      <c r="KZF510" s="376"/>
      <c r="KZG510" s="376"/>
      <c r="KZH510" s="376"/>
      <c r="KZI510" s="376"/>
      <c r="KZJ510" s="376"/>
      <c r="KZK510" s="376"/>
      <c r="KZL510" s="376"/>
      <c r="KZM510" s="376"/>
      <c r="KZN510" s="376"/>
      <c r="KZO510" s="376"/>
      <c r="KZP510" s="376"/>
      <c r="KZQ510" s="376"/>
      <c r="KZR510" s="376"/>
      <c r="KZS510" s="376"/>
      <c r="KZT510" s="376"/>
      <c r="KZU510" s="376"/>
      <c r="KZV510" s="376"/>
      <c r="KZW510" s="376"/>
      <c r="KZX510" s="376"/>
      <c r="KZY510" s="376"/>
      <c r="KZZ510" s="376"/>
      <c r="LAA510" s="376"/>
      <c r="LAB510" s="376"/>
      <c r="LAC510" s="376"/>
      <c r="LAD510" s="376"/>
      <c r="LAE510" s="376"/>
      <c r="LAF510" s="376"/>
      <c r="LAG510" s="376"/>
      <c r="LAH510" s="376"/>
      <c r="LAI510" s="376"/>
      <c r="LAJ510" s="376"/>
      <c r="LAK510" s="376"/>
      <c r="LAL510" s="376"/>
      <c r="LAM510" s="376"/>
      <c r="LAN510" s="376"/>
      <c r="LAO510" s="376"/>
      <c r="LAP510" s="376"/>
      <c r="LAQ510" s="376"/>
      <c r="LAR510" s="376"/>
      <c r="LAS510" s="376"/>
      <c r="LAT510" s="376"/>
      <c r="LAU510" s="376"/>
      <c r="LAV510" s="376"/>
      <c r="LAW510" s="376"/>
      <c r="LAX510" s="376"/>
      <c r="LAY510" s="376"/>
      <c r="LAZ510" s="376"/>
      <c r="LBA510" s="376"/>
      <c r="LBB510" s="376"/>
      <c r="LBC510" s="376"/>
      <c r="LBD510" s="376"/>
      <c r="LBE510" s="376"/>
      <c r="LBF510" s="376"/>
      <c r="LBG510" s="376"/>
      <c r="LBH510" s="376"/>
      <c r="LBI510" s="376"/>
      <c r="LBJ510" s="376"/>
      <c r="LBK510" s="376"/>
      <c r="LBL510" s="376"/>
      <c r="LBM510" s="376"/>
      <c r="LBN510" s="376"/>
      <c r="LBO510" s="376"/>
      <c r="LBP510" s="376"/>
      <c r="LBQ510" s="376"/>
      <c r="LBR510" s="376"/>
      <c r="LBS510" s="376"/>
      <c r="LBT510" s="376"/>
      <c r="LBU510" s="376"/>
      <c r="LBV510" s="376"/>
      <c r="LBW510" s="376"/>
      <c r="LBX510" s="376"/>
      <c r="LBY510" s="376"/>
      <c r="LBZ510" s="376"/>
      <c r="LCA510" s="376"/>
      <c r="LCB510" s="376"/>
      <c r="LCC510" s="376"/>
      <c r="LCD510" s="376"/>
      <c r="LCE510" s="376"/>
      <c r="LCF510" s="376"/>
      <c r="LCG510" s="376"/>
      <c r="LCH510" s="376"/>
      <c r="LCI510" s="376"/>
      <c r="LCJ510" s="376"/>
      <c r="LCK510" s="376"/>
      <c r="LCL510" s="376"/>
      <c r="LCM510" s="376"/>
      <c r="LCN510" s="376"/>
      <c r="LCO510" s="376"/>
      <c r="LCP510" s="376"/>
      <c r="LCQ510" s="376"/>
      <c r="LCR510" s="376"/>
      <c r="LCS510" s="376"/>
      <c r="LCT510" s="376"/>
      <c r="LCU510" s="376"/>
      <c r="LCV510" s="376"/>
      <c r="LCW510" s="376"/>
      <c r="LCX510" s="376"/>
      <c r="LCY510" s="376"/>
      <c r="LCZ510" s="376"/>
      <c r="LDA510" s="376"/>
      <c r="LDB510" s="376"/>
      <c r="LDC510" s="376"/>
      <c r="LDD510" s="376"/>
      <c r="LDE510" s="376"/>
      <c r="LDF510" s="376"/>
      <c r="LDG510" s="376"/>
      <c r="LDH510" s="376"/>
      <c r="LDI510" s="376"/>
      <c r="LDJ510" s="376"/>
      <c r="LDK510" s="376"/>
      <c r="LDL510" s="376"/>
      <c r="LDM510" s="376"/>
      <c r="LDN510" s="376"/>
      <c r="LDO510" s="376"/>
      <c r="LDP510" s="376"/>
      <c r="LDQ510" s="376"/>
      <c r="LDR510" s="376"/>
      <c r="LDS510" s="376"/>
      <c r="LDT510" s="376"/>
      <c r="LDU510" s="376"/>
      <c r="LDV510" s="376"/>
      <c r="LDW510" s="376"/>
      <c r="LDX510" s="376"/>
      <c r="LDY510" s="376"/>
      <c r="LDZ510" s="376"/>
      <c r="LEA510" s="376"/>
      <c r="LEB510" s="376"/>
      <c r="LEC510" s="376"/>
      <c r="LED510" s="376"/>
      <c r="LEE510" s="376"/>
      <c r="LEF510" s="376"/>
      <c r="LEG510" s="376"/>
      <c r="LEH510" s="376"/>
      <c r="LEI510" s="376"/>
      <c r="LEJ510" s="376"/>
      <c r="LEK510" s="376"/>
      <c r="LEL510" s="376"/>
      <c r="LEM510" s="376"/>
      <c r="LEN510" s="376"/>
      <c r="LEO510" s="376"/>
      <c r="LEP510" s="376"/>
      <c r="LEQ510" s="376"/>
      <c r="LER510" s="376"/>
      <c r="LES510" s="376"/>
      <c r="LET510" s="376"/>
      <c r="LEU510" s="376"/>
      <c r="LEV510" s="376"/>
      <c r="LEW510" s="376"/>
      <c r="LEX510" s="376"/>
      <c r="LEY510" s="376"/>
      <c r="LEZ510" s="376"/>
      <c r="LFA510" s="376"/>
      <c r="LFB510" s="376"/>
      <c r="LFC510" s="376"/>
      <c r="LFD510" s="376"/>
      <c r="LFE510" s="376"/>
      <c r="LFF510" s="376"/>
      <c r="LFG510" s="376"/>
      <c r="LFH510" s="376"/>
      <c r="LFI510" s="376"/>
      <c r="LFJ510" s="376"/>
      <c r="LFK510" s="376"/>
      <c r="LFL510" s="376"/>
      <c r="LFM510" s="376"/>
      <c r="LFN510" s="376"/>
      <c r="LFO510" s="376"/>
      <c r="LFP510" s="376"/>
      <c r="LFQ510" s="376"/>
      <c r="LFR510" s="376"/>
      <c r="LFS510" s="376"/>
      <c r="LFT510" s="376"/>
      <c r="LFU510" s="376"/>
      <c r="LFV510" s="376"/>
      <c r="LFW510" s="376"/>
      <c r="LFX510" s="376"/>
      <c r="LFY510" s="376"/>
      <c r="LFZ510" s="376"/>
      <c r="LGA510" s="376"/>
      <c r="LGB510" s="376"/>
      <c r="LGC510" s="376"/>
      <c r="LGD510" s="376"/>
      <c r="LGE510" s="376"/>
      <c r="LGF510" s="376"/>
      <c r="LGG510" s="376"/>
      <c r="LGH510" s="376"/>
      <c r="LGI510" s="376"/>
      <c r="LGJ510" s="376"/>
      <c r="LGK510" s="376"/>
      <c r="LGL510" s="376"/>
      <c r="LGM510" s="376"/>
      <c r="LGN510" s="376"/>
      <c r="LGO510" s="376"/>
      <c r="LGP510" s="376"/>
      <c r="LGQ510" s="376"/>
      <c r="LGR510" s="376"/>
      <c r="LGS510" s="376"/>
      <c r="LGT510" s="376"/>
      <c r="LGU510" s="376"/>
      <c r="LGV510" s="376"/>
      <c r="LGW510" s="376"/>
      <c r="LGX510" s="376"/>
      <c r="LGY510" s="376"/>
      <c r="LGZ510" s="376"/>
      <c r="LHA510" s="376"/>
      <c r="LHB510" s="376"/>
      <c r="LHC510" s="376"/>
      <c r="LHD510" s="376"/>
      <c r="LHE510" s="376"/>
      <c r="LHF510" s="376"/>
      <c r="LHG510" s="376"/>
      <c r="LHH510" s="376"/>
      <c r="LHI510" s="376"/>
      <c r="LHJ510" s="376"/>
      <c r="LHK510" s="376"/>
      <c r="LHL510" s="376"/>
      <c r="LHM510" s="376"/>
      <c r="LHN510" s="376"/>
      <c r="LHO510" s="376"/>
      <c r="LHP510" s="376"/>
      <c r="LHQ510" s="376"/>
      <c r="LHR510" s="376"/>
      <c r="LHS510" s="376"/>
      <c r="LHT510" s="376"/>
      <c r="LHU510" s="376"/>
      <c r="LHV510" s="376"/>
      <c r="LHW510" s="376"/>
      <c r="LHX510" s="376"/>
      <c r="LHY510" s="376"/>
      <c r="LHZ510" s="376"/>
      <c r="LIA510" s="376"/>
      <c r="LIB510" s="376"/>
      <c r="LIC510" s="376"/>
      <c r="LID510" s="376"/>
      <c r="LIE510" s="376"/>
      <c r="LIF510" s="376"/>
      <c r="LIG510" s="376"/>
      <c r="LIH510" s="376"/>
      <c r="LII510" s="376"/>
      <c r="LIJ510" s="376"/>
      <c r="LIK510" s="376"/>
      <c r="LIL510" s="376"/>
      <c r="LIM510" s="376"/>
      <c r="LIN510" s="376"/>
      <c r="LIO510" s="376"/>
      <c r="LIP510" s="376"/>
      <c r="LIQ510" s="376"/>
      <c r="LIR510" s="376"/>
      <c r="LIS510" s="376"/>
      <c r="LIT510" s="376"/>
      <c r="LIU510" s="376"/>
      <c r="LIV510" s="376"/>
      <c r="LIW510" s="376"/>
      <c r="LIX510" s="376"/>
      <c r="LIY510" s="376"/>
      <c r="LIZ510" s="376"/>
      <c r="LJA510" s="376"/>
      <c r="LJB510" s="376"/>
      <c r="LJC510" s="376"/>
      <c r="LJD510" s="376"/>
      <c r="LJE510" s="376"/>
      <c r="LJF510" s="376"/>
      <c r="LJG510" s="376"/>
      <c r="LJH510" s="376"/>
      <c r="LJI510" s="376"/>
      <c r="LJJ510" s="376"/>
      <c r="LJK510" s="376"/>
      <c r="LJL510" s="376"/>
      <c r="LJM510" s="376"/>
      <c r="LJN510" s="376"/>
      <c r="LJO510" s="376"/>
      <c r="LJP510" s="376"/>
      <c r="LJQ510" s="376"/>
      <c r="LJR510" s="376"/>
      <c r="LJS510" s="376"/>
      <c r="LJT510" s="376"/>
      <c r="LJU510" s="376"/>
      <c r="LJV510" s="376"/>
      <c r="LJW510" s="376"/>
      <c r="LJX510" s="376"/>
      <c r="LJY510" s="376"/>
      <c r="LJZ510" s="376"/>
      <c r="LKA510" s="376"/>
      <c r="LKB510" s="376"/>
      <c r="LKC510" s="376"/>
      <c r="LKD510" s="376"/>
      <c r="LKE510" s="376"/>
      <c r="LKF510" s="376"/>
      <c r="LKG510" s="376"/>
      <c r="LKH510" s="376"/>
      <c r="LKI510" s="376"/>
      <c r="LKJ510" s="376"/>
      <c r="LKK510" s="376"/>
      <c r="LKL510" s="376"/>
      <c r="LKM510" s="376"/>
      <c r="LKN510" s="376"/>
      <c r="LKO510" s="376"/>
      <c r="LKP510" s="376"/>
      <c r="LKQ510" s="376"/>
      <c r="LKR510" s="376"/>
      <c r="LKS510" s="376"/>
      <c r="LKT510" s="376"/>
      <c r="LKU510" s="376"/>
      <c r="LKV510" s="376"/>
      <c r="LKW510" s="376"/>
      <c r="LKX510" s="376"/>
      <c r="LKY510" s="376"/>
      <c r="LKZ510" s="376"/>
      <c r="LLA510" s="376"/>
      <c r="LLB510" s="376"/>
      <c r="LLC510" s="376"/>
      <c r="LLD510" s="376"/>
      <c r="LLE510" s="376"/>
      <c r="LLF510" s="376"/>
      <c r="LLG510" s="376"/>
      <c r="LLH510" s="376"/>
      <c r="LLI510" s="376"/>
      <c r="LLJ510" s="376"/>
      <c r="LLK510" s="376"/>
      <c r="LLL510" s="376"/>
      <c r="LLM510" s="376"/>
      <c r="LLN510" s="376"/>
      <c r="LLO510" s="376"/>
      <c r="LLP510" s="376"/>
      <c r="LLQ510" s="376"/>
      <c r="LLR510" s="376"/>
      <c r="LLS510" s="376"/>
      <c r="LLT510" s="376"/>
      <c r="LLU510" s="376"/>
      <c r="LLV510" s="376"/>
      <c r="LLW510" s="376"/>
      <c r="LLX510" s="376"/>
      <c r="LLY510" s="376"/>
      <c r="LLZ510" s="376"/>
      <c r="LMA510" s="376"/>
      <c r="LMB510" s="376"/>
      <c r="LMC510" s="376"/>
      <c r="LMD510" s="376"/>
      <c r="LME510" s="376"/>
      <c r="LMF510" s="376"/>
      <c r="LMG510" s="376"/>
      <c r="LMH510" s="376"/>
      <c r="LMI510" s="376"/>
      <c r="LMJ510" s="376"/>
      <c r="LMK510" s="376"/>
      <c r="LML510" s="376"/>
      <c r="LMM510" s="376"/>
      <c r="LMN510" s="376"/>
      <c r="LMO510" s="376"/>
      <c r="LMP510" s="376"/>
      <c r="LMQ510" s="376"/>
      <c r="LMR510" s="376"/>
      <c r="LMS510" s="376"/>
      <c r="LMT510" s="376"/>
      <c r="LMU510" s="376"/>
      <c r="LMV510" s="376"/>
      <c r="LMW510" s="376"/>
      <c r="LMX510" s="376"/>
      <c r="LMY510" s="376"/>
      <c r="LMZ510" s="376"/>
      <c r="LNA510" s="376"/>
      <c r="LNB510" s="376"/>
      <c r="LNC510" s="376"/>
      <c r="LND510" s="376"/>
      <c r="LNE510" s="376"/>
      <c r="LNF510" s="376"/>
      <c r="LNG510" s="376"/>
      <c r="LNH510" s="376"/>
      <c r="LNI510" s="376"/>
      <c r="LNJ510" s="376"/>
      <c r="LNK510" s="376"/>
      <c r="LNL510" s="376"/>
      <c r="LNM510" s="376"/>
      <c r="LNN510" s="376"/>
      <c r="LNO510" s="376"/>
      <c r="LNP510" s="376"/>
      <c r="LNQ510" s="376"/>
      <c r="LNR510" s="376"/>
      <c r="LNS510" s="376"/>
      <c r="LNT510" s="376"/>
      <c r="LNU510" s="376"/>
      <c r="LNV510" s="376"/>
      <c r="LNW510" s="376"/>
      <c r="LNX510" s="376"/>
      <c r="LNY510" s="376"/>
      <c r="LNZ510" s="376"/>
      <c r="LOA510" s="376"/>
      <c r="LOB510" s="376"/>
      <c r="LOC510" s="376"/>
      <c r="LOD510" s="376"/>
      <c r="LOE510" s="376"/>
      <c r="LOF510" s="376"/>
      <c r="LOG510" s="376"/>
      <c r="LOH510" s="376"/>
      <c r="LOI510" s="376"/>
      <c r="LOJ510" s="376"/>
      <c r="LOK510" s="376"/>
      <c r="LOL510" s="376"/>
      <c r="LOM510" s="376"/>
      <c r="LON510" s="376"/>
      <c r="LOO510" s="376"/>
      <c r="LOP510" s="376"/>
      <c r="LOQ510" s="376"/>
      <c r="LOR510" s="376"/>
      <c r="LOS510" s="376"/>
      <c r="LOT510" s="376"/>
      <c r="LOU510" s="376"/>
      <c r="LOV510" s="376"/>
      <c r="LOW510" s="376"/>
      <c r="LOX510" s="376"/>
      <c r="LOY510" s="376"/>
      <c r="LOZ510" s="376"/>
      <c r="LPA510" s="376"/>
      <c r="LPB510" s="376"/>
      <c r="LPC510" s="376"/>
      <c r="LPD510" s="376"/>
      <c r="LPE510" s="376"/>
      <c r="LPF510" s="376"/>
      <c r="LPG510" s="376"/>
      <c r="LPH510" s="376"/>
      <c r="LPI510" s="376"/>
      <c r="LPJ510" s="376"/>
      <c r="LPK510" s="376"/>
      <c r="LPL510" s="376"/>
      <c r="LPM510" s="376"/>
      <c r="LPN510" s="376"/>
      <c r="LPO510" s="376"/>
      <c r="LPP510" s="376"/>
      <c r="LPQ510" s="376"/>
      <c r="LPR510" s="376"/>
      <c r="LPS510" s="376"/>
      <c r="LPT510" s="376"/>
      <c r="LPU510" s="376"/>
      <c r="LPV510" s="376"/>
      <c r="LPW510" s="376"/>
      <c r="LPX510" s="376"/>
      <c r="LPY510" s="376"/>
      <c r="LPZ510" s="376"/>
      <c r="LQA510" s="376"/>
      <c r="LQB510" s="376"/>
      <c r="LQC510" s="376"/>
      <c r="LQD510" s="376"/>
      <c r="LQE510" s="376"/>
      <c r="LQF510" s="376"/>
      <c r="LQG510" s="376"/>
      <c r="LQH510" s="376"/>
      <c r="LQI510" s="376"/>
      <c r="LQJ510" s="376"/>
      <c r="LQK510" s="376"/>
      <c r="LQL510" s="376"/>
      <c r="LQM510" s="376"/>
      <c r="LQN510" s="376"/>
      <c r="LQO510" s="376"/>
      <c r="LQP510" s="376"/>
      <c r="LQQ510" s="376"/>
      <c r="LQR510" s="376"/>
      <c r="LQS510" s="376"/>
      <c r="LQT510" s="376"/>
      <c r="LQU510" s="376"/>
      <c r="LQV510" s="376"/>
      <c r="LQW510" s="376"/>
      <c r="LQX510" s="376"/>
      <c r="LQY510" s="376"/>
      <c r="LQZ510" s="376"/>
      <c r="LRA510" s="376"/>
      <c r="LRB510" s="376"/>
      <c r="LRC510" s="376"/>
      <c r="LRD510" s="376"/>
      <c r="LRE510" s="376"/>
      <c r="LRF510" s="376"/>
      <c r="LRG510" s="376"/>
      <c r="LRH510" s="376"/>
      <c r="LRI510" s="376"/>
      <c r="LRJ510" s="376"/>
      <c r="LRK510" s="376"/>
      <c r="LRL510" s="376"/>
      <c r="LRM510" s="376"/>
      <c r="LRN510" s="376"/>
      <c r="LRO510" s="376"/>
      <c r="LRP510" s="376"/>
      <c r="LRQ510" s="376"/>
      <c r="LRR510" s="376"/>
      <c r="LRS510" s="376"/>
      <c r="LRT510" s="376"/>
      <c r="LRU510" s="376"/>
      <c r="LRV510" s="376"/>
      <c r="LRW510" s="376"/>
      <c r="LRX510" s="376"/>
      <c r="LRY510" s="376"/>
      <c r="LRZ510" s="376"/>
      <c r="LSA510" s="376"/>
      <c r="LSB510" s="376"/>
      <c r="LSC510" s="376"/>
      <c r="LSD510" s="376"/>
      <c r="LSE510" s="376"/>
      <c r="LSF510" s="376"/>
      <c r="LSG510" s="376"/>
      <c r="LSH510" s="376"/>
      <c r="LSI510" s="376"/>
      <c r="LSJ510" s="376"/>
      <c r="LSK510" s="376"/>
      <c r="LSL510" s="376"/>
      <c r="LSM510" s="376"/>
      <c r="LSN510" s="376"/>
      <c r="LSO510" s="376"/>
      <c r="LSP510" s="376"/>
      <c r="LSQ510" s="376"/>
      <c r="LSR510" s="376"/>
      <c r="LSS510" s="376"/>
      <c r="LST510" s="376"/>
      <c r="LSU510" s="376"/>
      <c r="LSV510" s="376"/>
      <c r="LSW510" s="376"/>
      <c r="LSX510" s="376"/>
      <c r="LSY510" s="376"/>
      <c r="LSZ510" s="376"/>
      <c r="LTA510" s="376"/>
      <c r="LTB510" s="376"/>
      <c r="LTC510" s="376"/>
      <c r="LTD510" s="376"/>
      <c r="LTE510" s="376"/>
      <c r="LTF510" s="376"/>
      <c r="LTG510" s="376"/>
      <c r="LTH510" s="376"/>
      <c r="LTI510" s="376"/>
      <c r="LTJ510" s="376"/>
      <c r="LTK510" s="376"/>
      <c r="LTL510" s="376"/>
      <c r="LTM510" s="376"/>
      <c r="LTN510" s="376"/>
      <c r="LTO510" s="376"/>
      <c r="LTP510" s="376"/>
      <c r="LTQ510" s="376"/>
      <c r="LTR510" s="376"/>
      <c r="LTS510" s="376"/>
      <c r="LTT510" s="376"/>
      <c r="LTU510" s="376"/>
      <c r="LTV510" s="376"/>
      <c r="LTW510" s="376"/>
      <c r="LTX510" s="376"/>
      <c r="LTY510" s="376"/>
      <c r="LTZ510" s="376"/>
      <c r="LUA510" s="376"/>
      <c r="LUB510" s="376"/>
      <c r="LUC510" s="376"/>
      <c r="LUD510" s="376"/>
      <c r="LUE510" s="376"/>
      <c r="LUF510" s="376"/>
      <c r="LUG510" s="376"/>
      <c r="LUH510" s="376"/>
      <c r="LUI510" s="376"/>
      <c r="LUJ510" s="376"/>
      <c r="LUK510" s="376"/>
      <c r="LUL510" s="376"/>
      <c r="LUM510" s="376"/>
      <c r="LUN510" s="376"/>
      <c r="LUO510" s="376"/>
      <c r="LUP510" s="376"/>
      <c r="LUQ510" s="376"/>
      <c r="LUR510" s="376"/>
      <c r="LUS510" s="376"/>
      <c r="LUT510" s="376"/>
      <c r="LUU510" s="376"/>
      <c r="LUV510" s="376"/>
      <c r="LUW510" s="376"/>
      <c r="LUX510" s="376"/>
      <c r="LUY510" s="376"/>
      <c r="LUZ510" s="376"/>
      <c r="LVA510" s="376"/>
      <c r="LVB510" s="376"/>
      <c r="LVC510" s="376"/>
      <c r="LVD510" s="376"/>
      <c r="LVE510" s="376"/>
      <c r="LVF510" s="376"/>
      <c r="LVG510" s="376"/>
      <c r="LVH510" s="376"/>
      <c r="LVI510" s="376"/>
      <c r="LVJ510" s="376"/>
      <c r="LVK510" s="376"/>
      <c r="LVL510" s="376"/>
      <c r="LVM510" s="376"/>
      <c r="LVN510" s="376"/>
      <c r="LVO510" s="376"/>
      <c r="LVP510" s="376"/>
      <c r="LVQ510" s="376"/>
      <c r="LVR510" s="376"/>
      <c r="LVS510" s="376"/>
      <c r="LVT510" s="376"/>
      <c r="LVU510" s="376"/>
      <c r="LVV510" s="376"/>
      <c r="LVW510" s="376"/>
      <c r="LVX510" s="376"/>
      <c r="LVY510" s="376"/>
      <c r="LVZ510" s="376"/>
      <c r="LWA510" s="376"/>
      <c r="LWB510" s="376"/>
      <c r="LWC510" s="376"/>
      <c r="LWD510" s="376"/>
      <c r="LWE510" s="376"/>
      <c r="LWF510" s="376"/>
      <c r="LWG510" s="376"/>
      <c r="LWH510" s="376"/>
      <c r="LWI510" s="376"/>
      <c r="LWJ510" s="376"/>
      <c r="LWK510" s="376"/>
      <c r="LWL510" s="376"/>
      <c r="LWM510" s="376"/>
      <c r="LWN510" s="376"/>
      <c r="LWO510" s="376"/>
      <c r="LWP510" s="376"/>
      <c r="LWQ510" s="376"/>
      <c r="LWR510" s="376"/>
      <c r="LWS510" s="376"/>
      <c r="LWT510" s="376"/>
      <c r="LWU510" s="376"/>
      <c r="LWV510" s="376"/>
      <c r="LWW510" s="376"/>
      <c r="LWX510" s="376"/>
      <c r="LWY510" s="376"/>
      <c r="LWZ510" s="376"/>
      <c r="LXA510" s="376"/>
      <c r="LXB510" s="376"/>
      <c r="LXC510" s="376"/>
      <c r="LXD510" s="376"/>
      <c r="LXE510" s="376"/>
      <c r="LXF510" s="376"/>
      <c r="LXG510" s="376"/>
      <c r="LXH510" s="376"/>
      <c r="LXI510" s="376"/>
      <c r="LXJ510" s="376"/>
      <c r="LXK510" s="376"/>
      <c r="LXL510" s="376"/>
      <c r="LXM510" s="376"/>
      <c r="LXN510" s="376"/>
      <c r="LXO510" s="376"/>
      <c r="LXP510" s="376"/>
      <c r="LXQ510" s="376"/>
      <c r="LXR510" s="376"/>
      <c r="LXS510" s="376"/>
      <c r="LXT510" s="376"/>
      <c r="LXU510" s="376"/>
      <c r="LXV510" s="376"/>
      <c r="LXW510" s="376"/>
      <c r="LXX510" s="376"/>
      <c r="LXY510" s="376"/>
      <c r="LXZ510" s="376"/>
      <c r="LYA510" s="376"/>
      <c r="LYB510" s="376"/>
      <c r="LYC510" s="376"/>
      <c r="LYD510" s="376"/>
      <c r="LYE510" s="376"/>
      <c r="LYF510" s="376"/>
      <c r="LYG510" s="376"/>
      <c r="LYH510" s="376"/>
      <c r="LYI510" s="376"/>
      <c r="LYJ510" s="376"/>
      <c r="LYK510" s="376"/>
      <c r="LYL510" s="376"/>
      <c r="LYM510" s="376"/>
      <c r="LYN510" s="376"/>
      <c r="LYO510" s="376"/>
      <c r="LYP510" s="376"/>
      <c r="LYQ510" s="376"/>
      <c r="LYR510" s="376"/>
      <c r="LYS510" s="376"/>
      <c r="LYT510" s="376"/>
      <c r="LYU510" s="376"/>
      <c r="LYV510" s="376"/>
      <c r="LYW510" s="376"/>
      <c r="LYX510" s="376"/>
      <c r="LYY510" s="376"/>
      <c r="LYZ510" s="376"/>
      <c r="LZA510" s="376"/>
      <c r="LZB510" s="376"/>
      <c r="LZC510" s="376"/>
      <c r="LZD510" s="376"/>
      <c r="LZE510" s="376"/>
      <c r="LZF510" s="376"/>
      <c r="LZG510" s="376"/>
      <c r="LZH510" s="376"/>
      <c r="LZI510" s="376"/>
      <c r="LZJ510" s="376"/>
      <c r="LZK510" s="376"/>
      <c r="LZL510" s="376"/>
      <c r="LZM510" s="376"/>
      <c r="LZN510" s="376"/>
      <c r="LZO510" s="376"/>
      <c r="LZP510" s="376"/>
      <c r="LZQ510" s="376"/>
      <c r="LZR510" s="376"/>
      <c r="LZS510" s="376"/>
      <c r="LZT510" s="376"/>
      <c r="LZU510" s="376"/>
      <c r="LZV510" s="376"/>
      <c r="LZW510" s="376"/>
      <c r="LZX510" s="376"/>
      <c r="LZY510" s="376"/>
      <c r="LZZ510" s="376"/>
      <c r="MAA510" s="376"/>
      <c r="MAB510" s="376"/>
      <c r="MAC510" s="376"/>
      <c r="MAD510" s="376"/>
      <c r="MAE510" s="376"/>
      <c r="MAF510" s="376"/>
      <c r="MAG510" s="376"/>
      <c r="MAH510" s="376"/>
      <c r="MAI510" s="376"/>
      <c r="MAJ510" s="376"/>
      <c r="MAK510" s="376"/>
      <c r="MAL510" s="376"/>
      <c r="MAM510" s="376"/>
      <c r="MAN510" s="376"/>
      <c r="MAO510" s="376"/>
      <c r="MAP510" s="376"/>
      <c r="MAQ510" s="376"/>
      <c r="MAR510" s="376"/>
      <c r="MAS510" s="376"/>
      <c r="MAT510" s="376"/>
      <c r="MAU510" s="376"/>
      <c r="MAV510" s="376"/>
      <c r="MAW510" s="376"/>
      <c r="MAX510" s="376"/>
      <c r="MAY510" s="376"/>
      <c r="MAZ510" s="376"/>
      <c r="MBA510" s="376"/>
      <c r="MBB510" s="376"/>
      <c r="MBC510" s="376"/>
      <c r="MBD510" s="376"/>
      <c r="MBE510" s="376"/>
      <c r="MBF510" s="376"/>
      <c r="MBG510" s="376"/>
      <c r="MBH510" s="376"/>
      <c r="MBI510" s="376"/>
      <c r="MBJ510" s="376"/>
      <c r="MBK510" s="376"/>
      <c r="MBL510" s="376"/>
      <c r="MBM510" s="376"/>
      <c r="MBN510" s="376"/>
      <c r="MBO510" s="376"/>
      <c r="MBP510" s="376"/>
      <c r="MBQ510" s="376"/>
      <c r="MBR510" s="376"/>
      <c r="MBS510" s="376"/>
      <c r="MBT510" s="376"/>
      <c r="MBU510" s="376"/>
      <c r="MBV510" s="376"/>
      <c r="MBW510" s="376"/>
      <c r="MBX510" s="376"/>
      <c r="MBY510" s="376"/>
      <c r="MBZ510" s="376"/>
      <c r="MCA510" s="376"/>
      <c r="MCB510" s="376"/>
      <c r="MCC510" s="376"/>
      <c r="MCD510" s="376"/>
      <c r="MCE510" s="376"/>
      <c r="MCF510" s="376"/>
      <c r="MCG510" s="376"/>
      <c r="MCH510" s="376"/>
      <c r="MCI510" s="376"/>
      <c r="MCJ510" s="376"/>
      <c r="MCK510" s="376"/>
      <c r="MCL510" s="376"/>
      <c r="MCM510" s="376"/>
      <c r="MCN510" s="376"/>
      <c r="MCO510" s="376"/>
      <c r="MCP510" s="376"/>
      <c r="MCQ510" s="376"/>
      <c r="MCR510" s="376"/>
      <c r="MCS510" s="376"/>
      <c r="MCT510" s="376"/>
      <c r="MCU510" s="376"/>
      <c r="MCV510" s="376"/>
      <c r="MCW510" s="376"/>
      <c r="MCX510" s="376"/>
      <c r="MCY510" s="376"/>
      <c r="MCZ510" s="376"/>
      <c r="MDA510" s="376"/>
      <c r="MDB510" s="376"/>
      <c r="MDC510" s="376"/>
      <c r="MDD510" s="376"/>
      <c r="MDE510" s="376"/>
      <c r="MDF510" s="376"/>
      <c r="MDG510" s="376"/>
      <c r="MDH510" s="376"/>
      <c r="MDI510" s="376"/>
      <c r="MDJ510" s="376"/>
      <c r="MDK510" s="376"/>
      <c r="MDL510" s="376"/>
      <c r="MDM510" s="376"/>
      <c r="MDN510" s="376"/>
      <c r="MDO510" s="376"/>
      <c r="MDP510" s="376"/>
      <c r="MDQ510" s="376"/>
      <c r="MDR510" s="376"/>
      <c r="MDS510" s="376"/>
      <c r="MDT510" s="376"/>
      <c r="MDU510" s="376"/>
      <c r="MDV510" s="376"/>
      <c r="MDW510" s="376"/>
      <c r="MDX510" s="376"/>
      <c r="MDY510" s="376"/>
      <c r="MDZ510" s="376"/>
      <c r="MEA510" s="376"/>
      <c r="MEB510" s="376"/>
      <c r="MEC510" s="376"/>
      <c r="MED510" s="376"/>
      <c r="MEE510" s="376"/>
      <c r="MEF510" s="376"/>
      <c r="MEG510" s="376"/>
      <c r="MEH510" s="376"/>
      <c r="MEI510" s="376"/>
      <c r="MEJ510" s="376"/>
      <c r="MEK510" s="376"/>
      <c r="MEL510" s="376"/>
      <c r="MEM510" s="376"/>
      <c r="MEN510" s="376"/>
      <c r="MEO510" s="376"/>
      <c r="MEP510" s="376"/>
      <c r="MEQ510" s="376"/>
      <c r="MER510" s="376"/>
      <c r="MES510" s="376"/>
      <c r="MET510" s="376"/>
      <c r="MEU510" s="376"/>
      <c r="MEV510" s="376"/>
      <c r="MEW510" s="376"/>
      <c r="MEX510" s="376"/>
      <c r="MEY510" s="376"/>
      <c r="MEZ510" s="376"/>
      <c r="MFA510" s="376"/>
      <c r="MFB510" s="376"/>
      <c r="MFC510" s="376"/>
      <c r="MFD510" s="376"/>
      <c r="MFE510" s="376"/>
      <c r="MFF510" s="376"/>
      <c r="MFG510" s="376"/>
      <c r="MFH510" s="376"/>
      <c r="MFI510" s="376"/>
      <c r="MFJ510" s="376"/>
      <c r="MFK510" s="376"/>
      <c r="MFL510" s="376"/>
      <c r="MFM510" s="376"/>
      <c r="MFN510" s="376"/>
      <c r="MFO510" s="376"/>
      <c r="MFP510" s="376"/>
      <c r="MFQ510" s="376"/>
      <c r="MFR510" s="376"/>
      <c r="MFS510" s="376"/>
      <c r="MFT510" s="376"/>
      <c r="MFU510" s="376"/>
      <c r="MFV510" s="376"/>
      <c r="MFW510" s="376"/>
      <c r="MFX510" s="376"/>
      <c r="MFY510" s="376"/>
      <c r="MFZ510" s="376"/>
      <c r="MGA510" s="376"/>
      <c r="MGB510" s="376"/>
      <c r="MGC510" s="376"/>
      <c r="MGD510" s="376"/>
      <c r="MGE510" s="376"/>
      <c r="MGF510" s="376"/>
      <c r="MGG510" s="376"/>
      <c r="MGH510" s="376"/>
      <c r="MGI510" s="376"/>
      <c r="MGJ510" s="376"/>
      <c r="MGK510" s="376"/>
      <c r="MGL510" s="376"/>
      <c r="MGM510" s="376"/>
      <c r="MGN510" s="376"/>
      <c r="MGO510" s="376"/>
      <c r="MGP510" s="376"/>
      <c r="MGQ510" s="376"/>
      <c r="MGR510" s="376"/>
      <c r="MGS510" s="376"/>
      <c r="MGT510" s="376"/>
      <c r="MGU510" s="376"/>
      <c r="MGV510" s="376"/>
      <c r="MGW510" s="376"/>
      <c r="MGX510" s="376"/>
      <c r="MGY510" s="376"/>
      <c r="MGZ510" s="376"/>
      <c r="MHA510" s="376"/>
      <c r="MHB510" s="376"/>
      <c r="MHC510" s="376"/>
      <c r="MHD510" s="376"/>
      <c r="MHE510" s="376"/>
      <c r="MHF510" s="376"/>
      <c r="MHG510" s="376"/>
      <c r="MHH510" s="376"/>
      <c r="MHI510" s="376"/>
      <c r="MHJ510" s="376"/>
      <c r="MHK510" s="376"/>
      <c r="MHL510" s="376"/>
      <c r="MHM510" s="376"/>
      <c r="MHN510" s="376"/>
      <c r="MHO510" s="376"/>
      <c r="MHP510" s="376"/>
      <c r="MHQ510" s="376"/>
      <c r="MHR510" s="376"/>
      <c r="MHS510" s="376"/>
      <c r="MHT510" s="376"/>
      <c r="MHU510" s="376"/>
      <c r="MHV510" s="376"/>
      <c r="MHW510" s="376"/>
      <c r="MHX510" s="376"/>
      <c r="MHY510" s="376"/>
      <c r="MHZ510" s="376"/>
      <c r="MIA510" s="376"/>
      <c r="MIB510" s="376"/>
      <c r="MIC510" s="376"/>
      <c r="MID510" s="376"/>
      <c r="MIE510" s="376"/>
      <c r="MIF510" s="376"/>
      <c r="MIG510" s="376"/>
      <c r="MIH510" s="376"/>
      <c r="MII510" s="376"/>
      <c r="MIJ510" s="376"/>
      <c r="MIK510" s="376"/>
      <c r="MIL510" s="376"/>
      <c r="MIM510" s="376"/>
      <c r="MIN510" s="376"/>
      <c r="MIO510" s="376"/>
      <c r="MIP510" s="376"/>
      <c r="MIQ510" s="376"/>
      <c r="MIR510" s="376"/>
      <c r="MIS510" s="376"/>
      <c r="MIT510" s="376"/>
      <c r="MIU510" s="376"/>
      <c r="MIV510" s="376"/>
      <c r="MIW510" s="376"/>
      <c r="MIX510" s="376"/>
      <c r="MIY510" s="376"/>
      <c r="MIZ510" s="376"/>
      <c r="MJA510" s="376"/>
      <c r="MJB510" s="376"/>
      <c r="MJC510" s="376"/>
      <c r="MJD510" s="376"/>
      <c r="MJE510" s="376"/>
      <c r="MJF510" s="376"/>
      <c r="MJG510" s="376"/>
      <c r="MJH510" s="376"/>
      <c r="MJI510" s="376"/>
      <c r="MJJ510" s="376"/>
      <c r="MJK510" s="376"/>
      <c r="MJL510" s="376"/>
      <c r="MJM510" s="376"/>
      <c r="MJN510" s="376"/>
      <c r="MJO510" s="376"/>
      <c r="MJP510" s="376"/>
      <c r="MJQ510" s="376"/>
      <c r="MJR510" s="376"/>
      <c r="MJS510" s="376"/>
      <c r="MJT510" s="376"/>
      <c r="MJU510" s="376"/>
      <c r="MJV510" s="376"/>
      <c r="MJW510" s="376"/>
      <c r="MJX510" s="376"/>
      <c r="MJY510" s="376"/>
      <c r="MJZ510" s="376"/>
      <c r="MKA510" s="376"/>
      <c r="MKB510" s="376"/>
      <c r="MKC510" s="376"/>
      <c r="MKD510" s="376"/>
      <c r="MKE510" s="376"/>
      <c r="MKF510" s="376"/>
      <c r="MKG510" s="376"/>
      <c r="MKH510" s="376"/>
      <c r="MKI510" s="376"/>
      <c r="MKJ510" s="376"/>
      <c r="MKK510" s="376"/>
      <c r="MKL510" s="376"/>
      <c r="MKM510" s="376"/>
      <c r="MKN510" s="376"/>
      <c r="MKO510" s="376"/>
      <c r="MKP510" s="376"/>
      <c r="MKQ510" s="376"/>
      <c r="MKR510" s="376"/>
      <c r="MKS510" s="376"/>
      <c r="MKT510" s="376"/>
      <c r="MKU510" s="376"/>
      <c r="MKV510" s="376"/>
      <c r="MKW510" s="376"/>
      <c r="MKX510" s="376"/>
      <c r="MKY510" s="376"/>
      <c r="MKZ510" s="376"/>
      <c r="MLA510" s="376"/>
      <c r="MLB510" s="376"/>
      <c r="MLC510" s="376"/>
      <c r="MLD510" s="376"/>
      <c r="MLE510" s="376"/>
      <c r="MLF510" s="376"/>
      <c r="MLG510" s="376"/>
      <c r="MLH510" s="376"/>
      <c r="MLI510" s="376"/>
      <c r="MLJ510" s="376"/>
      <c r="MLK510" s="376"/>
      <c r="MLL510" s="376"/>
      <c r="MLM510" s="376"/>
      <c r="MLN510" s="376"/>
      <c r="MLO510" s="376"/>
      <c r="MLP510" s="376"/>
      <c r="MLQ510" s="376"/>
      <c r="MLR510" s="376"/>
      <c r="MLS510" s="376"/>
      <c r="MLT510" s="376"/>
      <c r="MLU510" s="376"/>
      <c r="MLV510" s="376"/>
      <c r="MLW510" s="376"/>
      <c r="MLX510" s="376"/>
      <c r="MLY510" s="376"/>
      <c r="MLZ510" s="376"/>
      <c r="MMA510" s="376"/>
      <c r="MMB510" s="376"/>
      <c r="MMC510" s="376"/>
      <c r="MMD510" s="376"/>
      <c r="MME510" s="376"/>
      <c r="MMF510" s="376"/>
      <c r="MMG510" s="376"/>
      <c r="MMH510" s="376"/>
      <c r="MMI510" s="376"/>
      <c r="MMJ510" s="376"/>
      <c r="MMK510" s="376"/>
      <c r="MML510" s="376"/>
      <c r="MMM510" s="376"/>
      <c r="MMN510" s="376"/>
      <c r="MMO510" s="376"/>
      <c r="MMP510" s="376"/>
      <c r="MMQ510" s="376"/>
      <c r="MMR510" s="376"/>
      <c r="MMS510" s="376"/>
      <c r="MMT510" s="376"/>
      <c r="MMU510" s="376"/>
      <c r="MMV510" s="376"/>
      <c r="MMW510" s="376"/>
      <c r="MMX510" s="376"/>
      <c r="MMY510" s="376"/>
      <c r="MMZ510" s="376"/>
      <c r="MNA510" s="376"/>
      <c r="MNB510" s="376"/>
      <c r="MNC510" s="376"/>
      <c r="MND510" s="376"/>
      <c r="MNE510" s="376"/>
      <c r="MNF510" s="376"/>
      <c r="MNG510" s="376"/>
      <c r="MNH510" s="376"/>
      <c r="MNI510" s="376"/>
      <c r="MNJ510" s="376"/>
      <c r="MNK510" s="376"/>
      <c r="MNL510" s="376"/>
      <c r="MNM510" s="376"/>
      <c r="MNN510" s="376"/>
      <c r="MNO510" s="376"/>
      <c r="MNP510" s="376"/>
      <c r="MNQ510" s="376"/>
      <c r="MNR510" s="376"/>
      <c r="MNS510" s="376"/>
      <c r="MNT510" s="376"/>
      <c r="MNU510" s="376"/>
      <c r="MNV510" s="376"/>
      <c r="MNW510" s="376"/>
      <c r="MNX510" s="376"/>
      <c r="MNY510" s="376"/>
      <c r="MNZ510" s="376"/>
      <c r="MOA510" s="376"/>
      <c r="MOB510" s="376"/>
      <c r="MOC510" s="376"/>
      <c r="MOD510" s="376"/>
      <c r="MOE510" s="376"/>
      <c r="MOF510" s="376"/>
      <c r="MOG510" s="376"/>
      <c r="MOH510" s="376"/>
      <c r="MOI510" s="376"/>
      <c r="MOJ510" s="376"/>
      <c r="MOK510" s="376"/>
      <c r="MOL510" s="376"/>
      <c r="MOM510" s="376"/>
      <c r="MON510" s="376"/>
      <c r="MOO510" s="376"/>
      <c r="MOP510" s="376"/>
      <c r="MOQ510" s="376"/>
      <c r="MOR510" s="376"/>
      <c r="MOS510" s="376"/>
      <c r="MOT510" s="376"/>
      <c r="MOU510" s="376"/>
      <c r="MOV510" s="376"/>
      <c r="MOW510" s="376"/>
      <c r="MOX510" s="376"/>
      <c r="MOY510" s="376"/>
      <c r="MOZ510" s="376"/>
      <c r="MPA510" s="376"/>
      <c r="MPB510" s="376"/>
      <c r="MPC510" s="376"/>
      <c r="MPD510" s="376"/>
      <c r="MPE510" s="376"/>
      <c r="MPF510" s="376"/>
      <c r="MPG510" s="376"/>
      <c r="MPH510" s="376"/>
      <c r="MPI510" s="376"/>
      <c r="MPJ510" s="376"/>
      <c r="MPK510" s="376"/>
      <c r="MPL510" s="376"/>
      <c r="MPM510" s="376"/>
      <c r="MPN510" s="376"/>
      <c r="MPO510" s="376"/>
      <c r="MPP510" s="376"/>
      <c r="MPQ510" s="376"/>
      <c r="MPR510" s="376"/>
      <c r="MPS510" s="376"/>
      <c r="MPT510" s="376"/>
      <c r="MPU510" s="376"/>
      <c r="MPV510" s="376"/>
      <c r="MPW510" s="376"/>
      <c r="MPX510" s="376"/>
      <c r="MPY510" s="376"/>
      <c r="MPZ510" s="376"/>
      <c r="MQA510" s="376"/>
      <c r="MQB510" s="376"/>
      <c r="MQC510" s="376"/>
      <c r="MQD510" s="376"/>
      <c r="MQE510" s="376"/>
      <c r="MQF510" s="376"/>
      <c r="MQG510" s="376"/>
      <c r="MQH510" s="376"/>
      <c r="MQI510" s="376"/>
      <c r="MQJ510" s="376"/>
      <c r="MQK510" s="376"/>
      <c r="MQL510" s="376"/>
      <c r="MQM510" s="376"/>
      <c r="MQN510" s="376"/>
      <c r="MQO510" s="376"/>
      <c r="MQP510" s="376"/>
      <c r="MQQ510" s="376"/>
      <c r="MQR510" s="376"/>
      <c r="MQS510" s="376"/>
      <c r="MQT510" s="376"/>
      <c r="MQU510" s="376"/>
      <c r="MQV510" s="376"/>
      <c r="MQW510" s="376"/>
      <c r="MQX510" s="376"/>
      <c r="MQY510" s="376"/>
      <c r="MQZ510" s="376"/>
      <c r="MRA510" s="376"/>
      <c r="MRB510" s="376"/>
      <c r="MRC510" s="376"/>
      <c r="MRD510" s="376"/>
      <c r="MRE510" s="376"/>
      <c r="MRF510" s="376"/>
      <c r="MRG510" s="376"/>
      <c r="MRH510" s="376"/>
      <c r="MRI510" s="376"/>
      <c r="MRJ510" s="376"/>
      <c r="MRK510" s="376"/>
      <c r="MRL510" s="376"/>
      <c r="MRM510" s="376"/>
      <c r="MRN510" s="376"/>
      <c r="MRO510" s="376"/>
      <c r="MRP510" s="376"/>
      <c r="MRQ510" s="376"/>
      <c r="MRR510" s="376"/>
      <c r="MRS510" s="376"/>
      <c r="MRT510" s="376"/>
      <c r="MRU510" s="376"/>
      <c r="MRV510" s="376"/>
      <c r="MRW510" s="376"/>
      <c r="MRX510" s="376"/>
      <c r="MRY510" s="376"/>
      <c r="MRZ510" s="376"/>
      <c r="MSA510" s="376"/>
      <c r="MSB510" s="376"/>
      <c r="MSC510" s="376"/>
      <c r="MSD510" s="376"/>
      <c r="MSE510" s="376"/>
      <c r="MSF510" s="376"/>
      <c r="MSG510" s="376"/>
      <c r="MSH510" s="376"/>
      <c r="MSI510" s="376"/>
      <c r="MSJ510" s="376"/>
      <c r="MSK510" s="376"/>
      <c r="MSL510" s="376"/>
      <c r="MSM510" s="376"/>
      <c r="MSN510" s="376"/>
      <c r="MSO510" s="376"/>
      <c r="MSP510" s="376"/>
      <c r="MSQ510" s="376"/>
      <c r="MSR510" s="376"/>
      <c r="MSS510" s="376"/>
      <c r="MST510" s="376"/>
      <c r="MSU510" s="376"/>
      <c r="MSV510" s="376"/>
      <c r="MSW510" s="376"/>
      <c r="MSX510" s="376"/>
      <c r="MSY510" s="376"/>
      <c r="MSZ510" s="376"/>
      <c r="MTA510" s="376"/>
      <c r="MTB510" s="376"/>
      <c r="MTC510" s="376"/>
      <c r="MTD510" s="376"/>
      <c r="MTE510" s="376"/>
      <c r="MTF510" s="376"/>
      <c r="MTG510" s="376"/>
      <c r="MTH510" s="376"/>
      <c r="MTI510" s="376"/>
      <c r="MTJ510" s="376"/>
      <c r="MTK510" s="376"/>
      <c r="MTL510" s="376"/>
      <c r="MTM510" s="376"/>
      <c r="MTN510" s="376"/>
      <c r="MTO510" s="376"/>
      <c r="MTP510" s="376"/>
      <c r="MTQ510" s="376"/>
      <c r="MTR510" s="376"/>
      <c r="MTS510" s="376"/>
      <c r="MTT510" s="376"/>
      <c r="MTU510" s="376"/>
      <c r="MTV510" s="376"/>
      <c r="MTW510" s="376"/>
      <c r="MTX510" s="376"/>
      <c r="MTY510" s="376"/>
      <c r="MTZ510" s="376"/>
      <c r="MUA510" s="376"/>
      <c r="MUB510" s="376"/>
      <c r="MUC510" s="376"/>
      <c r="MUD510" s="376"/>
      <c r="MUE510" s="376"/>
      <c r="MUF510" s="376"/>
      <c r="MUG510" s="376"/>
      <c r="MUH510" s="376"/>
      <c r="MUI510" s="376"/>
      <c r="MUJ510" s="376"/>
      <c r="MUK510" s="376"/>
      <c r="MUL510" s="376"/>
      <c r="MUM510" s="376"/>
      <c r="MUN510" s="376"/>
      <c r="MUO510" s="376"/>
      <c r="MUP510" s="376"/>
      <c r="MUQ510" s="376"/>
      <c r="MUR510" s="376"/>
      <c r="MUS510" s="376"/>
      <c r="MUT510" s="376"/>
      <c r="MUU510" s="376"/>
      <c r="MUV510" s="376"/>
      <c r="MUW510" s="376"/>
      <c r="MUX510" s="376"/>
      <c r="MUY510" s="376"/>
      <c r="MUZ510" s="376"/>
      <c r="MVA510" s="376"/>
      <c r="MVB510" s="376"/>
      <c r="MVC510" s="376"/>
      <c r="MVD510" s="376"/>
      <c r="MVE510" s="376"/>
      <c r="MVF510" s="376"/>
      <c r="MVG510" s="376"/>
      <c r="MVH510" s="376"/>
      <c r="MVI510" s="376"/>
      <c r="MVJ510" s="376"/>
      <c r="MVK510" s="376"/>
      <c r="MVL510" s="376"/>
      <c r="MVM510" s="376"/>
      <c r="MVN510" s="376"/>
      <c r="MVO510" s="376"/>
      <c r="MVP510" s="376"/>
      <c r="MVQ510" s="376"/>
      <c r="MVR510" s="376"/>
      <c r="MVS510" s="376"/>
      <c r="MVT510" s="376"/>
      <c r="MVU510" s="376"/>
      <c r="MVV510" s="376"/>
      <c r="MVW510" s="376"/>
      <c r="MVX510" s="376"/>
      <c r="MVY510" s="376"/>
      <c r="MVZ510" s="376"/>
      <c r="MWA510" s="376"/>
      <c r="MWB510" s="376"/>
      <c r="MWC510" s="376"/>
      <c r="MWD510" s="376"/>
      <c r="MWE510" s="376"/>
      <c r="MWF510" s="376"/>
      <c r="MWG510" s="376"/>
      <c r="MWH510" s="376"/>
      <c r="MWI510" s="376"/>
      <c r="MWJ510" s="376"/>
      <c r="MWK510" s="376"/>
      <c r="MWL510" s="376"/>
      <c r="MWM510" s="376"/>
      <c r="MWN510" s="376"/>
      <c r="MWO510" s="376"/>
      <c r="MWP510" s="376"/>
      <c r="MWQ510" s="376"/>
      <c r="MWR510" s="376"/>
      <c r="MWS510" s="376"/>
      <c r="MWT510" s="376"/>
      <c r="MWU510" s="376"/>
      <c r="MWV510" s="376"/>
      <c r="MWW510" s="376"/>
      <c r="MWX510" s="376"/>
      <c r="MWY510" s="376"/>
      <c r="MWZ510" s="376"/>
      <c r="MXA510" s="376"/>
      <c r="MXB510" s="376"/>
      <c r="MXC510" s="376"/>
      <c r="MXD510" s="376"/>
      <c r="MXE510" s="376"/>
      <c r="MXF510" s="376"/>
      <c r="MXG510" s="376"/>
      <c r="MXH510" s="376"/>
      <c r="MXI510" s="376"/>
      <c r="MXJ510" s="376"/>
      <c r="MXK510" s="376"/>
      <c r="MXL510" s="376"/>
      <c r="MXM510" s="376"/>
      <c r="MXN510" s="376"/>
      <c r="MXO510" s="376"/>
      <c r="MXP510" s="376"/>
      <c r="MXQ510" s="376"/>
      <c r="MXR510" s="376"/>
      <c r="MXS510" s="376"/>
      <c r="MXT510" s="376"/>
      <c r="MXU510" s="376"/>
      <c r="MXV510" s="376"/>
      <c r="MXW510" s="376"/>
      <c r="MXX510" s="376"/>
      <c r="MXY510" s="376"/>
      <c r="MXZ510" s="376"/>
      <c r="MYA510" s="376"/>
      <c r="MYB510" s="376"/>
      <c r="MYC510" s="376"/>
      <c r="MYD510" s="376"/>
      <c r="MYE510" s="376"/>
      <c r="MYF510" s="376"/>
      <c r="MYG510" s="376"/>
      <c r="MYH510" s="376"/>
      <c r="MYI510" s="376"/>
      <c r="MYJ510" s="376"/>
      <c r="MYK510" s="376"/>
      <c r="MYL510" s="376"/>
      <c r="MYM510" s="376"/>
      <c r="MYN510" s="376"/>
      <c r="MYO510" s="376"/>
      <c r="MYP510" s="376"/>
      <c r="MYQ510" s="376"/>
      <c r="MYR510" s="376"/>
      <c r="MYS510" s="376"/>
      <c r="MYT510" s="376"/>
      <c r="MYU510" s="376"/>
      <c r="MYV510" s="376"/>
      <c r="MYW510" s="376"/>
      <c r="MYX510" s="376"/>
      <c r="MYY510" s="376"/>
      <c r="MYZ510" s="376"/>
      <c r="MZA510" s="376"/>
      <c r="MZB510" s="376"/>
      <c r="MZC510" s="376"/>
      <c r="MZD510" s="376"/>
      <c r="MZE510" s="376"/>
      <c r="MZF510" s="376"/>
      <c r="MZG510" s="376"/>
      <c r="MZH510" s="376"/>
      <c r="MZI510" s="376"/>
      <c r="MZJ510" s="376"/>
      <c r="MZK510" s="376"/>
      <c r="MZL510" s="376"/>
      <c r="MZM510" s="376"/>
      <c r="MZN510" s="376"/>
      <c r="MZO510" s="376"/>
      <c r="MZP510" s="376"/>
      <c r="MZQ510" s="376"/>
      <c r="MZR510" s="376"/>
      <c r="MZS510" s="376"/>
      <c r="MZT510" s="376"/>
      <c r="MZU510" s="376"/>
      <c r="MZV510" s="376"/>
      <c r="MZW510" s="376"/>
      <c r="MZX510" s="376"/>
      <c r="MZY510" s="376"/>
      <c r="MZZ510" s="376"/>
      <c r="NAA510" s="376"/>
      <c r="NAB510" s="376"/>
      <c r="NAC510" s="376"/>
      <c r="NAD510" s="376"/>
      <c r="NAE510" s="376"/>
      <c r="NAF510" s="376"/>
      <c r="NAG510" s="376"/>
      <c r="NAH510" s="376"/>
      <c r="NAI510" s="376"/>
      <c r="NAJ510" s="376"/>
      <c r="NAK510" s="376"/>
      <c r="NAL510" s="376"/>
      <c r="NAM510" s="376"/>
      <c r="NAN510" s="376"/>
      <c r="NAO510" s="376"/>
      <c r="NAP510" s="376"/>
      <c r="NAQ510" s="376"/>
      <c r="NAR510" s="376"/>
      <c r="NAS510" s="376"/>
      <c r="NAT510" s="376"/>
      <c r="NAU510" s="376"/>
      <c r="NAV510" s="376"/>
      <c r="NAW510" s="376"/>
      <c r="NAX510" s="376"/>
      <c r="NAY510" s="376"/>
      <c r="NAZ510" s="376"/>
      <c r="NBA510" s="376"/>
      <c r="NBB510" s="376"/>
      <c r="NBC510" s="376"/>
      <c r="NBD510" s="376"/>
      <c r="NBE510" s="376"/>
      <c r="NBF510" s="376"/>
      <c r="NBG510" s="376"/>
      <c r="NBH510" s="376"/>
      <c r="NBI510" s="376"/>
      <c r="NBJ510" s="376"/>
      <c r="NBK510" s="376"/>
      <c r="NBL510" s="376"/>
      <c r="NBM510" s="376"/>
      <c r="NBN510" s="376"/>
      <c r="NBO510" s="376"/>
      <c r="NBP510" s="376"/>
      <c r="NBQ510" s="376"/>
      <c r="NBR510" s="376"/>
      <c r="NBS510" s="376"/>
      <c r="NBT510" s="376"/>
      <c r="NBU510" s="376"/>
      <c r="NBV510" s="376"/>
      <c r="NBW510" s="376"/>
      <c r="NBX510" s="376"/>
      <c r="NBY510" s="376"/>
      <c r="NBZ510" s="376"/>
      <c r="NCA510" s="376"/>
      <c r="NCB510" s="376"/>
      <c r="NCC510" s="376"/>
      <c r="NCD510" s="376"/>
      <c r="NCE510" s="376"/>
      <c r="NCF510" s="376"/>
      <c r="NCG510" s="376"/>
      <c r="NCH510" s="376"/>
      <c r="NCI510" s="376"/>
      <c r="NCJ510" s="376"/>
      <c r="NCK510" s="376"/>
      <c r="NCL510" s="376"/>
      <c r="NCM510" s="376"/>
      <c r="NCN510" s="376"/>
      <c r="NCO510" s="376"/>
      <c r="NCP510" s="376"/>
      <c r="NCQ510" s="376"/>
      <c r="NCR510" s="376"/>
      <c r="NCS510" s="376"/>
      <c r="NCT510" s="376"/>
      <c r="NCU510" s="376"/>
      <c r="NCV510" s="376"/>
      <c r="NCW510" s="376"/>
      <c r="NCX510" s="376"/>
      <c r="NCY510" s="376"/>
      <c r="NCZ510" s="376"/>
      <c r="NDA510" s="376"/>
      <c r="NDB510" s="376"/>
      <c r="NDC510" s="376"/>
      <c r="NDD510" s="376"/>
      <c r="NDE510" s="376"/>
      <c r="NDF510" s="376"/>
      <c r="NDG510" s="376"/>
      <c r="NDH510" s="376"/>
      <c r="NDI510" s="376"/>
      <c r="NDJ510" s="376"/>
      <c r="NDK510" s="376"/>
      <c r="NDL510" s="376"/>
      <c r="NDM510" s="376"/>
      <c r="NDN510" s="376"/>
      <c r="NDO510" s="376"/>
      <c r="NDP510" s="376"/>
      <c r="NDQ510" s="376"/>
      <c r="NDR510" s="376"/>
      <c r="NDS510" s="376"/>
      <c r="NDT510" s="376"/>
      <c r="NDU510" s="376"/>
      <c r="NDV510" s="376"/>
      <c r="NDW510" s="376"/>
      <c r="NDX510" s="376"/>
      <c r="NDY510" s="376"/>
      <c r="NDZ510" s="376"/>
      <c r="NEA510" s="376"/>
      <c r="NEB510" s="376"/>
      <c r="NEC510" s="376"/>
      <c r="NED510" s="376"/>
      <c r="NEE510" s="376"/>
      <c r="NEF510" s="376"/>
      <c r="NEG510" s="376"/>
      <c r="NEH510" s="376"/>
      <c r="NEI510" s="376"/>
      <c r="NEJ510" s="376"/>
      <c r="NEK510" s="376"/>
      <c r="NEL510" s="376"/>
      <c r="NEM510" s="376"/>
      <c r="NEN510" s="376"/>
      <c r="NEO510" s="376"/>
      <c r="NEP510" s="376"/>
      <c r="NEQ510" s="376"/>
      <c r="NER510" s="376"/>
      <c r="NES510" s="376"/>
      <c r="NET510" s="376"/>
      <c r="NEU510" s="376"/>
      <c r="NEV510" s="376"/>
      <c r="NEW510" s="376"/>
      <c r="NEX510" s="376"/>
      <c r="NEY510" s="376"/>
      <c r="NEZ510" s="376"/>
      <c r="NFA510" s="376"/>
      <c r="NFB510" s="376"/>
      <c r="NFC510" s="376"/>
      <c r="NFD510" s="376"/>
      <c r="NFE510" s="376"/>
      <c r="NFF510" s="376"/>
      <c r="NFG510" s="376"/>
      <c r="NFH510" s="376"/>
      <c r="NFI510" s="376"/>
      <c r="NFJ510" s="376"/>
      <c r="NFK510" s="376"/>
      <c r="NFL510" s="376"/>
      <c r="NFM510" s="376"/>
      <c r="NFN510" s="376"/>
      <c r="NFO510" s="376"/>
      <c r="NFP510" s="376"/>
      <c r="NFQ510" s="376"/>
      <c r="NFR510" s="376"/>
      <c r="NFS510" s="376"/>
      <c r="NFT510" s="376"/>
      <c r="NFU510" s="376"/>
      <c r="NFV510" s="376"/>
      <c r="NFW510" s="376"/>
      <c r="NFX510" s="376"/>
      <c r="NFY510" s="376"/>
      <c r="NFZ510" s="376"/>
      <c r="NGA510" s="376"/>
      <c r="NGB510" s="376"/>
      <c r="NGC510" s="376"/>
      <c r="NGD510" s="376"/>
      <c r="NGE510" s="376"/>
      <c r="NGF510" s="376"/>
      <c r="NGG510" s="376"/>
      <c r="NGH510" s="376"/>
      <c r="NGI510" s="376"/>
      <c r="NGJ510" s="376"/>
      <c r="NGK510" s="376"/>
      <c r="NGL510" s="376"/>
      <c r="NGM510" s="376"/>
      <c r="NGN510" s="376"/>
      <c r="NGO510" s="376"/>
      <c r="NGP510" s="376"/>
      <c r="NGQ510" s="376"/>
      <c r="NGR510" s="376"/>
      <c r="NGS510" s="376"/>
      <c r="NGT510" s="376"/>
      <c r="NGU510" s="376"/>
      <c r="NGV510" s="376"/>
      <c r="NGW510" s="376"/>
      <c r="NGX510" s="376"/>
      <c r="NGY510" s="376"/>
      <c r="NGZ510" s="376"/>
      <c r="NHA510" s="376"/>
      <c r="NHB510" s="376"/>
      <c r="NHC510" s="376"/>
      <c r="NHD510" s="376"/>
      <c r="NHE510" s="376"/>
      <c r="NHF510" s="376"/>
      <c r="NHG510" s="376"/>
      <c r="NHH510" s="376"/>
      <c r="NHI510" s="376"/>
      <c r="NHJ510" s="376"/>
      <c r="NHK510" s="376"/>
      <c r="NHL510" s="376"/>
      <c r="NHM510" s="376"/>
      <c r="NHN510" s="376"/>
      <c r="NHO510" s="376"/>
      <c r="NHP510" s="376"/>
      <c r="NHQ510" s="376"/>
      <c r="NHR510" s="376"/>
      <c r="NHS510" s="376"/>
      <c r="NHT510" s="376"/>
      <c r="NHU510" s="376"/>
      <c r="NHV510" s="376"/>
      <c r="NHW510" s="376"/>
      <c r="NHX510" s="376"/>
      <c r="NHY510" s="376"/>
      <c r="NHZ510" s="376"/>
      <c r="NIA510" s="376"/>
      <c r="NIB510" s="376"/>
      <c r="NIC510" s="376"/>
      <c r="NID510" s="376"/>
      <c r="NIE510" s="376"/>
      <c r="NIF510" s="376"/>
      <c r="NIG510" s="376"/>
      <c r="NIH510" s="376"/>
      <c r="NII510" s="376"/>
      <c r="NIJ510" s="376"/>
      <c r="NIK510" s="376"/>
      <c r="NIL510" s="376"/>
      <c r="NIM510" s="376"/>
      <c r="NIN510" s="376"/>
      <c r="NIO510" s="376"/>
      <c r="NIP510" s="376"/>
      <c r="NIQ510" s="376"/>
      <c r="NIR510" s="376"/>
      <c r="NIS510" s="376"/>
      <c r="NIT510" s="376"/>
      <c r="NIU510" s="376"/>
      <c r="NIV510" s="376"/>
      <c r="NIW510" s="376"/>
      <c r="NIX510" s="376"/>
      <c r="NIY510" s="376"/>
      <c r="NIZ510" s="376"/>
      <c r="NJA510" s="376"/>
      <c r="NJB510" s="376"/>
      <c r="NJC510" s="376"/>
      <c r="NJD510" s="376"/>
      <c r="NJE510" s="376"/>
      <c r="NJF510" s="376"/>
      <c r="NJG510" s="376"/>
      <c r="NJH510" s="376"/>
      <c r="NJI510" s="376"/>
      <c r="NJJ510" s="376"/>
      <c r="NJK510" s="376"/>
      <c r="NJL510" s="376"/>
      <c r="NJM510" s="376"/>
      <c r="NJN510" s="376"/>
      <c r="NJO510" s="376"/>
      <c r="NJP510" s="376"/>
      <c r="NJQ510" s="376"/>
      <c r="NJR510" s="376"/>
      <c r="NJS510" s="376"/>
      <c r="NJT510" s="376"/>
      <c r="NJU510" s="376"/>
      <c r="NJV510" s="376"/>
      <c r="NJW510" s="376"/>
      <c r="NJX510" s="376"/>
      <c r="NJY510" s="376"/>
      <c r="NJZ510" s="376"/>
      <c r="NKA510" s="376"/>
      <c r="NKB510" s="376"/>
      <c r="NKC510" s="376"/>
      <c r="NKD510" s="376"/>
      <c r="NKE510" s="376"/>
      <c r="NKF510" s="376"/>
      <c r="NKG510" s="376"/>
      <c r="NKH510" s="376"/>
      <c r="NKI510" s="376"/>
      <c r="NKJ510" s="376"/>
      <c r="NKK510" s="376"/>
      <c r="NKL510" s="376"/>
      <c r="NKM510" s="376"/>
      <c r="NKN510" s="376"/>
      <c r="NKO510" s="376"/>
      <c r="NKP510" s="376"/>
      <c r="NKQ510" s="376"/>
      <c r="NKR510" s="376"/>
      <c r="NKS510" s="376"/>
      <c r="NKT510" s="376"/>
      <c r="NKU510" s="376"/>
      <c r="NKV510" s="376"/>
      <c r="NKW510" s="376"/>
      <c r="NKX510" s="376"/>
      <c r="NKY510" s="376"/>
      <c r="NKZ510" s="376"/>
      <c r="NLA510" s="376"/>
      <c r="NLB510" s="376"/>
      <c r="NLC510" s="376"/>
      <c r="NLD510" s="376"/>
      <c r="NLE510" s="376"/>
      <c r="NLF510" s="376"/>
      <c r="NLG510" s="376"/>
      <c r="NLH510" s="376"/>
      <c r="NLI510" s="376"/>
      <c r="NLJ510" s="376"/>
      <c r="NLK510" s="376"/>
      <c r="NLL510" s="376"/>
      <c r="NLM510" s="376"/>
      <c r="NLN510" s="376"/>
      <c r="NLO510" s="376"/>
      <c r="NLP510" s="376"/>
      <c r="NLQ510" s="376"/>
      <c r="NLR510" s="376"/>
      <c r="NLS510" s="376"/>
      <c r="NLT510" s="376"/>
      <c r="NLU510" s="376"/>
      <c r="NLV510" s="376"/>
      <c r="NLW510" s="376"/>
      <c r="NLX510" s="376"/>
      <c r="NLY510" s="376"/>
      <c r="NLZ510" s="376"/>
      <c r="NMA510" s="376"/>
      <c r="NMB510" s="376"/>
      <c r="NMC510" s="376"/>
      <c r="NMD510" s="376"/>
      <c r="NME510" s="376"/>
      <c r="NMF510" s="376"/>
      <c r="NMG510" s="376"/>
      <c r="NMH510" s="376"/>
      <c r="NMI510" s="376"/>
      <c r="NMJ510" s="376"/>
      <c r="NMK510" s="376"/>
      <c r="NML510" s="376"/>
      <c r="NMM510" s="376"/>
      <c r="NMN510" s="376"/>
      <c r="NMO510" s="376"/>
      <c r="NMP510" s="376"/>
      <c r="NMQ510" s="376"/>
      <c r="NMR510" s="376"/>
      <c r="NMS510" s="376"/>
      <c r="NMT510" s="376"/>
      <c r="NMU510" s="376"/>
      <c r="NMV510" s="376"/>
      <c r="NMW510" s="376"/>
      <c r="NMX510" s="376"/>
      <c r="NMY510" s="376"/>
      <c r="NMZ510" s="376"/>
      <c r="NNA510" s="376"/>
      <c r="NNB510" s="376"/>
      <c r="NNC510" s="376"/>
      <c r="NND510" s="376"/>
      <c r="NNE510" s="376"/>
      <c r="NNF510" s="376"/>
      <c r="NNG510" s="376"/>
      <c r="NNH510" s="376"/>
      <c r="NNI510" s="376"/>
      <c r="NNJ510" s="376"/>
      <c r="NNK510" s="376"/>
      <c r="NNL510" s="376"/>
      <c r="NNM510" s="376"/>
      <c r="NNN510" s="376"/>
      <c r="NNO510" s="376"/>
      <c r="NNP510" s="376"/>
      <c r="NNQ510" s="376"/>
      <c r="NNR510" s="376"/>
      <c r="NNS510" s="376"/>
      <c r="NNT510" s="376"/>
      <c r="NNU510" s="376"/>
      <c r="NNV510" s="376"/>
      <c r="NNW510" s="376"/>
      <c r="NNX510" s="376"/>
      <c r="NNY510" s="376"/>
      <c r="NNZ510" s="376"/>
      <c r="NOA510" s="376"/>
      <c r="NOB510" s="376"/>
      <c r="NOC510" s="376"/>
      <c r="NOD510" s="376"/>
      <c r="NOE510" s="376"/>
      <c r="NOF510" s="376"/>
      <c r="NOG510" s="376"/>
      <c r="NOH510" s="376"/>
      <c r="NOI510" s="376"/>
      <c r="NOJ510" s="376"/>
      <c r="NOK510" s="376"/>
      <c r="NOL510" s="376"/>
      <c r="NOM510" s="376"/>
      <c r="NON510" s="376"/>
      <c r="NOO510" s="376"/>
      <c r="NOP510" s="376"/>
      <c r="NOQ510" s="376"/>
      <c r="NOR510" s="376"/>
      <c r="NOS510" s="376"/>
      <c r="NOT510" s="376"/>
      <c r="NOU510" s="376"/>
      <c r="NOV510" s="376"/>
      <c r="NOW510" s="376"/>
      <c r="NOX510" s="376"/>
      <c r="NOY510" s="376"/>
      <c r="NOZ510" s="376"/>
      <c r="NPA510" s="376"/>
      <c r="NPB510" s="376"/>
      <c r="NPC510" s="376"/>
      <c r="NPD510" s="376"/>
      <c r="NPE510" s="376"/>
      <c r="NPF510" s="376"/>
      <c r="NPG510" s="376"/>
      <c r="NPH510" s="376"/>
      <c r="NPI510" s="376"/>
      <c r="NPJ510" s="376"/>
      <c r="NPK510" s="376"/>
      <c r="NPL510" s="376"/>
      <c r="NPM510" s="376"/>
      <c r="NPN510" s="376"/>
      <c r="NPO510" s="376"/>
      <c r="NPP510" s="376"/>
      <c r="NPQ510" s="376"/>
      <c r="NPR510" s="376"/>
      <c r="NPS510" s="376"/>
      <c r="NPT510" s="376"/>
      <c r="NPU510" s="376"/>
      <c r="NPV510" s="376"/>
      <c r="NPW510" s="376"/>
      <c r="NPX510" s="376"/>
      <c r="NPY510" s="376"/>
      <c r="NPZ510" s="376"/>
      <c r="NQA510" s="376"/>
      <c r="NQB510" s="376"/>
      <c r="NQC510" s="376"/>
      <c r="NQD510" s="376"/>
      <c r="NQE510" s="376"/>
      <c r="NQF510" s="376"/>
      <c r="NQG510" s="376"/>
      <c r="NQH510" s="376"/>
      <c r="NQI510" s="376"/>
      <c r="NQJ510" s="376"/>
      <c r="NQK510" s="376"/>
      <c r="NQL510" s="376"/>
      <c r="NQM510" s="376"/>
      <c r="NQN510" s="376"/>
      <c r="NQO510" s="376"/>
      <c r="NQP510" s="376"/>
      <c r="NQQ510" s="376"/>
      <c r="NQR510" s="376"/>
      <c r="NQS510" s="376"/>
      <c r="NQT510" s="376"/>
      <c r="NQU510" s="376"/>
      <c r="NQV510" s="376"/>
      <c r="NQW510" s="376"/>
      <c r="NQX510" s="376"/>
      <c r="NQY510" s="376"/>
      <c r="NQZ510" s="376"/>
      <c r="NRA510" s="376"/>
      <c r="NRB510" s="376"/>
      <c r="NRC510" s="376"/>
      <c r="NRD510" s="376"/>
      <c r="NRE510" s="376"/>
      <c r="NRF510" s="376"/>
      <c r="NRG510" s="376"/>
      <c r="NRH510" s="376"/>
      <c r="NRI510" s="376"/>
      <c r="NRJ510" s="376"/>
      <c r="NRK510" s="376"/>
      <c r="NRL510" s="376"/>
      <c r="NRM510" s="376"/>
      <c r="NRN510" s="376"/>
      <c r="NRO510" s="376"/>
      <c r="NRP510" s="376"/>
      <c r="NRQ510" s="376"/>
      <c r="NRR510" s="376"/>
      <c r="NRS510" s="376"/>
      <c r="NRT510" s="376"/>
      <c r="NRU510" s="376"/>
      <c r="NRV510" s="376"/>
      <c r="NRW510" s="376"/>
      <c r="NRX510" s="376"/>
      <c r="NRY510" s="376"/>
      <c r="NRZ510" s="376"/>
      <c r="NSA510" s="376"/>
      <c r="NSB510" s="376"/>
      <c r="NSC510" s="376"/>
      <c r="NSD510" s="376"/>
      <c r="NSE510" s="376"/>
      <c r="NSF510" s="376"/>
      <c r="NSG510" s="376"/>
      <c r="NSH510" s="376"/>
      <c r="NSI510" s="376"/>
      <c r="NSJ510" s="376"/>
      <c r="NSK510" s="376"/>
      <c r="NSL510" s="376"/>
      <c r="NSM510" s="376"/>
      <c r="NSN510" s="376"/>
      <c r="NSO510" s="376"/>
      <c r="NSP510" s="376"/>
      <c r="NSQ510" s="376"/>
      <c r="NSR510" s="376"/>
      <c r="NSS510" s="376"/>
      <c r="NST510" s="376"/>
      <c r="NSU510" s="376"/>
      <c r="NSV510" s="376"/>
      <c r="NSW510" s="376"/>
      <c r="NSX510" s="376"/>
      <c r="NSY510" s="376"/>
      <c r="NSZ510" s="376"/>
      <c r="NTA510" s="376"/>
      <c r="NTB510" s="376"/>
      <c r="NTC510" s="376"/>
      <c r="NTD510" s="376"/>
      <c r="NTE510" s="376"/>
      <c r="NTF510" s="376"/>
      <c r="NTG510" s="376"/>
      <c r="NTH510" s="376"/>
      <c r="NTI510" s="376"/>
      <c r="NTJ510" s="376"/>
      <c r="NTK510" s="376"/>
      <c r="NTL510" s="376"/>
      <c r="NTM510" s="376"/>
      <c r="NTN510" s="376"/>
      <c r="NTO510" s="376"/>
      <c r="NTP510" s="376"/>
      <c r="NTQ510" s="376"/>
      <c r="NTR510" s="376"/>
      <c r="NTS510" s="376"/>
      <c r="NTT510" s="376"/>
      <c r="NTU510" s="376"/>
      <c r="NTV510" s="376"/>
      <c r="NTW510" s="376"/>
      <c r="NTX510" s="376"/>
      <c r="NTY510" s="376"/>
      <c r="NTZ510" s="376"/>
      <c r="NUA510" s="376"/>
      <c r="NUB510" s="376"/>
      <c r="NUC510" s="376"/>
      <c r="NUD510" s="376"/>
      <c r="NUE510" s="376"/>
      <c r="NUF510" s="376"/>
      <c r="NUG510" s="376"/>
      <c r="NUH510" s="376"/>
      <c r="NUI510" s="376"/>
      <c r="NUJ510" s="376"/>
      <c r="NUK510" s="376"/>
      <c r="NUL510" s="376"/>
      <c r="NUM510" s="376"/>
      <c r="NUN510" s="376"/>
      <c r="NUO510" s="376"/>
      <c r="NUP510" s="376"/>
      <c r="NUQ510" s="376"/>
      <c r="NUR510" s="376"/>
      <c r="NUS510" s="376"/>
      <c r="NUT510" s="376"/>
      <c r="NUU510" s="376"/>
      <c r="NUV510" s="376"/>
      <c r="NUW510" s="376"/>
      <c r="NUX510" s="376"/>
      <c r="NUY510" s="376"/>
      <c r="NUZ510" s="376"/>
      <c r="NVA510" s="376"/>
      <c r="NVB510" s="376"/>
      <c r="NVC510" s="376"/>
      <c r="NVD510" s="376"/>
      <c r="NVE510" s="376"/>
      <c r="NVF510" s="376"/>
      <c r="NVG510" s="376"/>
      <c r="NVH510" s="376"/>
      <c r="NVI510" s="376"/>
      <c r="NVJ510" s="376"/>
      <c r="NVK510" s="376"/>
      <c r="NVL510" s="376"/>
      <c r="NVM510" s="376"/>
      <c r="NVN510" s="376"/>
      <c r="NVO510" s="376"/>
      <c r="NVP510" s="376"/>
      <c r="NVQ510" s="376"/>
      <c r="NVR510" s="376"/>
      <c r="NVS510" s="376"/>
      <c r="NVT510" s="376"/>
      <c r="NVU510" s="376"/>
      <c r="NVV510" s="376"/>
      <c r="NVW510" s="376"/>
      <c r="NVX510" s="376"/>
      <c r="NVY510" s="376"/>
      <c r="NVZ510" s="376"/>
      <c r="NWA510" s="376"/>
      <c r="NWB510" s="376"/>
      <c r="NWC510" s="376"/>
      <c r="NWD510" s="376"/>
      <c r="NWE510" s="376"/>
      <c r="NWF510" s="376"/>
      <c r="NWG510" s="376"/>
      <c r="NWH510" s="376"/>
      <c r="NWI510" s="376"/>
      <c r="NWJ510" s="376"/>
      <c r="NWK510" s="376"/>
      <c r="NWL510" s="376"/>
      <c r="NWM510" s="376"/>
      <c r="NWN510" s="376"/>
      <c r="NWO510" s="376"/>
      <c r="NWP510" s="376"/>
      <c r="NWQ510" s="376"/>
      <c r="NWR510" s="376"/>
      <c r="NWS510" s="376"/>
      <c r="NWT510" s="376"/>
      <c r="NWU510" s="376"/>
      <c r="NWV510" s="376"/>
      <c r="NWW510" s="376"/>
      <c r="NWX510" s="376"/>
      <c r="NWY510" s="376"/>
      <c r="NWZ510" s="376"/>
      <c r="NXA510" s="376"/>
      <c r="NXB510" s="376"/>
      <c r="NXC510" s="376"/>
      <c r="NXD510" s="376"/>
      <c r="NXE510" s="376"/>
      <c r="NXF510" s="376"/>
      <c r="NXG510" s="376"/>
      <c r="NXH510" s="376"/>
      <c r="NXI510" s="376"/>
      <c r="NXJ510" s="376"/>
      <c r="NXK510" s="376"/>
      <c r="NXL510" s="376"/>
      <c r="NXM510" s="376"/>
      <c r="NXN510" s="376"/>
      <c r="NXO510" s="376"/>
      <c r="NXP510" s="376"/>
      <c r="NXQ510" s="376"/>
      <c r="NXR510" s="376"/>
      <c r="NXS510" s="376"/>
      <c r="NXT510" s="376"/>
      <c r="NXU510" s="376"/>
      <c r="NXV510" s="376"/>
      <c r="NXW510" s="376"/>
      <c r="NXX510" s="376"/>
      <c r="NXY510" s="376"/>
      <c r="NXZ510" s="376"/>
      <c r="NYA510" s="376"/>
      <c r="NYB510" s="376"/>
      <c r="NYC510" s="376"/>
      <c r="NYD510" s="376"/>
      <c r="NYE510" s="376"/>
      <c r="NYF510" s="376"/>
      <c r="NYG510" s="376"/>
      <c r="NYH510" s="376"/>
      <c r="NYI510" s="376"/>
      <c r="NYJ510" s="376"/>
      <c r="NYK510" s="376"/>
      <c r="NYL510" s="376"/>
      <c r="NYM510" s="376"/>
      <c r="NYN510" s="376"/>
      <c r="NYO510" s="376"/>
      <c r="NYP510" s="376"/>
      <c r="NYQ510" s="376"/>
      <c r="NYR510" s="376"/>
      <c r="NYS510" s="376"/>
      <c r="NYT510" s="376"/>
      <c r="NYU510" s="376"/>
      <c r="NYV510" s="376"/>
      <c r="NYW510" s="376"/>
      <c r="NYX510" s="376"/>
      <c r="NYY510" s="376"/>
      <c r="NYZ510" s="376"/>
      <c r="NZA510" s="376"/>
      <c r="NZB510" s="376"/>
      <c r="NZC510" s="376"/>
      <c r="NZD510" s="376"/>
      <c r="NZE510" s="376"/>
      <c r="NZF510" s="376"/>
      <c r="NZG510" s="376"/>
      <c r="NZH510" s="376"/>
      <c r="NZI510" s="376"/>
      <c r="NZJ510" s="376"/>
      <c r="NZK510" s="376"/>
      <c r="NZL510" s="376"/>
      <c r="NZM510" s="376"/>
      <c r="NZN510" s="376"/>
      <c r="NZO510" s="376"/>
      <c r="NZP510" s="376"/>
      <c r="NZQ510" s="376"/>
      <c r="NZR510" s="376"/>
      <c r="NZS510" s="376"/>
      <c r="NZT510" s="376"/>
      <c r="NZU510" s="376"/>
      <c r="NZV510" s="376"/>
      <c r="NZW510" s="376"/>
      <c r="NZX510" s="376"/>
      <c r="NZY510" s="376"/>
      <c r="NZZ510" s="376"/>
      <c r="OAA510" s="376"/>
      <c r="OAB510" s="376"/>
      <c r="OAC510" s="376"/>
      <c r="OAD510" s="376"/>
      <c r="OAE510" s="376"/>
      <c r="OAF510" s="376"/>
      <c r="OAG510" s="376"/>
      <c r="OAH510" s="376"/>
      <c r="OAI510" s="376"/>
      <c r="OAJ510" s="376"/>
      <c r="OAK510" s="376"/>
      <c r="OAL510" s="376"/>
      <c r="OAM510" s="376"/>
      <c r="OAN510" s="376"/>
      <c r="OAO510" s="376"/>
      <c r="OAP510" s="376"/>
      <c r="OAQ510" s="376"/>
      <c r="OAR510" s="376"/>
      <c r="OAS510" s="376"/>
      <c r="OAT510" s="376"/>
      <c r="OAU510" s="376"/>
      <c r="OAV510" s="376"/>
      <c r="OAW510" s="376"/>
      <c r="OAX510" s="376"/>
      <c r="OAY510" s="376"/>
      <c r="OAZ510" s="376"/>
      <c r="OBA510" s="376"/>
      <c r="OBB510" s="376"/>
      <c r="OBC510" s="376"/>
      <c r="OBD510" s="376"/>
      <c r="OBE510" s="376"/>
      <c r="OBF510" s="376"/>
      <c r="OBG510" s="376"/>
      <c r="OBH510" s="376"/>
      <c r="OBI510" s="376"/>
      <c r="OBJ510" s="376"/>
      <c r="OBK510" s="376"/>
      <c r="OBL510" s="376"/>
      <c r="OBM510" s="376"/>
      <c r="OBN510" s="376"/>
      <c r="OBO510" s="376"/>
      <c r="OBP510" s="376"/>
      <c r="OBQ510" s="376"/>
      <c r="OBR510" s="376"/>
      <c r="OBS510" s="376"/>
      <c r="OBT510" s="376"/>
      <c r="OBU510" s="376"/>
      <c r="OBV510" s="376"/>
      <c r="OBW510" s="376"/>
      <c r="OBX510" s="376"/>
      <c r="OBY510" s="376"/>
      <c r="OBZ510" s="376"/>
      <c r="OCA510" s="376"/>
      <c r="OCB510" s="376"/>
      <c r="OCC510" s="376"/>
      <c r="OCD510" s="376"/>
      <c r="OCE510" s="376"/>
      <c r="OCF510" s="376"/>
      <c r="OCG510" s="376"/>
      <c r="OCH510" s="376"/>
      <c r="OCI510" s="376"/>
      <c r="OCJ510" s="376"/>
      <c r="OCK510" s="376"/>
      <c r="OCL510" s="376"/>
      <c r="OCM510" s="376"/>
      <c r="OCN510" s="376"/>
      <c r="OCO510" s="376"/>
      <c r="OCP510" s="376"/>
      <c r="OCQ510" s="376"/>
      <c r="OCR510" s="376"/>
      <c r="OCS510" s="376"/>
      <c r="OCT510" s="376"/>
      <c r="OCU510" s="376"/>
      <c r="OCV510" s="376"/>
      <c r="OCW510" s="376"/>
      <c r="OCX510" s="376"/>
      <c r="OCY510" s="376"/>
      <c r="OCZ510" s="376"/>
      <c r="ODA510" s="376"/>
      <c r="ODB510" s="376"/>
      <c r="ODC510" s="376"/>
      <c r="ODD510" s="376"/>
      <c r="ODE510" s="376"/>
      <c r="ODF510" s="376"/>
      <c r="ODG510" s="376"/>
      <c r="ODH510" s="376"/>
      <c r="ODI510" s="376"/>
      <c r="ODJ510" s="376"/>
      <c r="ODK510" s="376"/>
      <c r="ODL510" s="376"/>
      <c r="ODM510" s="376"/>
      <c r="ODN510" s="376"/>
      <c r="ODO510" s="376"/>
      <c r="ODP510" s="376"/>
      <c r="ODQ510" s="376"/>
      <c r="ODR510" s="376"/>
      <c r="ODS510" s="376"/>
      <c r="ODT510" s="376"/>
      <c r="ODU510" s="376"/>
      <c r="ODV510" s="376"/>
      <c r="ODW510" s="376"/>
      <c r="ODX510" s="376"/>
      <c r="ODY510" s="376"/>
      <c r="ODZ510" s="376"/>
      <c r="OEA510" s="376"/>
      <c r="OEB510" s="376"/>
      <c r="OEC510" s="376"/>
      <c r="OED510" s="376"/>
      <c r="OEE510" s="376"/>
      <c r="OEF510" s="376"/>
      <c r="OEG510" s="376"/>
      <c r="OEH510" s="376"/>
      <c r="OEI510" s="376"/>
      <c r="OEJ510" s="376"/>
      <c r="OEK510" s="376"/>
      <c r="OEL510" s="376"/>
      <c r="OEM510" s="376"/>
      <c r="OEN510" s="376"/>
      <c r="OEO510" s="376"/>
      <c r="OEP510" s="376"/>
      <c r="OEQ510" s="376"/>
      <c r="OER510" s="376"/>
      <c r="OES510" s="376"/>
      <c r="OET510" s="376"/>
      <c r="OEU510" s="376"/>
      <c r="OEV510" s="376"/>
      <c r="OEW510" s="376"/>
      <c r="OEX510" s="376"/>
      <c r="OEY510" s="376"/>
      <c r="OEZ510" s="376"/>
      <c r="OFA510" s="376"/>
      <c r="OFB510" s="376"/>
      <c r="OFC510" s="376"/>
      <c r="OFD510" s="376"/>
      <c r="OFE510" s="376"/>
      <c r="OFF510" s="376"/>
      <c r="OFG510" s="376"/>
      <c r="OFH510" s="376"/>
      <c r="OFI510" s="376"/>
      <c r="OFJ510" s="376"/>
      <c r="OFK510" s="376"/>
      <c r="OFL510" s="376"/>
      <c r="OFM510" s="376"/>
      <c r="OFN510" s="376"/>
      <c r="OFO510" s="376"/>
      <c r="OFP510" s="376"/>
      <c r="OFQ510" s="376"/>
      <c r="OFR510" s="376"/>
      <c r="OFS510" s="376"/>
      <c r="OFT510" s="376"/>
      <c r="OFU510" s="376"/>
      <c r="OFV510" s="376"/>
      <c r="OFW510" s="376"/>
      <c r="OFX510" s="376"/>
      <c r="OFY510" s="376"/>
      <c r="OFZ510" s="376"/>
      <c r="OGA510" s="376"/>
      <c r="OGB510" s="376"/>
      <c r="OGC510" s="376"/>
      <c r="OGD510" s="376"/>
      <c r="OGE510" s="376"/>
      <c r="OGF510" s="376"/>
      <c r="OGG510" s="376"/>
      <c r="OGH510" s="376"/>
      <c r="OGI510" s="376"/>
      <c r="OGJ510" s="376"/>
      <c r="OGK510" s="376"/>
      <c r="OGL510" s="376"/>
      <c r="OGM510" s="376"/>
      <c r="OGN510" s="376"/>
      <c r="OGO510" s="376"/>
      <c r="OGP510" s="376"/>
      <c r="OGQ510" s="376"/>
      <c r="OGR510" s="376"/>
      <c r="OGS510" s="376"/>
      <c r="OGT510" s="376"/>
      <c r="OGU510" s="376"/>
      <c r="OGV510" s="376"/>
      <c r="OGW510" s="376"/>
      <c r="OGX510" s="376"/>
      <c r="OGY510" s="376"/>
      <c r="OGZ510" s="376"/>
      <c r="OHA510" s="376"/>
      <c r="OHB510" s="376"/>
      <c r="OHC510" s="376"/>
      <c r="OHD510" s="376"/>
      <c r="OHE510" s="376"/>
      <c r="OHF510" s="376"/>
      <c r="OHG510" s="376"/>
      <c r="OHH510" s="376"/>
      <c r="OHI510" s="376"/>
      <c r="OHJ510" s="376"/>
      <c r="OHK510" s="376"/>
      <c r="OHL510" s="376"/>
      <c r="OHM510" s="376"/>
      <c r="OHN510" s="376"/>
      <c r="OHO510" s="376"/>
      <c r="OHP510" s="376"/>
      <c r="OHQ510" s="376"/>
      <c r="OHR510" s="376"/>
      <c r="OHS510" s="376"/>
      <c r="OHT510" s="376"/>
      <c r="OHU510" s="376"/>
      <c r="OHV510" s="376"/>
      <c r="OHW510" s="376"/>
      <c r="OHX510" s="376"/>
      <c r="OHY510" s="376"/>
      <c r="OHZ510" s="376"/>
      <c r="OIA510" s="376"/>
      <c r="OIB510" s="376"/>
      <c r="OIC510" s="376"/>
      <c r="OID510" s="376"/>
      <c r="OIE510" s="376"/>
      <c r="OIF510" s="376"/>
      <c r="OIG510" s="376"/>
      <c r="OIH510" s="376"/>
      <c r="OII510" s="376"/>
      <c r="OIJ510" s="376"/>
      <c r="OIK510" s="376"/>
      <c r="OIL510" s="376"/>
      <c r="OIM510" s="376"/>
      <c r="OIN510" s="376"/>
      <c r="OIO510" s="376"/>
      <c r="OIP510" s="376"/>
      <c r="OIQ510" s="376"/>
      <c r="OIR510" s="376"/>
      <c r="OIS510" s="376"/>
      <c r="OIT510" s="376"/>
      <c r="OIU510" s="376"/>
      <c r="OIV510" s="376"/>
      <c r="OIW510" s="376"/>
      <c r="OIX510" s="376"/>
      <c r="OIY510" s="376"/>
      <c r="OIZ510" s="376"/>
      <c r="OJA510" s="376"/>
      <c r="OJB510" s="376"/>
      <c r="OJC510" s="376"/>
      <c r="OJD510" s="376"/>
      <c r="OJE510" s="376"/>
      <c r="OJF510" s="376"/>
      <c r="OJG510" s="376"/>
      <c r="OJH510" s="376"/>
      <c r="OJI510" s="376"/>
      <c r="OJJ510" s="376"/>
      <c r="OJK510" s="376"/>
      <c r="OJL510" s="376"/>
      <c r="OJM510" s="376"/>
      <c r="OJN510" s="376"/>
      <c r="OJO510" s="376"/>
      <c r="OJP510" s="376"/>
      <c r="OJQ510" s="376"/>
      <c r="OJR510" s="376"/>
      <c r="OJS510" s="376"/>
      <c r="OJT510" s="376"/>
      <c r="OJU510" s="376"/>
      <c r="OJV510" s="376"/>
      <c r="OJW510" s="376"/>
      <c r="OJX510" s="376"/>
      <c r="OJY510" s="376"/>
      <c r="OJZ510" s="376"/>
      <c r="OKA510" s="376"/>
      <c r="OKB510" s="376"/>
      <c r="OKC510" s="376"/>
      <c r="OKD510" s="376"/>
      <c r="OKE510" s="376"/>
      <c r="OKF510" s="376"/>
      <c r="OKG510" s="376"/>
      <c r="OKH510" s="376"/>
      <c r="OKI510" s="376"/>
      <c r="OKJ510" s="376"/>
      <c r="OKK510" s="376"/>
      <c r="OKL510" s="376"/>
      <c r="OKM510" s="376"/>
      <c r="OKN510" s="376"/>
      <c r="OKO510" s="376"/>
      <c r="OKP510" s="376"/>
      <c r="OKQ510" s="376"/>
      <c r="OKR510" s="376"/>
      <c r="OKS510" s="376"/>
      <c r="OKT510" s="376"/>
      <c r="OKU510" s="376"/>
      <c r="OKV510" s="376"/>
      <c r="OKW510" s="376"/>
      <c r="OKX510" s="376"/>
      <c r="OKY510" s="376"/>
      <c r="OKZ510" s="376"/>
      <c r="OLA510" s="376"/>
      <c r="OLB510" s="376"/>
      <c r="OLC510" s="376"/>
      <c r="OLD510" s="376"/>
      <c r="OLE510" s="376"/>
      <c r="OLF510" s="376"/>
      <c r="OLG510" s="376"/>
      <c r="OLH510" s="376"/>
      <c r="OLI510" s="376"/>
      <c r="OLJ510" s="376"/>
      <c r="OLK510" s="376"/>
      <c r="OLL510" s="376"/>
      <c r="OLM510" s="376"/>
      <c r="OLN510" s="376"/>
      <c r="OLO510" s="376"/>
      <c r="OLP510" s="376"/>
      <c r="OLQ510" s="376"/>
      <c r="OLR510" s="376"/>
      <c r="OLS510" s="376"/>
      <c r="OLT510" s="376"/>
      <c r="OLU510" s="376"/>
      <c r="OLV510" s="376"/>
      <c r="OLW510" s="376"/>
      <c r="OLX510" s="376"/>
      <c r="OLY510" s="376"/>
      <c r="OLZ510" s="376"/>
      <c r="OMA510" s="376"/>
      <c r="OMB510" s="376"/>
      <c r="OMC510" s="376"/>
      <c r="OMD510" s="376"/>
      <c r="OME510" s="376"/>
      <c r="OMF510" s="376"/>
      <c r="OMG510" s="376"/>
      <c r="OMH510" s="376"/>
      <c r="OMI510" s="376"/>
      <c r="OMJ510" s="376"/>
      <c r="OMK510" s="376"/>
      <c r="OML510" s="376"/>
      <c r="OMM510" s="376"/>
      <c r="OMN510" s="376"/>
      <c r="OMO510" s="376"/>
      <c r="OMP510" s="376"/>
      <c r="OMQ510" s="376"/>
      <c r="OMR510" s="376"/>
      <c r="OMS510" s="376"/>
      <c r="OMT510" s="376"/>
      <c r="OMU510" s="376"/>
      <c r="OMV510" s="376"/>
      <c r="OMW510" s="376"/>
      <c r="OMX510" s="376"/>
      <c r="OMY510" s="376"/>
      <c r="OMZ510" s="376"/>
      <c r="ONA510" s="376"/>
      <c r="ONB510" s="376"/>
      <c r="ONC510" s="376"/>
      <c r="OND510" s="376"/>
      <c r="ONE510" s="376"/>
      <c r="ONF510" s="376"/>
      <c r="ONG510" s="376"/>
      <c r="ONH510" s="376"/>
      <c r="ONI510" s="376"/>
      <c r="ONJ510" s="376"/>
      <c r="ONK510" s="376"/>
      <c r="ONL510" s="376"/>
      <c r="ONM510" s="376"/>
      <c r="ONN510" s="376"/>
      <c r="ONO510" s="376"/>
      <c r="ONP510" s="376"/>
      <c r="ONQ510" s="376"/>
      <c r="ONR510" s="376"/>
      <c r="ONS510" s="376"/>
      <c r="ONT510" s="376"/>
      <c r="ONU510" s="376"/>
      <c r="ONV510" s="376"/>
      <c r="ONW510" s="376"/>
      <c r="ONX510" s="376"/>
      <c r="ONY510" s="376"/>
      <c r="ONZ510" s="376"/>
      <c r="OOA510" s="376"/>
      <c r="OOB510" s="376"/>
      <c r="OOC510" s="376"/>
      <c r="OOD510" s="376"/>
      <c r="OOE510" s="376"/>
      <c r="OOF510" s="376"/>
      <c r="OOG510" s="376"/>
      <c r="OOH510" s="376"/>
      <c r="OOI510" s="376"/>
      <c r="OOJ510" s="376"/>
      <c r="OOK510" s="376"/>
      <c r="OOL510" s="376"/>
      <c r="OOM510" s="376"/>
      <c r="OON510" s="376"/>
      <c r="OOO510" s="376"/>
      <c r="OOP510" s="376"/>
      <c r="OOQ510" s="376"/>
      <c r="OOR510" s="376"/>
      <c r="OOS510" s="376"/>
      <c r="OOT510" s="376"/>
      <c r="OOU510" s="376"/>
      <c r="OOV510" s="376"/>
      <c r="OOW510" s="376"/>
      <c r="OOX510" s="376"/>
      <c r="OOY510" s="376"/>
      <c r="OOZ510" s="376"/>
      <c r="OPA510" s="376"/>
      <c r="OPB510" s="376"/>
      <c r="OPC510" s="376"/>
      <c r="OPD510" s="376"/>
      <c r="OPE510" s="376"/>
      <c r="OPF510" s="376"/>
      <c r="OPG510" s="376"/>
      <c r="OPH510" s="376"/>
      <c r="OPI510" s="376"/>
      <c r="OPJ510" s="376"/>
      <c r="OPK510" s="376"/>
      <c r="OPL510" s="376"/>
      <c r="OPM510" s="376"/>
      <c r="OPN510" s="376"/>
      <c r="OPO510" s="376"/>
      <c r="OPP510" s="376"/>
      <c r="OPQ510" s="376"/>
      <c r="OPR510" s="376"/>
      <c r="OPS510" s="376"/>
      <c r="OPT510" s="376"/>
      <c r="OPU510" s="376"/>
      <c r="OPV510" s="376"/>
      <c r="OPW510" s="376"/>
      <c r="OPX510" s="376"/>
      <c r="OPY510" s="376"/>
      <c r="OPZ510" s="376"/>
      <c r="OQA510" s="376"/>
      <c r="OQB510" s="376"/>
      <c r="OQC510" s="376"/>
      <c r="OQD510" s="376"/>
      <c r="OQE510" s="376"/>
      <c r="OQF510" s="376"/>
      <c r="OQG510" s="376"/>
      <c r="OQH510" s="376"/>
      <c r="OQI510" s="376"/>
      <c r="OQJ510" s="376"/>
      <c r="OQK510" s="376"/>
      <c r="OQL510" s="376"/>
      <c r="OQM510" s="376"/>
      <c r="OQN510" s="376"/>
      <c r="OQO510" s="376"/>
      <c r="OQP510" s="376"/>
      <c r="OQQ510" s="376"/>
      <c r="OQR510" s="376"/>
      <c r="OQS510" s="376"/>
      <c r="OQT510" s="376"/>
      <c r="OQU510" s="376"/>
      <c r="OQV510" s="376"/>
      <c r="OQW510" s="376"/>
      <c r="OQX510" s="376"/>
      <c r="OQY510" s="376"/>
      <c r="OQZ510" s="376"/>
      <c r="ORA510" s="376"/>
      <c r="ORB510" s="376"/>
      <c r="ORC510" s="376"/>
      <c r="ORD510" s="376"/>
      <c r="ORE510" s="376"/>
      <c r="ORF510" s="376"/>
      <c r="ORG510" s="376"/>
      <c r="ORH510" s="376"/>
      <c r="ORI510" s="376"/>
      <c r="ORJ510" s="376"/>
      <c r="ORK510" s="376"/>
      <c r="ORL510" s="376"/>
      <c r="ORM510" s="376"/>
      <c r="ORN510" s="376"/>
      <c r="ORO510" s="376"/>
      <c r="ORP510" s="376"/>
      <c r="ORQ510" s="376"/>
      <c r="ORR510" s="376"/>
      <c r="ORS510" s="376"/>
      <c r="ORT510" s="376"/>
      <c r="ORU510" s="376"/>
      <c r="ORV510" s="376"/>
      <c r="ORW510" s="376"/>
      <c r="ORX510" s="376"/>
      <c r="ORY510" s="376"/>
      <c r="ORZ510" s="376"/>
      <c r="OSA510" s="376"/>
      <c r="OSB510" s="376"/>
      <c r="OSC510" s="376"/>
      <c r="OSD510" s="376"/>
      <c r="OSE510" s="376"/>
      <c r="OSF510" s="376"/>
      <c r="OSG510" s="376"/>
      <c r="OSH510" s="376"/>
      <c r="OSI510" s="376"/>
      <c r="OSJ510" s="376"/>
      <c r="OSK510" s="376"/>
      <c r="OSL510" s="376"/>
      <c r="OSM510" s="376"/>
      <c r="OSN510" s="376"/>
      <c r="OSO510" s="376"/>
      <c r="OSP510" s="376"/>
      <c r="OSQ510" s="376"/>
      <c r="OSR510" s="376"/>
      <c r="OSS510" s="376"/>
      <c r="OST510" s="376"/>
      <c r="OSU510" s="376"/>
      <c r="OSV510" s="376"/>
      <c r="OSW510" s="376"/>
      <c r="OSX510" s="376"/>
      <c r="OSY510" s="376"/>
      <c r="OSZ510" s="376"/>
      <c r="OTA510" s="376"/>
      <c r="OTB510" s="376"/>
      <c r="OTC510" s="376"/>
      <c r="OTD510" s="376"/>
      <c r="OTE510" s="376"/>
      <c r="OTF510" s="376"/>
      <c r="OTG510" s="376"/>
      <c r="OTH510" s="376"/>
      <c r="OTI510" s="376"/>
      <c r="OTJ510" s="376"/>
      <c r="OTK510" s="376"/>
      <c r="OTL510" s="376"/>
      <c r="OTM510" s="376"/>
      <c r="OTN510" s="376"/>
      <c r="OTO510" s="376"/>
      <c r="OTP510" s="376"/>
      <c r="OTQ510" s="376"/>
      <c r="OTR510" s="376"/>
      <c r="OTS510" s="376"/>
      <c r="OTT510" s="376"/>
      <c r="OTU510" s="376"/>
      <c r="OTV510" s="376"/>
      <c r="OTW510" s="376"/>
      <c r="OTX510" s="376"/>
      <c r="OTY510" s="376"/>
      <c r="OTZ510" s="376"/>
      <c r="OUA510" s="376"/>
      <c r="OUB510" s="376"/>
      <c r="OUC510" s="376"/>
      <c r="OUD510" s="376"/>
      <c r="OUE510" s="376"/>
      <c r="OUF510" s="376"/>
      <c r="OUG510" s="376"/>
      <c r="OUH510" s="376"/>
      <c r="OUI510" s="376"/>
      <c r="OUJ510" s="376"/>
      <c r="OUK510" s="376"/>
      <c r="OUL510" s="376"/>
      <c r="OUM510" s="376"/>
      <c r="OUN510" s="376"/>
      <c r="OUO510" s="376"/>
      <c r="OUP510" s="376"/>
      <c r="OUQ510" s="376"/>
      <c r="OUR510" s="376"/>
      <c r="OUS510" s="376"/>
      <c r="OUT510" s="376"/>
      <c r="OUU510" s="376"/>
      <c r="OUV510" s="376"/>
      <c r="OUW510" s="376"/>
      <c r="OUX510" s="376"/>
      <c r="OUY510" s="376"/>
      <c r="OUZ510" s="376"/>
      <c r="OVA510" s="376"/>
      <c r="OVB510" s="376"/>
      <c r="OVC510" s="376"/>
      <c r="OVD510" s="376"/>
      <c r="OVE510" s="376"/>
      <c r="OVF510" s="376"/>
      <c r="OVG510" s="376"/>
      <c r="OVH510" s="376"/>
      <c r="OVI510" s="376"/>
      <c r="OVJ510" s="376"/>
      <c r="OVK510" s="376"/>
      <c r="OVL510" s="376"/>
      <c r="OVM510" s="376"/>
      <c r="OVN510" s="376"/>
      <c r="OVO510" s="376"/>
      <c r="OVP510" s="376"/>
      <c r="OVQ510" s="376"/>
      <c r="OVR510" s="376"/>
      <c r="OVS510" s="376"/>
      <c r="OVT510" s="376"/>
      <c r="OVU510" s="376"/>
      <c r="OVV510" s="376"/>
      <c r="OVW510" s="376"/>
      <c r="OVX510" s="376"/>
      <c r="OVY510" s="376"/>
      <c r="OVZ510" s="376"/>
      <c r="OWA510" s="376"/>
      <c r="OWB510" s="376"/>
      <c r="OWC510" s="376"/>
      <c r="OWD510" s="376"/>
      <c r="OWE510" s="376"/>
      <c r="OWF510" s="376"/>
      <c r="OWG510" s="376"/>
      <c r="OWH510" s="376"/>
      <c r="OWI510" s="376"/>
      <c r="OWJ510" s="376"/>
      <c r="OWK510" s="376"/>
      <c r="OWL510" s="376"/>
      <c r="OWM510" s="376"/>
      <c r="OWN510" s="376"/>
      <c r="OWO510" s="376"/>
      <c r="OWP510" s="376"/>
      <c r="OWQ510" s="376"/>
      <c r="OWR510" s="376"/>
      <c r="OWS510" s="376"/>
      <c r="OWT510" s="376"/>
      <c r="OWU510" s="376"/>
      <c r="OWV510" s="376"/>
      <c r="OWW510" s="376"/>
      <c r="OWX510" s="376"/>
      <c r="OWY510" s="376"/>
      <c r="OWZ510" s="376"/>
      <c r="OXA510" s="376"/>
      <c r="OXB510" s="376"/>
      <c r="OXC510" s="376"/>
      <c r="OXD510" s="376"/>
      <c r="OXE510" s="376"/>
      <c r="OXF510" s="376"/>
      <c r="OXG510" s="376"/>
      <c r="OXH510" s="376"/>
      <c r="OXI510" s="376"/>
      <c r="OXJ510" s="376"/>
      <c r="OXK510" s="376"/>
      <c r="OXL510" s="376"/>
      <c r="OXM510" s="376"/>
      <c r="OXN510" s="376"/>
      <c r="OXO510" s="376"/>
      <c r="OXP510" s="376"/>
      <c r="OXQ510" s="376"/>
      <c r="OXR510" s="376"/>
      <c r="OXS510" s="376"/>
      <c r="OXT510" s="376"/>
      <c r="OXU510" s="376"/>
      <c r="OXV510" s="376"/>
      <c r="OXW510" s="376"/>
      <c r="OXX510" s="376"/>
      <c r="OXY510" s="376"/>
      <c r="OXZ510" s="376"/>
      <c r="OYA510" s="376"/>
      <c r="OYB510" s="376"/>
      <c r="OYC510" s="376"/>
      <c r="OYD510" s="376"/>
      <c r="OYE510" s="376"/>
      <c r="OYF510" s="376"/>
      <c r="OYG510" s="376"/>
      <c r="OYH510" s="376"/>
      <c r="OYI510" s="376"/>
      <c r="OYJ510" s="376"/>
      <c r="OYK510" s="376"/>
      <c r="OYL510" s="376"/>
      <c r="OYM510" s="376"/>
      <c r="OYN510" s="376"/>
      <c r="OYO510" s="376"/>
      <c r="OYP510" s="376"/>
      <c r="OYQ510" s="376"/>
      <c r="OYR510" s="376"/>
      <c r="OYS510" s="376"/>
      <c r="OYT510" s="376"/>
      <c r="OYU510" s="376"/>
      <c r="OYV510" s="376"/>
      <c r="OYW510" s="376"/>
      <c r="OYX510" s="376"/>
      <c r="OYY510" s="376"/>
      <c r="OYZ510" s="376"/>
      <c r="OZA510" s="376"/>
      <c r="OZB510" s="376"/>
      <c r="OZC510" s="376"/>
      <c r="OZD510" s="376"/>
      <c r="OZE510" s="376"/>
      <c r="OZF510" s="376"/>
      <c r="OZG510" s="376"/>
      <c r="OZH510" s="376"/>
      <c r="OZI510" s="376"/>
      <c r="OZJ510" s="376"/>
      <c r="OZK510" s="376"/>
      <c r="OZL510" s="376"/>
      <c r="OZM510" s="376"/>
      <c r="OZN510" s="376"/>
      <c r="OZO510" s="376"/>
      <c r="OZP510" s="376"/>
      <c r="OZQ510" s="376"/>
      <c r="OZR510" s="376"/>
      <c r="OZS510" s="376"/>
      <c r="OZT510" s="376"/>
      <c r="OZU510" s="376"/>
      <c r="OZV510" s="376"/>
      <c r="OZW510" s="376"/>
      <c r="OZX510" s="376"/>
      <c r="OZY510" s="376"/>
      <c r="OZZ510" s="376"/>
      <c r="PAA510" s="376"/>
      <c r="PAB510" s="376"/>
      <c r="PAC510" s="376"/>
      <c r="PAD510" s="376"/>
      <c r="PAE510" s="376"/>
      <c r="PAF510" s="376"/>
      <c r="PAG510" s="376"/>
      <c r="PAH510" s="376"/>
      <c r="PAI510" s="376"/>
      <c r="PAJ510" s="376"/>
      <c r="PAK510" s="376"/>
      <c r="PAL510" s="376"/>
      <c r="PAM510" s="376"/>
      <c r="PAN510" s="376"/>
      <c r="PAO510" s="376"/>
      <c r="PAP510" s="376"/>
      <c r="PAQ510" s="376"/>
      <c r="PAR510" s="376"/>
      <c r="PAS510" s="376"/>
      <c r="PAT510" s="376"/>
      <c r="PAU510" s="376"/>
      <c r="PAV510" s="376"/>
      <c r="PAW510" s="376"/>
      <c r="PAX510" s="376"/>
      <c r="PAY510" s="376"/>
      <c r="PAZ510" s="376"/>
      <c r="PBA510" s="376"/>
      <c r="PBB510" s="376"/>
      <c r="PBC510" s="376"/>
      <c r="PBD510" s="376"/>
      <c r="PBE510" s="376"/>
      <c r="PBF510" s="376"/>
      <c r="PBG510" s="376"/>
      <c r="PBH510" s="376"/>
      <c r="PBI510" s="376"/>
      <c r="PBJ510" s="376"/>
      <c r="PBK510" s="376"/>
      <c r="PBL510" s="376"/>
      <c r="PBM510" s="376"/>
      <c r="PBN510" s="376"/>
      <c r="PBO510" s="376"/>
      <c r="PBP510" s="376"/>
      <c r="PBQ510" s="376"/>
      <c r="PBR510" s="376"/>
      <c r="PBS510" s="376"/>
      <c r="PBT510" s="376"/>
      <c r="PBU510" s="376"/>
      <c r="PBV510" s="376"/>
      <c r="PBW510" s="376"/>
      <c r="PBX510" s="376"/>
      <c r="PBY510" s="376"/>
      <c r="PBZ510" s="376"/>
      <c r="PCA510" s="376"/>
      <c r="PCB510" s="376"/>
      <c r="PCC510" s="376"/>
      <c r="PCD510" s="376"/>
      <c r="PCE510" s="376"/>
      <c r="PCF510" s="376"/>
      <c r="PCG510" s="376"/>
      <c r="PCH510" s="376"/>
      <c r="PCI510" s="376"/>
      <c r="PCJ510" s="376"/>
      <c r="PCK510" s="376"/>
      <c r="PCL510" s="376"/>
      <c r="PCM510" s="376"/>
      <c r="PCN510" s="376"/>
      <c r="PCO510" s="376"/>
      <c r="PCP510" s="376"/>
      <c r="PCQ510" s="376"/>
      <c r="PCR510" s="376"/>
      <c r="PCS510" s="376"/>
      <c r="PCT510" s="376"/>
      <c r="PCU510" s="376"/>
      <c r="PCV510" s="376"/>
      <c r="PCW510" s="376"/>
      <c r="PCX510" s="376"/>
      <c r="PCY510" s="376"/>
      <c r="PCZ510" s="376"/>
      <c r="PDA510" s="376"/>
      <c r="PDB510" s="376"/>
      <c r="PDC510" s="376"/>
      <c r="PDD510" s="376"/>
      <c r="PDE510" s="376"/>
      <c r="PDF510" s="376"/>
      <c r="PDG510" s="376"/>
      <c r="PDH510" s="376"/>
      <c r="PDI510" s="376"/>
      <c r="PDJ510" s="376"/>
      <c r="PDK510" s="376"/>
      <c r="PDL510" s="376"/>
      <c r="PDM510" s="376"/>
      <c r="PDN510" s="376"/>
      <c r="PDO510" s="376"/>
      <c r="PDP510" s="376"/>
      <c r="PDQ510" s="376"/>
      <c r="PDR510" s="376"/>
      <c r="PDS510" s="376"/>
      <c r="PDT510" s="376"/>
      <c r="PDU510" s="376"/>
      <c r="PDV510" s="376"/>
      <c r="PDW510" s="376"/>
      <c r="PDX510" s="376"/>
      <c r="PDY510" s="376"/>
      <c r="PDZ510" s="376"/>
      <c r="PEA510" s="376"/>
      <c r="PEB510" s="376"/>
      <c r="PEC510" s="376"/>
      <c r="PED510" s="376"/>
      <c r="PEE510" s="376"/>
      <c r="PEF510" s="376"/>
      <c r="PEG510" s="376"/>
      <c r="PEH510" s="376"/>
      <c r="PEI510" s="376"/>
      <c r="PEJ510" s="376"/>
      <c r="PEK510" s="376"/>
      <c r="PEL510" s="376"/>
      <c r="PEM510" s="376"/>
      <c r="PEN510" s="376"/>
      <c r="PEO510" s="376"/>
      <c r="PEP510" s="376"/>
      <c r="PEQ510" s="376"/>
      <c r="PER510" s="376"/>
      <c r="PES510" s="376"/>
      <c r="PET510" s="376"/>
      <c r="PEU510" s="376"/>
      <c r="PEV510" s="376"/>
      <c r="PEW510" s="376"/>
      <c r="PEX510" s="376"/>
      <c r="PEY510" s="376"/>
      <c r="PEZ510" s="376"/>
      <c r="PFA510" s="376"/>
      <c r="PFB510" s="376"/>
      <c r="PFC510" s="376"/>
      <c r="PFD510" s="376"/>
      <c r="PFE510" s="376"/>
      <c r="PFF510" s="376"/>
      <c r="PFG510" s="376"/>
      <c r="PFH510" s="376"/>
      <c r="PFI510" s="376"/>
      <c r="PFJ510" s="376"/>
      <c r="PFK510" s="376"/>
      <c r="PFL510" s="376"/>
      <c r="PFM510" s="376"/>
      <c r="PFN510" s="376"/>
      <c r="PFO510" s="376"/>
      <c r="PFP510" s="376"/>
      <c r="PFQ510" s="376"/>
      <c r="PFR510" s="376"/>
      <c r="PFS510" s="376"/>
      <c r="PFT510" s="376"/>
      <c r="PFU510" s="376"/>
      <c r="PFV510" s="376"/>
      <c r="PFW510" s="376"/>
      <c r="PFX510" s="376"/>
      <c r="PFY510" s="376"/>
      <c r="PFZ510" s="376"/>
      <c r="PGA510" s="376"/>
      <c r="PGB510" s="376"/>
      <c r="PGC510" s="376"/>
      <c r="PGD510" s="376"/>
      <c r="PGE510" s="376"/>
      <c r="PGF510" s="376"/>
      <c r="PGG510" s="376"/>
      <c r="PGH510" s="376"/>
      <c r="PGI510" s="376"/>
      <c r="PGJ510" s="376"/>
      <c r="PGK510" s="376"/>
      <c r="PGL510" s="376"/>
      <c r="PGM510" s="376"/>
      <c r="PGN510" s="376"/>
      <c r="PGO510" s="376"/>
      <c r="PGP510" s="376"/>
      <c r="PGQ510" s="376"/>
      <c r="PGR510" s="376"/>
      <c r="PGS510" s="376"/>
      <c r="PGT510" s="376"/>
      <c r="PGU510" s="376"/>
      <c r="PGV510" s="376"/>
      <c r="PGW510" s="376"/>
      <c r="PGX510" s="376"/>
      <c r="PGY510" s="376"/>
      <c r="PGZ510" s="376"/>
      <c r="PHA510" s="376"/>
      <c r="PHB510" s="376"/>
      <c r="PHC510" s="376"/>
      <c r="PHD510" s="376"/>
      <c r="PHE510" s="376"/>
      <c r="PHF510" s="376"/>
      <c r="PHG510" s="376"/>
      <c r="PHH510" s="376"/>
      <c r="PHI510" s="376"/>
      <c r="PHJ510" s="376"/>
      <c r="PHK510" s="376"/>
      <c r="PHL510" s="376"/>
      <c r="PHM510" s="376"/>
      <c r="PHN510" s="376"/>
      <c r="PHO510" s="376"/>
      <c r="PHP510" s="376"/>
      <c r="PHQ510" s="376"/>
      <c r="PHR510" s="376"/>
      <c r="PHS510" s="376"/>
      <c r="PHT510" s="376"/>
      <c r="PHU510" s="376"/>
      <c r="PHV510" s="376"/>
      <c r="PHW510" s="376"/>
      <c r="PHX510" s="376"/>
      <c r="PHY510" s="376"/>
      <c r="PHZ510" s="376"/>
      <c r="PIA510" s="376"/>
      <c r="PIB510" s="376"/>
      <c r="PIC510" s="376"/>
      <c r="PID510" s="376"/>
      <c r="PIE510" s="376"/>
      <c r="PIF510" s="376"/>
      <c r="PIG510" s="376"/>
      <c r="PIH510" s="376"/>
      <c r="PII510" s="376"/>
      <c r="PIJ510" s="376"/>
      <c r="PIK510" s="376"/>
      <c r="PIL510" s="376"/>
      <c r="PIM510" s="376"/>
      <c r="PIN510" s="376"/>
      <c r="PIO510" s="376"/>
      <c r="PIP510" s="376"/>
      <c r="PIQ510" s="376"/>
      <c r="PIR510" s="376"/>
      <c r="PIS510" s="376"/>
      <c r="PIT510" s="376"/>
      <c r="PIU510" s="376"/>
      <c r="PIV510" s="376"/>
      <c r="PIW510" s="376"/>
      <c r="PIX510" s="376"/>
      <c r="PIY510" s="376"/>
      <c r="PIZ510" s="376"/>
      <c r="PJA510" s="376"/>
      <c r="PJB510" s="376"/>
      <c r="PJC510" s="376"/>
      <c r="PJD510" s="376"/>
      <c r="PJE510" s="376"/>
      <c r="PJF510" s="376"/>
      <c r="PJG510" s="376"/>
      <c r="PJH510" s="376"/>
      <c r="PJI510" s="376"/>
      <c r="PJJ510" s="376"/>
      <c r="PJK510" s="376"/>
      <c r="PJL510" s="376"/>
      <c r="PJM510" s="376"/>
      <c r="PJN510" s="376"/>
      <c r="PJO510" s="376"/>
      <c r="PJP510" s="376"/>
      <c r="PJQ510" s="376"/>
      <c r="PJR510" s="376"/>
      <c r="PJS510" s="376"/>
      <c r="PJT510" s="376"/>
      <c r="PJU510" s="376"/>
      <c r="PJV510" s="376"/>
      <c r="PJW510" s="376"/>
      <c r="PJX510" s="376"/>
      <c r="PJY510" s="376"/>
      <c r="PJZ510" s="376"/>
      <c r="PKA510" s="376"/>
      <c r="PKB510" s="376"/>
      <c r="PKC510" s="376"/>
      <c r="PKD510" s="376"/>
      <c r="PKE510" s="376"/>
      <c r="PKF510" s="376"/>
      <c r="PKG510" s="376"/>
      <c r="PKH510" s="376"/>
      <c r="PKI510" s="376"/>
      <c r="PKJ510" s="376"/>
      <c r="PKK510" s="376"/>
      <c r="PKL510" s="376"/>
      <c r="PKM510" s="376"/>
      <c r="PKN510" s="376"/>
      <c r="PKO510" s="376"/>
      <c r="PKP510" s="376"/>
      <c r="PKQ510" s="376"/>
      <c r="PKR510" s="376"/>
      <c r="PKS510" s="376"/>
      <c r="PKT510" s="376"/>
      <c r="PKU510" s="376"/>
      <c r="PKV510" s="376"/>
      <c r="PKW510" s="376"/>
      <c r="PKX510" s="376"/>
      <c r="PKY510" s="376"/>
      <c r="PKZ510" s="376"/>
      <c r="PLA510" s="376"/>
      <c r="PLB510" s="376"/>
      <c r="PLC510" s="376"/>
      <c r="PLD510" s="376"/>
      <c r="PLE510" s="376"/>
      <c r="PLF510" s="376"/>
      <c r="PLG510" s="376"/>
      <c r="PLH510" s="376"/>
      <c r="PLI510" s="376"/>
      <c r="PLJ510" s="376"/>
      <c r="PLK510" s="376"/>
      <c r="PLL510" s="376"/>
      <c r="PLM510" s="376"/>
      <c r="PLN510" s="376"/>
      <c r="PLO510" s="376"/>
      <c r="PLP510" s="376"/>
      <c r="PLQ510" s="376"/>
      <c r="PLR510" s="376"/>
      <c r="PLS510" s="376"/>
      <c r="PLT510" s="376"/>
      <c r="PLU510" s="376"/>
      <c r="PLV510" s="376"/>
      <c r="PLW510" s="376"/>
      <c r="PLX510" s="376"/>
      <c r="PLY510" s="376"/>
      <c r="PLZ510" s="376"/>
      <c r="PMA510" s="376"/>
      <c r="PMB510" s="376"/>
      <c r="PMC510" s="376"/>
      <c r="PMD510" s="376"/>
      <c r="PME510" s="376"/>
      <c r="PMF510" s="376"/>
      <c r="PMG510" s="376"/>
      <c r="PMH510" s="376"/>
      <c r="PMI510" s="376"/>
      <c r="PMJ510" s="376"/>
      <c r="PMK510" s="376"/>
      <c r="PML510" s="376"/>
      <c r="PMM510" s="376"/>
      <c r="PMN510" s="376"/>
      <c r="PMO510" s="376"/>
      <c r="PMP510" s="376"/>
      <c r="PMQ510" s="376"/>
      <c r="PMR510" s="376"/>
      <c r="PMS510" s="376"/>
      <c r="PMT510" s="376"/>
      <c r="PMU510" s="376"/>
      <c r="PMV510" s="376"/>
      <c r="PMW510" s="376"/>
      <c r="PMX510" s="376"/>
      <c r="PMY510" s="376"/>
      <c r="PMZ510" s="376"/>
      <c r="PNA510" s="376"/>
      <c r="PNB510" s="376"/>
      <c r="PNC510" s="376"/>
      <c r="PND510" s="376"/>
      <c r="PNE510" s="376"/>
      <c r="PNF510" s="376"/>
      <c r="PNG510" s="376"/>
      <c r="PNH510" s="376"/>
      <c r="PNI510" s="376"/>
      <c r="PNJ510" s="376"/>
      <c r="PNK510" s="376"/>
      <c r="PNL510" s="376"/>
      <c r="PNM510" s="376"/>
      <c r="PNN510" s="376"/>
      <c r="PNO510" s="376"/>
      <c r="PNP510" s="376"/>
      <c r="PNQ510" s="376"/>
      <c r="PNR510" s="376"/>
      <c r="PNS510" s="376"/>
      <c r="PNT510" s="376"/>
      <c r="PNU510" s="376"/>
      <c r="PNV510" s="376"/>
      <c r="PNW510" s="376"/>
      <c r="PNX510" s="376"/>
      <c r="PNY510" s="376"/>
      <c r="PNZ510" s="376"/>
      <c r="POA510" s="376"/>
      <c r="POB510" s="376"/>
      <c r="POC510" s="376"/>
      <c r="POD510" s="376"/>
      <c r="POE510" s="376"/>
      <c r="POF510" s="376"/>
      <c r="POG510" s="376"/>
      <c r="POH510" s="376"/>
      <c r="POI510" s="376"/>
      <c r="POJ510" s="376"/>
      <c r="POK510" s="376"/>
      <c r="POL510" s="376"/>
      <c r="POM510" s="376"/>
      <c r="PON510" s="376"/>
      <c r="POO510" s="376"/>
      <c r="POP510" s="376"/>
      <c r="POQ510" s="376"/>
      <c r="POR510" s="376"/>
      <c r="POS510" s="376"/>
      <c r="POT510" s="376"/>
      <c r="POU510" s="376"/>
      <c r="POV510" s="376"/>
      <c r="POW510" s="376"/>
      <c r="POX510" s="376"/>
      <c r="POY510" s="376"/>
      <c r="POZ510" s="376"/>
      <c r="PPA510" s="376"/>
      <c r="PPB510" s="376"/>
      <c r="PPC510" s="376"/>
      <c r="PPD510" s="376"/>
      <c r="PPE510" s="376"/>
      <c r="PPF510" s="376"/>
      <c r="PPG510" s="376"/>
      <c r="PPH510" s="376"/>
      <c r="PPI510" s="376"/>
      <c r="PPJ510" s="376"/>
      <c r="PPK510" s="376"/>
      <c r="PPL510" s="376"/>
      <c r="PPM510" s="376"/>
      <c r="PPN510" s="376"/>
      <c r="PPO510" s="376"/>
      <c r="PPP510" s="376"/>
      <c r="PPQ510" s="376"/>
      <c r="PPR510" s="376"/>
      <c r="PPS510" s="376"/>
      <c r="PPT510" s="376"/>
      <c r="PPU510" s="376"/>
      <c r="PPV510" s="376"/>
      <c r="PPW510" s="376"/>
      <c r="PPX510" s="376"/>
      <c r="PPY510" s="376"/>
      <c r="PPZ510" s="376"/>
      <c r="PQA510" s="376"/>
      <c r="PQB510" s="376"/>
      <c r="PQC510" s="376"/>
      <c r="PQD510" s="376"/>
      <c r="PQE510" s="376"/>
      <c r="PQF510" s="376"/>
      <c r="PQG510" s="376"/>
      <c r="PQH510" s="376"/>
      <c r="PQI510" s="376"/>
      <c r="PQJ510" s="376"/>
      <c r="PQK510" s="376"/>
      <c r="PQL510" s="376"/>
      <c r="PQM510" s="376"/>
      <c r="PQN510" s="376"/>
      <c r="PQO510" s="376"/>
      <c r="PQP510" s="376"/>
      <c r="PQQ510" s="376"/>
      <c r="PQR510" s="376"/>
      <c r="PQS510" s="376"/>
      <c r="PQT510" s="376"/>
      <c r="PQU510" s="376"/>
      <c r="PQV510" s="376"/>
      <c r="PQW510" s="376"/>
      <c r="PQX510" s="376"/>
      <c r="PQY510" s="376"/>
      <c r="PQZ510" s="376"/>
      <c r="PRA510" s="376"/>
      <c r="PRB510" s="376"/>
      <c r="PRC510" s="376"/>
      <c r="PRD510" s="376"/>
      <c r="PRE510" s="376"/>
      <c r="PRF510" s="376"/>
      <c r="PRG510" s="376"/>
      <c r="PRH510" s="376"/>
      <c r="PRI510" s="376"/>
      <c r="PRJ510" s="376"/>
      <c r="PRK510" s="376"/>
      <c r="PRL510" s="376"/>
      <c r="PRM510" s="376"/>
      <c r="PRN510" s="376"/>
      <c r="PRO510" s="376"/>
      <c r="PRP510" s="376"/>
      <c r="PRQ510" s="376"/>
      <c r="PRR510" s="376"/>
      <c r="PRS510" s="376"/>
      <c r="PRT510" s="376"/>
      <c r="PRU510" s="376"/>
      <c r="PRV510" s="376"/>
      <c r="PRW510" s="376"/>
      <c r="PRX510" s="376"/>
      <c r="PRY510" s="376"/>
      <c r="PRZ510" s="376"/>
      <c r="PSA510" s="376"/>
      <c r="PSB510" s="376"/>
      <c r="PSC510" s="376"/>
      <c r="PSD510" s="376"/>
      <c r="PSE510" s="376"/>
      <c r="PSF510" s="376"/>
      <c r="PSG510" s="376"/>
      <c r="PSH510" s="376"/>
      <c r="PSI510" s="376"/>
      <c r="PSJ510" s="376"/>
      <c r="PSK510" s="376"/>
      <c r="PSL510" s="376"/>
      <c r="PSM510" s="376"/>
      <c r="PSN510" s="376"/>
      <c r="PSO510" s="376"/>
      <c r="PSP510" s="376"/>
      <c r="PSQ510" s="376"/>
      <c r="PSR510" s="376"/>
      <c r="PSS510" s="376"/>
      <c r="PST510" s="376"/>
      <c r="PSU510" s="376"/>
      <c r="PSV510" s="376"/>
      <c r="PSW510" s="376"/>
      <c r="PSX510" s="376"/>
      <c r="PSY510" s="376"/>
      <c r="PSZ510" s="376"/>
      <c r="PTA510" s="376"/>
      <c r="PTB510" s="376"/>
      <c r="PTC510" s="376"/>
      <c r="PTD510" s="376"/>
      <c r="PTE510" s="376"/>
      <c r="PTF510" s="376"/>
      <c r="PTG510" s="376"/>
      <c r="PTH510" s="376"/>
      <c r="PTI510" s="376"/>
      <c r="PTJ510" s="376"/>
      <c r="PTK510" s="376"/>
      <c r="PTL510" s="376"/>
      <c r="PTM510" s="376"/>
      <c r="PTN510" s="376"/>
      <c r="PTO510" s="376"/>
      <c r="PTP510" s="376"/>
      <c r="PTQ510" s="376"/>
      <c r="PTR510" s="376"/>
      <c r="PTS510" s="376"/>
      <c r="PTT510" s="376"/>
      <c r="PTU510" s="376"/>
      <c r="PTV510" s="376"/>
      <c r="PTW510" s="376"/>
      <c r="PTX510" s="376"/>
      <c r="PTY510" s="376"/>
      <c r="PTZ510" s="376"/>
      <c r="PUA510" s="376"/>
      <c r="PUB510" s="376"/>
      <c r="PUC510" s="376"/>
      <c r="PUD510" s="376"/>
      <c r="PUE510" s="376"/>
      <c r="PUF510" s="376"/>
      <c r="PUG510" s="376"/>
      <c r="PUH510" s="376"/>
      <c r="PUI510" s="376"/>
      <c r="PUJ510" s="376"/>
      <c r="PUK510" s="376"/>
      <c r="PUL510" s="376"/>
      <c r="PUM510" s="376"/>
      <c r="PUN510" s="376"/>
      <c r="PUO510" s="376"/>
      <c r="PUP510" s="376"/>
      <c r="PUQ510" s="376"/>
      <c r="PUR510" s="376"/>
      <c r="PUS510" s="376"/>
      <c r="PUT510" s="376"/>
      <c r="PUU510" s="376"/>
      <c r="PUV510" s="376"/>
      <c r="PUW510" s="376"/>
      <c r="PUX510" s="376"/>
      <c r="PUY510" s="376"/>
      <c r="PUZ510" s="376"/>
      <c r="PVA510" s="376"/>
      <c r="PVB510" s="376"/>
      <c r="PVC510" s="376"/>
      <c r="PVD510" s="376"/>
      <c r="PVE510" s="376"/>
      <c r="PVF510" s="376"/>
      <c r="PVG510" s="376"/>
      <c r="PVH510" s="376"/>
      <c r="PVI510" s="376"/>
      <c r="PVJ510" s="376"/>
      <c r="PVK510" s="376"/>
      <c r="PVL510" s="376"/>
      <c r="PVM510" s="376"/>
      <c r="PVN510" s="376"/>
      <c r="PVO510" s="376"/>
      <c r="PVP510" s="376"/>
      <c r="PVQ510" s="376"/>
      <c r="PVR510" s="376"/>
      <c r="PVS510" s="376"/>
      <c r="PVT510" s="376"/>
      <c r="PVU510" s="376"/>
      <c r="PVV510" s="376"/>
      <c r="PVW510" s="376"/>
      <c r="PVX510" s="376"/>
      <c r="PVY510" s="376"/>
      <c r="PVZ510" s="376"/>
      <c r="PWA510" s="376"/>
      <c r="PWB510" s="376"/>
      <c r="PWC510" s="376"/>
      <c r="PWD510" s="376"/>
      <c r="PWE510" s="376"/>
      <c r="PWF510" s="376"/>
      <c r="PWG510" s="376"/>
      <c r="PWH510" s="376"/>
      <c r="PWI510" s="376"/>
      <c r="PWJ510" s="376"/>
      <c r="PWK510" s="376"/>
      <c r="PWL510" s="376"/>
      <c r="PWM510" s="376"/>
      <c r="PWN510" s="376"/>
      <c r="PWO510" s="376"/>
      <c r="PWP510" s="376"/>
      <c r="PWQ510" s="376"/>
      <c r="PWR510" s="376"/>
      <c r="PWS510" s="376"/>
      <c r="PWT510" s="376"/>
      <c r="PWU510" s="376"/>
      <c r="PWV510" s="376"/>
      <c r="PWW510" s="376"/>
      <c r="PWX510" s="376"/>
      <c r="PWY510" s="376"/>
      <c r="PWZ510" s="376"/>
      <c r="PXA510" s="376"/>
      <c r="PXB510" s="376"/>
      <c r="PXC510" s="376"/>
      <c r="PXD510" s="376"/>
      <c r="PXE510" s="376"/>
      <c r="PXF510" s="376"/>
      <c r="PXG510" s="376"/>
      <c r="PXH510" s="376"/>
      <c r="PXI510" s="376"/>
      <c r="PXJ510" s="376"/>
      <c r="PXK510" s="376"/>
      <c r="PXL510" s="376"/>
      <c r="PXM510" s="376"/>
      <c r="PXN510" s="376"/>
      <c r="PXO510" s="376"/>
      <c r="PXP510" s="376"/>
      <c r="PXQ510" s="376"/>
      <c r="PXR510" s="376"/>
      <c r="PXS510" s="376"/>
      <c r="PXT510" s="376"/>
      <c r="PXU510" s="376"/>
      <c r="PXV510" s="376"/>
      <c r="PXW510" s="376"/>
      <c r="PXX510" s="376"/>
      <c r="PXY510" s="376"/>
      <c r="PXZ510" s="376"/>
      <c r="PYA510" s="376"/>
      <c r="PYB510" s="376"/>
      <c r="PYC510" s="376"/>
      <c r="PYD510" s="376"/>
      <c r="PYE510" s="376"/>
      <c r="PYF510" s="376"/>
      <c r="PYG510" s="376"/>
      <c r="PYH510" s="376"/>
      <c r="PYI510" s="376"/>
      <c r="PYJ510" s="376"/>
      <c r="PYK510" s="376"/>
      <c r="PYL510" s="376"/>
      <c r="PYM510" s="376"/>
      <c r="PYN510" s="376"/>
      <c r="PYO510" s="376"/>
      <c r="PYP510" s="376"/>
      <c r="PYQ510" s="376"/>
      <c r="PYR510" s="376"/>
      <c r="PYS510" s="376"/>
      <c r="PYT510" s="376"/>
      <c r="PYU510" s="376"/>
      <c r="PYV510" s="376"/>
      <c r="PYW510" s="376"/>
      <c r="PYX510" s="376"/>
      <c r="PYY510" s="376"/>
      <c r="PYZ510" s="376"/>
      <c r="PZA510" s="376"/>
      <c r="PZB510" s="376"/>
      <c r="PZC510" s="376"/>
      <c r="PZD510" s="376"/>
      <c r="PZE510" s="376"/>
      <c r="PZF510" s="376"/>
      <c r="PZG510" s="376"/>
      <c r="PZH510" s="376"/>
      <c r="PZI510" s="376"/>
      <c r="PZJ510" s="376"/>
      <c r="PZK510" s="376"/>
      <c r="PZL510" s="376"/>
      <c r="PZM510" s="376"/>
      <c r="PZN510" s="376"/>
      <c r="PZO510" s="376"/>
      <c r="PZP510" s="376"/>
      <c r="PZQ510" s="376"/>
      <c r="PZR510" s="376"/>
      <c r="PZS510" s="376"/>
      <c r="PZT510" s="376"/>
      <c r="PZU510" s="376"/>
      <c r="PZV510" s="376"/>
      <c r="PZW510" s="376"/>
      <c r="PZX510" s="376"/>
      <c r="PZY510" s="376"/>
      <c r="PZZ510" s="376"/>
      <c r="QAA510" s="376"/>
      <c r="QAB510" s="376"/>
      <c r="QAC510" s="376"/>
      <c r="QAD510" s="376"/>
      <c r="QAE510" s="376"/>
      <c r="QAF510" s="376"/>
      <c r="QAG510" s="376"/>
      <c r="QAH510" s="376"/>
      <c r="QAI510" s="376"/>
      <c r="QAJ510" s="376"/>
      <c r="QAK510" s="376"/>
      <c r="QAL510" s="376"/>
      <c r="QAM510" s="376"/>
      <c r="QAN510" s="376"/>
      <c r="QAO510" s="376"/>
      <c r="QAP510" s="376"/>
      <c r="QAQ510" s="376"/>
      <c r="QAR510" s="376"/>
      <c r="QAS510" s="376"/>
      <c r="QAT510" s="376"/>
      <c r="QAU510" s="376"/>
      <c r="QAV510" s="376"/>
      <c r="QAW510" s="376"/>
      <c r="QAX510" s="376"/>
      <c r="QAY510" s="376"/>
      <c r="QAZ510" s="376"/>
      <c r="QBA510" s="376"/>
      <c r="QBB510" s="376"/>
      <c r="QBC510" s="376"/>
      <c r="QBD510" s="376"/>
      <c r="QBE510" s="376"/>
      <c r="QBF510" s="376"/>
      <c r="QBG510" s="376"/>
      <c r="QBH510" s="376"/>
      <c r="QBI510" s="376"/>
      <c r="QBJ510" s="376"/>
      <c r="QBK510" s="376"/>
      <c r="QBL510" s="376"/>
      <c r="QBM510" s="376"/>
      <c r="QBN510" s="376"/>
      <c r="QBO510" s="376"/>
      <c r="QBP510" s="376"/>
      <c r="QBQ510" s="376"/>
      <c r="QBR510" s="376"/>
      <c r="QBS510" s="376"/>
      <c r="QBT510" s="376"/>
      <c r="QBU510" s="376"/>
      <c r="QBV510" s="376"/>
      <c r="QBW510" s="376"/>
      <c r="QBX510" s="376"/>
      <c r="QBY510" s="376"/>
      <c r="QBZ510" s="376"/>
      <c r="QCA510" s="376"/>
      <c r="QCB510" s="376"/>
      <c r="QCC510" s="376"/>
      <c r="QCD510" s="376"/>
      <c r="QCE510" s="376"/>
      <c r="QCF510" s="376"/>
      <c r="QCG510" s="376"/>
      <c r="QCH510" s="376"/>
      <c r="QCI510" s="376"/>
      <c r="QCJ510" s="376"/>
      <c r="QCK510" s="376"/>
      <c r="QCL510" s="376"/>
      <c r="QCM510" s="376"/>
      <c r="QCN510" s="376"/>
      <c r="QCO510" s="376"/>
      <c r="QCP510" s="376"/>
      <c r="QCQ510" s="376"/>
      <c r="QCR510" s="376"/>
      <c r="QCS510" s="376"/>
      <c r="QCT510" s="376"/>
      <c r="QCU510" s="376"/>
      <c r="QCV510" s="376"/>
      <c r="QCW510" s="376"/>
      <c r="QCX510" s="376"/>
      <c r="QCY510" s="376"/>
      <c r="QCZ510" s="376"/>
      <c r="QDA510" s="376"/>
      <c r="QDB510" s="376"/>
      <c r="QDC510" s="376"/>
      <c r="QDD510" s="376"/>
      <c r="QDE510" s="376"/>
      <c r="QDF510" s="376"/>
      <c r="QDG510" s="376"/>
      <c r="QDH510" s="376"/>
      <c r="QDI510" s="376"/>
      <c r="QDJ510" s="376"/>
      <c r="QDK510" s="376"/>
      <c r="QDL510" s="376"/>
      <c r="QDM510" s="376"/>
      <c r="QDN510" s="376"/>
      <c r="QDO510" s="376"/>
      <c r="QDP510" s="376"/>
      <c r="QDQ510" s="376"/>
      <c r="QDR510" s="376"/>
      <c r="QDS510" s="376"/>
      <c r="QDT510" s="376"/>
      <c r="QDU510" s="376"/>
      <c r="QDV510" s="376"/>
      <c r="QDW510" s="376"/>
      <c r="QDX510" s="376"/>
      <c r="QDY510" s="376"/>
      <c r="QDZ510" s="376"/>
      <c r="QEA510" s="376"/>
      <c r="QEB510" s="376"/>
      <c r="QEC510" s="376"/>
      <c r="QED510" s="376"/>
      <c r="QEE510" s="376"/>
      <c r="QEF510" s="376"/>
      <c r="QEG510" s="376"/>
      <c r="QEH510" s="376"/>
      <c r="QEI510" s="376"/>
      <c r="QEJ510" s="376"/>
      <c r="QEK510" s="376"/>
      <c r="QEL510" s="376"/>
      <c r="QEM510" s="376"/>
      <c r="QEN510" s="376"/>
      <c r="QEO510" s="376"/>
      <c r="QEP510" s="376"/>
      <c r="QEQ510" s="376"/>
      <c r="QER510" s="376"/>
      <c r="QES510" s="376"/>
      <c r="QET510" s="376"/>
      <c r="QEU510" s="376"/>
      <c r="QEV510" s="376"/>
      <c r="QEW510" s="376"/>
      <c r="QEX510" s="376"/>
      <c r="QEY510" s="376"/>
      <c r="QEZ510" s="376"/>
      <c r="QFA510" s="376"/>
      <c r="QFB510" s="376"/>
      <c r="QFC510" s="376"/>
      <c r="QFD510" s="376"/>
      <c r="QFE510" s="376"/>
      <c r="QFF510" s="376"/>
      <c r="QFG510" s="376"/>
      <c r="QFH510" s="376"/>
      <c r="QFI510" s="376"/>
      <c r="QFJ510" s="376"/>
      <c r="QFK510" s="376"/>
      <c r="QFL510" s="376"/>
      <c r="QFM510" s="376"/>
      <c r="QFN510" s="376"/>
      <c r="QFO510" s="376"/>
      <c r="QFP510" s="376"/>
      <c r="QFQ510" s="376"/>
      <c r="QFR510" s="376"/>
      <c r="QFS510" s="376"/>
      <c r="QFT510" s="376"/>
      <c r="QFU510" s="376"/>
      <c r="QFV510" s="376"/>
      <c r="QFW510" s="376"/>
      <c r="QFX510" s="376"/>
      <c r="QFY510" s="376"/>
      <c r="QFZ510" s="376"/>
      <c r="QGA510" s="376"/>
      <c r="QGB510" s="376"/>
      <c r="QGC510" s="376"/>
      <c r="QGD510" s="376"/>
      <c r="QGE510" s="376"/>
      <c r="QGF510" s="376"/>
      <c r="QGG510" s="376"/>
      <c r="QGH510" s="376"/>
      <c r="QGI510" s="376"/>
      <c r="QGJ510" s="376"/>
      <c r="QGK510" s="376"/>
      <c r="QGL510" s="376"/>
      <c r="QGM510" s="376"/>
      <c r="QGN510" s="376"/>
      <c r="QGO510" s="376"/>
      <c r="QGP510" s="376"/>
      <c r="QGQ510" s="376"/>
      <c r="QGR510" s="376"/>
      <c r="QGS510" s="376"/>
      <c r="QGT510" s="376"/>
      <c r="QGU510" s="376"/>
      <c r="QGV510" s="376"/>
      <c r="QGW510" s="376"/>
      <c r="QGX510" s="376"/>
      <c r="QGY510" s="376"/>
      <c r="QGZ510" s="376"/>
      <c r="QHA510" s="376"/>
      <c r="QHB510" s="376"/>
      <c r="QHC510" s="376"/>
      <c r="QHD510" s="376"/>
      <c r="QHE510" s="376"/>
      <c r="QHF510" s="376"/>
      <c r="QHG510" s="376"/>
      <c r="QHH510" s="376"/>
      <c r="QHI510" s="376"/>
      <c r="QHJ510" s="376"/>
      <c r="QHK510" s="376"/>
      <c r="QHL510" s="376"/>
      <c r="QHM510" s="376"/>
      <c r="QHN510" s="376"/>
      <c r="QHO510" s="376"/>
      <c r="QHP510" s="376"/>
      <c r="QHQ510" s="376"/>
      <c r="QHR510" s="376"/>
      <c r="QHS510" s="376"/>
      <c r="QHT510" s="376"/>
      <c r="QHU510" s="376"/>
      <c r="QHV510" s="376"/>
      <c r="QHW510" s="376"/>
      <c r="QHX510" s="376"/>
      <c r="QHY510" s="376"/>
      <c r="QHZ510" s="376"/>
      <c r="QIA510" s="376"/>
      <c r="QIB510" s="376"/>
      <c r="QIC510" s="376"/>
      <c r="QID510" s="376"/>
      <c r="QIE510" s="376"/>
      <c r="QIF510" s="376"/>
      <c r="QIG510" s="376"/>
      <c r="QIH510" s="376"/>
      <c r="QII510" s="376"/>
      <c r="QIJ510" s="376"/>
      <c r="QIK510" s="376"/>
      <c r="QIL510" s="376"/>
      <c r="QIM510" s="376"/>
      <c r="QIN510" s="376"/>
      <c r="QIO510" s="376"/>
      <c r="QIP510" s="376"/>
      <c r="QIQ510" s="376"/>
      <c r="QIR510" s="376"/>
      <c r="QIS510" s="376"/>
      <c r="QIT510" s="376"/>
      <c r="QIU510" s="376"/>
      <c r="QIV510" s="376"/>
      <c r="QIW510" s="376"/>
      <c r="QIX510" s="376"/>
      <c r="QIY510" s="376"/>
      <c r="QIZ510" s="376"/>
      <c r="QJA510" s="376"/>
      <c r="QJB510" s="376"/>
      <c r="QJC510" s="376"/>
      <c r="QJD510" s="376"/>
      <c r="QJE510" s="376"/>
      <c r="QJF510" s="376"/>
      <c r="QJG510" s="376"/>
      <c r="QJH510" s="376"/>
      <c r="QJI510" s="376"/>
      <c r="QJJ510" s="376"/>
      <c r="QJK510" s="376"/>
      <c r="QJL510" s="376"/>
      <c r="QJM510" s="376"/>
      <c r="QJN510" s="376"/>
      <c r="QJO510" s="376"/>
      <c r="QJP510" s="376"/>
      <c r="QJQ510" s="376"/>
      <c r="QJR510" s="376"/>
      <c r="QJS510" s="376"/>
      <c r="QJT510" s="376"/>
      <c r="QJU510" s="376"/>
      <c r="QJV510" s="376"/>
      <c r="QJW510" s="376"/>
      <c r="QJX510" s="376"/>
      <c r="QJY510" s="376"/>
      <c r="QJZ510" s="376"/>
      <c r="QKA510" s="376"/>
      <c r="QKB510" s="376"/>
      <c r="QKC510" s="376"/>
      <c r="QKD510" s="376"/>
      <c r="QKE510" s="376"/>
      <c r="QKF510" s="376"/>
      <c r="QKG510" s="376"/>
      <c r="QKH510" s="376"/>
      <c r="QKI510" s="376"/>
      <c r="QKJ510" s="376"/>
      <c r="QKK510" s="376"/>
      <c r="QKL510" s="376"/>
      <c r="QKM510" s="376"/>
      <c r="QKN510" s="376"/>
      <c r="QKO510" s="376"/>
      <c r="QKP510" s="376"/>
      <c r="QKQ510" s="376"/>
      <c r="QKR510" s="376"/>
      <c r="QKS510" s="376"/>
      <c r="QKT510" s="376"/>
      <c r="QKU510" s="376"/>
      <c r="QKV510" s="376"/>
      <c r="QKW510" s="376"/>
      <c r="QKX510" s="376"/>
      <c r="QKY510" s="376"/>
      <c r="QKZ510" s="376"/>
      <c r="QLA510" s="376"/>
      <c r="QLB510" s="376"/>
      <c r="QLC510" s="376"/>
      <c r="QLD510" s="376"/>
      <c r="QLE510" s="376"/>
      <c r="QLF510" s="376"/>
      <c r="QLG510" s="376"/>
      <c r="QLH510" s="376"/>
      <c r="QLI510" s="376"/>
      <c r="QLJ510" s="376"/>
      <c r="QLK510" s="376"/>
      <c r="QLL510" s="376"/>
      <c r="QLM510" s="376"/>
      <c r="QLN510" s="376"/>
      <c r="QLO510" s="376"/>
      <c r="QLP510" s="376"/>
      <c r="QLQ510" s="376"/>
      <c r="QLR510" s="376"/>
      <c r="QLS510" s="376"/>
      <c r="QLT510" s="376"/>
      <c r="QLU510" s="376"/>
      <c r="QLV510" s="376"/>
      <c r="QLW510" s="376"/>
      <c r="QLX510" s="376"/>
      <c r="QLY510" s="376"/>
      <c r="QLZ510" s="376"/>
      <c r="QMA510" s="376"/>
      <c r="QMB510" s="376"/>
      <c r="QMC510" s="376"/>
      <c r="QMD510" s="376"/>
      <c r="QME510" s="376"/>
      <c r="QMF510" s="376"/>
      <c r="QMG510" s="376"/>
      <c r="QMH510" s="376"/>
      <c r="QMI510" s="376"/>
      <c r="QMJ510" s="376"/>
      <c r="QMK510" s="376"/>
      <c r="QML510" s="376"/>
      <c r="QMM510" s="376"/>
      <c r="QMN510" s="376"/>
      <c r="QMO510" s="376"/>
      <c r="QMP510" s="376"/>
      <c r="QMQ510" s="376"/>
      <c r="QMR510" s="376"/>
      <c r="QMS510" s="376"/>
      <c r="QMT510" s="376"/>
      <c r="QMU510" s="376"/>
      <c r="QMV510" s="376"/>
      <c r="QMW510" s="376"/>
      <c r="QMX510" s="376"/>
      <c r="QMY510" s="376"/>
      <c r="QMZ510" s="376"/>
      <c r="QNA510" s="376"/>
      <c r="QNB510" s="376"/>
      <c r="QNC510" s="376"/>
      <c r="QND510" s="376"/>
      <c r="QNE510" s="376"/>
      <c r="QNF510" s="376"/>
      <c r="QNG510" s="376"/>
      <c r="QNH510" s="376"/>
      <c r="QNI510" s="376"/>
      <c r="QNJ510" s="376"/>
      <c r="QNK510" s="376"/>
      <c r="QNL510" s="376"/>
      <c r="QNM510" s="376"/>
      <c r="QNN510" s="376"/>
      <c r="QNO510" s="376"/>
      <c r="QNP510" s="376"/>
      <c r="QNQ510" s="376"/>
      <c r="QNR510" s="376"/>
      <c r="QNS510" s="376"/>
      <c r="QNT510" s="376"/>
      <c r="QNU510" s="376"/>
      <c r="QNV510" s="376"/>
      <c r="QNW510" s="376"/>
      <c r="QNX510" s="376"/>
      <c r="QNY510" s="376"/>
      <c r="QNZ510" s="376"/>
      <c r="QOA510" s="376"/>
      <c r="QOB510" s="376"/>
      <c r="QOC510" s="376"/>
      <c r="QOD510" s="376"/>
      <c r="QOE510" s="376"/>
      <c r="QOF510" s="376"/>
      <c r="QOG510" s="376"/>
      <c r="QOH510" s="376"/>
      <c r="QOI510" s="376"/>
      <c r="QOJ510" s="376"/>
      <c r="QOK510" s="376"/>
      <c r="QOL510" s="376"/>
      <c r="QOM510" s="376"/>
      <c r="QON510" s="376"/>
      <c r="QOO510" s="376"/>
      <c r="QOP510" s="376"/>
      <c r="QOQ510" s="376"/>
      <c r="QOR510" s="376"/>
      <c r="QOS510" s="376"/>
      <c r="QOT510" s="376"/>
      <c r="QOU510" s="376"/>
      <c r="QOV510" s="376"/>
      <c r="QOW510" s="376"/>
      <c r="QOX510" s="376"/>
      <c r="QOY510" s="376"/>
      <c r="QOZ510" s="376"/>
      <c r="QPA510" s="376"/>
      <c r="QPB510" s="376"/>
      <c r="QPC510" s="376"/>
      <c r="QPD510" s="376"/>
      <c r="QPE510" s="376"/>
      <c r="QPF510" s="376"/>
      <c r="QPG510" s="376"/>
      <c r="QPH510" s="376"/>
      <c r="QPI510" s="376"/>
      <c r="QPJ510" s="376"/>
      <c r="QPK510" s="376"/>
      <c r="QPL510" s="376"/>
      <c r="QPM510" s="376"/>
      <c r="QPN510" s="376"/>
      <c r="QPO510" s="376"/>
      <c r="QPP510" s="376"/>
      <c r="QPQ510" s="376"/>
      <c r="QPR510" s="376"/>
      <c r="QPS510" s="376"/>
      <c r="QPT510" s="376"/>
      <c r="QPU510" s="376"/>
      <c r="QPV510" s="376"/>
      <c r="QPW510" s="376"/>
      <c r="QPX510" s="376"/>
      <c r="QPY510" s="376"/>
      <c r="QPZ510" s="376"/>
      <c r="QQA510" s="376"/>
      <c r="QQB510" s="376"/>
      <c r="QQC510" s="376"/>
      <c r="QQD510" s="376"/>
      <c r="QQE510" s="376"/>
      <c r="QQF510" s="376"/>
      <c r="QQG510" s="376"/>
      <c r="QQH510" s="376"/>
      <c r="QQI510" s="376"/>
      <c r="QQJ510" s="376"/>
      <c r="QQK510" s="376"/>
      <c r="QQL510" s="376"/>
      <c r="QQM510" s="376"/>
      <c r="QQN510" s="376"/>
      <c r="QQO510" s="376"/>
      <c r="QQP510" s="376"/>
      <c r="QQQ510" s="376"/>
      <c r="QQR510" s="376"/>
      <c r="QQS510" s="376"/>
      <c r="QQT510" s="376"/>
      <c r="QQU510" s="376"/>
      <c r="QQV510" s="376"/>
      <c r="QQW510" s="376"/>
      <c r="QQX510" s="376"/>
      <c r="QQY510" s="376"/>
      <c r="QQZ510" s="376"/>
      <c r="QRA510" s="376"/>
      <c r="QRB510" s="376"/>
      <c r="QRC510" s="376"/>
      <c r="QRD510" s="376"/>
      <c r="QRE510" s="376"/>
      <c r="QRF510" s="376"/>
      <c r="QRG510" s="376"/>
      <c r="QRH510" s="376"/>
      <c r="QRI510" s="376"/>
      <c r="QRJ510" s="376"/>
      <c r="QRK510" s="376"/>
      <c r="QRL510" s="376"/>
      <c r="QRM510" s="376"/>
      <c r="QRN510" s="376"/>
      <c r="QRO510" s="376"/>
      <c r="QRP510" s="376"/>
      <c r="QRQ510" s="376"/>
      <c r="QRR510" s="376"/>
      <c r="QRS510" s="376"/>
      <c r="QRT510" s="376"/>
      <c r="QRU510" s="376"/>
      <c r="QRV510" s="376"/>
      <c r="QRW510" s="376"/>
      <c r="QRX510" s="376"/>
      <c r="QRY510" s="376"/>
      <c r="QRZ510" s="376"/>
      <c r="QSA510" s="376"/>
      <c r="QSB510" s="376"/>
      <c r="QSC510" s="376"/>
      <c r="QSD510" s="376"/>
      <c r="QSE510" s="376"/>
      <c r="QSF510" s="376"/>
      <c r="QSG510" s="376"/>
      <c r="QSH510" s="376"/>
      <c r="QSI510" s="376"/>
      <c r="QSJ510" s="376"/>
      <c r="QSK510" s="376"/>
      <c r="QSL510" s="376"/>
      <c r="QSM510" s="376"/>
      <c r="QSN510" s="376"/>
      <c r="QSO510" s="376"/>
      <c r="QSP510" s="376"/>
      <c r="QSQ510" s="376"/>
      <c r="QSR510" s="376"/>
      <c r="QSS510" s="376"/>
      <c r="QST510" s="376"/>
      <c r="QSU510" s="376"/>
      <c r="QSV510" s="376"/>
      <c r="QSW510" s="376"/>
      <c r="QSX510" s="376"/>
      <c r="QSY510" s="376"/>
      <c r="QSZ510" s="376"/>
      <c r="QTA510" s="376"/>
      <c r="QTB510" s="376"/>
      <c r="QTC510" s="376"/>
      <c r="QTD510" s="376"/>
      <c r="QTE510" s="376"/>
      <c r="QTF510" s="376"/>
      <c r="QTG510" s="376"/>
      <c r="QTH510" s="376"/>
      <c r="QTI510" s="376"/>
      <c r="QTJ510" s="376"/>
      <c r="QTK510" s="376"/>
      <c r="QTL510" s="376"/>
      <c r="QTM510" s="376"/>
      <c r="QTN510" s="376"/>
      <c r="QTO510" s="376"/>
      <c r="QTP510" s="376"/>
      <c r="QTQ510" s="376"/>
      <c r="QTR510" s="376"/>
      <c r="QTS510" s="376"/>
      <c r="QTT510" s="376"/>
      <c r="QTU510" s="376"/>
      <c r="QTV510" s="376"/>
      <c r="QTW510" s="376"/>
      <c r="QTX510" s="376"/>
      <c r="QTY510" s="376"/>
      <c r="QTZ510" s="376"/>
      <c r="QUA510" s="376"/>
      <c r="QUB510" s="376"/>
      <c r="QUC510" s="376"/>
      <c r="QUD510" s="376"/>
      <c r="QUE510" s="376"/>
      <c r="QUF510" s="376"/>
      <c r="QUG510" s="376"/>
      <c r="QUH510" s="376"/>
      <c r="QUI510" s="376"/>
      <c r="QUJ510" s="376"/>
      <c r="QUK510" s="376"/>
      <c r="QUL510" s="376"/>
      <c r="QUM510" s="376"/>
      <c r="QUN510" s="376"/>
      <c r="QUO510" s="376"/>
      <c r="QUP510" s="376"/>
      <c r="QUQ510" s="376"/>
      <c r="QUR510" s="376"/>
      <c r="QUS510" s="376"/>
      <c r="QUT510" s="376"/>
      <c r="QUU510" s="376"/>
      <c r="QUV510" s="376"/>
      <c r="QUW510" s="376"/>
      <c r="QUX510" s="376"/>
      <c r="QUY510" s="376"/>
      <c r="QUZ510" s="376"/>
      <c r="QVA510" s="376"/>
      <c r="QVB510" s="376"/>
      <c r="QVC510" s="376"/>
      <c r="QVD510" s="376"/>
      <c r="QVE510" s="376"/>
      <c r="QVF510" s="376"/>
      <c r="QVG510" s="376"/>
      <c r="QVH510" s="376"/>
      <c r="QVI510" s="376"/>
      <c r="QVJ510" s="376"/>
      <c r="QVK510" s="376"/>
      <c r="QVL510" s="376"/>
      <c r="QVM510" s="376"/>
      <c r="QVN510" s="376"/>
      <c r="QVO510" s="376"/>
      <c r="QVP510" s="376"/>
      <c r="QVQ510" s="376"/>
      <c r="QVR510" s="376"/>
      <c r="QVS510" s="376"/>
      <c r="QVT510" s="376"/>
      <c r="QVU510" s="376"/>
      <c r="QVV510" s="376"/>
      <c r="QVW510" s="376"/>
      <c r="QVX510" s="376"/>
      <c r="QVY510" s="376"/>
      <c r="QVZ510" s="376"/>
      <c r="QWA510" s="376"/>
      <c r="QWB510" s="376"/>
      <c r="QWC510" s="376"/>
      <c r="QWD510" s="376"/>
      <c r="QWE510" s="376"/>
      <c r="QWF510" s="376"/>
      <c r="QWG510" s="376"/>
      <c r="QWH510" s="376"/>
      <c r="QWI510" s="376"/>
      <c r="QWJ510" s="376"/>
      <c r="QWK510" s="376"/>
      <c r="QWL510" s="376"/>
      <c r="QWM510" s="376"/>
      <c r="QWN510" s="376"/>
      <c r="QWO510" s="376"/>
      <c r="QWP510" s="376"/>
      <c r="QWQ510" s="376"/>
      <c r="QWR510" s="376"/>
      <c r="QWS510" s="376"/>
      <c r="QWT510" s="376"/>
      <c r="QWU510" s="376"/>
      <c r="QWV510" s="376"/>
      <c r="QWW510" s="376"/>
      <c r="QWX510" s="376"/>
      <c r="QWY510" s="376"/>
      <c r="QWZ510" s="376"/>
      <c r="QXA510" s="376"/>
      <c r="QXB510" s="376"/>
      <c r="QXC510" s="376"/>
      <c r="QXD510" s="376"/>
      <c r="QXE510" s="376"/>
      <c r="QXF510" s="376"/>
      <c r="QXG510" s="376"/>
      <c r="QXH510" s="376"/>
      <c r="QXI510" s="376"/>
      <c r="QXJ510" s="376"/>
      <c r="QXK510" s="376"/>
      <c r="QXL510" s="376"/>
      <c r="QXM510" s="376"/>
      <c r="QXN510" s="376"/>
      <c r="QXO510" s="376"/>
      <c r="QXP510" s="376"/>
      <c r="QXQ510" s="376"/>
      <c r="QXR510" s="376"/>
      <c r="QXS510" s="376"/>
      <c r="QXT510" s="376"/>
      <c r="QXU510" s="376"/>
      <c r="QXV510" s="376"/>
      <c r="QXW510" s="376"/>
      <c r="QXX510" s="376"/>
      <c r="QXY510" s="376"/>
      <c r="QXZ510" s="376"/>
      <c r="QYA510" s="376"/>
      <c r="QYB510" s="376"/>
      <c r="QYC510" s="376"/>
      <c r="QYD510" s="376"/>
      <c r="QYE510" s="376"/>
      <c r="QYF510" s="376"/>
      <c r="QYG510" s="376"/>
      <c r="QYH510" s="376"/>
      <c r="QYI510" s="376"/>
      <c r="QYJ510" s="376"/>
      <c r="QYK510" s="376"/>
      <c r="QYL510" s="376"/>
      <c r="QYM510" s="376"/>
      <c r="QYN510" s="376"/>
      <c r="QYO510" s="376"/>
      <c r="QYP510" s="376"/>
      <c r="QYQ510" s="376"/>
      <c r="QYR510" s="376"/>
      <c r="QYS510" s="376"/>
      <c r="QYT510" s="376"/>
      <c r="QYU510" s="376"/>
      <c r="QYV510" s="376"/>
      <c r="QYW510" s="376"/>
      <c r="QYX510" s="376"/>
      <c r="QYY510" s="376"/>
      <c r="QYZ510" s="376"/>
      <c r="QZA510" s="376"/>
      <c r="QZB510" s="376"/>
      <c r="QZC510" s="376"/>
      <c r="QZD510" s="376"/>
      <c r="QZE510" s="376"/>
      <c r="QZF510" s="376"/>
      <c r="QZG510" s="376"/>
      <c r="QZH510" s="376"/>
      <c r="QZI510" s="376"/>
      <c r="QZJ510" s="376"/>
      <c r="QZK510" s="376"/>
      <c r="QZL510" s="376"/>
      <c r="QZM510" s="376"/>
      <c r="QZN510" s="376"/>
      <c r="QZO510" s="376"/>
      <c r="QZP510" s="376"/>
      <c r="QZQ510" s="376"/>
      <c r="QZR510" s="376"/>
      <c r="QZS510" s="376"/>
      <c r="QZT510" s="376"/>
      <c r="QZU510" s="376"/>
      <c r="QZV510" s="376"/>
      <c r="QZW510" s="376"/>
      <c r="QZX510" s="376"/>
      <c r="QZY510" s="376"/>
      <c r="QZZ510" s="376"/>
      <c r="RAA510" s="376"/>
      <c r="RAB510" s="376"/>
      <c r="RAC510" s="376"/>
      <c r="RAD510" s="376"/>
      <c r="RAE510" s="376"/>
      <c r="RAF510" s="376"/>
      <c r="RAG510" s="376"/>
      <c r="RAH510" s="376"/>
      <c r="RAI510" s="376"/>
      <c r="RAJ510" s="376"/>
      <c r="RAK510" s="376"/>
      <c r="RAL510" s="376"/>
      <c r="RAM510" s="376"/>
      <c r="RAN510" s="376"/>
      <c r="RAO510" s="376"/>
      <c r="RAP510" s="376"/>
      <c r="RAQ510" s="376"/>
      <c r="RAR510" s="376"/>
      <c r="RAS510" s="376"/>
      <c r="RAT510" s="376"/>
      <c r="RAU510" s="376"/>
      <c r="RAV510" s="376"/>
      <c r="RAW510" s="376"/>
      <c r="RAX510" s="376"/>
      <c r="RAY510" s="376"/>
      <c r="RAZ510" s="376"/>
      <c r="RBA510" s="376"/>
      <c r="RBB510" s="376"/>
      <c r="RBC510" s="376"/>
      <c r="RBD510" s="376"/>
      <c r="RBE510" s="376"/>
      <c r="RBF510" s="376"/>
      <c r="RBG510" s="376"/>
      <c r="RBH510" s="376"/>
      <c r="RBI510" s="376"/>
      <c r="RBJ510" s="376"/>
      <c r="RBK510" s="376"/>
      <c r="RBL510" s="376"/>
      <c r="RBM510" s="376"/>
      <c r="RBN510" s="376"/>
      <c r="RBO510" s="376"/>
      <c r="RBP510" s="376"/>
      <c r="RBQ510" s="376"/>
      <c r="RBR510" s="376"/>
      <c r="RBS510" s="376"/>
      <c r="RBT510" s="376"/>
      <c r="RBU510" s="376"/>
      <c r="RBV510" s="376"/>
      <c r="RBW510" s="376"/>
      <c r="RBX510" s="376"/>
      <c r="RBY510" s="376"/>
      <c r="RBZ510" s="376"/>
      <c r="RCA510" s="376"/>
      <c r="RCB510" s="376"/>
      <c r="RCC510" s="376"/>
      <c r="RCD510" s="376"/>
      <c r="RCE510" s="376"/>
      <c r="RCF510" s="376"/>
      <c r="RCG510" s="376"/>
      <c r="RCH510" s="376"/>
      <c r="RCI510" s="376"/>
      <c r="RCJ510" s="376"/>
      <c r="RCK510" s="376"/>
      <c r="RCL510" s="376"/>
      <c r="RCM510" s="376"/>
      <c r="RCN510" s="376"/>
      <c r="RCO510" s="376"/>
      <c r="RCP510" s="376"/>
      <c r="RCQ510" s="376"/>
      <c r="RCR510" s="376"/>
      <c r="RCS510" s="376"/>
      <c r="RCT510" s="376"/>
      <c r="RCU510" s="376"/>
      <c r="RCV510" s="376"/>
      <c r="RCW510" s="376"/>
      <c r="RCX510" s="376"/>
      <c r="RCY510" s="376"/>
      <c r="RCZ510" s="376"/>
      <c r="RDA510" s="376"/>
      <c r="RDB510" s="376"/>
      <c r="RDC510" s="376"/>
      <c r="RDD510" s="376"/>
      <c r="RDE510" s="376"/>
      <c r="RDF510" s="376"/>
      <c r="RDG510" s="376"/>
      <c r="RDH510" s="376"/>
      <c r="RDI510" s="376"/>
      <c r="RDJ510" s="376"/>
      <c r="RDK510" s="376"/>
      <c r="RDL510" s="376"/>
      <c r="RDM510" s="376"/>
      <c r="RDN510" s="376"/>
      <c r="RDO510" s="376"/>
      <c r="RDP510" s="376"/>
      <c r="RDQ510" s="376"/>
      <c r="RDR510" s="376"/>
      <c r="RDS510" s="376"/>
      <c r="RDT510" s="376"/>
      <c r="RDU510" s="376"/>
      <c r="RDV510" s="376"/>
      <c r="RDW510" s="376"/>
      <c r="RDX510" s="376"/>
      <c r="RDY510" s="376"/>
      <c r="RDZ510" s="376"/>
      <c r="REA510" s="376"/>
      <c r="REB510" s="376"/>
      <c r="REC510" s="376"/>
      <c r="RED510" s="376"/>
      <c r="REE510" s="376"/>
      <c r="REF510" s="376"/>
      <c r="REG510" s="376"/>
      <c r="REH510" s="376"/>
      <c r="REI510" s="376"/>
      <c r="REJ510" s="376"/>
      <c r="REK510" s="376"/>
      <c r="REL510" s="376"/>
      <c r="REM510" s="376"/>
      <c r="REN510" s="376"/>
      <c r="REO510" s="376"/>
      <c r="REP510" s="376"/>
      <c r="REQ510" s="376"/>
      <c r="RER510" s="376"/>
      <c r="RES510" s="376"/>
      <c r="RET510" s="376"/>
      <c r="REU510" s="376"/>
      <c r="REV510" s="376"/>
      <c r="REW510" s="376"/>
      <c r="REX510" s="376"/>
      <c r="REY510" s="376"/>
      <c r="REZ510" s="376"/>
      <c r="RFA510" s="376"/>
      <c r="RFB510" s="376"/>
      <c r="RFC510" s="376"/>
      <c r="RFD510" s="376"/>
      <c r="RFE510" s="376"/>
      <c r="RFF510" s="376"/>
      <c r="RFG510" s="376"/>
      <c r="RFH510" s="376"/>
      <c r="RFI510" s="376"/>
      <c r="RFJ510" s="376"/>
      <c r="RFK510" s="376"/>
      <c r="RFL510" s="376"/>
      <c r="RFM510" s="376"/>
      <c r="RFN510" s="376"/>
      <c r="RFO510" s="376"/>
      <c r="RFP510" s="376"/>
      <c r="RFQ510" s="376"/>
      <c r="RFR510" s="376"/>
      <c r="RFS510" s="376"/>
      <c r="RFT510" s="376"/>
      <c r="RFU510" s="376"/>
      <c r="RFV510" s="376"/>
      <c r="RFW510" s="376"/>
      <c r="RFX510" s="376"/>
      <c r="RFY510" s="376"/>
      <c r="RFZ510" s="376"/>
      <c r="RGA510" s="376"/>
      <c r="RGB510" s="376"/>
      <c r="RGC510" s="376"/>
      <c r="RGD510" s="376"/>
      <c r="RGE510" s="376"/>
      <c r="RGF510" s="376"/>
      <c r="RGG510" s="376"/>
      <c r="RGH510" s="376"/>
      <c r="RGI510" s="376"/>
      <c r="RGJ510" s="376"/>
      <c r="RGK510" s="376"/>
      <c r="RGL510" s="376"/>
      <c r="RGM510" s="376"/>
      <c r="RGN510" s="376"/>
      <c r="RGO510" s="376"/>
      <c r="RGP510" s="376"/>
      <c r="RGQ510" s="376"/>
      <c r="RGR510" s="376"/>
      <c r="RGS510" s="376"/>
      <c r="RGT510" s="376"/>
      <c r="RGU510" s="376"/>
      <c r="RGV510" s="376"/>
      <c r="RGW510" s="376"/>
      <c r="RGX510" s="376"/>
      <c r="RGY510" s="376"/>
      <c r="RGZ510" s="376"/>
      <c r="RHA510" s="376"/>
      <c r="RHB510" s="376"/>
      <c r="RHC510" s="376"/>
      <c r="RHD510" s="376"/>
      <c r="RHE510" s="376"/>
      <c r="RHF510" s="376"/>
      <c r="RHG510" s="376"/>
      <c r="RHH510" s="376"/>
      <c r="RHI510" s="376"/>
      <c r="RHJ510" s="376"/>
      <c r="RHK510" s="376"/>
      <c r="RHL510" s="376"/>
      <c r="RHM510" s="376"/>
      <c r="RHN510" s="376"/>
      <c r="RHO510" s="376"/>
      <c r="RHP510" s="376"/>
      <c r="RHQ510" s="376"/>
      <c r="RHR510" s="376"/>
      <c r="RHS510" s="376"/>
      <c r="RHT510" s="376"/>
      <c r="RHU510" s="376"/>
      <c r="RHV510" s="376"/>
      <c r="RHW510" s="376"/>
      <c r="RHX510" s="376"/>
      <c r="RHY510" s="376"/>
      <c r="RHZ510" s="376"/>
      <c r="RIA510" s="376"/>
      <c r="RIB510" s="376"/>
      <c r="RIC510" s="376"/>
      <c r="RID510" s="376"/>
      <c r="RIE510" s="376"/>
      <c r="RIF510" s="376"/>
      <c r="RIG510" s="376"/>
      <c r="RIH510" s="376"/>
      <c r="RII510" s="376"/>
      <c r="RIJ510" s="376"/>
      <c r="RIK510" s="376"/>
      <c r="RIL510" s="376"/>
      <c r="RIM510" s="376"/>
      <c r="RIN510" s="376"/>
      <c r="RIO510" s="376"/>
      <c r="RIP510" s="376"/>
      <c r="RIQ510" s="376"/>
      <c r="RIR510" s="376"/>
      <c r="RIS510" s="376"/>
      <c r="RIT510" s="376"/>
      <c r="RIU510" s="376"/>
      <c r="RIV510" s="376"/>
      <c r="RIW510" s="376"/>
      <c r="RIX510" s="376"/>
      <c r="RIY510" s="376"/>
      <c r="RIZ510" s="376"/>
      <c r="RJA510" s="376"/>
      <c r="RJB510" s="376"/>
      <c r="RJC510" s="376"/>
      <c r="RJD510" s="376"/>
      <c r="RJE510" s="376"/>
      <c r="RJF510" s="376"/>
      <c r="RJG510" s="376"/>
      <c r="RJH510" s="376"/>
      <c r="RJI510" s="376"/>
      <c r="RJJ510" s="376"/>
      <c r="RJK510" s="376"/>
      <c r="RJL510" s="376"/>
      <c r="RJM510" s="376"/>
      <c r="RJN510" s="376"/>
      <c r="RJO510" s="376"/>
      <c r="RJP510" s="376"/>
      <c r="RJQ510" s="376"/>
      <c r="RJR510" s="376"/>
      <c r="RJS510" s="376"/>
      <c r="RJT510" s="376"/>
      <c r="RJU510" s="376"/>
      <c r="RJV510" s="376"/>
      <c r="RJW510" s="376"/>
      <c r="RJX510" s="376"/>
      <c r="RJY510" s="376"/>
      <c r="RJZ510" s="376"/>
      <c r="RKA510" s="376"/>
      <c r="RKB510" s="376"/>
      <c r="RKC510" s="376"/>
      <c r="RKD510" s="376"/>
      <c r="RKE510" s="376"/>
      <c r="RKF510" s="376"/>
      <c r="RKG510" s="376"/>
      <c r="RKH510" s="376"/>
      <c r="RKI510" s="376"/>
      <c r="RKJ510" s="376"/>
      <c r="RKK510" s="376"/>
      <c r="RKL510" s="376"/>
      <c r="RKM510" s="376"/>
      <c r="RKN510" s="376"/>
      <c r="RKO510" s="376"/>
      <c r="RKP510" s="376"/>
      <c r="RKQ510" s="376"/>
      <c r="RKR510" s="376"/>
      <c r="RKS510" s="376"/>
      <c r="RKT510" s="376"/>
      <c r="RKU510" s="376"/>
      <c r="RKV510" s="376"/>
      <c r="RKW510" s="376"/>
      <c r="RKX510" s="376"/>
      <c r="RKY510" s="376"/>
      <c r="RKZ510" s="376"/>
      <c r="RLA510" s="376"/>
      <c r="RLB510" s="376"/>
      <c r="RLC510" s="376"/>
      <c r="RLD510" s="376"/>
      <c r="RLE510" s="376"/>
      <c r="RLF510" s="376"/>
      <c r="RLG510" s="376"/>
      <c r="RLH510" s="376"/>
      <c r="RLI510" s="376"/>
      <c r="RLJ510" s="376"/>
      <c r="RLK510" s="376"/>
      <c r="RLL510" s="376"/>
      <c r="RLM510" s="376"/>
      <c r="RLN510" s="376"/>
      <c r="RLO510" s="376"/>
      <c r="RLP510" s="376"/>
      <c r="RLQ510" s="376"/>
      <c r="RLR510" s="376"/>
      <c r="RLS510" s="376"/>
      <c r="RLT510" s="376"/>
      <c r="RLU510" s="376"/>
      <c r="RLV510" s="376"/>
      <c r="RLW510" s="376"/>
      <c r="RLX510" s="376"/>
      <c r="RLY510" s="376"/>
      <c r="RLZ510" s="376"/>
      <c r="RMA510" s="376"/>
      <c r="RMB510" s="376"/>
      <c r="RMC510" s="376"/>
      <c r="RMD510" s="376"/>
      <c r="RME510" s="376"/>
      <c r="RMF510" s="376"/>
      <c r="RMG510" s="376"/>
      <c r="RMH510" s="376"/>
      <c r="RMI510" s="376"/>
      <c r="RMJ510" s="376"/>
      <c r="RMK510" s="376"/>
      <c r="RML510" s="376"/>
      <c r="RMM510" s="376"/>
      <c r="RMN510" s="376"/>
      <c r="RMO510" s="376"/>
      <c r="RMP510" s="376"/>
      <c r="RMQ510" s="376"/>
      <c r="RMR510" s="376"/>
      <c r="RMS510" s="376"/>
      <c r="RMT510" s="376"/>
      <c r="RMU510" s="376"/>
      <c r="RMV510" s="376"/>
      <c r="RMW510" s="376"/>
      <c r="RMX510" s="376"/>
      <c r="RMY510" s="376"/>
      <c r="RMZ510" s="376"/>
      <c r="RNA510" s="376"/>
      <c r="RNB510" s="376"/>
      <c r="RNC510" s="376"/>
      <c r="RND510" s="376"/>
      <c r="RNE510" s="376"/>
      <c r="RNF510" s="376"/>
      <c r="RNG510" s="376"/>
      <c r="RNH510" s="376"/>
      <c r="RNI510" s="376"/>
      <c r="RNJ510" s="376"/>
      <c r="RNK510" s="376"/>
      <c r="RNL510" s="376"/>
      <c r="RNM510" s="376"/>
      <c r="RNN510" s="376"/>
      <c r="RNO510" s="376"/>
      <c r="RNP510" s="376"/>
      <c r="RNQ510" s="376"/>
      <c r="RNR510" s="376"/>
      <c r="RNS510" s="376"/>
      <c r="RNT510" s="376"/>
      <c r="RNU510" s="376"/>
      <c r="RNV510" s="376"/>
      <c r="RNW510" s="376"/>
      <c r="RNX510" s="376"/>
      <c r="RNY510" s="376"/>
      <c r="RNZ510" s="376"/>
      <c r="ROA510" s="376"/>
      <c r="ROB510" s="376"/>
      <c r="ROC510" s="376"/>
      <c r="ROD510" s="376"/>
      <c r="ROE510" s="376"/>
      <c r="ROF510" s="376"/>
      <c r="ROG510" s="376"/>
      <c r="ROH510" s="376"/>
      <c r="ROI510" s="376"/>
      <c r="ROJ510" s="376"/>
      <c r="ROK510" s="376"/>
      <c r="ROL510" s="376"/>
      <c r="ROM510" s="376"/>
      <c r="RON510" s="376"/>
      <c r="ROO510" s="376"/>
      <c r="ROP510" s="376"/>
      <c r="ROQ510" s="376"/>
      <c r="ROR510" s="376"/>
      <c r="ROS510" s="376"/>
      <c r="ROT510" s="376"/>
      <c r="ROU510" s="376"/>
      <c r="ROV510" s="376"/>
      <c r="ROW510" s="376"/>
      <c r="ROX510" s="376"/>
      <c r="ROY510" s="376"/>
      <c r="ROZ510" s="376"/>
      <c r="RPA510" s="376"/>
      <c r="RPB510" s="376"/>
      <c r="RPC510" s="376"/>
      <c r="RPD510" s="376"/>
      <c r="RPE510" s="376"/>
      <c r="RPF510" s="376"/>
      <c r="RPG510" s="376"/>
      <c r="RPH510" s="376"/>
      <c r="RPI510" s="376"/>
      <c r="RPJ510" s="376"/>
      <c r="RPK510" s="376"/>
      <c r="RPL510" s="376"/>
      <c r="RPM510" s="376"/>
      <c r="RPN510" s="376"/>
      <c r="RPO510" s="376"/>
      <c r="RPP510" s="376"/>
      <c r="RPQ510" s="376"/>
      <c r="RPR510" s="376"/>
      <c r="RPS510" s="376"/>
      <c r="RPT510" s="376"/>
      <c r="RPU510" s="376"/>
      <c r="RPV510" s="376"/>
      <c r="RPW510" s="376"/>
      <c r="RPX510" s="376"/>
      <c r="RPY510" s="376"/>
      <c r="RPZ510" s="376"/>
      <c r="RQA510" s="376"/>
      <c r="RQB510" s="376"/>
      <c r="RQC510" s="376"/>
      <c r="RQD510" s="376"/>
      <c r="RQE510" s="376"/>
      <c r="RQF510" s="376"/>
      <c r="RQG510" s="376"/>
      <c r="RQH510" s="376"/>
      <c r="RQI510" s="376"/>
      <c r="RQJ510" s="376"/>
      <c r="RQK510" s="376"/>
      <c r="RQL510" s="376"/>
      <c r="RQM510" s="376"/>
      <c r="RQN510" s="376"/>
      <c r="RQO510" s="376"/>
      <c r="RQP510" s="376"/>
      <c r="RQQ510" s="376"/>
      <c r="RQR510" s="376"/>
      <c r="RQS510" s="376"/>
      <c r="RQT510" s="376"/>
      <c r="RQU510" s="376"/>
      <c r="RQV510" s="376"/>
      <c r="RQW510" s="376"/>
      <c r="RQX510" s="376"/>
      <c r="RQY510" s="376"/>
      <c r="RQZ510" s="376"/>
      <c r="RRA510" s="376"/>
      <c r="RRB510" s="376"/>
      <c r="RRC510" s="376"/>
      <c r="RRD510" s="376"/>
      <c r="RRE510" s="376"/>
      <c r="RRF510" s="376"/>
      <c r="RRG510" s="376"/>
      <c r="RRH510" s="376"/>
      <c r="RRI510" s="376"/>
      <c r="RRJ510" s="376"/>
      <c r="RRK510" s="376"/>
      <c r="RRL510" s="376"/>
      <c r="RRM510" s="376"/>
      <c r="RRN510" s="376"/>
      <c r="RRO510" s="376"/>
      <c r="RRP510" s="376"/>
      <c r="RRQ510" s="376"/>
      <c r="RRR510" s="376"/>
      <c r="RRS510" s="376"/>
      <c r="RRT510" s="376"/>
      <c r="RRU510" s="376"/>
      <c r="RRV510" s="376"/>
      <c r="RRW510" s="376"/>
      <c r="RRX510" s="376"/>
      <c r="RRY510" s="376"/>
      <c r="RRZ510" s="376"/>
      <c r="RSA510" s="376"/>
      <c r="RSB510" s="376"/>
      <c r="RSC510" s="376"/>
      <c r="RSD510" s="376"/>
      <c r="RSE510" s="376"/>
      <c r="RSF510" s="376"/>
      <c r="RSG510" s="376"/>
      <c r="RSH510" s="376"/>
      <c r="RSI510" s="376"/>
      <c r="RSJ510" s="376"/>
      <c r="RSK510" s="376"/>
      <c r="RSL510" s="376"/>
      <c r="RSM510" s="376"/>
      <c r="RSN510" s="376"/>
      <c r="RSO510" s="376"/>
      <c r="RSP510" s="376"/>
      <c r="RSQ510" s="376"/>
      <c r="RSR510" s="376"/>
      <c r="RSS510" s="376"/>
      <c r="RST510" s="376"/>
      <c r="RSU510" s="376"/>
      <c r="RSV510" s="376"/>
      <c r="RSW510" s="376"/>
      <c r="RSX510" s="376"/>
      <c r="RSY510" s="376"/>
      <c r="RSZ510" s="376"/>
      <c r="RTA510" s="376"/>
      <c r="RTB510" s="376"/>
      <c r="RTC510" s="376"/>
      <c r="RTD510" s="376"/>
      <c r="RTE510" s="376"/>
      <c r="RTF510" s="376"/>
      <c r="RTG510" s="376"/>
      <c r="RTH510" s="376"/>
      <c r="RTI510" s="376"/>
      <c r="RTJ510" s="376"/>
      <c r="RTK510" s="376"/>
      <c r="RTL510" s="376"/>
      <c r="RTM510" s="376"/>
      <c r="RTN510" s="376"/>
      <c r="RTO510" s="376"/>
      <c r="RTP510" s="376"/>
      <c r="RTQ510" s="376"/>
      <c r="RTR510" s="376"/>
      <c r="RTS510" s="376"/>
      <c r="RTT510" s="376"/>
      <c r="RTU510" s="376"/>
      <c r="RTV510" s="376"/>
      <c r="RTW510" s="376"/>
      <c r="RTX510" s="376"/>
      <c r="RTY510" s="376"/>
      <c r="RTZ510" s="376"/>
      <c r="RUA510" s="376"/>
      <c r="RUB510" s="376"/>
      <c r="RUC510" s="376"/>
      <c r="RUD510" s="376"/>
      <c r="RUE510" s="376"/>
      <c r="RUF510" s="376"/>
      <c r="RUG510" s="376"/>
      <c r="RUH510" s="376"/>
      <c r="RUI510" s="376"/>
      <c r="RUJ510" s="376"/>
      <c r="RUK510" s="376"/>
      <c r="RUL510" s="376"/>
      <c r="RUM510" s="376"/>
      <c r="RUN510" s="376"/>
      <c r="RUO510" s="376"/>
      <c r="RUP510" s="376"/>
      <c r="RUQ510" s="376"/>
      <c r="RUR510" s="376"/>
      <c r="RUS510" s="376"/>
      <c r="RUT510" s="376"/>
      <c r="RUU510" s="376"/>
      <c r="RUV510" s="376"/>
      <c r="RUW510" s="376"/>
      <c r="RUX510" s="376"/>
      <c r="RUY510" s="376"/>
      <c r="RUZ510" s="376"/>
      <c r="RVA510" s="376"/>
      <c r="RVB510" s="376"/>
      <c r="RVC510" s="376"/>
      <c r="RVD510" s="376"/>
      <c r="RVE510" s="376"/>
      <c r="RVF510" s="376"/>
      <c r="RVG510" s="376"/>
      <c r="RVH510" s="376"/>
      <c r="RVI510" s="376"/>
      <c r="RVJ510" s="376"/>
      <c r="RVK510" s="376"/>
      <c r="RVL510" s="376"/>
      <c r="RVM510" s="376"/>
      <c r="RVN510" s="376"/>
      <c r="RVO510" s="376"/>
      <c r="RVP510" s="376"/>
      <c r="RVQ510" s="376"/>
      <c r="RVR510" s="376"/>
      <c r="RVS510" s="376"/>
      <c r="RVT510" s="376"/>
      <c r="RVU510" s="376"/>
      <c r="RVV510" s="376"/>
      <c r="RVW510" s="376"/>
      <c r="RVX510" s="376"/>
      <c r="RVY510" s="376"/>
      <c r="RVZ510" s="376"/>
      <c r="RWA510" s="376"/>
      <c r="RWB510" s="376"/>
      <c r="RWC510" s="376"/>
      <c r="RWD510" s="376"/>
      <c r="RWE510" s="376"/>
      <c r="RWF510" s="376"/>
      <c r="RWG510" s="376"/>
      <c r="RWH510" s="376"/>
      <c r="RWI510" s="376"/>
      <c r="RWJ510" s="376"/>
      <c r="RWK510" s="376"/>
      <c r="RWL510" s="376"/>
      <c r="RWM510" s="376"/>
      <c r="RWN510" s="376"/>
      <c r="RWO510" s="376"/>
      <c r="RWP510" s="376"/>
      <c r="RWQ510" s="376"/>
      <c r="RWR510" s="376"/>
      <c r="RWS510" s="376"/>
      <c r="RWT510" s="376"/>
      <c r="RWU510" s="376"/>
      <c r="RWV510" s="376"/>
      <c r="RWW510" s="376"/>
      <c r="RWX510" s="376"/>
      <c r="RWY510" s="376"/>
      <c r="RWZ510" s="376"/>
      <c r="RXA510" s="376"/>
      <c r="RXB510" s="376"/>
      <c r="RXC510" s="376"/>
      <c r="RXD510" s="376"/>
      <c r="RXE510" s="376"/>
      <c r="RXF510" s="376"/>
      <c r="RXG510" s="376"/>
      <c r="RXH510" s="376"/>
      <c r="RXI510" s="376"/>
      <c r="RXJ510" s="376"/>
      <c r="RXK510" s="376"/>
      <c r="RXL510" s="376"/>
      <c r="RXM510" s="376"/>
      <c r="RXN510" s="376"/>
      <c r="RXO510" s="376"/>
      <c r="RXP510" s="376"/>
      <c r="RXQ510" s="376"/>
      <c r="RXR510" s="376"/>
      <c r="RXS510" s="376"/>
      <c r="RXT510" s="376"/>
      <c r="RXU510" s="376"/>
      <c r="RXV510" s="376"/>
      <c r="RXW510" s="376"/>
      <c r="RXX510" s="376"/>
      <c r="RXY510" s="376"/>
      <c r="RXZ510" s="376"/>
      <c r="RYA510" s="376"/>
      <c r="RYB510" s="376"/>
      <c r="RYC510" s="376"/>
      <c r="RYD510" s="376"/>
      <c r="RYE510" s="376"/>
      <c r="RYF510" s="376"/>
      <c r="RYG510" s="376"/>
      <c r="RYH510" s="376"/>
      <c r="RYI510" s="376"/>
      <c r="RYJ510" s="376"/>
      <c r="RYK510" s="376"/>
      <c r="RYL510" s="376"/>
      <c r="RYM510" s="376"/>
      <c r="RYN510" s="376"/>
      <c r="RYO510" s="376"/>
      <c r="RYP510" s="376"/>
      <c r="RYQ510" s="376"/>
      <c r="RYR510" s="376"/>
      <c r="RYS510" s="376"/>
      <c r="RYT510" s="376"/>
      <c r="RYU510" s="376"/>
      <c r="RYV510" s="376"/>
      <c r="RYW510" s="376"/>
      <c r="RYX510" s="376"/>
      <c r="RYY510" s="376"/>
      <c r="RYZ510" s="376"/>
      <c r="RZA510" s="376"/>
      <c r="RZB510" s="376"/>
      <c r="RZC510" s="376"/>
      <c r="RZD510" s="376"/>
      <c r="RZE510" s="376"/>
      <c r="RZF510" s="376"/>
      <c r="RZG510" s="376"/>
      <c r="RZH510" s="376"/>
      <c r="RZI510" s="376"/>
      <c r="RZJ510" s="376"/>
      <c r="RZK510" s="376"/>
      <c r="RZL510" s="376"/>
      <c r="RZM510" s="376"/>
      <c r="RZN510" s="376"/>
      <c r="RZO510" s="376"/>
      <c r="RZP510" s="376"/>
      <c r="RZQ510" s="376"/>
      <c r="RZR510" s="376"/>
      <c r="RZS510" s="376"/>
      <c r="RZT510" s="376"/>
      <c r="RZU510" s="376"/>
      <c r="RZV510" s="376"/>
      <c r="RZW510" s="376"/>
      <c r="RZX510" s="376"/>
      <c r="RZY510" s="376"/>
      <c r="RZZ510" s="376"/>
      <c r="SAA510" s="376"/>
      <c r="SAB510" s="376"/>
      <c r="SAC510" s="376"/>
      <c r="SAD510" s="376"/>
      <c r="SAE510" s="376"/>
      <c r="SAF510" s="376"/>
      <c r="SAG510" s="376"/>
      <c r="SAH510" s="376"/>
      <c r="SAI510" s="376"/>
      <c r="SAJ510" s="376"/>
      <c r="SAK510" s="376"/>
      <c r="SAL510" s="376"/>
      <c r="SAM510" s="376"/>
      <c r="SAN510" s="376"/>
      <c r="SAO510" s="376"/>
      <c r="SAP510" s="376"/>
      <c r="SAQ510" s="376"/>
      <c r="SAR510" s="376"/>
      <c r="SAS510" s="376"/>
      <c r="SAT510" s="376"/>
      <c r="SAU510" s="376"/>
      <c r="SAV510" s="376"/>
      <c r="SAW510" s="376"/>
      <c r="SAX510" s="376"/>
      <c r="SAY510" s="376"/>
      <c r="SAZ510" s="376"/>
      <c r="SBA510" s="376"/>
      <c r="SBB510" s="376"/>
      <c r="SBC510" s="376"/>
      <c r="SBD510" s="376"/>
      <c r="SBE510" s="376"/>
      <c r="SBF510" s="376"/>
      <c r="SBG510" s="376"/>
      <c r="SBH510" s="376"/>
      <c r="SBI510" s="376"/>
      <c r="SBJ510" s="376"/>
      <c r="SBK510" s="376"/>
      <c r="SBL510" s="376"/>
      <c r="SBM510" s="376"/>
      <c r="SBN510" s="376"/>
      <c r="SBO510" s="376"/>
      <c r="SBP510" s="376"/>
      <c r="SBQ510" s="376"/>
      <c r="SBR510" s="376"/>
      <c r="SBS510" s="376"/>
      <c r="SBT510" s="376"/>
      <c r="SBU510" s="376"/>
      <c r="SBV510" s="376"/>
      <c r="SBW510" s="376"/>
      <c r="SBX510" s="376"/>
      <c r="SBY510" s="376"/>
      <c r="SBZ510" s="376"/>
      <c r="SCA510" s="376"/>
      <c r="SCB510" s="376"/>
      <c r="SCC510" s="376"/>
      <c r="SCD510" s="376"/>
      <c r="SCE510" s="376"/>
      <c r="SCF510" s="376"/>
      <c r="SCG510" s="376"/>
      <c r="SCH510" s="376"/>
      <c r="SCI510" s="376"/>
      <c r="SCJ510" s="376"/>
      <c r="SCK510" s="376"/>
      <c r="SCL510" s="376"/>
      <c r="SCM510" s="376"/>
      <c r="SCN510" s="376"/>
      <c r="SCO510" s="376"/>
      <c r="SCP510" s="376"/>
      <c r="SCQ510" s="376"/>
      <c r="SCR510" s="376"/>
      <c r="SCS510" s="376"/>
      <c r="SCT510" s="376"/>
      <c r="SCU510" s="376"/>
      <c r="SCV510" s="376"/>
      <c r="SCW510" s="376"/>
      <c r="SCX510" s="376"/>
      <c r="SCY510" s="376"/>
      <c r="SCZ510" s="376"/>
      <c r="SDA510" s="376"/>
      <c r="SDB510" s="376"/>
      <c r="SDC510" s="376"/>
      <c r="SDD510" s="376"/>
      <c r="SDE510" s="376"/>
      <c r="SDF510" s="376"/>
      <c r="SDG510" s="376"/>
      <c r="SDH510" s="376"/>
      <c r="SDI510" s="376"/>
      <c r="SDJ510" s="376"/>
      <c r="SDK510" s="376"/>
      <c r="SDL510" s="376"/>
      <c r="SDM510" s="376"/>
      <c r="SDN510" s="376"/>
      <c r="SDO510" s="376"/>
      <c r="SDP510" s="376"/>
      <c r="SDQ510" s="376"/>
      <c r="SDR510" s="376"/>
      <c r="SDS510" s="376"/>
      <c r="SDT510" s="376"/>
      <c r="SDU510" s="376"/>
      <c r="SDV510" s="376"/>
      <c r="SDW510" s="376"/>
      <c r="SDX510" s="376"/>
      <c r="SDY510" s="376"/>
      <c r="SDZ510" s="376"/>
      <c r="SEA510" s="376"/>
      <c r="SEB510" s="376"/>
      <c r="SEC510" s="376"/>
      <c r="SED510" s="376"/>
      <c r="SEE510" s="376"/>
      <c r="SEF510" s="376"/>
      <c r="SEG510" s="376"/>
      <c r="SEH510" s="376"/>
      <c r="SEI510" s="376"/>
      <c r="SEJ510" s="376"/>
      <c r="SEK510" s="376"/>
      <c r="SEL510" s="376"/>
      <c r="SEM510" s="376"/>
      <c r="SEN510" s="376"/>
      <c r="SEO510" s="376"/>
      <c r="SEP510" s="376"/>
      <c r="SEQ510" s="376"/>
      <c r="SER510" s="376"/>
      <c r="SES510" s="376"/>
      <c r="SET510" s="376"/>
      <c r="SEU510" s="376"/>
      <c r="SEV510" s="376"/>
      <c r="SEW510" s="376"/>
      <c r="SEX510" s="376"/>
      <c r="SEY510" s="376"/>
      <c r="SEZ510" s="376"/>
      <c r="SFA510" s="376"/>
      <c r="SFB510" s="376"/>
      <c r="SFC510" s="376"/>
      <c r="SFD510" s="376"/>
      <c r="SFE510" s="376"/>
      <c r="SFF510" s="376"/>
      <c r="SFG510" s="376"/>
      <c r="SFH510" s="376"/>
      <c r="SFI510" s="376"/>
      <c r="SFJ510" s="376"/>
      <c r="SFK510" s="376"/>
      <c r="SFL510" s="376"/>
      <c r="SFM510" s="376"/>
      <c r="SFN510" s="376"/>
      <c r="SFO510" s="376"/>
      <c r="SFP510" s="376"/>
      <c r="SFQ510" s="376"/>
      <c r="SFR510" s="376"/>
      <c r="SFS510" s="376"/>
      <c r="SFT510" s="376"/>
      <c r="SFU510" s="376"/>
      <c r="SFV510" s="376"/>
      <c r="SFW510" s="376"/>
      <c r="SFX510" s="376"/>
      <c r="SFY510" s="376"/>
      <c r="SFZ510" s="376"/>
      <c r="SGA510" s="376"/>
      <c r="SGB510" s="376"/>
      <c r="SGC510" s="376"/>
      <c r="SGD510" s="376"/>
      <c r="SGE510" s="376"/>
      <c r="SGF510" s="376"/>
      <c r="SGG510" s="376"/>
      <c r="SGH510" s="376"/>
      <c r="SGI510" s="376"/>
      <c r="SGJ510" s="376"/>
      <c r="SGK510" s="376"/>
      <c r="SGL510" s="376"/>
      <c r="SGM510" s="376"/>
      <c r="SGN510" s="376"/>
      <c r="SGO510" s="376"/>
      <c r="SGP510" s="376"/>
      <c r="SGQ510" s="376"/>
      <c r="SGR510" s="376"/>
      <c r="SGS510" s="376"/>
      <c r="SGT510" s="376"/>
      <c r="SGU510" s="376"/>
      <c r="SGV510" s="376"/>
      <c r="SGW510" s="376"/>
      <c r="SGX510" s="376"/>
      <c r="SGY510" s="376"/>
      <c r="SGZ510" s="376"/>
      <c r="SHA510" s="376"/>
      <c r="SHB510" s="376"/>
      <c r="SHC510" s="376"/>
      <c r="SHD510" s="376"/>
      <c r="SHE510" s="376"/>
      <c r="SHF510" s="376"/>
      <c r="SHG510" s="376"/>
      <c r="SHH510" s="376"/>
      <c r="SHI510" s="376"/>
      <c r="SHJ510" s="376"/>
      <c r="SHK510" s="376"/>
      <c r="SHL510" s="376"/>
      <c r="SHM510" s="376"/>
      <c r="SHN510" s="376"/>
      <c r="SHO510" s="376"/>
      <c r="SHP510" s="376"/>
      <c r="SHQ510" s="376"/>
      <c r="SHR510" s="376"/>
      <c r="SHS510" s="376"/>
      <c r="SHT510" s="376"/>
      <c r="SHU510" s="376"/>
      <c r="SHV510" s="376"/>
      <c r="SHW510" s="376"/>
      <c r="SHX510" s="376"/>
      <c r="SHY510" s="376"/>
      <c r="SHZ510" s="376"/>
      <c r="SIA510" s="376"/>
      <c r="SIB510" s="376"/>
      <c r="SIC510" s="376"/>
      <c r="SID510" s="376"/>
      <c r="SIE510" s="376"/>
      <c r="SIF510" s="376"/>
      <c r="SIG510" s="376"/>
      <c r="SIH510" s="376"/>
      <c r="SII510" s="376"/>
      <c r="SIJ510" s="376"/>
      <c r="SIK510" s="376"/>
      <c r="SIL510" s="376"/>
      <c r="SIM510" s="376"/>
      <c r="SIN510" s="376"/>
      <c r="SIO510" s="376"/>
      <c r="SIP510" s="376"/>
      <c r="SIQ510" s="376"/>
      <c r="SIR510" s="376"/>
      <c r="SIS510" s="376"/>
      <c r="SIT510" s="376"/>
      <c r="SIU510" s="376"/>
      <c r="SIV510" s="376"/>
      <c r="SIW510" s="376"/>
      <c r="SIX510" s="376"/>
      <c r="SIY510" s="376"/>
      <c r="SIZ510" s="376"/>
      <c r="SJA510" s="376"/>
      <c r="SJB510" s="376"/>
      <c r="SJC510" s="376"/>
      <c r="SJD510" s="376"/>
      <c r="SJE510" s="376"/>
      <c r="SJF510" s="376"/>
      <c r="SJG510" s="376"/>
      <c r="SJH510" s="376"/>
      <c r="SJI510" s="376"/>
      <c r="SJJ510" s="376"/>
      <c r="SJK510" s="376"/>
      <c r="SJL510" s="376"/>
      <c r="SJM510" s="376"/>
      <c r="SJN510" s="376"/>
      <c r="SJO510" s="376"/>
      <c r="SJP510" s="376"/>
      <c r="SJQ510" s="376"/>
      <c r="SJR510" s="376"/>
      <c r="SJS510" s="376"/>
      <c r="SJT510" s="376"/>
      <c r="SJU510" s="376"/>
      <c r="SJV510" s="376"/>
      <c r="SJW510" s="376"/>
      <c r="SJX510" s="376"/>
      <c r="SJY510" s="376"/>
      <c r="SJZ510" s="376"/>
      <c r="SKA510" s="376"/>
      <c r="SKB510" s="376"/>
      <c r="SKC510" s="376"/>
      <c r="SKD510" s="376"/>
      <c r="SKE510" s="376"/>
      <c r="SKF510" s="376"/>
      <c r="SKG510" s="376"/>
      <c r="SKH510" s="376"/>
      <c r="SKI510" s="376"/>
      <c r="SKJ510" s="376"/>
      <c r="SKK510" s="376"/>
      <c r="SKL510" s="376"/>
      <c r="SKM510" s="376"/>
      <c r="SKN510" s="376"/>
      <c r="SKO510" s="376"/>
      <c r="SKP510" s="376"/>
      <c r="SKQ510" s="376"/>
      <c r="SKR510" s="376"/>
      <c r="SKS510" s="376"/>
      <c r="SKT510" s="376"/>
      <c r="SKU510" s="376"/>
      <c r="SKV510" s="376"/>
      <c r="SKW510" s="376"/>
      <c r="SKX510" s="376"/>
      <c r="SKY510" s="376"/>
      <c r="SKZ510" s="376"/>
      <c r="SLA510" s="376"/>
      <c r="SLB510" s="376"/>
      <c r="SLC510" s="376"/>
      <c r="SLD510" s="376"/>
      <c r="SLE510" s="376"/>
      <c r="SLF510" s="376"/>
      <c r="SLG510" s="376"/>
      <c r="SLH510" s="376"/>
      <c r="SLI510" s="376"/>
      <c r="SLJ510" s="376"/>
      <c r="SLK510" s="376"/>
      <c r="SLL510" s="376"/>
      <c r="SLM510" s="376"/>
      <c r="SLN510" s="376"/>
      <c r="SLO510" s="376"/>
      <c r="SLP510" s="376"/>
      <c r="SLQ510" s="376"/>
      <c r="SLR510" s="376"/>
      <c r="SLS510" s="376"/>
      <c r="SLT510" s="376"/>
      <c r="SLU510" s="376"/>
      <c r="SLV510" s="376"/>
      <c r="SLW510" s="376"/>
      <c r="SLX510" s="376"/>
      <c r="SLY510" s="376"/>
      <c r="SLZ510" s="376"/>
      <c r="SMA510" s="376"/>
      <c r="SMB510" s="376"/>
      <c r="SMC510" s="376"/>
      <c r="SMD510" s="376"/>
      <c r="SME510" s="376"/>
      <c r="SMF510" s="376"/>
      <c r="SMG510" s="376"/>
      <c r="SMH510" s="376"/>
      <c r="SMI510" s="376"/>
      <c r="SMJ510" s="376"/>
      <c r="SMK510" s="376"/>
      <c r="SML510" s="376"/>
      <c r="SMM510" s="376"/>
      <c r="SMN510" s="376"/>
      <c r="SMO510" s="376"/>
      <c r="SMP510" s="376"/>
      <c r="SMQ510" s="376"/>
      <c r="SMR510" s="376"/>
      <c r="SMS510" s="376"/>
      <c r="SMT510" s="376"/>
      <c r="SMU510" s="376"/>
      <c r="SMV510" s="376"/>
      <c r="SMW510" s="376"/>
      <c r="SMX510" s="376"/>
      <c r="SMY510" s="376"/>
      <c r="SMZ510" s="376"/>
      <c r="SNA510" s="376"/>
      <c r="SNB510" s="376"/>
      <c r="SNC510" s="376"/>
      <c r="SND510" s="376"/>
      <c r="SNE510" s="376"/>
      <c r="SNF510" s="376"/>
      <c r="SNG510" s="376"/>
      <c r="SNH510" s="376"/>
      <c r="SNI510" s="376"/>
      <c r="SNJ510" s="376"/>
      <c r="SNK510" s="376"/>
      <c r="SNL510" s="376"/>
      <c r="SNM510" s="376"/>
      <c r="SNN510" s="376"/>
      <c r="SNO510" s="376"/>
      <c r="SNP510" s="376"/>
      <c r="SNQ510" s="376"/>
      <c r="SNR510" s="376"/>
      <c r="SNS510" s="376"/>
      <c r="SNT510" s="376"/>
      <c r="SNU510" s="376"/>
      <c r="SNV510" s="376"/>
      <c r="SNW510" s="376"/>
      <c r="SNX510" s="376"/>
      <c r="SNY510" s="376"/>
      <c r="SNZ510" s="376"/>
      <c r="SOA510" s="376"/>
      <c r="SOB510" s="376"/>
      <c r="SOC510" s="376"/>
      <c r="SOD510" s="376"/>
      <c r="SOE510" s="376"/>
      <c r="SOF510" s="376"/>
      <c r="SOG510" s="376"/>
      <c r="SOH510" s="376"/>
      <c r="SOI510" s="376"/>
      <c r="SOJ510" s="376"/>
      <c r="SOK510" s="376"/>
      <c r="SOL510" s="376"/>
      <c r="SOM510" s="376"/>
      <c r="SON510" s="376"/>
      <c r="SOO510" s="376"/>
      <c r="SOP510" s="376"/>
      <c r="SOQ510" s="376"/>
      <c r="SOR510" s="376"/>
      <c r="SOS510" s="376"/>
      <c r="SOT510" s="376"/>
      <c r="SOU510" s="376"/>
      <c r="SOV510" s="376"/>
      <c r="SOW510" s="376"/>
      <c r="SOX510" s="376"/>
      <c r="SOY510" s="376"/>
      <c r="SOZ510" s="376"/>
      <c r="SPA510" s="376"/>
      <c r="SPB510" s="376"/>
      <c r="SPC510" s="376"/>
      <c r="SPD510" s="376"/>
      <c r="SPE510" s="376"/>
      <c r="SPF510" s="376"/>
      <c r="SPG510" s="376"/>
      <c r="SPH510" s="376"/>
      <c r="SPI510" s="376"/>
      <c r="SPJ510" s="376"/>
      <c r="SPK510" s="376"/>
      <c r="SPL510" s="376"/>
      <c r="SPM510" s="376"/>
      <c r="SPN510" s="376"/>
      <c r="SPO510" s="376"/>
      <c r="SPP510" s="376"/>
      <c r="SPQ510" s="376"/>
      <c r="SPR510" s="376"/>
      <c r="SPS510" s="376"/>
      <c r="SPT510" s="376"/>
      <c r="SPU510" s="376"/>
      <c r="SPV510" s="376"/>
      <c r="SPW510" s="376"/>
      <c r="SPX510" s="376"/>
      <c r="SPY510" s="376"/>
      <c r="SPZ510" s="376"/>
      <c r="SQA510" s="376"/>
      <c r="SQB510" s="376"/>
      <c r="SQC510" s="376"/>
      <c r="SQD510" s="376"/>
      <c r="SQE510" s="376"/>
      <c r="SQF510" s="376"/>
      <c r="SQG510" s="376"/>
      <c r="SQH510" s="376"/>
      <c r="SQI510" s="376"/>
      <c r="SQJ510" s="376"/>
      <c r="SQK510" s="376"/>
      <c r="SQL510" s="376"/>
      <c r="SQM510" s="376"/>
      <c r="SQN510" s="376"/>
      <c r="SQO510" s="376"/>
      <c r="SQP510" s="376"/>
      <c r="SQQ510" s="376"/>
      <c r="SQR510" s="376"/>
      <c r="SQS510" s="376"/>
      <c r="SQT510" s="376"/>
      <c r="SQU510" s="376"/>
      <c r="SQV510" s="376"/>
      <c r="SQW510" s="376"/>
      <c r="SQX510" s="376"/>
      <c r="SQY510" s="376"/>
      <c r="SQZ510" s="376"/>
      <c r="SRA510" s="376"/>
      <c r="SRB510" s="376"/>
      <c r="SRC510" s="376"/>
      <c r="SRD510" s="376"/>
      <c r="SRE510" s="376"/>
      <c r="SRF510" s="376"/>
      <c r="SRG510" s="376"/>
      <c r="SRH510" s="376"/>
      <c r="SRI510" s="376"/>
      <c r="SRJ510" s="376"/>
      <c r="SRK510" s="376"/>
      <c r="SRL510" s="376"/>
      <c r="SRM510" s="376"/>
      <c r="SRN510" s="376"/>
      <c r="SRO510" s="376"/>
      <c r="SRP510" s="376"/>
      <c r="SRQ510" s="376"/>
      <c r="SRR510" s="376"/>
      <c r="SRS510" s="376"/>
      <c r="SRT510" s="376"/>
      <c r="SRU510" s="376"/>
      <c r="SRV510" s="376"/>
      <c r="SRW510" s="376"/>
      <c r="SRX510" s="376"/>
      <c r="SRY510" s="376"/>
      <c r="SRZ510" s="376"/>
      <c r="SSA510" s="376"/>
      <c r="SSB510" s="376"/>
      <c r="SSC510" s="376"/>
      <c r="SSD510" s="376"/>
      <c r="SSE510" s="376"/>
      <c r="SSF510" s="376"/>
      <c r="SSG510" s="376"/>
      <c r="SSH510" s="376"/>
      <c r="SSI510" s="376"/>
      <c r="SSJ510" s="376"/>
      <c r="SSK510" s="376"/>
      <c r="SSL510" s="376"/>
      <c r="SSM510" s="376"/>
      <c r="SSN510" s="376"/>
      <c r="SSO510" s="376"/>
      <c r="SSP510" s="376"/>
      <c r="SSQ510" s="376"/>
      <c r="SSR510" s="376"/>
      <c r="SSS510" s="376"/>
      <c r="SST510" s="376"/>
      <c r="SSU510" s="376"/>
      <c r="SSV510" s="376"/>
      <c r="SSW510" s="376"/>
      <c r="SSX510" s="376"/>
      <c r="SSY510" s="376"/>
      <c r="SSZ510" s="376"/>
      <c r="STA510" s="376"/>
      <c r="STB510" s="376"/>
      <c r="STC510" s="376"/>
      <c r="STD510" s="376"/>
      <c r="STE510" s="376"/>
      <c r="STF510" s="376"/>
      <c r="STG510" s="376"/>
      <c r="STH510" s="376"/>
      <c r="STI510" s="376"/>
      <c r="STJ510" s="376"/>
      <c r="STK510" s="376"/>
      <c r="STL510" s="376"/>
      <c r="STM510" s="376"/>
      <c r="STN510" s="376"/>
      <c r="STO510" s="376"/>
      <c r="STP510" s="376"/>
      <c r="STQ510" s="376"/>
      <c r="STR510" s="376"/>
      <c r="STS510" s="376"/>
      <c r="STT510" s="376"/>
      <c r="STU510" s="376"/>
      <c r="STV510" s="376"/>
      <c r="STW510" s="376"/>
      <c r="STX510" s="376"/>
      <c r="STY510" s="376"/>
      <c r="STZ510" s="376"/>
      <c r="SUA510" s="376"/>
      <c r="SUB510" s="376"/>
      <c r="SUC510" s="376"/>
      <c r="SUD510" s="376"/>
      <c r="SUE510" s="376"/>
      <c r="SUF510" s="376"/>
      <c r="SUG510" s="376"/>
      <c r="SUH510" s="376"/>
      <c r="SUI510" s="376"/>
      <c r="SUJ510" s="376"/>
      <c r="SUK510" s="376"/>
      <c r="SUL510" s="376"/>
      <c r="SUM510" s="376"/>
      <c r="SUN510" s="376"/>
      <c r="SUO510" s="376"/>
      <c r="SUP510" s="376"/>
      <c r="SUQ510" s="376"/>
      <c r="SUR510" s="376"/>
      <c r="SUS510" s="376"/>
      <c r="SUT510" s="376"/>
      <c r="SUU510" s="376"/>
      <c r="SUV510" s="376"/>
      <c r="SUW510" s="376"/>
      <c r="SUX510" s="376"/>
      <c r="SUY510" s="376"/>
      <c r="SUZ510" s="376"/>
      <c r="SVA510" s="376"/>
      <c r="SVB510" s="376"/>
      <c r="SVC510" s="376"/>
      <c r="SVD510" s="376"/>
      <c r="SVE510" s="376"/>
      <c r="SVF510" s="376"/>
      <c r="SVG510" s="376"/>
      <c r="SVH510" s="376"/>
      <c r="SVI510" s="376"/>
      <c r="SVJ510" s="376"/>
      <c r="SVK510" s="376"/>
      <c r="SVL510" s="376"/>
      <c r="SVM510" s="376"/>
      <c r="SVN510" s="376"/>
      <c r="SVO510" s="376"/>
      <c r="SVP510" s="376"/>
      <c r="SVQ510" s="376"/>
      <c r="SVR510" s="376"/>
      <c r="SVS510" s="376"/>
      <c r="SVT510" s="376"/>
      <c r="SVU510" s="376"/>
      <c r="SVV510" s="376"/>
      <c r="SVW510" s="376"/>
      <c r="SVX510" s="376"/>
      <c r="SVY510" s="376"/>
      <c r="SVZ510" s="376"/>
      <c r="SWA510" s="376"/>
      <c r="SWB510" s="376"/>
      <c r="SWC510" s="376"/>
      <c r="SWD510" s="376"/>
      <c r="SWE510" s="376"/>
      <c r="SWF510" s="376"/>
      <c r="SWG510" s="376"/>
      <c r="SWH510" s="376"/>
      <c r="SWI510" s="376"/>
      <c r="SWJ510" s="376"/>
      <c r="SWK510" s="376"/>
      <c r="SWL510" s="376"/>
      <c r="SWM510" s="376"/>
      <c r="SWN510" s="376"/>
      <c r="SWO510" s="376"/>
      <c r="SWP510" s="376"/>
      <c r="SWQ510" s="376"/>
      <c r="SWR510" s="376"/>
      <c r="SWS510" s="376"/>
      <c r="SWT510" s="376"/>
      <c r="SWU510" s="376"/>
      <c r="SWV510" s="376"/>
      <c r="SWW510" s="376"/>
      <c r="SWX510" s="376"/>
      <c r="SWY510" s="376"/>
      <c r="SWZ510" s="376"/>
      <c r="SXA510" s="376"/>
      <c r="SXB510" s="376"/>
      <c r="SXC510" s="376"/>
      <c r="SXD510" s="376"/>
      <c r="SXE510" s="376"/>
      <c r="SXF510" s="376"/>
      <c r="SXG510" s="376"/>
      <c r="SXH510" s="376"/>
      <c r="SXI510" s="376"/>
      <c r="SXJ510" s="376"/>
      <c r="SXK510" s="376"/>
      <c r="SXL510" s="376"/>
      <c r="SXM510" s="376"/>
      <c r="SXN510" s="376"/>
      <c r="SXO510" s="376"/>
      <c r="SXP510" s="376"/>
      <c r="SXQ510" s="376"/>
      <c r="SXR510" s="376"/>
      <c r="SXS510" s="376"/>
      <c r="SXT510" s="376"/>
      <c r="SXU510" s="376"/>
      <c r="SXV510" s="376"/>
      <c r="SXW510" s="376"/>
      <c r="SXX510" s="376"/>
      <c r="SXY510" s="376"/>
      <c r="SXZ510" s="376"/>
      <c r="SYA510" s="376"/>
      <c r="SYB510" s="376"/>
      <c r="SYC510" s="376"/>
      <c r="SYD510" s="376"/>
      <c r="SYE510" s="376"/>
      <c r="SYF510" s="376"/>
      <c r="SYG510" s="376"/>
      <c r="SYH510" s="376"/>
      <c r="SYI510" s="376"/>
      <c r="SYJ510" s="376"/>
      <c r="SYK510" s="376"/>
      <c r="SYL510" s="376"/>
      <c r="SYM510" s="376"/>
      <c r="SYN510" s="376"/>
      <c r="SYO510" s="376"/>
      <c r="SYP510" s="376"/>
      <c r="SYQ510" s="376"/>
      <c r="SYR510" s="376"/>
      <c r="SYS510" s="376"/>
      <c r="SYT510" s="376"/>
      <c r="SYU510" s="376"/>
      <c r="SYV510" s="376"/>
      <c r="SYW510" s="376"/>
      <c r="SYX510" s="376"/>
      <c r="SYY510" s="376"/>
      <c r="SYZ510" s="376"/>
      <c r="SZA510" s="376"/>
      <c r="SZB510" s="376"/>
      <c r="SZC510" s="376"/>
      <c r="SZD510" s="376"/>
      <c r="SZE510" s="376"/>
      <c r="SZF510" s="376"/>
      <c r="SZG510" s="376"/>
      <c r="SZH510" s="376"/>
      <c r="SZI510" s="376"/>
      <c r="SZJ510" s="376"/>
      <c r="SZK510" s="376"/>
      <c r="SZL510" s="376"/>
      <c r="SZM510" s="376"/>
      <c r="SZN510" s="376"/>
      <c r="SZO510" s="376"/>
      <c r="SZP510" s="376"/>
      <c r="SZQ510" s="376"/>
      <c r="SZR510" s="376"/>
      <c r="SZS510" s="376"/>
      <c r="SZT510" s="376"/>
      <c r="SZU510" s="376"/>
      <c r="SZV510" s="376"/>
      <c r="SZW510" s="376"/>
      <c r="SZX510" s="376"/>
      <c r="SZY510" s="376"/>
      <c r="SZZ510" s="376"/>
      <c r="TAA510" s="376"/>
      <c r="TAB510" s="376"/>
      <c r="TAC510" s="376"/>
      <c r="TAD510" s="376"/>
      <c r="TAE510" s="376"/>
      <c r="TAF510" s="376"/>
      <c r="TAG510" s="376"/>
      <c r="TAH510" s="376"/>
      <c r="TAI510" s="376"/>
      <c r="TAJ510" s="376"/>
      <c r="TAK510" s="376"/>
      <c r="TAL510" s="376"/>
      <c r="TAM510" s="376"/>
      <c r="TAN510" s="376"/>
      <c r="TAO510" s="376"/>
      <c r="TAP510" s="376"/>
      <c r="TAQ510" s="376"/>
      <c r="TAR510" s="376"/>
      <c r="TAS510" s="376"/>
      <c r="TAT510" s="376"/>
      <c r="TAU510" s="376"/>
      <c r="TAV510" s="376"/>
      <c r="TAW510" s="376"/>
      <c r="TAX510" s="376"/>
      <c r="TAY510" s="376"/>
      <c r="TAZ510" s="376"/>
      <c r="TBA510" s="376"/>
      <c r="TBB510" s="376"/>
      <c r="TBC510" s="376"/>
      <c r="TBD510" s="376"/>
      <c r="TBE510" s="376"/>
      <c r="TBF510" s="376"/>
      <c r="TBG510" s="376"/>
      <c r="TBH510" s="376"/>
      <c r="TBI510" s="376"/>
      <c r="TBJ510" s="376"/>
      <c r="TBK510" s="376"/>
      <c r="TBL510" s="376"/>
      <c r="TBM510" s="376"/>
      <c r="TBN510" s="376"/>
      <c r="TBO510" s="376"/>
      <c r="TBP510" s="376"/>
      <c r="TBQ510" s="376"/>
      <c r="TBR510" s="376"/>
      <c r="TBS510" s="376"/>
      <c r="TBT510" s="376"/>
      <c r="TBU510" s="376"/>
      <c r="TBV510" s="376"/>
      <c r="TBW510" s="376"/>
      <c r="TBX510" s="376"/>
      <c r="TBY510" s="376"/>
      <c r="TBZ510" s="376"/>
      <c r="TCA510" s="376"/>
      <c r="TCB510" s="376"/>
      <c r="TCC510" s="376"/>
      <c r="TCD510" s="376"/>
      <c r="TCE510" s="376"/>
      <c r="TCF510" s="376"/>
      <c r="TCG510" s="376"/>
      <c r="TCH510" s="376"/>
      <c r="TCI510" s="376"/>
      <c r="TCJ510" s="376"/>
      <c r="TCK510" s="376"/>
      <c r="TCL510" s="376"/>
      <c r="TCM510" s="376"/>
      <c r="TCN510" s="376"/>
      <c r="TCO510" s="376"/>
      <c r="TCP510" s="376"/>
      <c r="TCQ510" s="376"/>
      <c r="TCR510" s="376"/>
      <c r="TCS510" s="376"/>
      <c r="TCT510" s="376"/>
      <c r="TCU510" s="376"/>
      <c r="TCV510" s="376"/>
      <c r="TCW510" s="376"/>
      <c r="TCX510" s="376"/>
      <c r="TCY510" s="376"/>
      <c r="TCZ510" s="376"/>
      <c r="TDA510" s="376"/>
      <c r="TDB510" s="376"/>
      <c r="TDC510" s="376"/>
      <c r="TDD510" s="376"/>
      <c r="TDE510" s="376"/>
      <c r="TDF510" s="376"/>
      <c r="TDG510" s="376"/>
      <c r="TDH510" s="376"/>
      <c r="TDI510" s="376"/>
      <c r="TDJ510" s="376"/>
      <c r="TDK510" s="376"/>
      <c r="TDL510" s="376"/>
      <c r="TDM510" s="376"/>
      <c r="TDN510" s="376"/>
      <c r="TDO510" s="376"/>
      <c r="TDP510" s="376"/>
      <c r="TDQ510" s="376"/>
      <c r="TDR510" s="376"/>
      <c r="TDS510" s="376"/>
      <c r="TDT510" s="376"/>
      <c r="TDU510" s="376"/>
      <c r="TDV510" s="376"/>
      <c r="TDW510" s="376"/>
      <c r="TDX510" s="376"/>
      <c r="TDY510" s="376"/>
      <c r="TDZ510" s="376"/>
      <c r="TEA510" s="376"/>
      <c r="TEB510" s="376"/>
      <c r="TEC510" s="376"/>
      <c r="TED510" s="376"/>
      <c r="TEE510" s="376"/>
      <c r="TEF510" s="376"/>
      <c r="TEG510" s="376"/>
      <c r="TEH510" s="376"/>
      <c r="TEI510" s="376"/>
      <c r="TEJ510" s="376"/>
      <c r="TEK510" s="376"/>
      <c r="TEL510" s="376"/>
      <c r="TEM510" s="376"/>
      <c r="TEN510" s="376"/>
      <c r="TEO510" s="376"/>
      <c r="TEP510" s="376"/>
      <c r="TEQ510" s="376"/>
      <c r="TER510" s="376"/>
      <c r="TES510" s="376"/>
      <c r="TET510" s="376"/>
      <c r="TEU510" s="376"/>
      <c r="TEV510" s="376"/>
      <c r="TEW510" s="376"/>
      <c r="TEX510" s="376"/>
      <c r="TEY510" s="376"/>
      <c r="TEZ510" s="376"/>
      <c r="TFA510" s="376"/>
      <c r="TFB510" s="376"/>
      <c r="TFC510" s="376"/>
      <c r="TFD510" s="376"/>
      <c r="TFE510" s="376"/>
      <c r="TFF510" s="376"/>
      <c r="TFG510" s="376"/>
      <c r="TFH510" s="376"/>
      <c r="TFI510" s="376"/>
      <c r="TFJ510" s="376"/>
      <c r="TFK510" s="376"/>
      <c r="TFL510" s="376"/>
      <c r="TFM510" s="376"/>
      <c r="TFN510" s="376"/>
      <c r="TFO510" s="376"/>
      <c r="TFP510" s="376"/>
      <c r="TFQ510" s="376"/>
      <c r="TFR510" s="376"/>
      <c r="TFS510" s="376"/>
      <c r="TFT510" s="376"/>
      <c r="TFU510" s="376"/>
      <c r="TFV510" s="376"/>
      <c r="TFW510" s="376"/>
      <c r="TFX510" s="376"/>
      <c r="TFY510" s="376"/>
      <c r="TFZ510" s="376"/>
      <c r="TGA510" s="376"/>
      <c r="TGB510" s="376"/>
      <c r="TGC510" s="376"/>
      <c r="TGD510" s="376"/>
      <c r="TGE510" s="376"/>
      <c r="TGF510" s="376"/>
      <c r="TGG510" s="376"/>
      <c r="TGH510" s="376"/>
      <c r="TGI510" s="376"/>
      <c r="TGJ510" s="376"/>
      <c r="TGK510" s="376"/>
      <c r="TGL510" s="376"/>
      <c r="TGM510" s="376"/>
      <c r="TGN510" s="376"/>
      <c r="TGO510" s="376"/>
      <c r="TGP510" s="376"/>
      <c r="TGQ510" s="376"/>
      <c r="TGR510" s="376"/>
      <c r="TGS510" s="376"/>
      <c r="TGT510" s="376"/>
      <c r="TGU510" s="376"/>
      <c r="TGV510" s="376"/>
      <c r="TGW510" s="376"/>
      <c r="TGX510" s="376"/>
      <c r="TGY510" s="376"/>
      <c r="TGZ510" s="376"/>
      <c r="THA510" s="376"/>
      <c r="THB510" s="376"/>
      <c r="THC510" s="376"/>
      <c r="THD510" s="376"/>
      <c r="THE510" s="376"/>
      <c r="THF510" s="376"/>
      <c r="THG510" s="376"/>
      <c r="THH510" s="376"/>
      <c r="THI510" s="376"/>
      <c r="THJ510" s="376"/>
      <c r="THK510" s="376"/>
      <c r="THL510" s="376"/>
      <c r="THM510" s="376"/>
      <c r="THN510" s="376"/>
      <c r="THO510" s="376"/>
      <c r="THP510" s="376"/>
      <c r="THQ510" s="376"/>
      <c r="THR510" s="376"/>
      <c r="THS510" s="376"/>
      <c r="THT510" s="376"/>
      <c r="THU510" s="376"/>
      <c r="THV510" s="376"/>
      <c r="THW510" s="376"/>
      <c r="THX510" s="376"/>
      <c r="THY510" s="376"/>
      <c r="THZ510" s="376"/>
      <c r="TIA510" s="376"/>
      <c r="TIB510" s="376"/>
      <c r="TIC510" s="376"/>
      <c r="TID510" s="376"/>
      <c r="TIE510" s="376"/>
      <c r="TIF510" s="376"/>
      <c r="TIG510" s="376"/>
      <c r="TIH510" s="376"/>
      <c r="TII510" s="376"/>
      <c r="TIJ510" s="376"/>
      <c r="TIK510" s="376"/>
      <c r="TIL510" s="376"/>
      <c r="TIM510" s="376"/>
      <c r="TIN510" s="376"/>
      <c r="TIO510" s="376"/>
      <c r="TIP510" s="376"/>
      <c r="TIQ510" s="376"/>
      <c r="TIR510" s="376"/>
      <c r="TIS510" s="376"/>
      <c r="TIT510" s="376"/>
      <c r="TIU510" s="376"/>
      <c r="TIV510" s="376"/>
      <c r="TIW510" s="376"/>
      <c r="TIX510" s="376"/>
      <c r="TIY510" s="376"/>
      <c r="TIZ510" s="376"/>
      <c r="TJA510" s="376"/>
      <c r="TJB510" s="376"/>
      <c r="TJC510" s="376"/>
      <c r="TJD510" s="376"/>
      <c r="TJE510" s="376"/>
      <c r="TJF510" s="376"/>
      <c r="TJG510" s="376"/>
      <c r="TJH510" s="376"/>
      <c r="TJI510" s="376"/>
      <c r="TJJ510" s="376"/>
      <c r="TJK510" s="376"/>
      <c r="TJL510" s="376"/>
      <c r="TJM510" s="376"/>
      <c r="TJN510" s="376"/>
      <c r="TJO510" s="376"/>
      <c r="TJP510" s="376"/>
      <c r="TJQ510" s="376"/>
      <c r="TJR510" s="376"/>
      <c r="TJS510" s="376"/>
      <c r="TJT510" s="376"/>
      <c r="TJU510" s="376"/>
      <c r="TJV510" s="376"/>
      <c r="TJW510" s="376"/>
      <c r="TJX510" s="376"/>
      <c r="TJY510" s="376"/>
      <c r="TJZ510" s="376"/>
      <c r="TKA510" s="376"/>
      <c r="TKB510" s="376"/>
      <c r="TKC510" s="376"/>
      <c r="TKD510" s="376"/>
      <c r="TKE510" s="376"/>
      <c r="TKF510" s="376"/>
      <c r="TKG510" s="376"/>
      <c r="TKH510" s="376"/>
      <c r="TKI510" s="376"/>
      <c r="TKJ510" s="376"/>
      <c r="TKK510" s="376"/>
      <c r="TKL510" s="376"/>
      <c r="TKM510" s="376"/>
      <c r="TKN510" s="376"/>
      <c r="TKO510" s="376"/>
      <c r="TKP510" s="376"/>
      <c r="TKQ510" s="376"/>
      <c r="TKR510" s="376"/>
      <c r="TKS510" s="376"/>
      <c r="TKT510" s="376"/>
      <c r="TKU510" s="376"/>
      <c r="TKV510" s="376"/>
      <c r="TKW510" s="376"/>
      <c r="TKX510" s="376"/>
      <c r="TKY510" s="376"/>
      <c r="TKZ510" s="376"/>
      <c r="TLA510" s="376"/>
      <c r="TLB510" s="376"/>
      <c r="TLC510" s="376"/>
      <c r="TLD510" s="376"/>
      <c r="TLE510" s="376"/>
      <c r="TLF510" s="376"/>
      <c r="TLG510" s="376"/>
      <c r="TLH510" s="376"/>
      <c r="TLI510" s="376"/>
      <c r="TLJ510" s="376"/>
      <c r="TLK510" s="376"/>
      <c r="TLL510" s="376"/>
      <c r="TLM510" s="376"/>
      <c r="TLN510" s="376"/>
      <c r="TLO510" s="376"/>
      <c r="TLP510" s="376"/>
      <c r="TLQ510" s="376"/>
      <c r="TLR510" s="376"/>
      <c r="TLS510" s="376"/>
      <c r="TLT510" s="376"/>
      <c r="TLU510" s="376"/>
      <c r="TLV510" s="376"/>
      <c r="TLW510" s="376"/>
      <c r="TLX510" s="376"/>
      <c r="TLY510" s="376"/>
      <c r="TLZ510" s="376"/>
      <c r="TMA510" s="376"/>
      <c r="TMB510" s="376"/>
      <c r="TMC510" s="376"/>
      <c r="TMD510" s="376"/>
      <c r="TME510" s="376"/>
      <c r="TMF510" s="376"/>
      <c r="TMG510" s="376"/>
      <c r="TMH510" s="376"/>
      <c r="TMI510" s="376"/>
      <c r="TMJ510" s="376"/>
      <c r="TMK510" s="376"/>
      <c r="TML510" s="376"/>
      <c r="TMM510" s="376"/>
      <c r="TMN510" s="376"/>
      <c r="TMO510" s="376"/>
      <c r="TMP510" s="376"/>
      <c r="TMQ510" s="376"/>
      <c r="TMR510" s="376"/>
      <c r="TMS510" s="376"/>
      <c r="TMT510" s="376"/>
      <c r="TMU510" s="376"/>
      <c r="TMV510" s="376"/>
      <c r="TMW510" s="376"/>
      <c r="TMX510" s="376"/>
      <c r="TMY510" s="376"/>
      <c r="TMZ510" s="376"/>
      <c r="TNA510" s="376"/>
      <c r="TNB510" s="376"/>
      <c r="TNC510" s="376"/>
      <c r="TND510" s="376"/>
      <c r="TNE510" s="376"/>
      <c r="TNF510" s="376"/>
      <c r="TNG510" s="376"/>
      <c r="TNH510" s="376"/>
      <c r="TNI510" s="376"/>
      <c r="TNJ510" s="376"/>
      <c r="TNK510" s="376"/>
      <c r="TNL510" s="376"/>
      <c r="TNM510" s="376"/>
      <c r="TNN510" s="376"/>
      <c r="TNO510" s="376"/>
      <c r="TNP510" s="376"/>
      <c r="TNQ510" s="376"/>
      <c r="TNR510" s="376"/>
      <c r="TNS510" s="376"/>
      <c r="TNT510" s="376"/>
      <c r="TNU510" s="376"/>
      <c r="TNV510" s="376"/>
      <c r="TNW510" s="376"/>
      <c r="TNX510" s="376"/>
      <c r="TNY510" s="376"/>
      <c r="TNZ510" s="376"/>
      <c r="TOA510" s="376"/>
      <c r="TOB510" s="376"/>
      <c r="TOC510" s="376"/>
      <c r="TOD510" s="376"/>
      <c r="TOE510" s="376"/>
      <c r="TOF510" s="376"/>
      <c r="TOG510" s="376"/>
      <c r="TOH510" s="376"/>
      <c r="TOI510" s="376"/>
      <c r="TOJ510" s="376"/>
      <c r="TOK510" s="376"/>
      <c r="TOL510" s="376"/>
      <c r="TOM510" s="376"/>
      <c r="TON510" s="376"/>
      <c r="TOO510" s="376"/>
      <c r="TOP510" s="376"/>
      <c r="TOQ510" s="376"/>
      <c r="TOR510" s="376"/>
      <c r="TOS510" s="376"/>
      <c r="TOT510" s="376"/>
      <c r="TOU510" s="376"/>
      <c r="TOV510" s="376"/>
      <c r="TOW510" s="376"/>
      <c r="TOX510" s="376"/>
      <c r="TOY510" s="376"/>
      <c r="TOZ510" s="376"/>
      <c r="TPA510" s="376"/>
      <c r="TPB510" s="376"/>
      <c r="TPC510" s="376"/>
      <c r="TPD510" s="376"/>
      <c r="TPE510" s="376"/>
      <c r="TPF510" s="376"/>
      <c r="TPG510" s="376"/>
      <c r="TPH510" s="376"/>
      <c r="TPI510" s="376"/>
      <c r="TPJ510" s="376"/>
      <c r="TPK510" s="376"/>
      <c r="TPL510" s="376"/>
      <c r="TPM510" s="376"/>
      <c r="TPN510" s="376"/>
      <c r="TPO510" s="376"/>
      <c r="TPP510" s="376"/>
      <c r="TPQ510" s="376"/>
      <c r="TPR510" s="376"/>
      <c r="TPS510" s="376"/>
      <c r="TPT510" s="376"/>
      <c r="TPU510" s="376"/>
      <c r="TPV510" s="376"/>
      <c r="TPW510" s="376"/>
      <c r="TPX510" s="376"/>
      <c r="TPY510" s="376"/>
      <c r="TPZ510" s="376"/>
      <c r="TQA510" s="376"/>
      <c r="TQB510" s="376"/>
      <c r="TQC510" s="376"/>
      <c r="TQD510" s="376"/>
      <c r="TQE510" s="376"/>
      <c r="TQF510" s="376"/>
      <c r="TQG510" s="376"/>
      <c r="TQH510" s="376"/>
      <c r="TQI510" s="376"/>
      <c r="TQJ510" s="376"/>
      <c r="TQK510" s="376"/>
      <c r="TQL510" s="376"/>
      <c r="TQM510" s="376"/>
      <c r="TQN510" s="376"/>
      <c r="TQO510" s="376"/>
      <c r="TQP510" s="376"/>
      <c r="TQQ510" s="376"/>
      <c r="TQR510" s="376"/>
      <c r="TQS510" s="376"/>
      <c r="TQT510" s="376"/>
      <c r="TQU510" s="376"/>
      <c r="TQV510" s="376"/>
      <c r="TQW510" s="376"/>
      <c r="TQX510" s="376"/>
      <c r="TQY510" s="376"/>
      <c r="TQZ510" s="376"/>
      <c r="TRA510" s="376"/>
      <c r="TRB510" s="376"/>
      <c r="TRC510" s="376"/>
      <c r="TRD510" s="376"/>
      <c r="TRE510" s="376"/>
      <c r="TRF510" s="376"/>
      <c r="TRG510" s="376"/>
      <c r="TRH510" s="376"/>
      <c r="TRI510" s="376"/>
      <c r="TRJ510" s="376"/>
      <c r="TRK510" s="376"/>
      <c r="TRL510" s="376"/>
      <c r="TRM510" s="376"/>
      <c r="TRN510" s="376"/>
      <c r="TRO510" s="376"/>
      <c r="TRP510" s="376"/>
      <c r="TRQ510" s="376"/>
      <c r="TRR510" s="376"/>
      <c r="TRS510" s="376"/>
      <c r="TRT510" s="376"/>
      <c r="TRU510" s="376"/>
      <c r="TRV510" s="376"/>
      <c r="TRW510" s="376"/>
      <c r="TRX510" s="376"/>
      <c r="TRY510" s="376"/>
      <c r="TRZ510" s="376"/>
      <c r="TSA510" s="376"/>
      <c r="TSB510" s="376"/>
      <c r="TSC510" s="376"/>
      <c r="TSD510" s="376"/>
      <c r="TSE510" s="376"/>
      <c r="TSF510" s="376"/>
      <c r="TSG510" s="376"/>
      <c r="TSH510" s="376"/>
      <c r="TSI510" s="376"/>
      <c r="TSJ510" s="376"/>
      <c r="TSK510" s="376"/>
      <c r="TSL510" s="376"/>
      <c r="TSM510" s="376"/>
      <c r="TSN510" s="376"/>
      <c r="TSO510" s="376"/>
      <c r="TSP510" s="376"/>
      <c r="TSQ510" s="376"/>
      <c r="TSR510" s="376"/>
      <c r="TSS510" s="376"/>
      <c r="TST510" s="376"/>
      <c r="TSU510" s="376"/>
      <c r="TSV510" s="376"/>
      <c r="TSW510" s="376"/>
      <c r="TSX510" s="376"/>
      <c r="TSY510" s="376"/>
      <c r="TSZ510" s="376"/>
      <c r="TTA510" s="376"/>
      <c r="TTB510" s="376"/>
      <c r="TTC510" s="376"/>
      <c r="TTD510" s="376"/>
      <c r="TTE510" s="376"/>
      <c r="TTF510" s="376"/>
      <c r="TTG510" s="376"/>
      <c r="TTH510" s="376"/>
      <c r="TTI510" s="376"/>
      <c r="TTJ510" s="376"/>
      <c r="TTK510" s="376"/>
      <c r="TTL510" s="376"/>
      <c r="TTM510" s="376"/>
      <c r="TTN510" s="376"/>
      <c r="TTO510" s="376"/>
      <c r="TTP510" s="376"/>
      <c r="TTQ510" s="376"/>
      <c r="TTR510" s="376"/>
      <c r="TTS510" s="376"/>
      <c r="TTT510" s="376"/>
      <c r="TTU510" s="376"/>
      <c r="TTV510" s="376"/>
      <c r="TTW510" s="376"/>
      <c r="TTX510" s="376"/>
      <c r="TTY510" s="376"/>
      <c r="TTZ510" s="376"/>
      <c r="TUA510" s="376"/>
      <c r="TUB510" s="376"/>
      <c r="TUC510" s="376"/>
      <c r="TUD510" s="376"/>
      <c r="TUE510" s="376"/>
      <c r="TUF510" s="376"/>
      <c r="TUG510" s="376"/>
      <c r="TUH510" s="376"/>
      <c r="TUI510" s="376"/>
      <c r="TUJ510" s="376"/>
      <c r="TUK510" s="376"/>
      <c r="TUL510" s="376"/>
      <c r="TUM510" s="376"/>
      <c r="TUN510" s="376"/>
      <c r="TUO510" s="376"/>
      <c r="TUP510" s="376"/>
      <c r="TUQ510" s="376"/>
      <c r="TUR510" s="376"/>
      <c r="TUS510" s="376"/>
      <c r="TUT510" s="376"/>
      <c r="TUU510" s="376"/>
      <c r="TUV510" s="376"/>
      <c r="TUW510" s="376"/>
      <c r="TUX510" s="376"/>
      <c r="TUY510" s="376"/>
      <c r="TUZ510" s="376"/>
      <c r="TVA510" s="376"/>
      <c r="TVB510" s="376"/>
      <c r="TVC510" s="376"/>
      <c r="TVD510" s="376"/>
      <c r="TVE510" s="376"/>
      <c r="TVF510" s="376"/>
      <c r="TVG510" s="376"/>
      <c r="TVH510" s="376"/>
      <c r="TVI510" s="376"/>
      <c r="TVJ510" s="376"/>
      <c r="TVK510" s="376"/>
      <c r="TVL510" s="376"/>
      <c r="TVM510" s="376"/>
      <c r="TVN510" s="376"/>
      <c r="TVO510" s="376"/>
      <c r="TVP510" s="376"/>
      <c r="TVQ510" s="376"/>
      <c r="TVR510" s="376"/>
      <c r="TVS510" s="376"/>
      <c r="TVT510" s="376"/>
      <c r="TVU510" s="376"/>
      <c r="TVV510" s="376"/>
      <c r="TVW510" s="376"/>
      <c r="TVX510" s="376"/>
      <c r="TVY510" s="376"/>
      <c r="TVZ510" s="376"/>
      <c r="TWA510" s="376"/>
      <c r="TWB510" s="376"/>
      <c r="TWC510" s="376"/>
      <c r="TWD510" s="376"/>
      <c r="TWE510" s="376"/>
      <c r="TWF510" s="376"/>
      <c r="TWG510" s="376"/>
      <c r="TWH510" s="376"/>
      <c r="TWI510" s="376"/>
      <c r="TWJ510" s="376"/>
      <c r="TWK510" s="376"/>
      <c r="TWL510" s="376"/>
      <c r="TWM510" s="376"/>
      <c r="TWN510" s="376"/>
      <c r="TWO510" s="376"/>
      <c r="TWP510" s="376"/>
      <c r="TWQ510" s="376"/>
      <c r="TWR510" s="376"/>
      <c r="TWS510" s="376"/>
      <c r="TWT510" s="376"/>
      <c r="TWU510" s="376"/>
      <c r="TWV510" s="376"/>
      <c r="TWW510" s="376"/>
      <c r="TWX510" s="376"/>
      <c r="TWY510" s="376"/>
      <c r="TWZ510" s="376"/>
      <c r="TXA510" s="376"/>
      <c r="TXB510" s="376"/>
      <c r="TXC510" s="376"/>
      <c r="TXD510" s="376"/>
      <c r="TXE510" s="376"/>
      <c r="TXF510" s="376"/>
      <c r="TXG510" s="376"/>
      <c r="TXH510" s="376"/>
      <c r="TXI510" s="376"/>
      <c r="TXJ510" s="376"/>
      <c r="TXK510" s="376"/>
      <c r="TXL510" s="376"/>
      <c r="TXM510" s="376"/>
      <c r="TXN510" s="376"/>
      <c r="TXO510" s="376"/>
      <c r="TXP510" s="376"/>
      <c r="TXQ510" s="376"/>
      <c r="TXR510" s="376"/>
      <c r="TXS510" s="376"/>
      <c r="TXT510" s="376"/>
      <c r="TXU510" s="376"/>
      <c r="TXV510" s="376"/>
      <c r="TXW510" s="376"/>
      <c r="TXX510" s="376"/>
      <c r="TXY510" s="376"/>
      <c r="TXZ510" s="376"/>
      <c r="TYA510" s="376"/>
      <c r="TYB510" s="376"/>
      <c r="TYC510" s="376"/>
      <c r="TYD510" s="376"/>
      <c r="TYE510" s="376"/>
      <c r="TYF510" s="376"/>
      <c r="TYG510" s="376"/>
      <c r="TYH510" s="376"/>
      <c r="TYI510" s="376"/>
      <c r="TYJ510" s="376"/>
      <c r="TYK510" s="376"/>
      <c r="TYL510" s="376"/>
      <c r="TYM510" s="376"/>
      <c r="TYN510" s="376"/>
      <c r="TYO510" s="376"/>
      <c r="TYP510" s="376"/>
      <c r="TYQ510" s="376"/>
      <c r="TYR510" s="376"/>
      <c r="TYS510" s="376"/>
      <c r="TYT510" s="376"/>
      <c r="TYU510" s="376"/>
      <c r="TYV510" s="376"/>
      <c r="TYW510" s="376"/>
      <c r="TYX510" s="376"/>
      <c r="TYY510" s="376"/>
      <c r="TYZ510" s="376"/>
      <c r="TZA510" s="376"/>
      <c r="TZB510" s="376"/>
      <c r="TZC510" s="376"/>
      <c r="TZD510" s="376"/>
      <c r="TZE510" s="376"/>
      <c r="TZF510" s="376"/>
      <c r="TZG510" s="376"/>
      <c r="TZH510" s="376"/>
      <c r="TZI510" s="376"/>
      <c r="TZJ510" s="376"/>
      <c r="TZK510" s="376"/>
      <c r="TZL510" s="376"/>
      <c r="TZM510" s="376"/>
      <c r="TZN510" s="376"/>
      <c r="TZO510" s="376"/>
      <c r="TZP510" s="376"/>
      <c r="TZQ510" s="376"/>
      <c r="TZR510" s="376"/>
      <c r="TZS510" s="376"/>
      <c r="TZT510" s="376"/>
      <c r="TZU510" s="376"/>
      <c r="TZV510" s="376"/>
      <c r="TZW510" s="376"/>
      <c r="TZX510" s="376"/>
      <c r="TZY510" s="376"/>
      <c r="TZZ510" s="376"/>
      <c r="UAA510" s="376"/>
      <c r="UAB510" s="376"/>
      <c r="UAC510" s="376"/>
      <c r="UAD510" s="376"/>
      <c r="UAE510" s="376"/>
      <c r="UAF510" s="376"/>
      <c r="UAG510" s="376"/>
      <c r="UAH510" s="376"/>
      <c r="UAI510" s="376"/>
      <c r="UAJ510" s="376"/>
      <c r="UAK510" s="376"/>
      <c r="UAL510" s="376"/>
      <c r="UAM510" s="376"/>
      <c r="UAN510" s="376"/>
      <c r="UAO510" s="376"/>
      <c r="UAP510" s="376"/>
      <c r="UAQ510" s="376"/>
      <c r="UAR510" s="376"/>
      <c r="UAS510" s="376"/>
      <c r="UAT510" s="376"/>
      <c r="UAU510" s="376"/>
      <c r="UAV510" s="376"/>
      <c r="UAW510" s="376"/>
      <c r="UAX510" s="376"/>
      <c r="UAY510" s="376"/>
      <c r="UAZ510" s="376"/>
      <c r="UBA510" s="376"/>
      <c r="UBB510" s="376"/>
      <c r="UBC510" s="376"/>
      <c r="UBD510" s="376"/>
      <c r="UBE510" s="376"/>
      <c r="UBF510" s="376"/>
      <c r="UBG510" s="376"/>
      <c r="UBH510" s="376"/>
      <c r="UBI510" s="376"/>
      <c r="UBJ510" s="376"/>
      <c r="UBK510" s="376"/>
      <c r="UBL510" s="376"/>
      <c r="UBM510" s="376"/>
      <c r="UBN510" s="376"/>
      <c r="UBO510" s="376"/>
      <c r="UBP510" s="376"/>
      <c r="UBQ510" s="376"/>
      <c r="UBR510" s="376"/>
      <c r="UBS510" s="376"/>
      <c r="UBT510" s="376"/>
      <c r="UBU510" s="376"/>
      <c r="UBV510" s="376"/>
      <c r="UBW510" s="376"/>
      <c r="UBX510" s="376"/>
      <c r="UBY510" s="376"/>
      <c r="UBZ510" s="376"/>
      <c r="UCA510" s="376"/>
      <c r="UCB510" s="376"/>
      <c r="UCC510" s="376"/>
      <c r="UCD510" s="376"/>
      <c r="UCE510" s="376"/>
      <c r="UCF510" s="376"/>
      <c r="UCG510" s="376"/>
      <c r="UCH510" s="376"/>
      <c r="UCI510" s="376"/>
      <c r="UCJ510" s="376"/>
      <c r="UCK510" s="376"/>
      <c r="UCL510" s="376"/>
      <c r="UCM510" s="376"/>
      <c r="UCN510" s="376"/>
      <c r="UCO510" s="376"/>
      <c r="UCP510" s="376"/>
      <c r="UCQ510" s="376"/>
      <c r="UCR510" s="376"/>
      <c r="UCS510" s="376"/>
      <c r="UCT510" s="376"/>
      <c r="UCU510" s="376"/>
      <c r="UCV510" s="376"/>
      <c r="UCW510" s="376"/>
      <c r="UCX510" s="376"/>
      <c r="UCY510" s="376"/>
      <c r="UCZ510" s="376"/>
      <c r="UDA510" s="376"/>
      <c r="UDB510" s="376"/>
      <c r="UDC510" s="376"/>
      <c r="UDD510" s="376"/>
      <c r="UDE510" s="376"/>
      <c r="UDF510" s="376"/>
      <c r="UDG510" s="376"/>
      <c r="UDH510" s="376"/>
      <c r="UDI510" s="376"/>
      <c r="UDJ510" s="376"/>
      <c r="UDK510" s="376"/>
      <c r="UDL510" s="376"/>
      <c r="UDM510" s="376"/>
      <c r="UDN510" s="376"/>
      <c r="UDO510" s="376"/>
      <c r="UDP510" s="376"/>
      <c r="UDQ510" s="376"/>
      <c r="UDR510" s="376"/>
      <c r="UDS510" s="376"/>
      <c r="UDT510" s="376"/>
      <c r="UDU510" s="376"/>
      <c r="UDV510" s="376"/>
      <c r="UDW510" s="376"/>
      <c r="UDX510" s="376"/>
      <c r="UDY510" s="376"/>
      <c r="UDZ510" s="376"/>
      <c r="UEA510" s="376"/>
      <c r="UEB510" s="376"/>
      <c r="UEC510" s="376"/>
      <c r="UED510" s="376"/>
      <c r="UEE510" s="376"/>
      <c r="UEF510" s="376"/>
      <c r="UEG510" s="376"/>
      <c r="UEH510" s="376"/>
      <c r="UEI510" s="376"/>
      <c r="UEJ510" s="376"/>
      <c r="UEK510" s="376"/>
      <c r="UEL510" s="376"/>
      <c r="UEM510" s="376"/>
      <c r="UEN510" s="376"/>
      <c r="UEO510" s="376"/>
      <c r="UEP510" s="376"/>
      <c r="UEQ510" s="376"/>
      <c r="UER510" s="376"/>
      <c r="UES510" s="376"/>
      <c r="UET510" s="376"/>
      <c r="UEU510" s="376"/>
      <c r="UEV510" s="376"/>
      <c r="UEW510" s="376"/>
      <c r="UEX510" s="376"/>
      <c r="UEY510" s="376"/>
      <c r="UEZ510" s="376"/>
      <c r="UFA510" s="376"/>
      <c r="UFB510" s="376"/>
      <c r="UFC510" s="376"/>
      <c r="UFD510" s="376"/>
      <c r="UFE510" s="376"/>
      <c r="UFF510" s="376"/>
      <c r="UFG510" s="376"/>
      <c r="UFH510" s="376"/>
      <c r="UFI510" s="376"/>
      <c r="UFJ510" s="376"/>
      <c r="UFK510" s="376"/>
      <c r="UFL510" s="376"/>
      <c r="UFM510" s="376"/>
      <c r="UFN510" s="376"/>
      <c r="UFO510" s="376"/>
      <c r="UFP510" s="376"/>
      <c r="UFQ510" s="376"/>
      <c r="UFR510" s="376"/>
      <c r="UFS510" s="376"/>
      <c r="UFT510" s="376"/>
      <c r="UFU510" s="376"/>
      <c r="UFV510" s="376"/>
      <c r="UFW510" s="376"/>
      <c r="UFX510" s="376"/>
      <c r="UFY510" s="376"/>
      <c r="UFZ510" s="376"/>
      <c r="UGA510" s="376"/>
      <c r="UGB510" s="376"/>
      <c r="UGC510" s="376"/>
      <c r="UGD510" s="376"/>
      <c r="UGE510" s="376"/>
      <c r="UGF510" s="376"/>
      <c r="UGG510" s="376"/>
      <c r="UGH510" s="376"/>
      <c r="UGI510" s="376"/>
      <c r="UGJ510" s="376"/>
      <c r="UGK510" s="376"/>
      <c r="UGL510" s="376"/>
      <c r="UGM510" s="376"/>
      <c r="UGN510" s="376"/>
      <c r="UGO510" s="376"/>
      <c r="UGP510" s="376"/>
      <c r="UGQ510" s="376"/>
      <c r="UGR510" s="376"/>
      <c r="UGS510" s="376"/>
      <c r="UGT510" s="376"/>
      <c r="UGU510" s="376"/>
      <c r="UGV510" s="376"/>
      <c r="UGW510" s="376"/>
      <c r="UGX510" s="376"/>
      <c r="UGY510" s="376"/>
      <c r="UGZ510" s="376"/>
      <c r="UHA510" s="376"/>
      <c r="UHB510" s="376"/>
      <c r="UHC510" s="376"/>
      <c r="UHD510" s="376"/>
      <c r="UHE510" s="376"/>
      <c r="UHF510" s="376"/>
      <c r="UHG510" s="376"/>
      <c r="UHH510" s="376"/>
      <c r="UHI510" s="376"/>
      <c r="UHJ510" s="376"/>
      <c r="UHK510" s="376"/>
      <c r="UHL510" s="376"/>
      <c r="UHM510" s="376"/>
      <c r="UHN510" s="376"/>
      <c r="UHO510" s="376"/>
      <c r="UHP510" s="376"/>
      <c r="UHQ510" s="376"/>
      <c r="UHR510" s="376"/>
      <c r="UHS510" s="376"/>
      <c r="UHT510" s="376"/>
      <c r="UHU510" s="376"/>
      <c r="UHV510" s="376"/>
      <c r="UHW510" s="376"/>
      <c r="UHX510" s="376"/>
      <c r="UHY510" s="376"/>
      <c r="UHZ510" s="376"/>
      <c r="UIA510" s="376"/>
      <c r="UIB510" s="376"/>
      <c r="UIC510" s="376"/>
      <c r="UID510" s="376"/>
      <c r="UIE510" s="376"/>
      <c r="UIF510" s="376"/>
      <c r="UIG510" s="376"/>
      <c r="UIH510" s="376"/>
      <c r="UII510" s="376"/>
      <c r="UIJ510" s="376"/>
      <c r="UIK510" s="376"/>
      <c r="UIL510" s="376"/>
      <c r="UIM510" s="376"/>
      <c r="UIN510" s="376"/>
      <c r="UIO510" s="376"/>
      <c r="UIP510" s="376"/>
      <c r="UIQ510" s="376"/>
      <c r="UIR510" s="376"/>
      <c r="UIS510" s="376"/>
      <c r="UIT510" s="376"/>
      <c r="UIU510" s="376"/>
      <c r="UIV510" s="376"/>
      <c r="UIW510" s="376"/>
      <c r="UIX510" s="376"/>
      <c r="UIY510" s="376"/>
      <c r="UIZ510" s="376"/>
      <c r="UJA510" s="376"/>
      <c r="UJB510" s="376"/>
      <c r="UJC510" s="376"/>
      <c r="UJD510" s="376"/>
      <c r="UJE510" s="376"/>
      <c r="UJF510" s="376"/>
      <c r="UJG510" s="376"/>
      <c r="UJH510" s="376"/>
      <c r="UJI510" s="376"/>
      <c r="UJJ510" s="376"/>
      <c r="UJK510" s="376"/>
      <c r="UJL510" s="376"/>
      <c r="UJM510" s="376"/>
      <c r="UJN510" s="376"/>
      <c r="UJO510" s="376"/>
      <c r="UJP510" s="376"/>
      <c r="UJQ510" s="376"/>
      <c r="UJR510" s="376"/>
      <c r="UJS510" s="376"/>
      <c r="UJT510" s="376"/>
      <c r="UJU510" s="376"/>
      <c r="UJV510" s="376"/>
      <c r="UJW510" s="376"/>
      <c r="UJX510" s="376"/>
      <c r="UJY510" s="376"/>
      <c r="UJZ510" s="376"/>
      <c r="UKA510" s="376"/>
      <c r="UKB510" s="376"/>
      <c r="UKC510" s="376"/>
      <c r="UKD510" s="376"/>
      <c r="UKE510" s="376"/>
      <c r="UKF510" s="376"/>
      <c r="UKG510" s="376"/>
      <c r="UKH510" s="376"/>
      <c r="UKI510" s="376"/>
      <c r="UKJ510" s="376"/>
      <c r="UKK510" s="376"/>
      <c r="UKL510" s="376"/>
      <c r="UKM510" s="376"/>
      <c r="UKN510" s="376"/>
      <c r="UKO510" s="376"/>
      <c r="UKP510" s="376"/>
      <c r="UKQ510" s="376"/>
      <c r="UKR510" s="376"/>
      <c r="UKS510" s="376"/>
      <c r="UKT510" s="376"/>
      <c r="UKU510" s="376"/>
      <c r="UKV510" s="376"/>
      <c r="UKW510" s="376"/>
      <c r="UKX510" s="376"/>
      <c r="UKY510" s="376"/>
      <c r="UKZ510" s="376"/>
      <c r="ULA510" s="376"/>
      <c r="ULB510" s="376"/>
      <c r="ULC510" s="376"/>
      <c r="ULD510" s="376"/>
      <c r="ULE510" s="376"/>
      <c r="ULF510" s="376"/>
      <c r="ULG510" s="376"/>
      <c r="ULH510" s="376"/>
      <c r="ULI510" s="376"/>
      <c r="ULJ510" s="376"/>
      <c r="ULK510" s="376"/>
      <c r="ULL510" s="376"/>
      <c r="ULM510" s="376"/>
      <c r="ULN510" s="376"/>
      <c r="ULO510" s="376"/>
      <c r="ULP510" s="376"/>
      <c r="ULQ510" s="376"/>
      <c r="ULR510" s="376"/>
      <c r="ULS510" s="376"/>
      <c r="ULT510" s="376"/>
      <c r="ULU510" s="376"/>
      <c r="ULV510" s="376"/>
      <c r="ULW510" s="376"/>
      <c r="ULX510" s="376"/>
      <c r="ULY510" s="376"/>
      <c r="ULZ510" s="376"/>
      <c r="UMA510" s="376"/>
      <c r="UMB510" s="376"/>
      <c r="UMC510" s="376"/>
      <c r="UMD510" s="376"/>
      <c r="UME510" s="376"/>
      <c r="UMF510" s="376"/>
      <c r="UMG510" s="376"/>
      <c r="UMH510" s="376"/>
      <c r="UMI510" s="376"/>
      <c r="UMJ510" s="376"/>
      <c r="UMK510" s="376"/>
      <c r="UML510" s="376"/>
      <c r="UMM510" s="376"/>
      <c r="UMN510" s="376"/>
      <c r="UMO510" s="376"/>
      <c r="UMP510" s="376"/>
      <c r="UMQ510" s="376"/>
      <c r="UMR510" s="376"/>
      <c r="UMS510" s="376"/>
      <c r="UMT510" s="376"/>
      <c r="UMU510" s="376"/>
      <c r="UMV510" s="376"/>
      <c r="UMW510" s="376"/>
      <c r="UMX510" s="376"/>
      <c r="UMY510" s="376"/>
      <c r="UMZ510" s="376"/>
      <c r="UNA510" s="376"/>
      <c r="UNB510" s="376"/>
      <c r="UNC510" s="376"/>
      <c r="UND510" s="376"/>
      <c r="UNE510" s="376"/>
      <c r="UNF510" s="376"/>
      <c r="UNG510" s="376"/>
      <c r="UNH510" s="376"/>
      <c r="UNI510" s="376"/>
      <c r="UNJ510" s="376"/>
      <c r="UNK510" s="376"/>
      <c r="UNL510" s="376"/>
      <c r="UNM510" s="376"/>
      <c r="UNN510" s="376"/>
      <c r="UNO510" s="376"/>
      <c r="UNP510" s="376"/>
      <c r="UNQ510" s="376"/>
      <c r="UNR510" s="376"/>
      <c r="UNS510" s="376"/>
      <c r="UNT510" s="376"/>
      <c r="UNU510" s="376"/>
      <c r="UNV510" s="376"/>
      <c r="UNW510" s="376"/>
      <c r="UNX510" s="376"/>
      <c r="UNY510" s="376"/>
      <c r="UNZ510" s="376"/>
      <c r="UOA510" s="376"/>
      <c r="UOB510" s="376"/>
      <c r="UOC510" s="376"/>
      <c r="UOD510" s="376"/>
      <c r="UOE510" s="376"/>
      <c r="UOF510" s="376"/>
      <c r="UOG510" s="376"/>
      <c r="UOH510" s="376"/>
      <c r="UOI510" s="376"/>
      <c r="UOJ510" s="376"/>
      <c r="UOK510" s="376"/>
      <c r="UOL510" s="376"/>
      <c r="UOM510" s="376"/>
      <c r="UON510" s="376"/>
      <c r="UOO510" s="376"/>
      <c r="UOP510" s="376"/>
      <c r="UOQ510" s="376"/>
      <c r="UOR510" s="376"/>
      <c r="UOS510" s="376"/>
      <c r="UOT510" s="376"/>
      <c r="UOU510" s="376"/>
      <c r="UOV510" s="376"/>
      <c r="UOW510" s="376"/>
      <c r="UOX510" s="376"/>
      <c r="UOY510" s="376"/>
      <c r="UOZ510" s="376"/>
      <c r="UPA510" s="376"/>
      <c r="UPB510" s="376"/>
      <c r="UPC510" s="376"/>
      <c r="UPD510" s="376"/>
      <c r="UPE510" s="376"/>
      <c r="UPF510" s="376"/>
      <c r="UPG510" s="376"/>
      <c r="UPH510" s="376"/>
      <c r="UPI510" s="376"/>
      <c r="UPJ510" s="376"/>
      <c r="UPK510" s="376"/>
      <c r="UPL510" s="376"/>
      <c r="UPM510" s="376"/>
      <c r="UPN510" s="376"/>
      <c r="UPO510" s="376"/>
      <c r="UPP510" s="376"/>
      <c r="UPQ510" s="376"/>
      <c r="UPR510" s="376"/>
      <c r="UPS510" s="376"/>
      <c r="UPT510" s="376"/>
      <c r="UPU510" s="376"/>
      <c r="UPV510" s="376"/>
      <c r="UPW510" s="376"/>
      <c r="UPX510" s="376"/>
      <c r="UPY510" s="376"/>
      <c r="UPZ510" s="376"/>
      <c r="UQA510" s="376"/>
      <c r="UQB510" s="376"/>
      <c r="UQC510" s="376"/>
      <c r="UQD510" s="376"/>
      <c r="UQE510" s="376"/>
      <c r="UQF510" s="376"/>
      <c r="UQG510" s="376"/>
      <c r="UQH510" s="376"/>
      <c r="UQI510" s="376"/>
      <c r="UQJ510" s="376"/>
      <c r="UQK510" s="376"/>
      <c r="UQL510" s="376"/>
      <c r="UQM510" s="376"/>
      <c r="UQN510" s="376"/>
      <c r="UQO510" s="376"/>
      <c r="UQP510" s="376"/>
      <c r="UQQ510" s="376"/>
      <c r="UQR510" s="376"/>
      <c r="UQS510" s="376"/>
      <c r="UQT510" s="376"/>
      <c r="UQU510" s="376"/>
      <c r="UQV510" s="376"/>
      <c r="UQW510" s="376"/>
      <c r="UQX510" s="376"/>
      <c r="UQY510" s="376"/>
      <c r="UQZ510" s="376"/>
      <c r="URA510" s="376"/>
      <c r="URB510" s="376"/>
      <c r="URC510" s="376"/>
      <c r="URD510" s="376"/>
      <c r="URE510" s="376"/>
      <c r="URF510" s="376"/>
      <c r="URG510" s="376"/>
      <c r="URH510" s="376"/>
      <c r="URI510" s="376"/>
      <c r="URJ510" s="376"/>
      <c r="URK510" s="376"/>
      <c r="URL510" s="376"/>
      <c r="URM510" s="376"/>
      <c r="URN510" s="376"/>
      <c r="URO510" s="376"/>
      <c r="URP510" s="376"/>
      <c r="URQ510" s="376"/>
      <c r="URR510" s="376"/>
      <c r="URS510" s="376"/>
      <c r="URT510" s="376"/>
      <c r="URU510" s="376"/>
      <c r="URV510" s="376"/>
      <c r="URW510" s="376"/>
      <c r="URX510" s="376"/>
      <c r="URY510" s="376"/>
      <c r="URZ510" s="376"/>
      <c r="USA510" s="376"/>
      <c r="USB510" s="376"/>
      <c r="USC510" s="376"/>
      <c r="USD510" s="376"/>
      <c r="USE510" s="376"/>
      <c r="USF510" s="376"/>
      <c r="USG510" s="376"/>
      <c r="USH510" s="376"/>
      <c r="USI510" s="376"/>
      <c r="USJ510" s="376"/>
      <c r="USK510" s="376"/>
      <c r="USL510" s="376"/>
      <c r="USM510" s="376"/>
      <c r="USN510" s="376"/>
      <c r="USO510" s="376"/>
      <c r="USP510" s="376"/>
      <c r="USQ510" s="376"/>
      <c r="USR510" s="376"/>
      <c r="USS510" s="376"/>
      <c r="UST510" s="376"/>
      <c r="USU510" s="376"/>
      <c r="USV510" s="376"/>
      <c r="USW510" s="376"/>
      <c r="USX510" s="376"/>
      <c r="USY510" s="376"/>
      <c r="USZ510" s="376"/>
      <c r="UTA510" s="376"/>
      <c r="UTB510" s="376"/>
      <c r="UTC510" s="376"/>
      <c r="UTD510" s="376"/>
      <c r="UTE510" s="376"/>
      <c r="UTF510" s="376"/>
      <c r="UTG510" s="376"/>
      <c r="UTH510" s="376"/>
      <c r="UTI510" s="376"/>
      <c r="UTJ510" s="376"/>
      <c r="UTK510" s="376"/>
      <c r="UTL510" s="376"/>
      <c r="UTM510" s="376"/>
      <c r="UTN510" s="376"/>
      <c r="UTO510" s="376"/>
      <c r="UTP510" s="376"/>
      <c r="UTQ510" s="376"/>
      <c r="UTR510" s="376"/>
      <c r="UTS510" s="376"/>
      <c r="UTT510" s="376"/>
      <c r="UTU510" s="376"/>
      <c r="UTV510" s="376"/>
      <c r="UTW510" s="376"/>
      <c r="UTX510" s="376"/>
      <c r="UTY510" s="376"/>
      <c r="UTZ510" s="376"/>
      <c r="UUA510" s="376"/>
      <c r="UUB510" s="376"/>
      <c r="UUC510" s="376"/>
      <c r="UUD510" s="376"/>
      <c r="UUE510" s="376"/>
      <c r="UUF510" s="376"/>
      <c r="UUG510" s="376"/>
      <c r="UUH510" s="376"/>
      <c r="UUI510" s="376"/>
      <c r="UUJ510" s="376"/>
      <c r="UUK510" s="376"/>
      <c r="UUL510" s="376"/>
      <c r="UUM510" s="376"/>
      <c r="UUN510" s="376"/>
      <c r="UUO510" s="376"/>
      <c r="UUP510" s="376"/>
      <c r="UUQ510" s="376"/>
      <c r="UUR510" s="376"/>
      <c r="UUS510" s="376"/>
      <c r="UUT510" s="376"/>
      <c r="UUU510" s="376"/>
      <c r="UUV510" s="376"/>
      <c r="UUW510" s="376"/>
      <c r="UUX510" s="376"/>
      <c r="UUY510" s="376"/>
      <c r="UUZ510" s="376"/>
      <c r="UVA510" s="376"/>
      <c r="UVB510" s="376"/>
      <c r="UVC510" s="376"/>
      <c r="UVD510" s="376"/>
      <c r="UVE510" s="376"/>
      <c r="UVF510" s="376"/>
      <c r="UVG510" s="376"/>
      <c r="UVH510" s="376"/>
      <c r="UVI510" s="376"/>
      <c r="UVJ510" s="376"/>
      <c r="UVK510" s="376"/>
      <c r="UVL510" s="376"/>
      <c r="UVM510" s="376"/>
      <c r="UVN510" s="376"/>
      <c r="UVO510" s="376"/>
      <c r="UVP510" s="376"/>
      <c r="UVQ510" s="376"/>
      <c r="UVR510" s="376"/>
      <c r="UVS510" s="376"/>
      <c r="UVT510" s="376"/>
      <c r="UVU510" s="376"/>
      <c r="UVV510" s="376"/>
      <c r="UVW510" s="376"/>
      <c r="UVX510" s="376"/>
      <c r="UVY510" s="376"/>
      <c r="UVZ510" s="376"/>
      <c r="UWA510" s="376"/>
      <c r="UWB510" s="376"/>
      <c r="UWC510" s="376"/>
      <c r="UWD510" s="376"/>
      <c r="UWE510" s="376"/>
      <c r="UWF510" s="376"/>
      <c r="UWG510" s="376"/>
      <c r="UWH510" s="376"/>
      <c r="UWI510" s="376"/>
      <c r="UWJ510" s="376"/>
      <c r="UWK510" s="376"/>
      <c r="UWL510" s="376"/>
      <c r="UWM510" s="376"/>
      <c r="UWN510" s="376"/>
      <c r="UWO510" s="376"/>
      <c r="UWP510" s="376"/>
      <c r="UWQ510" s="376"/>
      <c r="UWR510" s="376"/>
      <c r="UWS510" s="376"/>
      <c r="UWT510" s="376"/>
      <c r="UWU510" s="376"/>
      <c r="UWV510" s="376"/>
      <c r="UWW510" s="376"/>
      <c r="UWX510" s="376"/>
      <c r="UWY510" s="376"/>
      <c r="UWZ510" s="376"/>
      <c r="UXA510" s="376"/>
      <c r="UXB510" s="376"/>
      <c r="UXC510" s="376"/>
      <c r="UXD510" s="376"/>
      <c r="UXE510" s="376"/>
      <c r="UXF510" s="376"/>
      <c r="UXG510" s="376"/>
      <c r="UXH510" s="376"/>
      <c r="UXI510" s="376"/>
      <c r="UXJ510" s="376"/>
      <c r="UXK510" s="376"/>
      <c r="UXL510" s="376"/>
      <c r="UXM510" s="376"/>
      <c r="UXN510" s="376"/>
      <c r="UXO510" s="376"/>
      <c r="UXP510" s="376"/>
      <c r="UXQ510" s="376"/>
      <c r="UXR510" s="376"/>
      <c r="UXS510" s="376"/>
      <c r="UXT510" s="376"/>
      <c r="UXU510" s="376"/>
      <c r="UXV510" s="376"/>
      <c r="UXW510" s="376"/>
      <c r="UXX510" s="376"/>
      <c r="UXY510" s="376"/>
      <c r="UXZ510" s="376"/>
      <c r="UYA510" s="376"/>
      <c r="UYB510" s="376"/>
      <c r="UYC510" s="376"/>
      <c r="UYD510" s="376"/>
      <c r="UYE510" s="376"/>
      <c r="UYF510" s="376"/>
      <c r="UYG510" s="376"/>
      <c r="UYH510" s="376"/>
      <c r="UYI510" s="376"/>
      <c r="UYJ510" s="376"/>
      <c r="UYK510" s="376"/>
      <c r="UYL510" s="376"/>
      <c r="UYM510" s="376"/>
      <c r="UYN510" s="376"/>
      <c r="UYO510" s="376"/>
      <c r="UYP510" s="376"/>
      <c r="UYQ510" s="376"/>
      <c r="UYR510" s="376"/>
      <c r="UYS510" s="376"/>
      <c r="UYT510" s="376"/>
      <c r="UYU510" s="376"/>
      <c r="UYV510" s="376"/>
      <c r="UYW510" s="376"/>
      <c r="UYX510" s="376"/>
      <c r="UYY510" s="376"/>
      <c r="UYZ510" s="376"/>
      <c r="UZA510" s="376"/>
      <c r="UZB510" s="376"/>
      <c r="UZC510" s="376"/>
      <c r="UZD510" s="376"/>
      <c r="UZE510" s="376"/>
      <c r="UZF510" s="376"/>
      <c r="UZG510" s="376"/>
      <c r="UZH510" s="376"/>
      <c r="UZI510" s="376"/>
      <c r="UZJ510" s="376"/>
      <c r="UZK510" s="376"/>
      <c r="UZL510" s="376"/>
      <c r="UZM510" s="376"/>
      <c r="UZN510" s="376"/>
      <c r="UZO510" s="376"/>
      <c r="UZP510" s="376"/>
      <c r="UZQ510" s="376"/>
      <c r="UZR510" s="376"/>
      <c r="UZS510" s="376"/>
      <c r="UZT510" s="376"/>
      <c r="UZU510" s="376"/>
      <c r="UZV510" s="376"/>
      <c r="UZW510" s="376"/>
      <c r="UZX510" s="376"/>
      <c r="UZY510" s="376"/>
      <c r="UZZ510" s="376"/>
      <c r="VAA510" s="376"/>
      <c r="VAB510" s="376"/>
      <c r="VAC510" s="376"/>
      <c r="VAD510" s="376"/>
      <c r="VAE510" s="376"/>
      <c r="VAF510" s="376"/>
      <c r="VAG510" s="376"/>
      <c r="VAH510" s="376"/>
      <c r="VAI510" s="376"/>
      <c r="VAJ510" s="376"/>
      <c r="VAK510" s="376"/>
      <c r="VAL510" s="376"/>
      <c r="VAM510" s="376"/>
      <c r="VAN510" s="376"/>
      <c r="VAO510" s="376"/>
      <c r="VAP510" s="376"/>
      <c r="VAQ510" s="376"/>
      <c r="VAR510" s="376"/>
      <c r="VAS510" s="376"/>
      <c r="VAT510" s="376"/>
      <c r="VAU510" s="376"/>
      <c r="VAV510" s="376"/>
      <c r="VAW510" s="376"/>
      <c r="VAX510" s="376"/>
      <c r="VAY510" s="376"/>
      <c r="VAZ510" s="376"/>
      <c r="VBA510" s="376"/>
      <c r="VBB510" s="376"/>
      <c r="VBC510" s="376"/>
      <c r="VBD510" s="376"/>
      <c r="VBE510" s="376"/>
      <c r="VBF510" s="376"/>
      <c r="VBG510" s="376"/>
      <c r="VBH510" s="376"/>
      <c r="VBI510" s="376"/>
      <c r="VBJ510" s="376"/>
      <c r="VBK510" s="376"/>
      <c r="VBL510" s="376"/>
      <c r="VBM510" s="376"/>
      <c r="VBN510" s="376"/>
      <c r="VBO510" s="376"/>
      <c r="VBP510" s="376"/>
      <c r="VBQ510" s="376"/>
      <c r="VBR510" s="376"/>
      <c r="VBS510" s="376"/>
      <c r="VBT510" s="376"/>
      <c r="VBU510" s="376"/>
      <c r="VBV510" s="376"/>
      <c r="VBW510" s="376"/>
      <c r="VBX510" s="376"/>
      <c r="VBY510" s="376"/>
      <c r="VBZ510" s="376"/>
      <c r="VCA510" s="376"/>
      <c r="VCB510" s="376"/>
      <c r="VCC510" s="376"/>
      <c r="VCD510" s="376"/>
      <c r="VCE510" s="376"/>
      <c r="VCF510" s="376"/>
      <c r="VCG510" s="376"/>
      <c r="VCH510" s="376"/>
      <c r="VCI510" s="376"/>
      <c r="VCJ510" s="376"/>
      <c r="VCK510" s="376"/>
      <c r="VCL510" s="376"/>
      <c r="VCM510" s="376"/>
      <c r="VCN510" s="376"/>
      <c r="VCO510" s="376"/>
      <c r="VCP510" s="376"/>
      <c r="VCQ510" s="376"/>
      <c r="VCR510" s="376"/>
      <c r="VCS510" s="376"/>
      <c r="VCT510" s="376"/>
      <c r="VCU510" s="376"/>
      <c r="VCV510" s="376"/>
      <c r="VCW510" s="376"/>
      <c r="VCX510" s="376"/>
      <c r="VCY510" s="376"/>
      <c r="VCZ510" s="376"/>
      <c r="VDA510" s="376"/>
      <c r="VDB510" s="376"/>
      <c r="VDC510" s="376"/>
      <c r="VDD510" s="376"/>
      <c r="VDE510" s="376"/>
      <c r="VDF510" s="376"/>
      <c r="VDG510" s="376"/>
      <c r="VDH510" s="376"/>
      <c r="VDI510" s="376"/>
      <c r="VDJ510" s="376"/>
      <c r="VDK510" s="376"/>
      <c r="VDL510" s="376"/>
      <c r="VDM510" s="376"/>
      <c r="VDN510" s="376"/>
      <c r="VDO510" s="376"/>
      <c r="VDP510" s="376"/>
      <c r="VDQ510" s="376"/>
      <c r="VDR510" s="376"/>
      <c r="VDS510" s="376"/>
      <c r="VDT510" s="376"/>
      <c r="VDU510" s="376"/>
      <c r="VDV510" s="376"/>
      <c r="VDW510" s="376"/>
      <c r="VDX510" s="376"/>
      <c r="VDY510" s="376"/>
      <c r="VDZ510" s="376"/>
      <c r="VEA510" s="376"/>
      <c r="VEB510" s="376"/>
      <c r="VEC510" s="376"/>
      <c r="VED510" s="376"/>
      <c r="VEE510" s="376"/>
      <c r="VEF510" s="376"/>
      <c r="VEG510" s="376"/>
      <c r="VEH510" s="376"/>
      <c r="VEI510" s="376"/>
      <c r="VEJ510" s="376"/>
      <c r="VEK510" s="376"/>
      <c r="VEL510" s="376"/>
      <c r="VEM510" s="376"/>
      <c r="VEN510" s="376"/>
      <c r="VEO510" s="376"/>
      <c r="VEP510" s="376"/>
      <c r="VEQ510" s="376"/>
      <c r="VER510" s="376"/>
      <c r="VES510" s="376"/>
      <c r="VET510" s="376"/>
      <c r="VEU510" s="376"/>
      <c r="VEV510" s="376"/>
      <c r="VEW510" s="376"/>
      <c r="VEX510" s="376"/>
      <c r="VEY510" s="376"/>
      <c r="VEZ510" s="376"/>
      <c r="VFA510" s="376"/>
      <c r="VFB510" s="376"/>
      <c r="VFC510" s="376"/>
      <c r="VFD510" s="376"/>
      <c r="VFE510" s="376"/>
      <c r="VFF510" s="376"/>
      <c r="VFG510" s="376"/>
      <c r="VFH510" s="376"/>
      <c r="VFI510" s="376"/>
      <c r="VFJ510" s="376"/>
      <c r="VFK510" s="376"/>
      <c r="VFL510" s="376"/>
      <c r="VFM510" s="376"/>
      <c r="VFN510" s="376"/>
      <c r="VFO510" s="376"/>
      <c r="VFP510" s="376"/>
      <c r="VFQ510" s="376"/>
      <c r="VFR510" s="376"/>
      <c r="VFS510" s="376"/>
      <c r="VFT510" s="376"/>
      <c r="VFU510" s="376"/>
      <c r="VFV510" s="376"/>
      <c r="VFW510" s="376"/>
      <c r="VFX510" s="376"/>
      <c r="VFY510" s="376"/>
      <c r="VFZ510" s="376"/>
      <c r="VGA510" s="376"/>
      <c r="VGB510" s="376"/>
      <c r="VGC510" s="376"/>
      <c r="VGD510" s="376"/>
      <c r="VGE510" s="376"/>
      <c r="VGF510" s="376"/>
      <c r="VGG510" s="376"/>
      <c r="VGH510" s="376"/>
      <c r="VGI510" s="376"/>
      <c r="VGJ510" s="376"/>
      <c r="VGK510" s="376"/>
      <c r="VGL510" s="376"/>
      <c r="VGM510" s="376"/>
      <c r="VGN510" s="376"/>
      <c r="VGO510" s="376"/>
      <c r="VGP510" s="376"/>
      <c r="VGQ510" s="376"/>
      <c r="VGR510" s="376"/>
      <c r="VGS510" s="376"/>
      <c r="VGT510" s="376"/>
      <c r="VGU510" s="376"/>
      <c r="VGV510" s="376"/>
      <c r="VGW510" s="376"/>
      <c r="VGX510" s="376"/>
      <c r="VGY510" s="376"/>
      <c r="VGZ510" s="376"/>
      <c r="VHA510" s="376"/>
      <c r="VHB510" s="376"/>
      <c r="VHC510" s="376"/>
      <c r="VHD510" s="376"/>
      <c r="VHE510" s="376"/>
      <c r="VHF510" s="376"/>
      <c r="VHG510" s="376"/>
      <c r="VHH510" s="376"/>
      <c r="VHI510" s="376"/>
      <c r="VHJ510" s="376"/>
      <c r="VHK510" s="376"/>
      <c r="VHL510" s="376"/>
      <c r="VHM510" s="376"/>
      <c r="VHN510" s="376"/>
      <c r="VHO510" s="376"/>
      <c r="VHP510" s="376"/>
      <c r="VHQ510" s="376"/>
      <c r="VHR510" s="376"/>
      <c r="VHS510" s="376"/>
      <c r="VHT510" s="376"/>
      <c r="VHU510" s="376"/>
      <c r="VHV510" s="376"/>
      <c r="VHW510" s="376"/>
      <c r="VHX510" s="376"/>
      <c r="VHY510" s="376"/>
      <c r="VHZ510" s="376"/>
      <c r="VIA510" s="376"/>
      <c r="VIB510" s="376"/>
      <c r="VIC510" s="376"/>
      <c r="VID510" s="376"/>
      <c r="VIE510" s="376"/>
      <c r="VIF510" s="376"/>
      <c r="VIG510" s="376"/>
      <c r="VIH510" s="376"/>
      <c r="VII510" s="376"/>
      <c r="VIJ510" s="376"/>
      <c r="VIK510" s="376"/>
      <c r="VIL510" s="376"/>
      <c r="VIM510" s="376"/>
      <c r="VIN510" s="376"/>
      <c r="VIO510" s="376"/>
      <c r="VIP510" s="376"/>
      <c r="VIQ510" s="376"/>
      <c r="VIR510" s="376"/>
      <c r="VIS510" s="376"/>
      <c r="VIT510" s="376"/>
      <c r="VIU510" s="376"/>
      <c r="VIV510" s="376"/>
      <c r="VIW510" s="376"/>
      <c r="VIX510" s="376"/>
      <c r="VIY510" s="376"/>
      <c r="VIZ510" s="376"/>
      <c r="VJA510" s="376"/>
      <c r="VJB510" s="376"/>
      <c r="VJC510" s="376"/>
      <c r="VJD510" s="376"/>
      <c r="VJE510" s="376"/>
      <c r="VJF510" s="376"/>
      <c r="VJG510" s="376"/>
      <c r="VJH510" s="376"/>
      <c r="VJI510" s="376"/>
      <c r="VJJ510" s="376"/>
      <c r="VJK510" s="376"/>
      <c r="VJL510" s="376"/>
      <c r="VJM510" s="376"/>
      <c r="VJN510" s="376"/>
      <c r="VJO510" s="376"/>
      <c r="VJP510" s="376"/>
      <c r="VJQ510" s="376"/>
      <c r="VJR510" s="376"/>
      <c r="VJS510" s="376"/>
      <c r="VJT510" s="376"/>
      <c r="VJU510" s="376"/>
      <c r="VJV510" s="376"/>
      <c r="VJW510" s="376"/>
      <c r="VJX510" s="376"/>
      <c r="VJY510" s="376"/>
      <c r="VJZ510" s="376"/>
      <c r="VKA510" s="376"/>
      <c r="VKB510" s="376"/>
      <c r="VKC510" s="376"/>
      <c r="VKD510" s="376"/>
      <c r="VKE510" s="376"/>
      <c r="VKF510" s="376"/>
      <c r="VKG510" s="376"/>
      <c r="VKH510" s="376"/>
      <c r="VKI510" s="376"/>
      <c r="VKJ510" s="376"/>
      <c r="VKK510" s="376"/>
      <c r="VKL510" s="376"/>
      <c r="VKM510" s="376"/>
      <c r="VKN510" s="376"/>
      <c r="VKO510" s="376"/>
      <c r="VKP510" s="376"/>
      <c r="VKQ510" s="376"/>
      <c r="VKR510" s="376"/>
      <c r="VKS510" s="376"/>
      <c r="VKT510" s="376"/>
      <c r="VKU510" s="376"/>
      <c r="VKV510" s="376"/>
      <c r="VKW510" s="376"/>
      <c r="VKX510" s="376"/>
      <c r="VKY510" s="376"/>
      <c r="VKZ510" s="376"/>
      <c r="VLA510" s="376"/>
      <c r="VLB510" s="376"/>
      <c r="VLC510" s="376"/>
      <c r="VLD510" s="376"/>
      <c r="VLE510" s="376"/>
      <c r="VLF510" s="376"/>
      <c r="VLG510" s="376"/>
      <c r="VLH510" s="376"/>
      <c r="VLI510" s="376"/>
      <c r="VLJ510" s="376"/>
      <c r="VLK510" s="376"/>
      <c r="VLL510" s="376"/>
      <c r="VLM510" s="376"/>
      <c r="VLN510" s="376"/>
      <c r="VLO510" s="376"/>
      <c r="VLP510" s="376"/>
      <c r="VLQ510" s="376"/>
      <c r="VLR510" s="376"/>
      <c r="VLS510" s="376"/>
      <c r="VLT510" s="376"/>
      <c r="VLU510" s="376"/>
      <c r="VLV510" s="376"/>
      <c r="VLW510" s="376"/>
      <c r="VLX510" s="376"/>
      <c r="VLY510" s="376"/>
      <c r="VLZ510" s="376"/>
      <c r="VMA510" s="376"/>
      <c r="VMB510" s="376"/>
      <c r="VMC510" s="376"/>
      <c r="VMD510" s="376"/>
      <c r="VME510" s="376"/>
      <c r="VMF510" s="376"/>
      <c r="VMG510" s="376"/>
      <c r="VMH510" s="376"/>
      <c r="VMI510" s="376"/>
      <c r="VMJ510" s="376"/>
      <c r="VMK510" s="376"/>
      <c r="VML510" s="376"/>
      <c r="VMM510" s="376"/>
      <c r="VMN510" s="376"/>
      <c r="VMO510" s="376"/>
      <c r="VMP510" s="376"/>
      <c r="VMQ510" s="376"/>
      <c r="VMR510" s="376"/>
      <c r="VMS510" s="376"/>
      <c r="VMT510" s="376"/>
      <c r="VMU510" s="376"/>
      <c r="VMV510" s="376"/>
      <c r="VMW510" s="376"/>
      <c r="VMX510" s="376"/>
      <c r="VMY510" s="376"/>
      <c r="VMZ510" s="376"/>
      <c r="VNA510" s="376"/>
      <c r="VNB510" s="376"/>
      <c r="VNC510" s="376"/>
      <c r="VND510" s="376"/>
      <c r="VNE510" s="376"/>
      <c r="VNF510" s="376"/>
      <c r="VNG510" s="376"/>
      <c r="VNH510" s="376"/>
      <c r="VNI510" s="376"/>
      <c r="VNJ510" s="376"/>
      <c r="VNK510" s="376"/>
      <c r="VNL510" s="376"/>
      <c r="VNM510" s="376"/>
      <c r="VNN510" s="376"/>
      <c r="VNO510" s="376"/>
      <c r="VNP510" s="376"/>
      <c r="VNQ510" s="376"/>
      <c r="VNR510" s="376"/>
      <c r="VNS510" s="376"/>
      <c r="VNT510" s="376"/>
      <c r="VNU510" s="376"/>
      <c r="VNV510" s="376"/>
      <c r="VNW510" s="376"/>
      <c r="VNX510" s="376"/>
      <c r="VNY510" s="376"/>
      <c r="VNZ510" s="376"/>
      <c r="VOA510" s="376"/>
      <c r="VOB510" s="376"/>
      <c r="VOC510" s="376"/>
      <c r="VOD510" s="376"/>
      <c r="VOE510" s="376"/>
      <c r="VOF510" s="376"/>
      <c r="VOG510" s="376"/>
      <c r="VOH510" s="376"/>
      <c r="VOI510" s="376"/>
      <c r="VOJ510" s="376"/>
      <c r="VOK510" s="376"/>
      <c r="VOL510" s="376"/>
      <c r="VOM510" s="376"/>
      <c r="VON510" s="376"/>
      <c r="VOO510" s="376"/>
      <c r="VOP510" s="376"/>
      <c r="VOQ510" s="376"/>
      <c r="VOR510" s="376"/>
      <c r="VOS510" s="376"/>
      <c r="VOT510" s="376"/>
      <c r="VOU510" s="376"/>
      <c r="VOV510" s="376"/>
      <c r="VOW510" s="376"/>
      <c r="VOX510" s="376"/>
      <c r="VOY510" s="376"/>
      <c r="VOZ510" s="376"/>
      <c r="VPA510" s="376"/>
      <c r="VPB510" s="376"/>
      <c r="VPC510" s="376"/>
      <c r="VPD510" s="376"/>
      <c r="VPE510" s="376"/>
      <c r="VPF510" s="376"/>
      <c r="VPG510" s="376"/>
      <c r="VPH510" s="376"/>
      <c r="VPI510" s="376"/>
      <c r="VPJ510" s="376"/>
      <c r="VPK510" s="376"/>
      <c r="VPL510" s="376"/>
      <c r="VPM510" s="376"/>
      <c r="VPN510" s="376"/>
      <c r="VPO510" s="376"/>
      <c r="VPP510" s="376"/>
      <c r="VPQ510" s="376"/>
      <c r="VPR510" s="376"/>
      <c r="VPS510" s="376"/>
      <c r="VPT510" s="376"/>
      <c r="VPU510" s="376"/>
      <c r="VPV510" s="376"/>
      <c r="VPW510" s="376"/>
      <c r="VPX510" s="376"/>
      <c r="VPY510" s="376"/>
      <c r="VPZ510" s="376"/>
      <c r="VQA510" s="376"/>
      <c r="VQB510" s="376"/>
      <c r="VQC510" s="376"/>
      <c r="VQD510" s="376"/>
      <c r="VQE510" s="376"/>
      <c r="VQF510" s="376"/>
      <c r="VQG510" s="376"/>
      <c r="VQH510" s="376"/>
      <c r="VQI510" s="376"/>
      <c r="VQJ510" s="376"/>
      <c r="VQK510" s="376"/>
      <c r="VQL510" s="376"/>
      <c r="VQM510" s="376"/>
      <c r="VQN510" s="376"/>
      <c r="VQO510" s="376"/>
      <c r="VQP510" s="376"/>
      <c r="VQQ510" s="376"/>
      <c r="VQR510" s="376"/>
      <c r="VQS510" s="376"/>
      <c r="VQT510" s="376"/>
      <c r="VQU510" s="376"/>
      <c r="VQV510" s="376"/>
      <c r="VQW510" s="376"/>
      <c r="VQX510" s="376"/>
      <c r="VQY510" s="376"/>
      <c r="VQZ510" s="376"/>
      <c r="VRA510" s="376"/>
      <c r="VRB510" s="376"/>
      <c r="VRC510" s="376"/>
      <c r="VRD510" s="376"/>
      <c r="VRE510" s="376"/>
      <c r="VRF510" s="376"/>
      <c r="VRG510" s="376"/>
      <c r="VRH510" s="376"/>
      <c r="VRI510" s="376"/>
      <c r="VRJ510" s="376"/>
      <c r="VRK510" s="376"/>
      <c r="VRL510" s="376"/>
      <c r="VRM510" s="376"/>
      <c r="VRN510" s="376"/>
      <c r="VRO510" s="376"/>
      <c r="VRP510" s="376"/>
      <c r="VRQ510" s="376"/>
      <c r="VRR510" s="376"/>
      <c r="VRS510" s="376"/>
      <c r="VRT510" s="376"/>
      <c r="VRU510" s="376"/>
      <c r="VRV510" s="376"/>
      <c r="VRW510" s="376"/>
      <c r="VRX510" s="376"/>
      <c r="VRY510" s="376"/>
      <c r="VRZ510" s="376"/>
      <c r="VSA510" s="376"/>
      <c r="VSB510" s="376"/>
      <c r="VSC510" s="376"/>
      <c r="VSD510" s="376"/>
      <c r="VSE510" s="376"/>
      <c r="VSF510" s="376"/>
      <c r="VSG510" s="376"/>
      <c r="VSH510" s="376"/>
      <c r="VSI510" s="376"/>
      <c r="VSJ510" s="376"/>
      <c r="VSK510" s="376"/>
      <c r="VSL510" s="376"/>
      <c r="VSM510" s="376"/>
      <c r="VSN510" s="376"/>
      <c r="VSO510" s="376"/>
      <c r="VSP510" s="376"/>
      <c r="VSQ510" s="376"/>
      <c r="VSR510" s="376"/>
      <c r="VSS510" s="376"/>
      <c r="VST510" s="376"/>
      <c r="VSU510" s="376"/>
      <c r="VSV510" s="376"/>
      <c r="VSW510" s="376"/>
      <c r="VSX510" s="376"/>
      <c r="VSY510" s="376"/>
      <c r="VSZ510" s="376"/>
      <c r="VTA510" s="376"/>
      <c r="VTB510" s="376"/>
      <c r="VTC510" s="376"/>
      <c r="VTD510" s="376"/>
      <c r="VTE510" s="376"/>
      <c r="VTF510" s="376"/>
      <c r="VTG510" s="376"/>
      <c r="VTH510" s="376"/>
      <c r="VTI510" s="376"/>
      <c r="VTJ510" s="376"/>
      <c r="VTK510" s="376"/>
      <c r="VTL510" s="376"/>
      <c r="VTM510" s="376"/>
      <c r="VTN510" s="376"/>
      <c r="VTO510" s="376"/>
      <c r="VTP510" s="376"/>
      <c r="VTQ510" s="376"/>
      <c r="VTR510" s="376"/>
      <c r="VTS510" s="376"/>
      <c r="VTT510" s="376"/>
      <c r="VTU510" s="376"/>
      <c r="VTV510" s="376"/>
      <c r="VTW510" s="376"/>
      <c r="VTX510" s="376"/>
      <c r="VTY510" s="376"/>
      <c r="VTZ510" s="376"/>
      <c r="VUA510" s="376"/>
      <c r="VUB510" s="376"/>
      <c r="VUC510" s="376"/>
      <c r="VUD510" s="376"/>
      <c r="VUE510" s="376"/>
      <c r="VUF510" s="376"/>
      <c r="VUG510" s="376"/>
      <c r="VUH510" s="376"/>
      <c r="VUI510" s="376"/>
      <c r="VUJ510" s="376"/>
      <c r="VUK510" s="376"/>
      <c r="VUL510" s="376"/>
      <c r="VUM510" s="376"/>
      <c r="VUN510" s="376"/>
      <c r="VUO510" s="376"/>
      <c r="VUP510" s="376"/>
      <c r="VUQ510" s="376"/>
      <c r="VUR510" s="376"/>
      <c r="VUS510" s="376"/>
      <c r="VUT510" s="376"/>
      <c r="VUU510" s="376"/>
      <c r="VUV510" s="376"/>
      <c r="VUW510" s="376"/>
      <c r="VUX510" s="376"/>
      <c r="VUY510" s="376"/>
      <c r="VUZ510" s="376"/>
      <c r="VVA510" s="376"/>
      <c r="VVB510" s="376"/>
      <c r="VVC510" s="376"/>
      <c r="VVD510" s="376"/>
      <c r="VVE510" s="376"/>
      <c r="VVF510" s="376"/>
      <c r="VVG510" s="376"/>
      <c r="VVH510" s="376"/>
      <c r="VVI510" s="376"/>
      <c r="VVJ510" s="376"/>
      <c r="VVK510" s="376"/>
      <c r="VVL510" s="376"/>
      <c r="VVM510" s="376"/>
      <c r="VVN510" s="376"/>
      <c r="VVO510" s="376"/>
      <c r="VVP510" s="376"/>
      <c r="VVQ510" s="376"/>
      <c r="VVR510" s="376"/>
      <c r="VVS510" s="376"/>
      <c r="VVT510" s="376"/>
      <c r="VVU510" s="376"/>
      <c r="VVV510" s="376"/>
      <c r="VVW510" s="376"/>
      <c r="VVX510" s="376"/>
      <c r="VVY510" s="376"/>
      <c r="VVZ510" s="376"/>
      <c r="VWA510" s="376"/>
      <c r="VWB510" s="376"/>
      <c r="VWC510" s="376"/>
      <c r="VWD510" s="376"/>
      <c r="VWE510" s="376"/>
      <c r="VWF510" s="376"/>
      <c r="VWG510" s="376"/>
      <c r="VWH510" s="376"/>
      <c r="VWI510" s="376"/>
      <c r="VWJ510" s="376"/>
      <c r="VWK510" s="376"/>
      <c r="VWL510" s="376"/>
      <c r="VWM510" s="376"/>
      <c r="VWN510" s="376"/>
      <c r="VWO510" s="376"/>
      <c r="VWP510" s="376"/>
      <c r="VWQ510" s="376"/>
      <c r="VWR510" s="376"/>
      <c r="VWS510" s="376"/>
      <c r="VWT510" s="376"/>
      <c r="VWU510" s="376"/>
      <c r="VWV510" s="376"/>
      <c r="VWW510" s="376"/>
      <c r="VWX510" s="376"/>
      <c r="VWY510" s="376"/>
      <c r="VWZ510" s="376"/>
      <c r="VXA510" s="376"/>
      <c r="VXB510" s="376"/>
      <c r="VXC510" s="376"/>
      <c r="VXD510" s="376"/>
      <c r="VXE510" s="376"/>
      <c r="VXF510" s="376"/>
      <c r="VXG510" s="376"/>
      <c r="VXH510" s="376"/>
      <c r="VXI510" s="376"/>
      <c r="VXJ510" s="376"/>
      <c r="VXK510" s="376"/>
      <c r="VXL510" s="376"/>
      <c r="VXM510" s="376"/>
      <c r="VXN510" s="376"/>
      <c r="VXO510" s="376"/>
      <c r="VXP510" s="376"/>
      <c r="VXQ510" s="376"/>
      <c r="VXR510" s="376"/>
      <c r="VXS510" s="376"/>
      <c r="VXT510" s="376"/>
      <c r="VXU510" s="376"/>
      <c r="VXV510" s="376"/>
      <c r="VXW510" s="376"/>
      <c r="VXX510" s="376"/>
      <c r="VXY510" s="376"/>
      <c r="VXZ510" s="376"/>
      <c r="VYA510" s="376"/>
      <c r="VYB510" s="376"/>
      <c r="VYC510" s="376"/>
      <c r="VYD510" s="376"/>
      <c r="VYE510" s="376"/>
      <c r="VYF510" s="376"/>
      <c r="VYG510" s="376"/>
      <c r="VYH510" s="376"/>
      <c r="VYI510" s="376"/>
      <c r="VYJ510" s="376"/>
      <c r="VYK510" s="376"/>
      <c r="VYL510" s="376"/>
      <c r="VYM510" s="376"/>
      <c r="VYN510" s="376"/>
      <c r="VYO510" s="376"/>
      <c r="VYP510" s="376"/>
      <c r="VYQ510" s="376"/>
      <c r="VYR510" s="376"/>
      <c r="VYS510" s="376"/>
      <c r="VYT510" s="376"/>
      <c r="VYU510" s="376"/>
      <c r="VYV510" s="376"/>
      <c r="VYW510" s="376"/>
      <c r="VYX510" s="376"/>
      <c r="VYY510" s="376"/>
      <c r="VYZ510" s="376"/>
      <c r="VZA510" s="376"/>
      <c r="VZB510" s="376"/>
      <c r="VZC510" s="376"/>
      <c r="VZD510" s="376"/>
      <c r="VZE510" s="376"/>
      <c r="VZF510" s="376"/>
      <c r="VZG510" s="376"/>
      <c r="VZH510" s="376"/>
      <c r="VZI510" s="376"/>
      <c r="VZJ510" s="376"/>
      <c r="VZK510" s="376"/>
      <c r="VZL510" s="376"/>
      <c r="VZM510" s="376"/>
      <c r="VZN510" s="376"/>
      <c r="VZO510" s="376"/>
      <c r="VZP510" s="376"/>
      <c r="VZQ510" s="376"/>
      <c r="VZR510" s="376"/>
      <c r="VZS510" s="376"/>
      <c r="VZT510" s="376"/>
      <c r="VZU510" s="376"/>
      <c r="VZV510" s="376"/>
      <c r="VZW510" s="376"/>
      <c r="VZX510" s="376"/>
      <c r="VZY510" s="376"/>
      <c r="VZZ510" s="376"/>
      <c r="WAA510" s="376"/>
      <c r="WAB510" s="376"/>
      <c r="WAC510" s="376"/>
      <c r="WAD510" s="376"/>
      <c r="WAE510" s="376"/>
      <c r="WAF510" s="376"/>
      <c r="WAG510" s="376"/>
      <c r="WAH510" s="376"/>
      <c r="WAI510" s="376"/>
      <c r="WAJ510" s="376"/>
      <c r="WAK510" s="376"/>
      <c r="WAL510" s="376"/>
      <c r="WAM510" s="376"/>
      <c r="WAN510" s="376"/>
      <c r="WAO510" s="376"/>
      <c r="WAP510" s="376"/>
      <c r="WAQ510" s="376"/>
      <c r="WAR510" s="376"/>
      <c r="WAS510" s="376"/>
      <c r="WAT510" s="376"/>
      <c r="WAU510" s="376"/>
      <c r="WAV510" s="376"/>
      <c r="WAW510" s="376"/>
      <c r="WAX510" s="376"/>
      <c r="WAY510" s="376"/>
      <c r="WAZ510" s="376"/>
      <c r="WBA510" s="376"/>
      <c r="WBB510" s="376"/>
      <c r="WBC510" s="376"/>
      <c r="WBD510" s="376"/>
      <c r="WBE510" s="376"/>
      <c r="WBF510" s="376"/>
      <c r="WBG510" s="376"/>
      <c r="WBH510" s="376"/>
      <c r="WBI510" s="376"/>
      <c r="WBJ510" s="376"/>
      <c r="WBK510" s="376"/>
      <c r="WBL510" s="376"/>
      <c r="WBM510" s="376"/>
      <c r="WBN510" s="376"/>
      <c r="WBO510" s="376"/>
      <c r="WBP510" s="376"/>
      <c r="WBQ510" s="376"/>
      <c r="WBR510" s="376"/>
      <c r="WBS510" s="376"/>
      <c r="WBT510" s="376"/>
      <c r="WBU510" s="376"/>
      <c r="WBV510" s="376"/>
      <c r="WBW510" s="376"/>
      <c r="WBX510" s="376"/>
      <c r="WBY510" s="376"/>
      <c r="WBZ510" s="376"/>
      <c r="WCA510" s="376"/>
      <c r="WCB510" s="376"/>
      <c r="WCC510" s="376"/>
      <c r="WCD510" s="376"/>
      <c r="WCE510" s="376"/>
      <c r="WCF510" s="376"/>
      <c r="WCG510" s="376"/>
      <c r="WCH510" s="376"/>
      <c r="WCI510" s="376"/>
      <c r="WCJ510" s="376"/>
      <c r="WCK510" s="376"/>
      <c r="WCL510" s="376"/>
      <c r="WCM510" s="376"/>
      <c r="WCN510" s="376"/>
      <c r="WCO510" s="376"/>
      <c r="WCP510" s="376"/>
      <c r="WCQ510" s="376"/>
      <c r="WCR510" s="376"/>
      <c r="WCS510" s="376"/>
      <c r="WCT510" s="376"/>
      <c r="WCU510" s="376"/>
      <c r="WCV510" s="376"/>
      <c r="WCW510" s="376"/>
      <c r="WCX510" s="376"/>
      <c r="WCY510" s="376"/>
      <c r="WCZ510" s="376"/>
      <c r="WDA510" s="376"/>
      <c r="WDB510" s="376"/>
      <c r="WDC510" s="376"/>
      <c r="WDD510" s="376"/>
      <c r="WDE510" s="376"/>
      <c r="WDF510" s="376"/>
      <c r="WDG510" s="376"/>
      <c r="WDH510" s="376"/>
      <c r="WDI510" s="376"/>
      <c r="WDJ510" s="376"/>
      <c r="WDK510" s="376"/>
      <c r="WDL510" s="376"/>
      <c r="WDM510" s="376"/>
      <c r="WDN510" s="376"/>
      <c r="WDO510" s="376"/>
      <c r="WDP510" s="376"/>
      <c r="WDQ510" s="376"/>
      <c r="WDR510" s="376"/>
      <c r="WDS510" s="376"/>
      <c r="WDT510" s="376"/>
      <c r="WDU510" s="376"/>
      <c r="WDV510" s="376"/>
      <c r="WDW510" s="376"/>
      <c r="WDX510" s="376"/>
      <c r="WDY510" s="376"/>
      <c r="WDZ510" s="376"/>
      <c r="WEA510" s="376"/>
      <c r="WEB510" s="376"/>
      <c r="WEC510" s="376"/>
      <c r="WED510" s="376"/>
      <c r="WEE510" s="376"/>
      <c r="WEF510" s="376"/>
      <c r="WEG510" s="376"/>
      <c r="WEH510" s="376"/>
      <c r="WEI510" s="376"/>
      <c r="WEJ510" s="376"/>
      <c r="WEK510" s="376"/>
      <c r="WEL510" s="376"/>
      <c r="WEM510" s="376"/>
      <c r="WEN510" s="376"/>
      <c r="WEO510" s="376"/>
      <c r="WEP510" s="376"/>
      <c r="WEQ510" s="376"/>
      <c r="WER510" s="376"/>
      <c r="WES510" s="376"/>
      <c r="WET510" s="376"/>
      <c r="WEU510" s="376"/>
      <c r="WEV510" s="376"/>
      <c r="WEW510" s="376"/>
      <c r="WEX510" s="376"/>
      <c r="WEY510" s="376"/>
      <c r="WEZ510" s="376"/>
      <c r="WFA510" s="376"/>
      <c r="WFB510" s="376"/>
      <c r="WFC510" s="376"/>
      <c r="WFD510" s="376"/>
      <c r="WFE510" s="376"/>
      <c r="WFF510" s="376"/>
      <c r="WFG510" s="376"/>
      <c r="WFH510" s="376"/>
      <c r="WFI510" s="376"/>
      <c r="WFJ510" s="376"/>
      <c r="WFK510" s="376"/>
      <c r="WFL510" s="376"/>
      <c r="WFM510" s="376"/>
      <c r="WFN510" s="376"/>
      <c r="WFO510" s="376"/>
      <c r="WFP510" s="376"/>
      <c r="WFQ510" s="376"/>
      <c r="WFR510" s="376"/>
      <c r="WFS510" s="376"/>
      <c r="WFT510" s="376"/>
      <c r="WFU510" s="376"/>
      <c r="WFV510" s="376"/>
      <c r="WFW510" s="376"/>
      <c r="WFX510" s="376"/>
      <c r="WFY510" s="376"/>
      <c r="WFZ510" s="376"/>
      <c r="WGA510" s="376"/>
      <c r="WGB510" s="376"/>
      <c r="WGC510" s="376"/>
      <c r="WGD510" s="376"/>
      <c r="WGE510" s="376"/>
      <c r="WGF510" s="376"/>
      <c r="WGG510" s="376"/>
      <c r="WGH510" s="376"/>
      <c r="WGI510" s="376"/>
      <c r="WGJ510" s="376"/>
      <c r="WGK510" s="376"/>
      <c r="WGL510" s="376"/>
      <c r="WGM510" s="376"/>
      <c r="WGN510" s="376"/>
      <c r="WGO510" s="376"/>
      <c r="WGP510" s="376"/>
      <c r="WGQ510" s="376"/>
      <c r="WGR510" s="376"/>
      <c r="WGS510" s="376"/>
      <c r="WGT510" s="376"/>
      <c r="WGU510" s="376"/>
      <c r="WGV510" s="376"/>
      <c r="WGW510" s="376"/>
      <c r="WGX510" s="376"/>
      <c r="WGY510" s="376"/>
      <c r="WGZ510" s="376"/>
      <c r="WHA510" s="376"/>
      <c r="WHB510" s="376"/>
      <c r="WHC510" s="376"/>
      <c r="WHD510" s="376"/>
      <c r="WHE510" s="376"/>
      <c r="WHF510" s="376"/>
      <c r="WHG510" s="376"/>
      <c r="WHH510" s="376"/>
      <c r="WHI510" s="376"/>
      <c r="WHJ510" s="376"/>
      <c r="WHK510" s="376"/>
      <c r="WHL510" s="376"/>
      <c r="WHM510" s="376"/>
      <c r="WHN510" s="376"/>
      <c r="WHO510" s="376"/>
      <c r="WHP510" s="376"/>
      <c r="WHQ510" s="376"/>
      <c r="WHR510" s="376"/>
      <c r="WHS510" s="376"/>
      <c r="WHT510" s="376"/>
      <c r="WHU510" s="376"/>
      <c r="WHV510" s="376"/>
      <c r="WHW510" s="376"/>
      <c r="WHX510" s="376"/>
      <c r="WHY510" s="376"/>
      <c r="WHZ510" s="376"/>
      <c r="WIA510" s="376"/>
      <c r="WIB510" s="376"/>
      <c r="WIC510" s="376"/>
      <c r="WID510" s="376"/>
      <c r="WIE510" s="376"/>
      <c r="WIF510" s="376"/>
      <c r="WIG510" s="376"/>
      <c r="WIH510" s="376"/>
      <c r="WII510" s="376"/>
      <c r="WIJ510" s="376"/>
      <c r="WIK510" s="376"/>
      <c r="WIL510" s="376"/>
      <c r="WIM510" s="376"/>
      <c r="WIN510" s="376"/>
      <c r="WIO510" s="376"/>
      <c r="WIP510" s="376"/>
      <c r="WIQ510" s="376"/>
      <c r="WIR510" s="376"/>
      <c r="WIS510" s="376"/>
      <c r="WIT510" s="376"/>
      <c r="WIU510" s="376"/>
      <c r="WIV510" s="376"/>
      <c r="WIW510" s="376"/>
      <c r="WIX510" s="376"/>
      <c r="WIY510" s="376"/>
      <c r="WIZ510" s="376"/>
      <c r="WJA510" s="376"/>
      <c r="WJB510" s="376"/>
      <c r="WJC510" s="376"/>
      <c r="WJD510" s="376"/>
      <c r="WJE510" s="376"/>
      <c r="WJF510" s="376"/>
      <c r="WJG510" s="376"/>
      <c r="WJH510" s="376"/>
      <c r="WJI510" s="376"/>
      <c r="WJJ510" s="376"/>
      <c r="WJK510" s="376"/>
      <c r="WJL510" s="376"/>
      <c r="WJM510" s="376"/>
      <c r="WJN510" s="376"/>
      <c r="WJO510" s="376"/>
      <c r="WJP510" s="376"/>
      <c r="WJQ510" s="376"/>
      <c r="WJR510" s="376"/>
      <c r="WJS510" s="376"/>
      <c r="WJT510" s="376"/>
      <c r="WJU510" s="376"/>
      <c r="WJV510" s="376"/>
      <c r="WJW510" s="376"/>
      <c r="WJX510" s="376"/>
      <c r="WJY510" s="376"/>
      <c r="WJZ510" s="376"/>
      <c r="WKA510" s="376"/>
      <c r="WKB510" s="376"/>
      <c r="WKC510" s="376"/>
      <c r="WKD510" s="376"/>
      <c r="WKE510" s="376"/>
      <c r="WKF510" s="376"/>
      <c r="WKG510" s="376"/>
      <c r="WKH510" s="376"/>
      <c r="WKI510" s="376"/>
      <c r="WKJ510" s="376"/>
      <c r="WKK510" s="376"/>
      <c r="WKL510" s="376"/>
      <c r="WKM510" s="376"/>
      <c r="WKN510" s="376"/>
      <c r="WKO510" s="376"/>
      <c r="WKP510" s="376"/>
      <c r="WKQ510" s="376"/>
      <c r="WKR510" s="376"/>
      <c r="WKS510" s="376"/>
      <c r="WKT510" s="376"/>
      <c r="WKU510" s="376"/>
      <c r="WKV510" s="376"/>
      <c r="WKW510" s="376"/>
      <c r="WKX510" s="376"/>
      <c r="WKY510" s="376"/>
      <c r="WKZ510" s="376"/>
      <c r="WLA510" s="376"/>
      <c r="WLB510" s="376"/>
      <c r="WLC510" s="376"/>
      <c r="WLD510" s="376"/>
      <c r="WLE510" s="376"/>
      <c r="WLF510" s="376"/>
      <c r="WLG510" s="376"/>
      <c r="WLH510" s="376"/>
      <c r="WLI510" s="376"/>
      <c r="WLJ510" s="376"/>
      <c r="WLK510" s="376"/>
      <c r="WLL510" s="376"/>
      <c r="WLM510" s="376"/>
      <c r="WLN510" s="376"/>
      <c r="WLO510" s="376"/>
      <c r="WLP510" s="376"/>
      <c r="WLQ510" s="376"/>
      <c r="WLR510" s="376"/>
      <c r="WLS510" s="376"/>
      <c r="WLT510" s="376"/>
      <c r="WLU510" s="376"/>
      <c r="WLV510" s="376"/>
      <c r="WLW510" s="376"/>
      <c r="WLX510" s="376"/>
      <c r="WLY510" s="376"/>
      <c r="WLZ510" s="376"/>
      <c r="WMA510" s="376"/>
      <c r="WMB510" s="376"/>
      <c r="WMC510" s="376"/>
      <c r="WMD510" s="376"/>
      <c r="WME510" s="376"/>
      <c r="WMF510" s="376"/>
      <c r="WMG510" s="376"/>
      <c r="WMH510" s="376"/>
      <c r="WMI510" s="376"/>
      <c r="WMJ510" s="376"/>
      <c r="WMK510" s="376"/>
      <c r="WML510" s="376"/>
      <c r="WMM510" s="376"/>
      <c r="WMN510" s="376"/>
      <c r="WMO510" s="376"/>
      <c r="WMP510" s="376"/>
      <c r="WMQ510" s="376"/>
      <c r="WMR510" s="376"/>
      <c r="WMS510" s="376"/>
      <c r="WMT510" s="376"/>
      <c r="WMU510" s="376"/>
      <c r="WMV510" s="376"/>
      <c r="WMW510" s="376"/>
      <c r="WMX510" s="376"/>
      <c r="WMY510" s="376"/>
      <c r="WMZ510" s="376"/>
      <c r="WNA510" s="376"/>
      <c r="WNB510" s="376"/>
      <c r="WNC510" s="376"/>
      <c r="WND510" s="376"/>
      <c r="WNE510" s="376"/>
      <c r="WNF510" s="376"/>
      <c r="WNG510" s="376"/>
      <c r="WNH510" s="376"/>
      <c r="WNI510" s="376"/>
      <c r="WNJ510" s="376"/>
      <c r="WNK510" s="376"/>
      <c r="WNL510" s="376"/>
      <c r="WNM510" s="376"/>
      <c r="WNN510" s="376"/>
      <c r="WNO510" s="376"/>
      <c r="WNP510" s="376"/>
      <c r="WNQ510" s="376"/>
      <c r="WNR510" s="376"/>
      <c r="WNS510" s="376"/>
      <c r="WNT510" s="376"/>
      <c r="WNU510" s="376"/>
      <c r="WNV510" s="376"/>
      <c r="WNW510" s="376"/>
      <c r="WNX510" s="376"/>
      <c r="WNY510" s="376"/>
      <c r="WNZ510" s="376"/>
      <c r="WOA510" s="376"/>
      <c r="WOB510" s="376"/>
      <c r="WOC510" s="376"/>
      <c r="WOD510" s="376"/>
      <c r="WOE510" s="376"/>
      <c r="WOF510" s="376"/>
      <c r="WOG510" s="376"/>
      <c r="WOH510" s="376"/>
      <c r="WOI510" s="376"/>
      <c r="WOJ510" s="376"/>
      <c r="WOK510" s="376"/>
      <c r="WOL510" s="376"/>
      <c r="WOM510" s="376"/>
      <c r="WON510" s="376"/>
      <c r="WOO510" s="376"/>
      <c r="WOP510" s="376"/>
      <c r="WOQ510" s="376"/>
      <c r="WOR510" s="376"/>
      <c r="WOS510" s="376"/>
      <c r="WOT510" s="376"/>
      <c r="WOU510" s="376"/>
      <c r="WOV510" s="376"/>
      <c r="WOW510" s="376"/>
      <c r="WOX510" s="376"/>
      <c r="WOY510" s="376"/>
      <c r="WOZ510" s="376"/>
      <c r="WPA510" s="376"/>
      <c r="WPB510" s="376"/>
      <c r="WPC510" s="376"/>
      <c r="WPD510" s="376"/>
      <c r="WPE510" s="376"/>
      <c r="WPF510" s="376"/>
      <c r="WPG510" s="376"/>
      <c r="WPH510" s="376"/>
      <c r="WPI510" s="376"/>
      <c r="WPJ510" s="376"/>
      <c r="WPK510" s="376"/>
      <c r="WPL510" s="376"/>
      <c r="WPM510" s="376"/>
      <c r="WPN510" s="376"/>
      <c r="WPO510" s="376"/>
      <c r="WPP510" s="376"/>
      <c r="WPQ510" s="376"/>
      <c r="WPR510" s="376"/>
      <c r="WPS510" s="376"/>
      <c r="WPT510" s="376"/>
      <c r="WPU510" s="376"/>
      <c r="WPV510" s="376"/>
      <c r="WPW510" s="376"/>
      <c r="WPX510" s="376"/>
      <c r="WPY510" s="376"/>
      <c r="WPZ510" s="376"/>
      <c r="WQA510" s="376"/>
      <c r="WQB510" s="376"/>
      <c r="WQC510" s="376"/>
      <c r="WQD510" s="376"/>
      <c r="WQE510" s="376"/>
      <c r="WQF510" s="376"/>
      <c r="WQG510" s="376"/>
      <c r="WQH510" s="376"/>
      <c r="WQI510" s="376"/>
      <c r="WQJ510" s="376"/>
      <c r="WQK510" s="376"/>
      <c r="WQL510" s="376"/>
      <c r="WQM510" s="376"/>
      <c r="WQN510" s="376"/>
      <c r="WQO510" s="376"/>
      <c r="WQP510" s="376"/>
      <c r="WQQ510" s="376"/>
      <c r="WQR510" s="376"/>
      <c r="WQS510" s="376"/>
      <c r="WQT510" s="376"/>
      <c r="WQU510" s="376"/>
      <c r="WQV510" s="376"/>
      <c r="WQW510" s="376"/>
      <c r="WQX510" s="376"/>
      <c r="WQY510" s="376"/>
      <c r="WQZ510" s="376"/>
      <c r="WRA510" s="376"/>
      <c r="WRB510" s="376"/>
      <c r="WRC510" s="376"/>
      <c r="WRD510" s="376"/>
      <c r="WRE510" s="376"/>
      <c r="WRF510" s="376"/>
      <c r="WRG510" s="376"/>
      <c r="WRH510" s="376"/>
      <c r="WRI510" s="376"/>
      <c r="WRJ510" s="376"/>
      <c r="WRK510" s="376"/>
      <c r="WRL510" s="376"/>
      <c r="WRM510" s="376"/>
      <c r="WRN510" s="376"/>
      <c r="WRO510" s="376"/>
      <c r="WRP510" s="376"/>
      <c r="WRQ510" s="376"/>
      <c r="WRR510" s="376"/>
      <c r="WRS510" s="376"/>
      <c r="WRT510" s="376"/>
      <c r="WRU510" s="376"/>
      <c r="WRV510" s="376"/>
      <c r="WRW510" s="376"/>
      <c r="WRX510" s="376"/>
      <c r="WRY510" s="376"/>
      <c r="WRZ510" s="376"/>
      <c r="WSA510" s="376"/>
      <c r="WSB510" s="376"/>
      <c r="WSC510" s="376"/>
      <c r="WSD510" s="376"/>
      <c r="WSE510" s="376"/>
      <c r="WSF510" s="376"/>
      <c r="WSG510" s="376"/>
      <c r="WSH510" s="376"/>
      <c r="WSI510" s="376"/>
      <c r="WSJ510" s="376"/>
      <c r="WSK510" s="376"/>
      <c r="WSL510" s="376"/>
      <c r="WSM510" s="376"/>
      <c r="WSN510" s="376"/>
      <c r="WSO510" s="376"/>
      <c r="WSP510" s="376"/>
      <c r="WSQ510" s="376"/>
      <c r="WSR510" s="376"/>
      <c r="WSS510" s="376"/>
      <c r="WST510" s="376"/>
      <c r="WSU510" s="376"/>
      <c r="WSV510" s="376"/>
      <c r="WSW510" s="376"/>
      <c r="WSX510" s="376"/>
      <c r="WSY510" s="376"/>
      <c r="WSZ510" s="376"/>
      <c r="WTA510" s="376"/>
      <c r="WTB510" s="376"/>
      <c r="WTC510" s="376"/>
      <c r="WTD510" s="376"/>
      <c r="WTE510" s="376"/>
      <c r="WTF510" s="376"/>
      <c r="WTG510" s="376"/>
      <c r="WTH510" s="376"/>
      <c r="WTI510" s="376"/>
      <c r="WTJ510" s="376"/>
      <c r="WTK510" s="376"/>
      <c r="WTL510" s="376"/>
      <c r="WTM510" s="376"/>
      <c r="WTN510" s="376"/>
      <c r="WTO510" s="376"/>
      <c r="WTP510" s="376"/>
      <c r="WTQ510" s="376"/>
      <c r="WTR510" s="376"/>
      <c r="WTS510" s="376"/>
      <c r="WTT510" s="376"/>
      <c r="WTU510" s="376"/>
      <c r="WTV510" s="376"/>
      <c r="WTW510" s="376"/>
      <c r="WTX510" s="376"/>
      <c r="WTY510" s="376"/>
      <c r="WTZ510" s="376"/>
      <c r="WUA510" s="376"/>
      <c r="WUB510" s="376"/>
      <c r="WUC510" s="376"/>
      <c r="WUD510" s="376"/>
      <c r="WUE510" s="376"/>
      <c r="WUF510" s="376"/>
      <c r="WUG510" s="376"/>
      <c r="WUH510" s="376"/>
      <c r="WUI510" s="376"/>
      <c r="WUJ510" s="376"/>
      <c r="WUK510" s="376"/>
      <c r="WUL510" s="376"/>
      <c r="WUM510" s="376"/>
      <c r="WUN510" s="376"/>
      <c r="WUO510" s="376"/>
      <c r="WUP510" s="376"/>
      <c r="WUQ510" s="376"/>
      <c r="WUR510" s="376"/>
      <c r="WUS510" s="376"/>
      <c r="WUT510" s="376"/>
      <c r="WUU510" s="376"/>
      <c r="WUV510" s="376"/>
      <c r="WUW510" s="376"/>
      <c r="WUX510" s="376"/>
      <c r="WUY510" s="376"/>
      <c r="WUZ510" s="376"/>
      <c r="WVA510" s="376"/>
      <c r="WVB510" s="376"/>
      <c r="WVC510" s="376"/>
      <c r="WVD510" s="376"/>
      <c r="WVE510" s="376"/>
      <c r="WVF510" s="376"/>
      <c r="WVG510" s="376"/>
      <c r="WVH510" s="376"/>
      <c r="WVI510" s="376"/>
      <c r="WVJ510" s="376"/>
      <c r="WVK510" s="376"/>
      <c r="WVL510" s="376"/>
      <c r="WVM510" s="376"/>
      <c r="WVN510" s="376"/>
      <c r="WVO510" s="376"/>
      <c r="WVP510" s="376"/>
      <c r="WVQ510" s="376"/>
      <c r="WVR510" s="376"/>
      <c r="WVS510" s="376"/>
      <c r="WVT510" s="376"/>
      <c r="WVU510" s="376"/>
      <c r="WVV510" s="376"/>
      <c r="WVW510" s="376"/>
      <c r="WVX510" s="376"/>
      <c r="WVY510" s="376"/>
      <c r="WVZ510" s="376"/>
      <c r="WWA510" s="376"/>
      <c r="WWB510" s="376"/>
      <c r="WWC510" s="376"/>
      <c r="WWD510" s="376"/>
      <c r="WWE510" s="376"/>
      <c r="WWF510" s="376"/>
      <c r="WWG510" s="376"/>
      <c r="WWH510" s="376"/>
      <c r="WWI510" s="376"/>
      <c r="WWJ510" s="376"/>
      <c r="WWK510" s="376"/>
      <c r="WWL510" s="376"/>
      <c r="WWM510" s="376"/>
      <c r="WWN510" s="376"/>
      <c r="WWO510" s="376"/>
      <c r="WWP510" s="376"/>
      <c r="WWQ510" s="376"/>
      <c r="WWR510" s="376"/>
      <c r="WWS510" s="376"/>
      <c r="WWT510" s="376"/>
      <c r="WWU510" s="376"/>
      <c r="WWV510" s="376"/>
      <c r="WWW510" s="376"/>
      <c r="WWX510" s="376"/>
      <c r="WWY510" s="376"/>
      <c r="WWZ510" s="376"/>
      <c r="WXA510" s="376"/>
      <c r="WXB510" s="376"/>
      <c r="WXC510" s="376"/>
      <c r="WXD510" s="376"/>
      <c r="WXE510" s="376"/>
      <c r="WXF510" s="376"/>
      <c r="WXG510" s="376"/>
      <c r="WXH510" s="376"/>
      <c r="WXI510" s="376"/>
      <c r="WXJ510" s="376"/>
      <c r="WXK510" s="376"/>
      <c r="WXL510" s="376"/>
      <c r="WXM510" s="376"/>
      <c r="WXN510" s="376"/>
      <c r="WXO510" s="376"/>
      <c r="WXP510" s="376"/>
      <c r="WXQ510" s="376"/>
      <c r="WXR510" s="376"/>
      <c r="WXS510" s="376"/>
      <c r="WXT510" s="376"/>
      <c r="WXU510" s="376"/>
      <c r="WXV510" s="376"/>
      <c r="WXW510" s="376"/>
      <c r="WXX510" s="376"/>
      <c r="WXY510" s="376"/>
      <c r="WXZ510" s="376"/>
      <c r="WYA510" s="376"/>
      <c r="WYB510" s="376"/>
      <c r="WYC510" s="376"/>
      <c r="WYD510" s="376"/>
      <c r="WYE510" s="376"/>
      <c r="WYF510" s="376"/>
      <c r="WYG510" s="376"/>
      <c r="WYH510" s="376"/>
      <c r="WYI510" s="376"/>
      <c r="WYJ510" s="376"/>
      <c r="WYK510" s="376"/>
      <c r="WYL510" s="376"/>
      <c r="WYM510" s="376"/>
      <c r="WYN510" s="376"/>
      <c r="WYO510" s="376"/>
      <c r="WYP510" s="376"/>
      <c r="WYQ510" s="376"/>
      <c r="WYR510" s="376"/>
      <c r="WYS510" s="376"/>
      <c r="WYT510" s="376"/>
      <c r="WYU510" s="376"/>
      <c r="WYV510" s="376"/>
      <c r="WYW510" s="376"/>
      <c r="WYX510" s="376"/>
      <c r="WYY510" s="376"/>
      <c r="WYZ510" s="376"/>
      <c r="WZA510" s="376"/>
      <c r="WZB510" s="376"/>
      <c r="WZC510" s="376"/>
      <c r="WZD510" s="376"/>
      <c r="WZE510" s="376"/>
      <c r="WZF510" s="376"/>
      <c r="WZG510" s="376"/>
      <c r="WZH510" s="376"/>
      <c r="WZI510" s="376"/>
      <c r="WZJ510" s="376"/>
      <c r="WZK510" s="376"/>
      <c r="WZL510" s="376"/>
      <c r="WZM510" s="376"/>
      <c r="WZN510" s="376"/>
      <c r="WZO510" s="376"/>
      <c r="WZP510" s="376"/>
      <c r="WZQ510" s="376"/>
      <c r="WZR510" s="376"/>
      <c r="WZS510" s="376"/>
      <c r="WZT510" s="376"/>
      <c r="WZU510" s="376"/>
      <c r="WZV510" s="376"/>
      <c r="WZW510" s="376"/>
      <c r="WZX510" s="376"/>
      <c r="WZY510" s="376"/>
      <c r="WZZ510" s="376"/>
      <c r="XAA510" s="376"/>
      <c r="XAB510" s="376"/>
      <c r="XAC510" s="376"/>
      <c r="XAD510" s="376"/>
      <c r="XAE510" s="376"/>
      <c r="XAF510" s="376"/>
      <c r="XAG510" s="376"/>
      <c r="XAH510" s="376"/>
      <c r="XAI510" s="376"/>
      <c r="XAJ510" s="376"/>
      <c r="XAK510" s="376"/>
      <c r="XAL510" s="376"/>
      <c r="XAM510" s="376"/>
      <c r="XAN510" s="376"/>
      <c r="XAO510" s="376"/>
      <c r="XAP510" s="376"/>
      <c r="XAQ510" s="376"/>
      <c r="XAR510" s="376"/>
      <c r="XAS510" s="376"/>
      <c r="XAT510" s="376"/>
      <c r="XAU510" s="376"/>
      <c r="XAV510" s="376"/>
      <c r="XAW510" s="376"/>
      <c r="XAX510" s="376"/>
      <c r="XAY510" s="376"/>
      <c r="XAZ510" s="376"/>
      <c r="XBA510" s="376"/>
      <c r="XBB510" s="376"/>
      <c r="XBC510" s="376"/>
      <c r="XBD510" s="376"/>
      <c r="XBE510" s="376"/>
      <c r="XBF510" s="376"/>
      <c r="XBG510" s="376"/>
      <c r="XBH510" s="376"/>
      <c r="XBI510" s="376"/>
      <c r="XBJ510" s="376"/>
      <c r="XBK510" s="376"/>
      <c r="XBL510" s="376"/>
      <c r="XBM510" s="376"/>
      <c r="XBN510" s="376"/>
      <c r="XBO510" s="376"/>
      <c r="XBP510" s="376"/>
      <c r="XBQ510" s="376"/>
      <c r="XBR510" s="376"/>
      <c r="XBS510" s="376"/>
      <c r="XBT510" s="376"/>
      <c r="XBU510" s="376"/>
      <c r="XBV510" s="376"/>
      <c r="XBW510" s="376"/>
      <c r="XBX510" s="376"/>
      <c r="XBY510" s="376"/>
      <c r="XBZ510" s="376"/>
      <c r="XCA510" s="376"/>
      <c r="XCB510" s="376"/>
      <c r="XCC510" s="376"/>
      <c r="XCD510" s="376"/>
      <c r="XCE510" s="376"/>
      <c r="XCF510" s="376"/>
      <c r="XCG510" s="376"/>
      <c r="XCH510" s="376"/>
      <c r="XCI510" s="376"/>
      <c r="XCJ510" s="376"/>
      <c r="XCK510" s="376"/>
      <c r="XCL510" s="376"/>
      <c r="XCM510" s="376"/>
      <c r="XCN510" s="376"/>
      <c r="XCO510" s="376"/>
      <c r="XCP510" s="376"/>
      <c r="XCQ510" s="376"/>
      <c r="XCR510" s="376"/>
      <c r="XCS510" s="376"/>
      <c r="XCT510" s="376"/>
      <c r="XCU510" s="376"/>
      <c r="XCV510" s="376"/>
      <c r="XCW510" s="376"/>
      <c r="XCX510" s="376"/>
      <c r="XCY510" s="376"/>
      <c r="XCZ510" s="376"/>
      <c r="XDA510" s="376"/>
      <c r="XDB510" s="376"/>
      <c r="XDC510" s="376"/>
      <c r="XDD510" s="376"/>
      <c r="XDE510" s="376"/>
      <c r="XDF510" s="376"/>
      <c r="XDG510" s="376"/>
      <c r="XDH510" s="376"/>
      <c r="XDI510" s="376"/>
      <c r="XDJ510" s="376"/>
      <c r="XDK510" s="376"/>
      <c r="XDL510" s="376"/>
      <c r="XDM510" s="376"/>
      <c r="XDN510" s="376"/>
      <c r="XDO510" s="376"/>
      <c r="XDP510" s="376"/>
      <c r="XDQ510" s="376"/>
      <c r="XDR510" s="376"/>
      <c r="XDS510" s="376"/>
      <c r="XDT510" s="376"/>
      <c r="XDU510" s="376"/>
      <c r="XDV510" s="376"/>
      <c r="XDW510" s="376"/>
      <c r="XDX510" s="376"/>
      <c r="XDY510" s="376"/>
      <c r="XDZ510" s="376"/>
      <c r="XEA510" s="376"/>
      <c r="XEB510" s="376"/>
      <c r="XEC510" s="376"/>
      <c r="XED510" s="376"/>
      <c r="XEE510" s="376"/>
      <c r="XEF510" s="376"/>
      <c r="XEG510" s="376"/>
      <c r="XEH510" s="376"/>
      <c r="XEI510" s="376"/>
      <c r="XEJ510" s="376"/>
      <c r="XEK510" s="376"/>
      <c r="XEL510" s="376"/>
      <c r="XEM510" s="376"/>
      <c r="XEN510" s="376"/>
      <c r="XEO510" s="376"/>
      <c r="XEP510" s="376"/>
      <c r="XEQ510" s="376"/>
      <c r="XER510" s="376"/>
      <c r="XES510" s="376"/>
      <c r="XET510" s="376"/>
      <c r="XEU510" s="376"/>
      <c r="XEV510" s="376"/>
      <c r="XEW510" s="376"/>
      <c r="XEX510" s="376"/>
      <c r="XEY510" s="376"/>
      <c r="XEZ510" s="376"/>
      <c r="XFA510" s="376"/>
      <c r="XFB510" s="376"/>
      <c r="XFC510" s="376"/>
      <c r="XFD510" s="376"/>
    </row>
    <row r="511" spans="1:16384" s="4" customFormat="1" ht="12.5">
      <c r="A511" s="56"/>
      <c r="K511" s="51"/>
    </row>
    <row r="512" spans="1:16384" customFormat="1" ht="65">
      <c r="A512" s="56" t="s">
        <v>464</v>
      </c>
      <c r="B512" s="3" t="s">
        <v>37</v>
      </c>
      <c r="C512" s="3" t="s">
        <v>38</v>
      </c>
      <c r="D512" s="3" t="s">
        <v>39</v>
      </c>
      <c r="E512" s="3" t="s">
        <v>40</v>
      </c>
      <c r="F512" s="2" t="s">
        <v>80</v>
      </c>
      <c r="G512" s="2" t="s">
        <v>81</v>
      </c>
      <c r="H512" s="2" t="s">
        <v>82</v>
      </c>
      <c r="I512" s="2" t="s">
        <v>83</v>
      </c>
      <c r="J512" s="72"/>
      <c r="K512" s="50" t="s">
        <v>84</v>
      </c>
      <c r="L512" s="94" t="s">
        <v>85</v>
      </c>
      <c r="M512" s="101" t="s">
        <v>86</v>
      </c>
      <c r="N512" s="72"/>
      <c r="O512" s="371" t="s">
        <v>87</v>
      </c>
      <c r="P512" s="372"/>
      <c r="Q512" s="372"/>
      <c r="R512" s="373"/>
      <c r="S512" s="4"/>
      <c r="T512" s="4"/>
      <c r="U512" s="4"/>
      <c r="V512" s="4"/>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c r="GO512" s="5"/>
      <c r="GP512" s="5"/>
      <c r="GQ512" s="5"/>
      <c r="GR512" s="5"/>
      <c r="GS512" s="5"/>
      <c r="GT512" s="5"/>
      <c r="GU512" s="5"/>
      <c r="GV512" s="5"/>
      <c r="GW512" s="5"/>
      <c r="GX512" s="5"/>
      <c r="GY512" s="5"/>
      <c r="GZ512" s="5"/>
      <c r="HA512" s="5"/>
      <c r="HB512" s="5"/>
      <c r="HC512" s="5"/>
      <c r="HD512" s="5"/>
      <c r="HE512" s="5"/>
      <c r="HF512" s="5"/>
      <c r="HG512" s="5"/>
      <c r="HH512" s="5"/>
      <c r="HI512" s="5"/>
      <c r="HJ512" s="5"/>
      <c r="HK512" s="5"/>
      <c r="HL512" s="5"/>
      <c r="HM512" s="5"/>
      <c r="HN512" s="5"/>
      <c r="HO512" s="5"/>
      <c r="HP512" s="5"/>
      <c r="HQ512" s="5"/>
      <c r="HR512" s="5"/>
      <c r="HS512" s="5"/>
      <c r="HT512" s="5"/>
      <c r="HU512" s="5"/>
      <c r="HV512" s="5"/>
      <c r="HW512" s="5"/>
      <c r="HX512" s="5"/>
      <c r="HY512" s="5"/>
      <c r="HZ512" s="5"/>
      <c r="IA512" s="5"/>
      <c r="IB512" s="5"/>
      <c r="IC512" s="5"/>
      <c r="ID512" s="5"/>
      <c r="IE512" s="5"/>
      <c r="IF512" s="5"/>
      <c r="IG512" s="5"/>
      <c r="IH512" s="5"/>
      <c r="II512" s="5"/>
      <c r="IJ512" s="5"/>
      <c r="IK512" s="5"/>
      <c r="IL512" s="5"/>
      <c r="IM512" s="5"/>
      <c r="IN512" s="5"/>
      <c r="IO512" s="5"/>
      <c r="IP512" s="5"/>
      <c r="IQ512" s="5"/>
      <c r="IR512" s="5"/>
      <c r="IS512" s="5"/>
      <c r="IT512" s="5"/>
      <c r="IU512" s="5"/>
      <c r="IV512" s="5"/>
      <c r="IW512" s="5"/>
      <c r="IX512" s="5"/>
      <c r="IY512" s="5"/>
      <c r="IZ512" s="5"/>
      <c r="JA512" s="5"/>
      <c r="JB512" s="5"/>
      <c r="JC512" s="5"/>
      <c r="JD512" s="5"/>
      <c r="JE512" s="5"/>
      <c r="JF512" s="5"/>
      <c r="JG512" s="5"/>
      <c r="JH512" s="5"/>
      <c r="JI512" s="5"/>
      <c r="JJ512" s="5"/>
      <c r="JK512" s="5"/>
      <c r="JL512" s="5"/>
      <c r="JM512" s="5"/>
      <c r="JN512" s="5"/>
      <c r="JO512" s="5"/>
      <c r="JP512" s="5"/>
      <c r="JQ512" s="5"/>
      <c r="JR512" s="5"/>
      <c r="JS512" s="5"/>
      <c r="JT512" s="5"/>
      <c r="JU512" s="5"/>
      <c r="JV512" s="5"/>
      <c r="JW512" s="5"/>
      <c r="JX512" s="5"/>
      <c r="JY512" s="5"/>
      <c r="JZ512" s="5"/>
      <c r="KA512" s="5"/>
      <c r="KB512" s="5"/>
      <c r="KC512" s="5"/>
      <c r="KD512" s="5"/>
      <c r="KE512" s="5"/>
      <c r="KF512" s="5"/>
      <c r="KG512" s="5"/>
      <c r="KH512" s="5"/>
      <c r="KI512" s="5"/>
      <c r="KJ512" s="5"/>
      <c r="KK512" s="5"/>
      <c r="KL512" s="5"/>
      <c r="KM512" s="5"/>
      <c r="KN512" s="5"/>
      <c r="KO512" s="5"/>
      <c r="KP512" s="5"/>
      <c r="KQ512" s="5"/>
      <c r="KR512" s="5"/>
      <c r="KS512" s="5"/>
      <c r="KT512" s="5"/>
      <c r="KU512" s="5"/>
      <c r="KV512" s="5"/>
      <c r="KW512" s="5"/>
      <c r="KX512" s="5"/>
      <c r="KY512" s="5"/>
      <c r="KZ512" s="5"/>
      <c r="LA512" s="5"/>
      <c r="LB512" s="5"/>
      <c r="LC512" s="5"/>
      <c r="LD512" s="5"/>
      <c r="LE512" s="5"/>
      <c r="LF512" s="5"/>
      <c r="LG512" s="5"/>
      <c r="LH512" s="5"/>
      <c r="LI512" s="5"/>
      <c r="LJ512" s="5"/>
      <c r="LK512" s="5"/>
      <c r="LL512" s="5"/>
      <c r="LM512" s="5"/>
      <c r="LN512" s="5"/>
      <c r="LO512" s="5"/>
      <c r="LP512" s="5"/>
      <c r="LQ512" s="5"/>
      <c r="LR512" s="5"/>
      <c r="LS512" s="5"/>
      <c r="LT512" s="5"/>
      <c r="LU512" s="5"/>
      <c r="LV512" s="5"/>
      <c r="LW512" s="5"/>
      <c r="LX512" s="5"/>
      <c r="LY512" s="5"/>
      <c r="LZ512" s="5"/>
      <c r="MA512" s="5"/>
      <c r="MB512" s="5"/>
      <c r="MC512" s="5"/>
      <c r="MD512" s="5"/>
      <c r="ME512" s="5"/>
      <c r="MF512" s="5"/>
      <c r="MG512" s="5"/>
      <c r="MH512" s="5"/>
      <c r="MI512" s="5"/>
      <c r="MJ512" s="5"/>
      <c r="MK512" s="5"/>
      <c r="ML512" s="5"/>
      <c r="MM512" s="5"/>
      <c r="MN512" s="5"/>
      <c r="MO512" s="5"/>
      <c r="MP512" s="5"/>
      <c r="MQ512" s="5"/>
      <c r="MR512" s="5"/>
      <c r="MS512" s="5"/>
      <c r="MT512" s="5"/>
      <c r="MU512" s="5"/>
      <c r="MV512" s="5"/>
      <c r="MW512" s="5"/>
      <c r="MX512" s="5"/>
      <c r="MY512" s="5"/>
      <c r="MZ512" s="5"/>
      <c r="NA512" s="5"/>
      <c r="NB512" s="5"/>
      <c r="NC512" s="5"/>
      <c r="ND512" s="5"/>
      <c r="NE512" s="5"/>
      <c r="NF512" s="5"/>
      <c r="NG512" s="5"/>
      <c r="NH512" s="5"/>
      <c r="NI512" s="5"/>
      <c r="NJ512" s="5"/>
      <c r="NK512" s="5"/>
      <c r="NL512" s="5"/>
      <c r="NM512" s="5"/>
      <c r="NN512" s="5"/>
      <c r="NO512" s="5"/>
      <c r="NP512" s="5"/>
      <c r="NQ512" s="5"/>
      <c r="NR512" s="5"/>
      <c r="NS512" s="5"/>
      <c r="NT512" s="5"/>
      <c r="NU512" s="5"/>
      <c r="NV512" s="5"/>
      <c r="NW512" s="5"/>
      <c r="NX512" s="5"/>
      <c r="NY512" s="5"/>
      <c r="NZ512" s="5"/>
      <c r="OA512" s="5"/>
      <c r="OB512" s="5"/>
      <c r="OC512" s="5"/>
      <c r="OD512" s="5"/>
      <c r="OE512" s="5"/>
      <c r="OF512" s="5"/>
      <c r="OG512" s="5"/>
      <c r="OH512" s="5"/>
      <c r="OI512" s="5"/>
      <c r="OJ512" s="5"/>
      <c r="OK512" s="5"/>
      <c r="OL512" s="5"/>
      <c r="OM512" s="5"/>
      <c r="ON512" s="5"/>
      <c r="OO512" s="5"/>
      <c r="OP512" s="5"/>
      <c r="OQ512" s="5"/>
      <c r="OR512" s="5"/>
      <c r="OS512" s="5"/>
      <c r="OT512" s="5"/>
      <c r="OU512" s="5"/>
      <c r="OV512" s="5"/>
      <c r="OW512" s="5"/>
      <c r="OX512" s="5"/>
      <c r="OY512" s="5"/>
      <c r="OZ512" s="5"/>
      <c r="PA512" s="5"/>
      <c r="PB512" s="5"/>
      <c r="PC512" s="5"/>
      <c r="PD512" s="5"/>
      <c r="PE512" s="5"/>
      <c r="PF512" s="5"/>
      <c r="PG512" s="5"/>
      <c r="PH512" s="5"/>
      <c r="PI512" s="5"/>
      <c r="PJ512" s="5"/>
      <c r="PK512" s="5"/>
      <c r="PL512" s="5"/>
      <c r="PM512" s="5"/>
      <c r="PN512" s="5"/>
      <c r="PO512" s="5"/>
      <c r="PP512" s="5"/>
      <c r="PQ512" s="5"/>
      <c r="PR512" s="5"/>
      <c r="PS512" s="5"/>
      <c r="PT512" s="5"/>
      <c r="PU512" s="5"/>
      <c r="PV512" s="5"/>
      <c r="PW512" s="5"/>
      <c r="PX512" s="5"/>
      <c r="PY512" s="5"/>
      <c r="PZ512" s="5"/>
      <c r="QA512" s="5"/>
      <c r="QB512" s="5"/>
      <c r="QC512" s="5"/>
      <c r="QD512" s="5"/>
      <c r="QE512" s="5"/>
      <c r="QF512" s="5"/>
      <c r="QG512" s="5"/>
      <c r="QH512" s="5"/>
      <c r="QI512" s="5"/>
      <c r="QJ512" s="5"/>
      <c r="QK512" s="5"/>
      <c r="QL512" s="5"/>
      <c r="QM512" s="5"/>
      <c r="QN512" s="5"/>
      <c r="QO512" s="5"/>
      <c r="QP512" s="5"/>
      <c r="QQ512" s="5"/>
      <c r="QR512" s="5"/>
      <c r="QS512" s="5"/>
      <c r="QT512" s="5"/>
      <c r="QU512" s="5"/>
      <c r="QV512" s="5"/>
      <c r="QW512" s="5"/>
      <c r="QX512" s="5"/>
      <c r="QY512" s="5"/>
      <c r="QZ512" s="5"/>
      <c r="RA512" s="5"/>
      <c r="RB512" s="5"/>
      <c r="RC512" s="5"/>
      <c r="RD512" s="5"/>
      <c r="RE512" s="5"/>
      <c r="RF512" s="5"/>
      <c r="RG512" s="5"/>
      <c r="RH512" s="5"/>
      <c r="RI512" s="5"/>
      <c r="RJ512" s="5"/>
      <c r="RK512" s="5"/>
      <c r="RL512" s="5"/>
      <c r="RM512" s="5"/>
      <c r="RN512" s="5"/>
      <c r="RO512" s="5"/>
      <c r="RP512" s="5"/>
      <c r="RQ512" s="5"/>
      <c r="RR512" s="5"/>
      <c r="RS512" s="5"/>
      <c r="RT512" s="5"/>
      <c r="RU512" s="5"/>
      <c r="RV512" s="5"/>
      <c r="RW512" s="5"/>
      <c r="RX512" s="5"/>
      <c r="RY512" s="5"/>
      <c r="RZ512" s="5"/>
      <c r="SA512" s="5"/>
      <c r="SB512" s="5"/>
      <c r="SC512" s="5"/>
      <c r="SD512" s="5"/>
      <c r="SE512" s="5"/>
      <c r="SF512" s="5"/>
      <c r="SG512" s="5"/>
      <c r="SH512" s="5"/>
      <c r="SI512" s="5"/>
      <c r="SJ512" s="5"/>
      <c r="SK512" s="5"/>
      <c r="SL512" s="5"/>
      <c r="SM512" s="5"/>
      <c r="SN512" s="5"/>
      <c r="SO512" s="5"/>
      <c r="SP512" s="5"/>
      <c r="SQ512" s="5"/>
      <c r="SR512" s="5"/>
      <c r="SS512" s="5"/>
      <c r="ST512" s="5"/>
      <c r="SU512" s="5"/>
      <c r="SV512" s="5"/>
      <c r="SW512" s="5"/>
      <c r="SX512" s="5"/>
      <c r="SY512" s="5"/>
      <c r="SZ512" s="5"/>
      <c r="TA512" s="5"/>
      <c r="TB512" s="5"/>
      <c r="TC512" s="5"/>
      <c r="TD512" s="5"/>
      <c r="TE512" s="5"/>
      <c r="TF512" s="5"/>
      <c r="TG512" s="5"/>
      <c r="TH512" s="5"/>
      <c r="TI512" s="5"/>
      <c r="TJ512" s="5"/>
      <c r="TK512" s="5"/>
      <c r="TL512" s="5"/>
      <c r="TM512" s="5"/>
      <c r="TN512" s="5"/>
      <c r="TO512" s="5"/>
      <c r="TP512" s="5"/>
      <c r="TQ512" s="5"/>
      <c r="TR512" s="5"/>
      <c r="TS512" s="5"/>
      <c r="TT512" s="5"/>
      <c r="TU512" s="5"/>
      <c r="TV512" s="5"/>
      <c r="TW512" s="5"/>
      <c r="TX512" s="5"/>
      <c r="TY512" s="5"/>
      <c r="TZ512" s="5"/>
      <c r="UA512" s="5"/>
      <c r="UB512" s="5"/>
      <c r="UC512" s="5"/>
      <c r="UD512" s="5"/>
      <c r="UE512" s="5"/>
      <c r="UF512" s="5"/>
      <c r="UG512" s="5"/>
      <c r="UH512" s="5"/>
      <c r="UI512" s="5"/>
      <c r="UJ512" s="5"/>
      <c r="UK512" s="5"/>
      <c r="UL512" s="5"/>
      <c r="UM512" s="5"/>
      <c r="UN512" s="5"/>
      <c r="UO512" s="5"/>
      <c r="UP512" s="5"/>
      <c r="UQ512" s="5"/>
      <c r="UR512" s="5"/>
      <c r="US512" s="5"/>
      <c r="UT512" s="5"/>
      <c r="UU512" s="5"/>
      <c r="UV512" s="5"/>
      <c r="UW512" s="5"/>
      <c r="UX512" s="5"/>
      <c r="UY512" s="5"/>
      <c r="UZ512" s="5"/>
      <c r="VA512" s="5"/>
      <c r="VB512" s="5"/>
      <c r="VC512" s="5"/>
      <c r="VD512" s="5"/>
      <c r="VE512" s="5"/>
      <c r="VF512" s="5"/>
      <c r="VG512" s="5"/>
      <c r="VH512" s="5"/>
      <c r="VI512" s="5"/>
      <c r="VJ512" s="5"/>
      <c r="VK512" s="5"/>
      <c r="VL512" s="5"/>
      <c r="VM512" s="5"/>
      <c r="VN512" s="5"/>
      <c r="VO512" s="5"/>
      <c r="VP512" s="5"/>
      <c r="VQ512" s="5"/>
      <c r="VR512" s="5"/>
      <c r="VS512" s="5"/>
      <c r="VT512" s="5"/>
      <c r="VU512" s="5"/>
      <c r="VV512" s="5"/>
      <c r="VW512" s="5"/>
      <c r="VX512" s="5"/>
      <c r="VY512" s="5"/>
      <c r="VZ512" s="5"/>
      <c r="WA512" s="5"/>
      <c r="WB512" s="5"/>
      <c r="WC512" s="5"/>
      <c r="WD512" s="5"/>
      <c r="WE512" s="5"/>
      <c r="WF512" s="5"/>
      <c r="WG512" s="5"/>
      <c r="WH512" s="5"/>
      <c r="WI512" s="5"/>
      <c r="WJ512" s="5"/>
      <c r="WK512" s="5"/>
      <c r="WL512" s="5"/>
      <c r="WM512" s="5"/>
      <c r="WN512" s="5"/>
      <c r="WO512" s="5"/>
      <c r="WP512" s="5"/>
      <c r="WQ512" s="5"/>
      <c r="WR512" s="5"/>
      <c r="WS512" s="5"/>
      <c r="WT512" s="5"/>
      <c r="WU512" s="5"/>
      <c r="WV512" s="5"/>
      <c r="WW512" s="5"/>
      <c r="WX512" s="5"/>
      <c r="WY512" s="5"/>
      <c r="WZ512" s="5"/>
      <c r="XA512" s="5"/>
      <c r="XB512" s="5"/>
      <c r="XC512" s="5"/>
      <c r="XD512" s="5"/>
      <c r="XE512" s="5"/>
      <c r="XF512" s="5"/>
      <c r="XG512" s="5"/>
      <c r="XH512" s="5"/>
      <c r="XI512" s="5"/>
      <c r="XJ512" s="5"/>
      <c r="XK512" s="5"/>
      <c r="XL512" s="5"/>
      <c r="XM512" s="5"/>
      <c r="XN512" s="5"/>
      <c r="XO512" s="5"/>
      <c r="XP512" s="5"/>
      <c r="XQ512" s="5"/>
      <c r="XR512" s="5"/>
      <c r="XS512" s="5"/>
      <c r="XT512" s="5"/>
      <c r="XU512" s="5"/>
      <c r="XV512" s="5"/>
      <c r="XW512" s="5"/>
      <c r="XX512" s="5"/>
      <c r="XY512" s="5"/>
      <c r="XZ512" s="5"/>
      <c r="YA512" s="5"/>
      <c r="YB512" s="5"/>
      <c r="YC512" s="5"/>
      <c r="YD512" s="5"/>
      <c r="YE512" s="5"/>
      <c r="YF512" s="5"/>
      <c r="YG512" s="5"/>
      <c r="YH512" s="5"/>
      <c r="YI512" s="5"/>
      <c r="YJ512" s="5"/>
      <c r="YK512" s="5"/>
      <c r="YL512" s="5"/>
      <c r="YM512" s="5"/>
      <c r="YN512" s="5"/>
      <c r="YO512" s="5"/>
      <c r="YP512" s="5"/>
      <c r="YQ512" s="5"/>
      <c r="YR512" s="5"/>
      <c r="YS512" s="5"/>
      <c r="YT512" s="5"/>
      <c r="YU512" s="5"/>
      <c r="YV512" s="5"/>
      <c r="YW512" s="5"/>
      <c r="YX512" s="5"/>
      <c r="YY512" s="5"/>
      <c r="YZ512" s="5"/>
      <c r="ZA512" s="5"/>
      <c r="ZB512" s="5"/>
      <c r="ZC512" s="5"/>
      <c r="ZD512" s="5"/>
      <c r="ZE512" s="5"/>
      <c r="ZF512" s="5"/>
      <c r="ZG512" s="5"/>
      <c r="ZH512" s="5"/>
      <c r="ZI512" s="5"/>
      <c r="ZJ512" s="5"/>
      <c r="ZK512" s="5"/>
      <c r="ZL512" s="5"/>
      <c r="ZM512" s="5"/>
      <c r="ZN512" s="5"/>
      <c r="ZO512" s="5"/>
      <c r="ZP512" s="5"/>
      <c r="ZQ512" s="5"/>
      <c r="ZR512" s="5"/>
      <c r="ZS512" s="5"/>
      <c r="ZT512" s="5"/>
      <c r="ZU512" s="5"/>
      <c r="ZV512" s="5"/>
      <c r="ZW512" s="5"/>
      <c r="ZX512" s="5"/>
      <c r="ZY512" s="5"/>
      <c r="ZZ512" s="5"/>
      <c r="AAA512" s="5"/>
      <c r="AAB512" s="5"/>
      <c r="AAC512" s="5"/>
      <c r="AAD512" s="5"/>
      <c r="AAE512" s="5"/>
      <c r="AAF512" s="5"/>
      <c r="AAG512" s="5"/>
      <c r="AAH512" s="5"/>
      <c r="AAI512" s="5"/>
      <c r="AAJ512" s="5"/>
      <c r="AAK512" s="5"/>
      <c r="AAL512" s="5"/>
      <c r="AAM512" s="5"/>
      <c r="AAN512" s="5"/>
      <c r="AAO512" s="5"/>
      <c r="AAP512" s="5"/>
      <c r="AAQ512" s="5"/>
      <c r="AAR512" s="5"/>
      <c r="AAS512" s="5"/>
      <c r="AAT512" s="5"/>
      <c r="AAU512" s="5"/>
      <c r="AAV512" s="5"/>
      <c r="AAW512" s="5"/>
      <c r="AAX512" s="5"/>
      <c r="AAY512" s="5"/>
      <c r="AAZ512" s="5"/>
      <c r="ABA512" s="5"/>
      <c r="ABB512" s="5"/>
      <c r="ABC512" s="5"/>
      <c r="ABD512" s="5"/>
      <c r="ABE512" s="5"/>
      <c r="ABF512" s="5"/>
      <c r="ABG512" s="5"/>
      <c r="ABH512" s="5"/>
      <c r="ABI512" s="5"/>
      <c r="ABJ512" s="5"/>
      <c r="ABK512" s="5"/>
      <c r="ABL512" s="5"/>
      <c r="ABM512" s="5"/>
      <c r="ABN512" s="5"/>
      <c r="ABO512" s="5"/>
      <c r="ABP512" s="5"/>
      <c r="ABQ512" s="5"/>
      <c r="ABR512" s="5"/>
      <c r="ABS512" s="5"/>
      <c r="ABT512" s="5"/>
      <c r="ABU512" s="5"/>
      <c r="ABV512" s="5"/>
      <c r="ABW512" s="5"/>
      <c r="ABX512" s="5"/>
      <c r="ABY512" s="5"/>
      <c r="ABZ512" s="5"/>
      <c r="ACA512" s="5"/>
      <c r="ACB512" s="5"/>
      <c r="ACC512" s="5"/>
      <c r="ACD512" s="5"/>
      <c r="ACE512" s="5"/>
      <c r="ACF512" s="5"/>
      <c r="ACG512" s="5"/>
      <c r="ACH512" s="5"/>
      <c r="ACI512" s="5"/>
      <c r="ACJ512" s="5"/>
      <c r="ACK512" s="5"/>
      <c r="ACL512" s="5"/>
      <c r="ACM512" s="5"/>
      <c r="ACN512" s="5"/>
      <c r="ACO512" s="5"/>
      <c r="ACP512" s="5"/>
      <c r="ACQ512" s="5"/>
      <c r="ACR512" s="5"/>
      <c r="ACS512" s="5"/>
      <c r="ACT512" s="5"/>
      <c r="ACU512" s="5"/>
      <c r="ACV512" s="5"/>
      <c r="ACW512" s="5"/>
      <c r="ACX512" s="5"/>
      <c r="ACY512" s="5"/>
      <c r="ACZ512" s="5"/>
      <c r="ADA512" s="5"/>
      <c r="ADB512" s="5"/>
      <c r="ADC512" s="5"/>
      <c r="ADD512" s="5"/>
      <c r="ADE512" s="5"/>
      <c r="ADF512" s="5"/>
      <c r="ADG512" s="5"/>
      <c r="ADH512" s="5"/>
      <c r="ADI512" s="5"/>
      <c r="ADJ512" s="5"/>
      <c r="ADK512" s="5"/>
      <c r="ADL512" s="5"/>
      <c r="ADM512" s="5"/>
      <c r="ADN512" s="5"/>
      <c r="ADO512" s="5"/>
      <c r="ADP512" s="5"/>
      <c r="ADQ512" s="5"/>
      <c r="ADR512" s="5"/>
      <c r="ADS512" s="5"/>
      <c r="ADT512" s="5"/>
      <c r="ADU512" s="5"/>
      <c r="ADV512" s="5"/>
      <c r="ADW512" s="5"/>
      <c r="ADX512" s="5"/>
      <c r="ADY512" s="5"/>
      <c r="ADZ512" s="5"/>
      <c r="AEA512" s="5"/>
      <c r="AEB512" s="5"/>
      <c r="AEC512" s="5"/>
      <c r="AED512" s="5"/>
      <c r="AEE512" s="5"/>
      <c r="AEF512" s="5"/>
      <c r="AEG512" s="5"/>
      <c r="AEH512" s="5"/>
      <c r="AEI512" s="5"/>
      <c r="AEJ512" s="5"/>
      <c r="AEK512" s="5"/>
      <c r="AEL512" s="5"/>
      <c r="AEM512" s="5"/>
      <c r="AEN512" s="5"/>
      <c r="AEO512" s="5"/>
      <c r="AEP512" s="5"/>
      <c r="AEQ512" s="5"/>
      <c r="AER512" s="5"/>
      <c r="AES512" s="5"/>
      <c r="AET512" s="5"/>
      <c r="AEU512" s="5"/>
      <c r="AEV512" s="5"/>
      <c r="AEW512" s="5"/>
      <c r="AEX512" s="5"/>
      <c r="AEY512" s="5"/>
      <c r="AEZ512" s="5"/>
      <c r="AFA512" s="5"/>
      <c r="AFB512" s="5"/>
      <c r="AFC512" s="5"/>
      <c r="AFD512" s="5"/>
      <c r="AFE512" s="5"/>
      <c r="AFF512" s="5"/>
      <c r="AFG512" s="5"/>
      <c r="AFH512" s="5"/>
      <c r="AFI512" s="5"/>
      <c r="AFJ512" s="5"/>
      <c r="AFK512" s="5"/>
      <c r="AFL512" s="5"/>
      <c r="AFM512" s="5"/>
      <c r="AFN512" s="5"/>
      <c r="AFO512" s="5"/>
      <c r="AFP512" s="5"/>
      <c r="AFQ512" s="5"/>
      <c r="AFR512" s="5"/>
      <c r="AFS512" s="5"/>
      <c r="AFT512" s="5"/>
      <c r="AFU512" s="5"/>
      <c r="AFV512" s="5"/>
      <c r="AFW512" s="5"/>
      <c r="AFX512" s="5"/>
      <c r="AFY512" s="5"/>
      <c r="AFZ512" s="5"/>
      <c r="AGA512" s="5"/>
      <c r="AGB512" s="5"/>
      <c r="AGC512" s="5"/>
      <c r="AGD512" s="5"/>
      <c r="AGE512" s="5"/>
      <c r="AGF512" s="5"/>
      <c r="AGG512" s="5"/>
      <c r="AGH512" s="5"/>
      <c r="AGI512" s="5"/>
      <c r="AGJ512" s="5"/>
      <c r="AGK512" s="5"/>
      <c r="AGL512" s="5"/>
      <c r="AGM512" s="5"/>
      <c r="AGN512" s="5"/>
      <c r="AGO512" s="5"/>
      <c r="AGP512" s="5"/>
      <c r="AGQ512" s="5"/>
      <c r="AGR512" s="5"/>
      <c r="AGS512" s="5"/>
      <c r="AGT512" s="5"/>
      <c r="AGU512" s="5"/>
      <c r="AGV512" s="5"/>
      <c r="AGW512" s="5"/>
      <c r="AGX512" s="5"/>
      <c r="AGY512" s="5"/>
      <c r="AGZ512" s="5"/>
      <c r="AHA512" s="5"/>
      <c r="AHB512" s="5"/>
      <c r="AHC512" s="5"/>
      <c r="AHD512" s="5"/>
      <c r="AHE512" s="5"/>
      <c r="AHF512" s="5"/>
      <c r="AHG512" s="5"/>
      <c r="AHH512" s="5"/>
      <c r="AHI512" s="5"/>
      <c r="AHJ512" s="5"/>
      <c r="AHK512" s="5"/>
      <c r="AHL512" s="5"/>
      <c r="AHM512" s="5"/>
      <c r="AHN512" s="5"/>
      <c r="AHO512" s="5"/>
      <c r="AHP512" s="5"/>
      <c r="AHQ512" s="5"/>
      <c r="AHR512" s="5"/>
      <c r="AHS512" s="5"/>
      <c r="AHT512" s="5"/>
      <c r="AHU512" s="5"/>
      <c r="AHV512" s="5"/>
      <c r="AHW512" s="5"/>
      <c r="AHX512" s="5"/>
      <c r="AHY512" s="5"/>
      <c r="AHZ512" s="5"/>
      <c r="AIA512" s="5"/>
      <c r="AIB512" s="5"/>
      <c r="AIC512" s="5"/>
      <c r="AID512" s="5"/>
      <c r="AIE512" s="5"/>
      <c r="AIF512" s="5"/>
      <c r="AIG512" s="5"/>
      <c r="AIH512" s="5"/>
      <c r="AII512" s="5"/>
      <c r="AIJ512" s="5"/>
      <c r="AIK512" s="5"/>
      <c r="AIL512" s="5"/>
      <c r="AIM512" s="5"/>
      <c r="AIN512" s="5"/>
      <c r="AIO512" s="5"/>
      <c r="AIP512" s="5"/>
      <c r="AIQ512" s="5"/>
      <c r="AIR512" s="5"/>
      <c r="AIS512" s="5"/>
      <c r="AIT512" s="5"/>
      <c r="AIU512" s="5"/>
      <c r="AIV512" s="5"/>
      <c r="AIW512" s="5"/>
      <c r="AIX512" s="5"/>
      <c r="AIY512" s="5"/>
      <c r="AIZ512" s="5"/>
      <c r="AJA512" s="5"/>
      <c r="AJB512" s="5"/>
      <c r="AJC512" s="5"/>
      <c r="AJD512" s="5"/>
      <c r="AJE512" s="5"/>
      <c r="AJF512" s="5"/>
      <c r="AJG512" s="5"/>
      <c r="AJH512" s="5"/>
      <c r="AJI512" s="5"/>
      <c r="AJJ512" s="5"/>
      <c r="AJK512" s="5"/>
      <c r="AJL512" s="5"/>
      <c r="AJM512" s="5"/>
      <c r="AJN512" s="5"/>
      <c r="AJO512" s="5"/>
      <c r="AJP512" s="5"/>
      <c r="AJQ512" s="5"/>
      <c r="AJR512" s="5"/>
      <c r="AJS512" s="5"/>
      <c r="AJT512" s="5"/>
      <c r="AJU512" s="5"/>
      <c r="AJV512" s="5"/>
      <c r="AJW512" s="5"/>
      <c r="AJX512" s="5"/>
      <c r="AJY512" s="5"/>
      <c r="AJZ512" s="5"/>
      <c r="AKA512" s="5"/>
      <c r="AKB512" s="5"/>
      <c r="AKC512" s="5"/>
      <c r="AKD512" s="5"/>
      <c r="AKE512" s="5"/>
      <c r="AKF512" s="5"/>
      <c r="AKG512" s="5"/>
      <c r="AKH512" s="5"/>
      <c r="AKI512" s="5"/>
      <c r="AKJ512" s="5"/>
      <c r="AKK512" s="5"/>
      <c r="AKL512" s="5"/>
      <c r="AKM512" s="5"/>
      <c r="AKN512" s="5"/>
      <c r="AKO512" s="5"/>
      <c r="AKP512" s="5"/>
      <c r="AKQ512" s="5"/>
      <c r="AKR512" s="5"/>
      <c r="AKS512" s="5"/>
      <c r="AKT512" s="5"/>
      <c r="AKU512" s="5"/>
      <c r="AKV512" s="5"/>
      <c r="AKW512" s="5"/>
      <c r="AKX512" s="5"/>
      <c r="AKY512" s="5"/>
      <c r="AKZ512" s="5"/>
      <c r="ALA512" s="5"/>
      <c r="ALB512" s="5"/>
      <c r="ALC512" s="5"/>
      <c r="ALD512" s="5"/>
      <c r="ALE512" s="5"/>
      <c r="ALF512" s="5"/>
      <c r="ALG512" s="5"/>
      <c r="ALH512" s="5"/>
      <c r="ALI512" s="5"/>
      <c r="ALJ512" s="5"/>
      <c r="ALK512" s="5"/>
      <c r="ALL512" s="5"/>
      <c r="ALM512" s="5"/>
      <c r="ALN512" s="5"/>
      <c r="ALO512" s="5"/>
      <c r="ALP512" s="5"/>
      <c r="ALQ512" s="5"/>
      <c r="ALR512" s="5"/>
      <c r="ALS512" s="5"/>
      <c r="ALT512" s="5"/>
      <c r="ALU512" s="5"/>
      <c r="ALV512" s="5"/>
      <c r="ALW512" s="5"/>
      <c r="ALX512" s="5"/>
      <c r="ALY512" s="5"/>
      <c r="ALZ512" s="5"/>
      <c r="AMA512" s="5"/>
      <c r="AMB512" s="5"/>
      <c r="AMC512" s="5"/>
      <c r="AMD512" s="5"/>
      <c r="AME512" s="5"/>
      <c r="AMF512" s="5"/>
      <c r="AMG512" s="5"/>
      <c r="AMH512" s="5"/>
      <c r="AMI512" s="5"/>
      <c r="AMJ512" s="5"/>
      <c r="AMK512" s="5"/>
      <c r="AML512" s="5"/>
      <c r="AMM512" s="5"/>
      <c r="AMN512" s="5"/>
      <c r="AMO512" s="5"/>
      <c r="AMP512" s="5"/>
      <c r="AMQ512" s="5"/>
      <c r="AMR512" s="5"/>
      <c r="AMS512" s="5"/>
      <c r="AMT512" s="5"/>
      <c r="AMU512" s="5"/>
      <c r="AMV512" s="5"/>
      <c r="AMW512" s="5"/>
      <c r="AMX512" s="5"/>
      <c r="AMY512" s="5"/>
      <c r="AMZ512" s="5"/>
      <c r="ANA512" s="5"/>
      <c r="ANB512" s="5"/>
      <c r="ANC512" s="5"/>
      <c r="AND512" s="5"/>
      <c r="ANE512" s="5"/>
      <c r="ANF512" s="5"/>
      <c r="ANG512" s="5"/>
      <c r="ANH512" s="5"/>
      <c r="ANI512" s="5"/>
      <c r="ANJ512" s="5"/>
      <c r="ANK512" s="5"/>
      <c r="ANL512" s="5"/>
      <c r="ANM512" s="5"/>
      <c r="ANN512" s="5"/>
      <c r="ANO512" s="5"/>
      <c r="ANP512" s="5"/>
      <c r="ANQ512" s="5"/>
      <c r="ANR512" s="5"/>
      <c r="ANS512" s="5"/>
      <c r="ANT512" s="5"/>
      <c r="ANU512" s="5"/>
      <c r="ANV512" s="5"/>
      <c r="ANW512" s="5"/>
      <c r="ANX512" s="5"/>
      <c r="ANY512" s="5"/>
      <c r="ANZ512" s="5"/>
      <c r="AOA512" s="5"/>
      <c r="AOB512" s="5"/>
      <c r="AOC512" s="5"/>
      <c r="AOD512" s="5"/>
      <c r="AOE512" s="5"/>
      <c r="AOF512" s="5"/>
      <c r="AOG512" s="5"/>
      <c r="AOH512" s="5"/>
      <c r="AOI512" s="5"/>
      <c r="AOJ512" s="5"/>
      <c r="AOK512" s="5"/>
      <c r="AOL512" s="5"/>
      <c r="AOM512" s="5"/>
      <c r="AON512" s="5"/>
      <c r="AOO512" s="5"/>
      <c r="AOP512" s="5"/>
      <c r="AOQ512" s="5"/>
      <c r="AOR512" s="5"/>
      <c r="AOS512" s="5"/>
      <c r="AOT512" s="5"/>
      <c r="AOU512" s="5"/>
      <c r="AOV512" s="5"/>
      <c r="AOW512" s="5"/>
      <c r="AOX512" s="5"/>
      <c r="AOY512" s="5"/>
      <c r="AOZ512" s="5"/>
      <c r="APA512" s="5"/>
      <c r="APB512" s="5"/>
      <c r="APC512" s="5"/>
      <c r="APD512" s="5"/>
      <c r="APE512" s="5"/>
      <c r="APF512" s="5"/>
      <c r="APG512" s="5"/>
      <c r="APH512" s="5"/>
      <c r="API512" s="5"/>
      <c r="APJ512" s="5"/>
      <c r="APK512" s="5"/>
      <c r="APL512" s="5"/>
      <c r="APM512" s="5"/>
      <c r="APN512" s="5"/>
      <c r="APO512" s="5"/>
      <c r="APP512" s="5"/>
      <c r="APQ512" s="5"/>
      <c r="APR512" s="5"/>
      <c r="APS512" s="5"/>
      <c r="APT512" s="5"/>
      <c r="APU512" s="5"/>
      <c r="APV512" s="5"/>
      <c r="APW512" s="5"/>
      <c r="APX512" s="5"/>
      <c r="APY512" s="5"/>
      <c r="APZ512" s="5"/>
      <c r="AQA512" s="5"/>
      <c r="AQB512" s="5"/>
      <c r="AQC512" s="5"/>
      <c r="AQD512" s="5"/>
      <c r="AQE512" s="5"/>
      <c r="AQF512" s="5"/>
      <c r="AQG512" s="5"/>
      <c r="AQH512" s="5"/>
      <c r="AQI512" s="5"/>
      <c r="AQJ512" s="5"/>
      <c r="AQK512" s="5"/>
      <c r="AQL512" s="5"/>
      <c r="AQM512" s="5"/>
      <c r="AQN512" s="5"/>
      <c r="AQO512" s="5"/>
      <c r="AQP512" s="5"/>
      <c r="AQQ512" s="5"/>
      <c r="AQR512" s="5"/>
      <c r="AQS512" s="5"/>
      <c r="AQT512" s="5"/>
      <c r="AQU512" s="5"/>
      <c r="AQV512" s="5"/>
      <c r="AQW512" s="5"/>
      <c r="AQX512" s="5"/>
      <c r="AQY512" s="5"/>
      <c r="AQZ512" s="5"/>
      <c r="ARA512" s="5"/>
      <c r="ARB512" s="5"/>
      <c r="ARC512" s="5"/>
      <c r="ARD512" s="5"/>
      <c r="ARE512" s="5"/>
      <c r="ARF512" s="5"/>
      <c r="ARG512" s="5"/>
      <c r="ARH512" s="5"/>
      <c r="ARI512" s="5"/>
      <c r="ARJ512" s="5"/>
      <c r="ARK512" s="5"/>
      <c r="ARL512" s="5"/>
      <c r="ARM512" s="5"/>
      <c r="ARN512" s="5"/>
      <c r="ARO512" s="5"/>
      <c r="ARP512" s="5"/>
      <c r="ARQ512" s="5"/>
      <c r="ARR512" s="5"/>
      <c r="ARS512" s="5"/>
      <c r="ART512" s="5"/>
      <c r="ARU512" s="5"/>
      <c r="ARV512" s="5"/>
      <c r="ARW512" s="5"/>
      <c r="ARX512" s="5"/>
      <c r="ARY512" s="5"/>
      <c r="ARZ512" s="5"/>
      <c r="ASA512" s="5"/>
      <c r="ASB512" s="5"/>
      <c r="ASC512" s="5"/>
      <c r="ASD512" s="5"/>
      <c r="ASE512" s="5"/>
      <c r="ASF512" s="5"/>
      <c r="ASG512" s="5"/>
      <c r="ASH512" s="5"/>
      <c r="ASI512" s="5"/>
      <c r="ASJ512" s="5"/>
      <c r="ASK512" s="5"/>
      <c r="ASL512" s="5"/>
      <c r="ASM512" s="5"/>
      <c r="ASN512" s="5"/>
      <c r="ASO512" s="5"/>
      <c r="ASP512" s="5"/>
      <c r="ASQ512" s="5"/>
      <c r="ASR512" s="5"/>
      <c r="ASS512" s="5"/>
      <c r="AST512" s="5"/>
      <c r="ASU512" s="5"/>
      <c r="ASV512" s="5"/>
      <c r="ASW512" s="5"/>
      <c r="ASX512" s="5"/>
      <c r="ASY512" s="5"/>
      <c r="ASZ512" s="5"/>
      <c r="ATA512" s="5"/>
      <c r="ATB512" s="5"/>
      <c r="ATC512" s="5"/>
      <c r="ATD512" s="5"/>
      <c r="ATE512" s="5"/>
      <c r="ATF512" s="5"/>
      <c r="ATG512" s="5"/>
      <c r="ATH512" s="5"/>
      <c r="ATI512" s="5"/>
      <c r="ATJ512" s="5"/>
      <c r="ATK512" s="5"/>
      <c r="ATL512" s="5"/>
      <c r="ATM512" s="5"/>
      <c r="ATN512" s="5"/>
      <c r="ATO512" s="5"/>
      <c r="ATP512" s="5"/>
      <c r="ATQ512" s="5"/>
      <c r="ATR512" s="5"/>
      <c r="ATS512" s="5"/>
      <c r="ATT512" s="5"/>
      <c r="ATU512" s="5"/>
      <c r="ATV512" s="5"/>
      <c r="ATW512" s="5"/>
      <c r="ATX512" s="5"/>
      <c r="ATY512" s="5"/>
      <c r="ATZ512" s="5"/>
      <c r="AUA512" s="5"/>
      <c r="AUB512" s="5"/>
      <c r="AUC512" s="5"/>
      <c r="AUD512" s="5"/>
      <c r="AUE512" s="5"/>
      <c r="AUF512" s="5"/>
      <c r="AUG512" s="5"/>
      <c r="AUH512" s="5"/>
      <c r="AUI512" s="5"/>
      <c r="AUJ512" s="5"/>
      <c r="AUK512" s="5"/>
      <c r="AUL512" s="5"/>
      <c r="AUM512" s="5"/>
      <c r="AUN512" s="5"/>
      <c r="AUO512" s="5"/>
      <c r="AUP512" s="5"/>
      <c r="AUQ512" s="5"/>
      <c r="AUR512" s="5"/>
      <c r="AUS512" s="5"/>
      <c r="AUT512" s="5"/>
      <c r="AUU512" s="5"/>
      <c r="AUV512" s="5"/>
      <c r="AUW512" s="5"/>
      <c r="AUX512" s="5"/>
      <c r="AUY512" s="5"/>
      <c r="AUZ512" s="5"/>
      <c r="AVA512" s="5"/>
      <c r="AVB512" s="5"/>
      <c r="AVC512" s="5"/>
      <c r="AVD512" s="5"/>
      <c r="AVE512" s="5"/>
      <c r="AVF512" s="5"/>
      <c r="AVG512" s="5"/>
      <c r="AVH512" s="5"/>
      <c r="AVI512" s="5"/>
      <c r="AVJ512" s="5"/>
      <c r="AVK512" s="5"/>
      <c r="AVL512" s="5"/>
      <c r="AVM512" s="5"/>
      <c r="AVN512" s="5"/>
      <c r="AVO512" s="5"/>
      <c r="AVP512" s="5"/>
      <c r="AVQ512" s="5"/>
      <c r="AVR512" s="5"/>
      <c r="AVS512" s="5"/>
      <c r="AVT512" s="5"/>
      <c r="AVU512" s="5"/>
      <c r="AVV512" s="5"/>
      <c r="AVW512" s="5"/>
      <c r="AVX512" s="5"/>
      <c r="AVY512" s="5"/>
      <c r="AVZ512" s="5"/>
      <c r="AWA512" s="5"/>
      <c r="AWB512" s="5"/>
      <c r="AWC512" s="5"/>
      <c r="AWD512" s="5"/>
      <c r="AWE512" s="5"/>
      <c r="AWF512" s="5"/>
      <c r="AWG512" s="5"/>
      <c r="AWH512" s="5"/>
      <c r="AWI512" s="5"/>
      <c r="AWJ512" s="5"/>
      <c r="AWK512" s="5"/>
      <c r="AWL512" s="5"/>
      <c r="AWM512" s="5"/>
      <c r="AWN512" s="5"/>
      <c r="AWO512" s="5"/>
      <c r="AWP512" s="5"/>
      <c r="AWQ512" s="5"/>
      <c r="AWR512" s="5"/>
      <c r="AWS512" s="5"/>
      <c r="AWT512" s="5"/>
      <c r="AWU512" s="5"/>
      <c r="AWV512" s="5"/>
      <c r="AWW512" s="5"/>
      <c r="AWX512" s="5"/>
      <c r="AWY512" s="5"/>
      <c r="AWZ512" s="5"/>
      <c r="AXA512" s="5"/>
      <c r="AXB512" s="5"/>
      <c r="AXC512" s="5"/>
      <c r="AXD512" s="5"/>
      <c r="AXE512" s="5"/>
      <c r="AXF512" s="5"/>
      <c r="AXG512" s="5"/>
      <c r="AXH512" s="5"/>
      <c r="AXI512" s="5"/>
      <c r="AXJ512" s="5"/>
      <c r="AXK512" s="5"/>
      <c r="AXL512" s="5"/>
      <c r="AXM512" s="5"/>
      <c r="AXN512" s="5"/>
      <c r="AXO512" s="5"/>
      <c r="AXP512" s="5"/>
      <c r="AXQ512" s="5"/>
      <c r="AXR512" s="5"/>
      <c r="AXS512" s="5"/>
      <c r="AXT512" s="5"/>
      <c r="AXU512" s="5"/>
      <c r="AXV512" s="5"/>
      <c r="AXW512" s="5"/>
      <c r="AXX512" s="5"/>
      <c r="AXY512" s="5"/>
      <c r="AXZ512" s="5"/>
      <c r="AYA512" s="5"/>
      <c r="AYB512" s="5"/>
      <c r="AYC512" s="5"/>
      <c r="AYD512" s="5"/>
      <c r="AYE512" s="5"/>
      <c r="AYF512" s="5"/>
      <c r="AYG512" s="5"/>
      <c r="AYH512" s="5"/>
      <c r="AYI512" s="5"/>
      <c r="AYJ512" s="5"/>
      <c r="AYK512" s="5"/>
      <c r="AYL512" s="5"/>
      <c r="AYM512" s="5"/>
      <c r="AYN512" s="5"/>
      <c r="AYO512" s="5"/>
      <c r="AYP512" s="5"/>
      <c r="AYQ512" s="5"/>
      <c r="AYR512" s="5"/>
      <c r="AYS512" s="5"/>
      <c r="AYT512" s="5"/>
      <c r="AYU512" s="5"/>
      <c r="AYV512" s="5"/>
      <c r="AYW512" s="5"/>
      <c r="AYX512" s="5"/>
      <c r="AYY512" s="5"/>
      <c r="AYZ512" s="5"/>
      <c r="AZA512" s="5"/>
      <c r="AZB512" s="5"/>
      <c r="AZC512" s="5"/>
      <c r="AZD512" s="5"/>
      <c r="AZE512" s="5"/>
      <c r="AZF512" s="5"/>
      <c r="AZG512" s="5"/>
      <c r="AZH512" s="5"/>
      <c r="AZI512" s="5"/>
      <c r="AZJ512" s="5"/>
      <c r="AZK512" s="5"/>
      <c r="AZL512" s="5"/>
      <c r="AZM512" s="5"/>
      <c r="AZN512" s="5"/>
      <c r="AZO512" s="5"/>
      <c r="AZP512" s="5"/>
      <c r="AZQ512" s="5"/>
      <c r="AZR512" s="5"/>
      <c r="AZS512" s="5"/>
      <c r="AZT512" s="5"/>
      <c r="AZU512" s="5"/>
      <c r="AZV512" s="5"/>
      <c r="AZW512" s="5"/>
      <c r="AZX512" s="5"/>
      <c r="AZY512" s="5"/>
      <c r="AZZ512" s="5"/>
      <c r="BAA512" s="5"/>
      <c r="BAB512" s="5"/>
      <c r="BAC512" s="5"/>
      <c r="BAD512" s="5"/>
      <c r="BAE512" s="5"/>
      <c r="BAF512" s="5"/>
      <c r="BAG512" s="5"/>
      <c r="BAH512" s="5"/>
      <c r="BAI512" s="5"/>
      <c r="BAJ512" s="5"/>
      <c r="BAK512" s="5"/>
      <c r="BAL512" s="5"/>
      <c r="BAM512" s="5"/>
      <c r="BAN512" s="5"/>
      <c r="BAO512" s="5"/>
      <c r="BAP512" s="5"/>
      <c r="BAQ512" s="5"/>
      <c r="BAR512" s="5"/>
      <c r="BAS512" s="5"/>
      <c r="BAT512" s="5"/>
      <c r="BAU512" s="5"/>
      <c r="BAV512" s="5"/>
      <c r="BAW512" s="5"/>
      <c r="BAX512" s="5"/>
      <c r="BAY512" s="5"/>
      <c r="BAZ512" s="5"/>
      <c r="BBA512" s="5"/>
      <c r="BBB512" s="5"/>
      <c r="BBC512" s="5"/>
      <c r="BBD512" s="5"/>
      <c r="BBE512" s="5"/>
      <c r="BBF512" s="5"/>
      <c r="BBG512" s="5"/>
      <c r="BBH512" s="5"/>
      <c r="BBI512" s="5"/>
      <c r="BBJ512" s="5"/>
      <c r="BBK512" s="5"/>
      <c r="BBL512" s="5"/>
      <c r="BBM512" s="5"/>
      <c r="BBN512" s="5"/>
      <c r="BBO512" s="5"/>
      <c r="BBP512" s="5"/>
      <c r="BBQ512" s="5"/>
      <c r="BBR512" s="5"/>
      <c r="BBS512" s="5"/>
      <c r="BBT512" s="5"/>
      <c r="BBU512" s="5"/>
      <c r="BBV512" s="5"/>
      <c r="BBW512" s="5"/>
      <c r="BBX512" s="5"/>
      <c r="BBY512" s="5"/>
      <c r="BBZ512" s="5"/>
      <c r="BCA512" s="5"/>
      <c r="BCB512" s="5"/>
      <c r="BCC512" s="5"/>
      <c r="BCD512" s="5"/>
      <c r="BCE512" s="5"/>
      <c r="BCF512" s="5"/>
      <c r="BCG512" s="5"/>
      <c r="BCH512" s="5"/>
      <c r="BCI512" s="5"/>
      <c r="BCJ512" s="5"/>
      <c r="BCK512" s="5"/>
      <c r="BCL512" s="5"/>
      <c r="BCM512" s="5"/>
      <c r="BCN512" s="5"/>
      <c r="BCO512" s="5"/>
      <c r="BCP512" s="5"/>
      <c r="BCQ512" s="5"/>
      <c r="BCR512" s="5"/>
      <c r="BCS512" s="5"/>
      <c r="BCT512" s="5"/>
      <c r="BCU512" s="5"/>
      <c r="BCV512" s="5"/>
      <c r="BCW512" s="5"/>
      <c r="BCX512" s="5"/>
      <c r="BCY512" s="5"/>
      <c r="BCZ512" s="5"/>
      <c r="BDA512" s="5"/>
      <c r="BDB512" s="5"/>
      <c r="BDC512" s="5"/>
      <c r="BDD512" s="5"/>
      <c r="BDE512" s="5"/>
      <c r="BDF512" s="5"/>
      <c r="BDG512" s="5"/>
      <c r="BDH512" s="5"/>
      <c r="BDI512" s="5"/>
      <c r="BDJ512" s="5"/>
      <c r="BDK512" s="5"/>
      <c r="BDL512" s="5"/>
      <c r="BDM512" s="5"/>
      <c r="BDN512" s="5"/>
      <c r="BDO512" s="5"/>
      <c r="BDP512" s="5"/>
      <c r="BDQ512" s="5"/>
      <c r="BDR512" s="5"/>
      <c r="BDS512" s="5"/>
      <c r="BDT512" s="5"/>
      <c r="BDU512" s="5"/>
      <c r="BDV512" s="5"/>
      <c r="BDW512" s="5"/>
      <c r="BDX512" s="5"/>
      <c r="BDY512" s="5"/>
      <c r="BDZ512" s="5"/>
      <c r="BEA512" s="5"/>
      <c r="BEB512" s="5"/>
      <c r="BEC512" s="5"/>
      <c r="BED512" s="5"/>
      <c r="BEE512" s="5"/>
      <c r="BEF512" s="5"/>
      <c r="BEG512" s="5"/>
      <c r="BEH512" s="5"/>
      <c r="BEI512" s="5"/>
      <c r="BEJ512" s="5"/>
      <c r="BEK512" s="5"/>
      <c r="BEL512" s="5"/>
      <c r="BEM512" s="5"/>
      <c r="BEN512" s="5"/>
      <c r="BEO512" s="5"/>
      <c r="BEP512" s="5"/>
      <c r="BEQ512" s="5"/>
      <c r="BER512" s="5"/>
      <c r="BES512" s="5"/>
      <c r="BET512" s="5"/>
      <c r="BEU512" s="5"/>
      <c r="BEV512" s="5"/>
      <c r="BEW512" s="5"/>
      <c r="BEX512" s="5"/>
      <c r="BEY512" s="5"/>
      <c r="BEZ512" s="5"/>
      <c r="BFA512" s="5"/>
      <c r="BFB512" s="5"/>
      <c r="BFC512" s="5"/>
      <c r="BFD512" s="5"/>
      <c r="BFE512" s="5"/>
      <c r="BFF512" s="5"/>
      <c r="BFG512" s="5"/>
      <c r="BFH512" s="5"/>
      <c r="BFI512" s="5"/>
      <c r="BFJ512" s="5"/>
      <c r="BFK512" s="5"/>
      <c r="BFL512" s="5"/>
      <c r="BFM512" s="5"/>
      <c r="BFN512" s="5"/>
      <c r="BFO512" s="5"/>
      <c r="BFP512" s="5"/>
      <c r="BFQ512" s="5"/>
      <c r="BFR512" s="5"/>
      <c r="BFS512" s="5"/>
      <c r="BFT512" s="5"/>
      <c r="BFU512" s="5"/>
      <c r="BFV512" s="5"/>
      <c r="BFW512" s="5"/>
      <c r="BFX512" s="5"/>
      <c r="BFY512" s="5"/>
      <c r="BFZ512" s="5"/>
      <c r="BGA512" s="5"/>
      <c r="BGB512" s="5"/>
      <c r="BGC512" s="5"/>
      <c r="BGD512" s="5"/>
      <c r="BGE512" s="5"/>
      <c r="BGF512" s="5"/>
      <c r="BGG512" s="5"/>
      <c r="BGH512" s="5"/>
      <c r="BGI512" s="5"/>
      <c r="BGJ512" s="5"/>
      <c r="BGK512" s="5"/>
      <c r="BGL512" s="5"/>
      <c r="BGM512" s="5"/>
      <c r="BGN512" s="5"/>
      <c r="BGO512" s="5"/>
      <c r="BGP512" s="5"/>
      <c r="BGQ512" s="5"/>
      <c r="BGR512" s="5"/>
      <c r="BGS512" s="5"/>
      <c r="BGT512" s="5"/>
      <c r="BGU512" s="5"/>
      <c r="BGV512" s="5"/>
      <c r="BGW512" s="5"/>
      <c r="BGX512" s="5"/>
      <c r="BGY512" s="5"/>
      <c r="BGZ512" s="5"/>
      <c r="BHA512" s="5"/>
      <c r="BHB512" s="5"/>
      <c r="BHC512" s="5"/>
      <c r="BHD512" s="5"/>
      <c r="BHE512" s="5"/>
      <c r="BHF512" s="5"/>
      <c r="BHG512" s="5"/>
      <c r="BHH512" s="5"/>
      <c r="BHI512" s="5"/>
      <c r="BHJ512" s="5"/>
      <c r="BHK512" s="5"/>
      <c r="BHL512" s="5"/>
      <c r="BHM512" s="5"/>
      <c r="BHN512" s="5"/>
      <c r="BHO512" s="5"/>
      <c r="BHP512" s="5"/>
      <c r="BHQ512" s="5"/>
      <c r="BHR512" s="5"/>
      <c r="BHS512" s="5"/>
      <c r="BHT512" s="5"/>
      <c r="BHU512" s="5"/>
      <c r="BHV512" s="5"/>
      <c r="BHW512" s="5"/>
      <c r="BHX512" s="5"/>
      <c r="BHY512" s="5"/>
      <c r="BHZ512" s="5"/>
      <c r="BIA512" s="5"/>
      <c r="BIB512" s="5"/>
      <c r="BIC512" s="5"/>
      <c r="BID512" s="5"/>
      <c r="BIE512" s="5"/>
      <c r="BIF512" s="5"/>
      <c r="BIG512" s="5"/>
      <c r="BIH512" s="5"/>
      <c r="BII512" s="5"/>
      <c r="BIJ512" s="5"/>
      <c r="BIK512" s="5"/>
      <c r="BIL512" s="5"/>
      <c r="BIM512" s="5"/>
      <c r="BIN512" s="5"/>
      <c r="BIO512" s="5"/>
      <c r="BIP512" s="5"/>
      <c r="BIQ512" s="5"/>
      <c r="BIR512" s="5"/>
      <c r="BIS512" s="5"/>
      <c r="BIT512" s="5"/>
      <c r="BIU512" s="5"/>
      <c r="BIV512" s="5"/>
      <c r="BIW512" s="5"/>
      <c r="BIX512" s="5"/>
      <c r="BIY512" s="5"/>
      <c r="BIZ512" s="5"/>
      <c r="BJA512" s="5"/>
      <c r="BJB512" s="5"/>
      <c r="BJC512" s="5"/>
      <c r="BJD512" s="5"/>
      <c r="BJE512" s="5"/>
      <c r="BJF512" s="5"/>
      <c r="BJG512" s="5"/>
      <c r="BJH512" s="5"/>
      <c r="BJI512" s="5"/>
      <c r="BJJ512" s="5"/>
      <c r="BJK512" s="5"/>
      <c r="BJL512" s="5"/>
      <c r="BJM512" s="5"/>
      <c r="BJN512" s="5"/>
      <c r="BJO512" s="5"/>
      <c r="BJP512" s="5"/>
      <c r="BJQ512" s="5"/>
      <c r="BJR512" s="5"/>
      <c r="BJS512" s="5"/>
      <c r="BJT512" s="5"/>
      <c r="BJU512" s="5"/>
      <c r="BJV512" s="5"/>
      <c r="BJW512" s="5"/>
      <c r="BJX512" s="5"/>
      <c r="BJY512" s="5"/>
      <c r="BJZ512" s="5"/>
      <c r="BKA512" s="5"/>
      <c r="BKB512" s="5"/>
      <c r="BKC512" s="5"/>
      <c r="BKD512" s="5"/>
      <c r="BKE512" s="5"/>
      <c r="BKF512" s="5"/>
      <c r="BKG512" s="5"/>
      <c r="BKH512" s="5"/>
      <c r="BKI512" s="5"/>
      <c r="BKJ512" s="5"/>
      <c r="BKK512" s="5"/>
      <c r="BKL512" s="5"/>
      <c r="BKM512" s="5"/>
      <c r="BKN512" s="5"/>
      <c r="BKO512" s="5"/>
      <c r="BKP512" s="5"/>
      <c r="BKQ512" s="5"/>
      <c r="BKR512" s="5"/>
      <c r="BKS512" s="5"/>
      <c r="BKT512" s="5"/>
      <c r="BKU512" s="5"/>
      <c r="BKV512" s="5"/>
      <c r="BKW512" s="5"/>
      <c r="BKX512" s="5"/>
      <c r="BKY512" s="5"/>
      <c r="BKZ512" s="5"/>
      <c r="BLA512" s="5"/>
      <c r="BLB512" s="5"/>
      <c r="BLC512" s="5"/>
      <c r="BLD512" s="5"/>
      <c r="BLE512" s="5"/>
      <c r="BLF512" s="5"/>
      <c r="BLG512" s="5"/>
      <c r="BLH512" s="5"/>
      <c r="BLI512" s="5"/>
      <c r="BLJ512" s="5"/>
      <c r="BLK512" s="5"/>
      <c r="BLL512" s="5"/>
      <c r="BLM512" s="5"/>
      <c r="BLN512" s="5"/>
      <c r="BLO512" s="5"/>
      <c r="BLP512" s="5"/>
      <c r="BLQ512" s="5"/>
      <c r="BLR512" s="5"/>
      <c r="BLS512" s="5"/>
      <c r="BLT512" s="5"/>
      <c r="BLU512" s="5"/>
      <c r="BLV512" s="5"/>
      <c r="BLW512" s="5"/>
      <c r="BLX512" s="5"/>
      <c r="BLY512" s="5"/>
      <c r="BLZ512" s="5"/>
      <c r="BMA512" s="5"/>
      <c r="BMB512" s="5"/>
      <c r="BMC512" s="5"/>
      <c r="BMD512" s="5"/>
      <c r="BME512" s="5"/>
      <c r="BMF512" s="5"/>
      <c r="BMG512" s="5"/>
      <c r="BMH512" s="5"/>
      <c r="BMI512" s="5"/>
      <c r="BMJ512" s="5"/>
      <c r="BMK512" s="5"/>
      <c r="BML512" s="5"/>
      <c r="BMM512" s="5"/>
      <c r="BMN512" s="5"/>
      <c r="BMO512" s="5"/>
      <c r="BMP512" s="5"/>
      <c r="BMQ512" s="5"/>
      <c r="BMR512" s="5"/>
      <c r="BMS512" s="5"/>
      <c r="BMT512" s="5"/>
      <c r="BMU512" s="5"/>
      <c r="BMV512" s="5"/>
      <c r="BMW512" s="5"/>
      <c r="BMX512" s="5"/>
      <c r="BMY512" s="5"/>
      <c r="BMZ512" s="5"/>
      <c r="BNA512" s="5"/>
      <c r="BNB512" s="5"/>
      <c r="BNC512" s="5"/>
      <c r="BND512" s="5"/>
      <c r="BNE512" s="5"/>
      <c r="BNF512" s="5"/>
      <c r="BNG512" s="5"/>
      <c r="BNH512" s="5"/>
      <c r="BNI512" s="5"/>
      <c r="BNJ512" s="5"/>
      <c r="BNK512" s="5"/>
      <c r="BNL512" s="5"/>
      <c r="BNM512" s="5"/>
      <c r="BNN512" s="5"/>
      <c r="BNO512" s="5"/>
      <c r="BNP512" s="5"/>
      <c r="BNQ512" s="5"/>
      <c r="BNR512" s="5"/>
      <c r="BNS512" s="5"/>
      <c r="BNT512" s="5"/>
      <c r="BNU512" s="5"/>
      <c r="BNV512" s="5"/>
      <c r="BNW512" s="5"/>
      <c r="BNX512" s="5"/>
      <c r="BNY512" s="5"/>
      <c r="BNZ512" s="5"/>
      <c r="BOA512" s="5"/>
      <c r="BOB512" s="5"/>
      <c r="BOC512" s="5"/>
      <c r="BOD512" s="5"/>
      <c r="BOE512" s="5"/>
      <c r="BOF512" s="5"/>
      <c r="BOG512" s="5"/>
      <c r="BOH512" s="5"/>
      <c r="BOI512" s="5"/>
      <c r="BOJ512" s="5"/>
      <c r="BOK512" s="5"/>
      <c r="BOL512" s="5"/>
      <c r="BOM512" s="5"/>
      <c r="BON512" s="5"/>
      <c r="BOO512" s="5"/>
      <c r="BOP512" s="5"/>
      <c r="BOQ512" s="5"/>
      <c r="BOR512" s="5"/>
      <c r="BOS512" s="5"/>
      <c r="BOT512" s="5"/>
      <c r="BOU512" s="5"/>
      <c r="BOV512" s="5"/>
      <c r="BOW512" s="5"/>
      <c r="BOX512" s="5"/>
      <c r="BOY512" s="5"/>
      <c r="BOZ512" s="5"/>
      <c r="BPA512" s="5"/>
      <c r="BPB512" s="5"/>
      <c r="BPC512" s="5"/>
      <c r="BPD512" s="5"/>
      <c r="BPE512" s="5"/>
      <c r="BPF512" s="5"/>
      <c r="BPG512" s="5"/>
      <c r="BPH512" s="5"/>
      <c r="BPI512" s="5"/>
      <c r="BPJ512" s="5"/>
      <c r="BPK512" s="5"/>
      <c r="BPL512" s="5"/>
      <c r="BPM512" s="5"/>
      <c r="BPN512" s="5"/>
      <c r="BPO512" s="5"/>
      <c r="BPP512" s="5"/>
      <c r="BPQ512" s="5"/>
      <c r="BPR512" s="5"/>
      <c r="BPS512" s="5"/>
      <c r="BPT512" s="5"/>
      <c r="BPU512" s="5"/>
      <c r="BPV512" s="5"/>
      <c r="BPW512" s="5"/>
      <c r="BPX512" s="5"/>
      <c r="BPY512" s="5"/>
      <c r="BPZ512" s="5"/>
      <c r="BQA512" s="5"/>
      <c r="BQB512" s="5"/>
      <c r="BQC512" s="5"/>
      <c r="BQD512" s="5"/>
      <c r="BQE512" s="5"/>
      <c r="BQF512" s="5"/>
      <c r="BQG512" s="5"/>
      <c r="BQH512" s="5"/>
      <c r="BQI512" s="5"/>
      <c r="BQJ512" s="5"/>
      <c r="BQK512" s="5"/>
      <c r="BQL512" s="5"/>
      <c r="BQM512" s="5"/>
      <c r="BQN512" s="5"/>
      <c r="BQO512" s="5"/>
      <c r="BQP512" s="5"/>
      <c r="BQQ512" s="5"/>
      <c r="BQR512" s="5"/>
      <c r="BQS512" s="5"/>
      <c r="BQT512" s="5"/>
      <c r="BQU512" s="5"/>
      <c r="BQV512" s="5"/>
      <c r="BQW512" s="5"/>
      <c r="BQX512" s="5"/>
      <c r="BQY512" s="5"/>
      <c r="BQZ512" s="5"/>
      <c r="BRA512" s="5"/>
      <c r="BRB512" s="5"/>
      <c r="BRC512" s="5"/>
      <c r="BRD512" s="5"/>
      <c r="BRE512" s="5"/>
      <c r="BRF512" s="5"/>
      <c r="BRG512" s="5"/>
      <c r="BRH512" s="5"/>
      <c r="BRI512" s="5"/>
      <c r="BRJ512" s="5"/>
      <c r="BRK512" s="5"/>
      <c r="BRL512" s="5"/>
      <c r="BRM512" s="5"/>
      <c r="BRN512" s="5"/>
      <c r="BRO512" s="5"/>
      <c r="BRP512" s="5"/>
      <c r="BRQ512" s="5"/>
      <c r="BRR512" s="5"/>
      <c r="BRS512" s="5"/>
      <c r="BRT512" s="5"/>
      <c r="BRU512" s="5"/>
      <c r="BRV512" s="5"/>
      <c r="BRW512" s="5"/>
      <c r="BRX512" s="5"/>
      <c r="BRY512" s="5"/>
      <c r="BRZ512" s="5"/>
      <c r="BSA512" s="5"/>
      <c r="BSB512" s="5"/>
      <c r="BSC512" s="5"/>
      <c r="BSD512" s="5"/>
      <c r="BSE512" s="5"/>
      <c r="BSF512" s="5"/>
      <c r="BSG512" s="5"/>
      <c r="BSH512" s="5"/>
      <c r="BSI512" s="5"/>
      <c r="BSJ512" s="5"/>
      <c r="BSK512" s="5"/>
      <c r="BSL512" s="5"/>
      <c r="BSM512" s="5"/>
      <c r="BSN512" s="5"/>
      <c r="BSO512" s="5"/>
      <c r="BSP512" s="5"/>
      <c r="BSQ512" s="5"/>
      <c r="BSR512" s="5"/>
      <c r="BSS512" s="5"/>
      <c r="BST512" s="5"/>
      <c r="BSU512" s="5"/>
      <c r="BSV512" s="5"/>
      <c r="BSW512" s="5"/>
      <c r="BSX512" s="5"/>
      <c r="BSY512" s="5"/>
      <c r="BSZ512" s="5"/>
      <c r="BTA512" s="5"/>
      <c r="BTB512" s="5"/>
      <c r="BTC512" s="5"/>
      <c r="BTD512" s="5"/>
      <c r="BTE512" s="5"/>
      <c r="BTF512" s="5"/>
      <c r="BTG512" s="5"/>
      <c r="BTH512" s="5"/>
      <c r="BTI512" s="5"/>
      <c r="BTJ512" s="5"/>
      <c r="BTK512" s="5"/>
      <c r="BTL512" s="5"/>
      <c r="BTM512" s="5"/>
      <c r="BTN512" s="5"/>
      <c r="BTO512" s="5"/>
      <c r="BTP512" s="5"/>
      <c r="BTQ512" s="5"/>
      <c r="BTR512" s="5"/>
      <c r="BTS512" s="5"/>
      <c r="BTT512" s="5"/>
      <c r="BTU512" s="5"/>
      <c r="BTV512" s="5"/>
      <c r="BTW512" s="5"/>
      <c r="BTX512" s="5"/>
      <c r="BTY512" s="5"/>
      <c r="BTZ512" s="5"/>
      <c r="BUA512" s="5"/>
      <c r="BUB512" s="5"/>
      <c r="BUC512" s="5"/>
      <c r="BUD512" s="5"/>
      <c r="BUE512" s="5"/>
      <c r="BUF512" s="5"/>
      <c r="BUG512" s="5"/>
      <c r="BUH512" s="5"/>
      <c r="BUI512" s="5"/>
      <c r="BUJ512" s="5"/>
      <c r="BUK512" s="5"/>
      <c r="BUL512" s="5"/>
      <c r="BUM512" s="5"/>
      <c r="BUN512" s="5"/>
      <c r="BUO512" s="5"/>
      <c r="BUP512" s="5"/>
      <c r="BUQ512" s="5"/>
      <c r="BUR512" s="5"/>
      <c r="BUS512" s="5"/>
      <c r="BUT512" s="5"/>
      <c r="BUU512" s="5"/>
      <c r="BUV512" s="5"/>
      <c r="BUW512" s="5"/>
      <c r="BUX512" s="5"/>
      <c r="BUY512" s="5"/>
      <c r="BUZ512" s="5"/>
      <c r="BVA512" s="5"/>
      <c r="BVB512" s="5"/>
      <c r="BVC512" s="5"/>
      <c r="BVD512" s="5"/>
      <c r="BVE512" s="5"/>
      <c r="BVF512" s="5"/>
      <c r="BVG512" s="5"/>
      <c r="BVH512" s="5"/>
      <c r="BVI512" s="5"/>
      <c r="BVJ512" s="5"/>
      <c r="BVK512" s="5"/>
      <c r="BVL512" s="5"/>
      <c r="BVM512" s="5"/>
      <c r="BVN512" s="5"/>
      <c r="BVO512" s="5"/>
      <c r="BVP512" s="5"/>
      <c r="BVQ512" s="5"/>
      <c r="BVR512" s="5"/>
      <c r="BVS512" s="5"/>
      <c r="BVT512" s="5"/>
      <c r="BVU512" s="5"/>
      <c r="BVV512" s="5"/>
      <c r="BVW512" s="5"/>
      <c r="BVX512" s="5"/>
      <c r="BVY512" s="5"/>
      <c r="BVZ512" s="5"/>
      <c r="BWA512" s="5"/>
      <c r="BWB512" s="5"/>
      <c r="BWC512" s="5"/>
      <c r="BWD512" s="5"/>
      <c r="BWE512" s="5"/>
      <c r="BWF512" s="5"/>
      <c r="BWG512" s="5"/>
      <c r="BWH512" s="5"/>
      <c r="BWI512" s="5"/>
      <c r="BWJ512" s="5"/>
      <c r="BWK512" s="5"/>
      <c r="BWL512" s="5"/>
      <c r="BWM512" s="5"/>
      <c r="BWN512" s="5"/>
      <c r="BWO512" s="5"/>
      <c r="BWP512" s="5"/>
      <c r="BWQ512" s="5"/>
      <c r="BWR512" s="5"/>
      <c r="BWS512" s="5"/>
      <c r="BWT512" s="5"/>
      <c r="BWU512" s="5"/>
      <c r="BWV512" s="5"/>
      <c r="BWW512" s="5"/>
      <c r="BWX512" s="5"/>
      <c r="BWY512" s="5"/>
      <c r="BWZ512" s="5"/>
      <c r="BXA512" s="5"/>
      <c r="BXB512" s="5"/>
      <c r="BXC512" s="5"/>
      <c r="BXD512" s="5"/>
      <c r="BXE512" s="5"/>
      <c r="BXF512" s="5"/>
      <c r="BXG512" s="5"/>
      <c r="BXH512" s="5"/>
      <c r="BXI512" s="5"/>
      <c r="BXJ512" s="5"/>
      <c r="BXK512" s="5"/>
      <c r="BXL512" s="5"/>
      <c r="BXM512" s="5"/>
      <c r="BXN512" s="5"/>
      <c r="BXO512" s="5"/>
      <c r="BXP512" s="5"/>
      <c r="BXQ512" s="5"/>
      <c r="BXR512" s="5"/>
      <c r="BXS512" s="5"/>
      <c r="BXT512" s="5"/>
      <c r="BXU512" s="5"/>
      <c r="BXV512" s="5"/>
      <c r="BXW512" s="5"/>
      <c r="BXX512" s="5"/>
      <c r="BXY512" s="5"/>
      <c r="BXZ512" s="5"/>
      <c r="BYA512" s="5"/>
      <c r="BYB512" s="5"/>
      <c r="BYC512" s="5"/>
      <c r="BYD512" s="5"/>
      <c r="BYE512" s="5"/>
      <c r="BYF512" s="5"/>
      <c r="BYG512" s="5"/>
      <c r="BYH512" s="5"/>
      <c r="BYI512" s="5"/>
      <c r="BYJ512" s="5"/>
      <c r="BYK512" s="5"/>
      <c r="BYL512" s="5"/>
      <c r="BYM512" s="5"/>
      <c r="BYN512" s="5"/>
      <c r="BYO512" s="5"/>
      <c r="BYP512" s="5"/>
      <c r="BYQ512" s="5"/>
      <c r="BYR512" s="5"/>
      <c r="BYS512" s="5"/>
      <c r="BYT512" s="5"/>
      <c r="BYU512" s="5"/>
      <c r="BYV512" s="5"/>
      <c r="BYW512" s="5"/>
      <c r="BYX512" s="5"/>
      <c r="BYY512" s="5"/>
      <c r="BYZ512" s="5"/>
      <c r="BZA512" s="5"/>
      <c r="BZB512" s="5"/>
      <c r="BZC512" s="5"/>
      <c r="BZD512" s="5"/>
      <c r="BZE512" s="5"/>
      <c r="BZF512" s="5"/>
      <c r="BZG512" s="5"/>
      <c r="BZH512" s="5"/>
      <c r="BZI512" s="5"/>
      <c r="BZJ512" s="5"/>
      <c r="BZK512" s="5"/>
      <c r="BZL512" s="5"/>
      <c r="BZM512" s="5"/>
      <c r="BZN512" s="5"/>
      <c r="BZO512" s="5"/>
      <c r="BZP512" s="5"/>
      <c r="BZQ512" s="5"/>
      <c r="BZR512" s="5"/>
      <c r="BZS512" s="5"/>
      <c r="BZT512" s="5"/>
      <c r="BZU512" s="5"/>
      <c r="BZV512" s="5"/>
      <c r="BZW512" s="5"/>
      <c r="BZX512" s="5"/>
      <c r="BZY512" s="5"/>
      <c r="BZZ512" s="5"/>
      <c r="CAA512" s="5"/>
      <c r="CAB512" s="5"/>
      <c r="CAC512" s="5"/>
      <c r="CAD512" s="5"/>
      <c r="CAE512" s="5"/>
      <c r="CAF512" s="5"/>
      <c r="CAG512" s="5"/>
      <c r="CAH512" s="5"/>
      <c r="CAI512" s="5"/>
      <c r="CAJ512" s="5"/>
      <c r="CAK512" s="5"/>
      <c r="CAL512" s="5"/>
      <c r="CAM512" s="5"/>
      <c r="CAN512" s="5"/>
      <c r="CAO512" s="5"/>
      <c r="CAP512" s="5"/>
      <c r="CAQ512" s="5"/>
      <c r="CAR512" s="5"/>
      <c r="CAS512" s="5"/>
      <c r="CAT512" s="5"/>
      <c r="CAU512" s="5"/>
      <c r="CAV512" s="5"/>
      <c r="CAW512" s="5"/>
      <c r="CAX512" s="5"/>
      <c r="CAY512" s="5"/>
      <c r="CAZ512" s="5"/>
      <c r="CBA512" s="5"/>
      <c r="CBB512" s="5"/>
      <c r="CBC512" s="5"/>
      <c r="CBD512" s="5"/>
      <c r="CBE512" s="5"/>
      <c r="CBF512" s="5"/>
      <c r="CBG512" s="5"/>
      <c r="CBH512" s="5"/>
      <c r="CBI512" s="5"/>
      <c r="CBJ512" s="5"/>
      <c r="CBK512" s="5"/>
      <c r="CBL512" s="5"/>
      <c r="CBM512" s="5"/>
      <c r="CBN512" s="5"/>
      <c r="CBO512" s="5"/>
      <c r="CBP512" s="5"/>
      <c r="CBQ512" s="5"/>
      <c r="CBR512" s="5"/>
      <c r="CBS512" s="5"/>
      <c r="CBT512" s="5"/>
      <c r="CBU512" s="5"/>
      <c r="CBV512" s="5"/>
      <c r="CBW512" s="5"/>
      <c r="CBX512" s="5"/>
      <c r="CBY512" s="5"/>
      <c r="CBZ512" s="5"/>
      <c r="CCA512" s="5"/>
      <c r="CCB512" s="5"/>
      <c r="CCC512" s="5"/>
      <c r="CCD512" s="5"/>
      <c r="CCE512" s="5"/>
      <c r="CCF512" s="5"/>
      <c r="CCG512" s="5"/>
      <c r="CCH512" s="5"/>
      <c r="CCI512" s="5"/>
      <c r="CCJ512" s="5"/>
      <c r="CCK512" s="5"/>
      <c r="CCL512" s="5"/>
      <c r="CCM512" s="5"/>
      <c r="CCN512" s="5"/>
      <c r="CCO512" s="5"/>
      <c r="CCP512" s="5"/>
      <c r="CCQ512" s="5"/>
      <c r="CCR512" s="5"/>
      <c r="CCS512" s="5"/>
      <c r="CCT512" s="5"/>
      <c r="CCU512" s="5"/>
      <c r="CCV512" s="5"/>
      <c r="CCW512" s="5"/>
      <c r="CCX512" s="5"/>
      <c r="CCY512" s="5"/>
      <c r="CCZ512" s="5"/>
      <c r="CDA512" s="5"/>
      <c r="CDB512" s="5"/>
      <c r="CDC512" s="5"/>
      <c r="CDD512" s="5"/>
      <c r="CDE512" s="5"/>
      <c r="CDF512" s="5"/>
      <c r="CDG512" s="5"/>
      <c r="CDH512" s="5"/>
      <c r="CDI512" s="5"/>
      <c r="CDJ512" s="5"/>
      <c r="CDK512" s="5"/>
      <c r="CDL512" s="5"/>
      <c r="CDM512" s="5"/>
      <c r="CDN512" s="5"/>
      <c r="CDO512" s="5"/>
      <c r="CDP512" s="5"/>
      <c r="CDQ512" s="5"/>
      <c r="CDR512" s="5"/>
      <c r="CDS512" s="5"/>
      <c r="CDT512" s="5"/>
      <c r="CDU512" s="5"/>
      <c r="CDV512" s="5"/>
      <c r="CDW512" s="5"/>
      <c r="CDX512" s="5"/>
      <c r="CDY512" s="5"/>
      <c r="CDZ512" s="5"/>
      <c r="CEA512" s="5"/>
      <c r="CEB512" s="5"/>
      <c r="CEC512" s="5"/>
      <c r="CED512" s="5"/>
      <c r="CEE512" s="5"/>
      <c r="CEF512" s="5"/>
      <c r="CEG512" s="5"/>
      <c r="CEH512" s="5"/>
      <c r="CEI512" s="5"/>
      <c r="CEJ512" s="5"/>
      <c r="CEK512" s="5"/>
      <c r="CEL512" s="5"/>
      <c r="CEM512" s="5"/>
      <c r="CEN512" s="5"/>
      <c r="CEO512" s="5"/>
      <c r="CEP512" s="5"/>
      <c r="CEQ512" s="5"/>
      <c r="CER512" s="5"/>
      <c r="CES512" s="5"/>
      <c r="CET512" s="5"/>
      <c r="CEU512" s="5"/>
      <c r="CEV512" s="5"/>
      <c r="CEW512" s="5"/>
      <c r="CEX512" s="5"/>
      <c r="CEY512" s="5"/>
      <c r="CEZ512" s="5"/>
      <c r="CFA512" s="5"/>
      <c r="CFB512" s="5"/>
      <c r="CFC512" s="5"/>
      <c r="CFD512" s="5"/>
      <c r="CFE512" s="5"/>
      <c r="CFF512" s="5"/>
      <c r="CFG512" s="5"/>
      <c r="CFH512" s="5"/>
      <c r="CFI512" s="5"/>
      <c r="CFJ512" s="5"/>
      <c r="CFK512" s="5"/>
      <c r="CFL512" s="5"/>
      <c r="CFM512" s="5"/>
      <c r="CFN512" s="5"/>
      <c r="CFO512" s="5"/>
      <c r="CFP512" s="5"/>
      <c r="CFQ512" s="5"/>
      <c r="CFR512" s="5"/>
      <c r="CFS512" s="5"/>
      <c r="CFT512" s="5"/>
      <c r="CFU512" s="5"/>
      <c r="CFV512" s="5"/>
      <c r="CFW512" s="5"/>
      <c r="CFX512" s="5"/>
      <c r="CFY512" s="5"/>
      <c r="CFZ512" s="5"/>
      <c r="CGA512" s="5"/>
      <c r="CGB512" s="5"/>
      <c r="CGC512" s="5"/>
      <c r="CGD512" s="5"/>
      <c r="CGE512" s="5"/>
      <c r="CGF512" s="5"/>
      <c r="CGG512" s="5"/>
      <c r="CGH512" s="5"/>
      <c r="CGI512" s="5"/>
      <c r="CGJ512" s="5"/>
      <c r="CGK512" s="5"/>
      <c r="CGL512" s="5"/>
      <c r="CGM512" s="5"/>
      <c r="CGN512" s="5"/>
      <c r="CGO512" s="5"/>
      <c r="CGP512" s="5"/>
      <c r="CGQ512" s="5"/>
      <c r="CGR512" s="5"/>
      <c r="CGS512" s="5"/>
      <c r="CGT512" s="5"/>
      <c r="CGU512" s="5"/>
      <c r="CGV512" s="5"/>
      <c r="CGW512" s="5"/>
      <c r="CGX512" s="5"/>
      <c r="CGY512" s="5"/>
      <c r="CGZ512" s="5"/>
      <c r="CHA512" s="5"/>
      <c r="CHB512" s="5"/>
      <c r="CHC512" s="5"/>
      <c r="CHD512" s="5"/>
      <c r="CHE512" s="5"/>
      <c r="CHF512" s="5"/>
      <c r="CHG512" s="5"/>
      <c r="CHH512" s="5"/>
      <c r="CHI512" s="5"/>
      <c r="CHJ512" s="5"/>
      <c r="CHK512" s="5"/>
      <c r="CHL512" s="5"/>
      <c r="CHM512" s="5"/>
      <c r="CHN512" s="5"/>
      <c r="CHO512" s="5"/>
      <c r="CHP512" s="5"/>
      <c r="CHQ512" s="5"/>
      <c r="CHR512" s="5"/>
      <c r="CHS512" s="5"/>
      <c r="CHT512" s="5"/>
      <c r="CHU512" s="5"/>
      <c r="CHV512" s="5"/>
      <c r="CHW512" s="5"/>
      <c r="CHX512" s="5"/>
      <c r="CHY512" s="5"/>
      <c r="CHZ512" s="5"/>
      <c r="CIA512" s="5"/>
      <c r="CIB512" s="5"/>
      <c r="CIC512" s="5"/>
      <c r="CID512" s="5"/>
      <c r="CIE512" s="5"/>
      <c r="CIF512" s="5"/>
      <c r="CIG512" s="5"/>
      <c r="CIH512" s="5"/>
      <c r="CII512" s="5"/>
      <c r="CIJ512" s="5"/>
      <c r="CIK512" s="5"/>
      <c r="CIL512" s="5"/>
      <c r="CIM512" s="5"/>
      <c r="CIN512" s="5"/>
      <c r="CIO512" s="5"/>
      <c r="CIP512" s="5"/>
      <c r="CIQ512" s="5"/>
      <c r="CIR512" s="5"/>
      <c r="CIS512" s="5"/>
      <c r="CIT512" s="5"/>
      <c r="CIU512" s="5"/>
      <c r="CIV512" s="5"/>
      <c r="CIW512" s="5"/>
      <c r="CIX512" s="5"/>
      <c r="CIY512" s="5"/>
      <c r="CIZ512" s="5"/>
      <c r="CJA512" s="5"/>
      <c r="CJB512" s="5"/>
      <c r="CJC512" s="5"/>
      <c r="CJD512" s="5"/>
      <c r="CJE512" s="5"/>
      <c r="CJF512" s="5"/>
      <c r="CJG512" s="5"/>
      <c r="CJH512" s="5"/>
      <c r="CJI512" s="5"/>
      <c r="CJJ512" s="5"/>
      <c r="CJK512" s="5"/>
      <c r="CJL512" s="5"/>
      <c r="CJM512" s="5"/>
      <c r="CJN512" s="5"/>
      <c r="CJO512" s="5"/>
      <c r="CJP512" s="5"/>
      <c r="CJQ512" s="5"/>
      <c r="CJR512" s="5"/>
      <c r="CJS512" s="5"/>
      <c r="CJT512" s="5"/>
      <c r="CJU512" s="5"/>
      <c r="CJV512" s="5"/>
      <c r="CJW512" s="5"/>
      <c r="CJX512" s="5"/>
      <c r="CJY512" s="5"/>
      <c r="CJZ512" s="5"/>
      <c r="CKA512" s="5"/>
      <c r="CKB512" s="5"/>
      <c r="CKC512" s="5"/>
      <c r="CKD512" s="5"/>
      <c r="CKE512" s="5"/>
      <c r="CKF512" s="5"/>
      <c r="CKG512" s="5"/>
      <c r="CKH512" s="5"/>
      <c r="CKI512" s="5"/>
      <c r="CKJ512" s="5"/>
      <c r="CKK512" s="5"/>
      <c r="CKL512" s="5"/>
      <c r="CKM512" s="5"/>
      <c r="CKN512" s="5"/>
      <c r="CKO512" s="5"/>
      <c r="CKP512" s="5"/>
      <c r="CKQ512" s="5"/>
      <c r="CKR512" s="5"/>
      <c r="CKS512" s="5"/>
      <c r="CKT512" s="5"/>
      <c r="CKU512" s="5"/>
      <c r="CKV512" s="5"/>
      <c r="CKW512" s="5"/>
      <c r="CKX512" s="5"/>
      <c r="CKY512" s="5"/>
      <c r="CKZ512" s="5"/>
      <c r="CLA512" s="5"/>
      <c r="CLB512" s="5"/>
      <c r="CLC512" s="5"/>
      <c r="CLD512" s="5"/>
      <c r="CLE512" s="5"/>
      <c r="CLF512" s="5"/>
      <c r="CLG512" s="5"/>
      <c r="CLH512" s="5"/>
      <c r="CLI512" s="5"/>
      <c r="CLJ512" s="5"/>
      <c r="CLK512" s="5"/>
      <c r="CLL512" s="5"/>
      <c r="CLM512" s="5"/>
      <c r="CLN512" s="5"/>
      <c r="CLO512" s="5"/>
      <c r="CLP512" s="5"/>
      <c r="CLQ512" s="5"/>
      <c r="CLR512" s="5"/>
      <c r="CLS512" s="5"/>
      <c r="CLT512" s="5"/>
      <c r="CLU512" s="5"/>
      <c r="CLV512" s="5"/>
      <c r="CLW512" s="5"/>
      <c r="CLX512" s="5"/>
      <c r="CLY512" s="5"/>
      <c r="CLZ512" s="5"/>
      <c r="CMA512" s="5"/>
      <c r="CMB512" s="5"/>
      <c r="CMC512" s="5"/>
      <c r="CMD512" s="5"/>
      <c r="CME512" s="5"/>
      <c r="CMF512" s="5"/>
      <c r="CMG512" s="5"/>
      <c r="CMH512" s="5"/>
      <c r="CMI512" s="5"/>
      <c r="CMJ512" s="5"/>
      <c r="CMK512" s="5"/>
      <c r="CML512" s="5"/>
      <c r="CMM512" s="5"/>
      <c r="CMN512" s="5"/>
      <c r="CMO512" s="5"/>
      <c r="CMP512" s="5"/>
      <c r="CMQ512" s="5"/>
      <c r="CMR512" s="5"/>
      <c r="CMS512" s="5"/>
      <c r="CMT512" s="5"/>
      <c r="CMU512" s="5"/>
      <c r="CMV512" s="5"/>
      <c r="CMW512" s="5"/>
      <c r="CMX512" s="5"/>
      <c r="CMY512" s="5"/>
      <c r="CMZ512" s="5"/>
      <c r="CNA512" s="5"/>
      <c r="CNB512" s="5"/>
      <c r="CNC512" s="5"/>
      <c r="CND512" s="5"/>
      <c r="CNE512" s="5"/>
      <c r="CNF512" s="5"/>
      <c r="CNG512" s="5"/>
      <c r="CNH512" s="5"/>
      <c r="CNI512" s="5"/>
      <c r="CNJ512" s="5"/>
      <c r="CNK512" s="5"/>
      <c r="CNL512" s="5"/>
      <c r="CNM512" s="5"/>
      <c r="CNN512" s="5"/>
      <c r="CNO512" s="5"/>
      <c r="CNP512" s="5"/>
      <c r="CNQ512" s="5"/>
      <c r="CNR512" s="5"/>
      <c r="CNS512" s="5"/>
      <c r="CNT512" s="5"/>
      <c r="CNU512" s="5"/>
      <c r="CNV512" s="5"/>
      <c r="CNW512" s="5"/>
      <c r="CNX512" s="5"/>
      <c r="CNY512" s="5"/>
      <c r="CNZ512" s="5"/>
      <c r="COA512" s="5"/>
      <c r="COB512" s="5"/>
      <c r="COC512" s="5"/>
      <c r="COD512" s="5"/>
      <c r="COE512" s="5"/>
      <c r="COF512" s="5"/>
      <c r="COG512" s="5"/>
      <c r="COH512" s="5"/>
      <c r="COI512" s="5"/>
      <c r="COJ512" s="5"/>
      <c r="COK512" s="5"/>
      <c r="COL512" s="5"/>
      <c r="COM512" s="5"/>
      <c r="CON512" s="5"/>
      <c r="COO512" s="5"/>
      <c r="COP512" s="5"/>
      <c r="COQ512" s="5"/>
      <c r="COR512" s="5"/>
      <c r="COS512" s="5"/>
      <c r="COT512" s="5"/>
      <c r="COU512" s="5"/>
      <c r="COV512" s="5"/>
      <c r="COW512" s="5"/>
      <c r="COX512" s="5"/>
      <c r="COY512" s="5"/>
      <c r="COZ512" s="5"/>
      <c r="CPA512" s="5"/>
      <c r="CPB512" s="5"/>
      <c r="CPC512" s="5"/>
      <c r="CPD512" s="5"/>
      <c r="CPE512" s="5"/>
      <c r="CPF512" s="5"/>
      <c r="CPG512" s="5"/>
      <c r="CPH512" s="5"/>
      <c r="CPI512" s="5"/>
      <c r="CPJ512" s="5"/>
      <c r="CPK512" s="5"/>
      <c r="CPL512" s="5"/>
      <c r="CPM512" s="5"/>
      <c r="CPN512" s="5"/>
      <c r="CPO512" s="5"/>
      <c r="CPP512" s="5"/>
      <c r="CPQ512" s="5"/>
      <c r="CPR512" s="5"/>
      <c r="CPS512" s="5"/>
      <c r="CPT512" s="5"/>
      <c r="CPU512" s="5"/>
      <c r="CPV512" s="5"/>
      <c r="CPW512" s="5"/>
      <c r="CPX512" s="5"/>
      <c r="CPY512" s="5"/>
      <c r="CPZ512" s="5"/>
      <c r="CQA512" s="5"/>
      <c r="CQB512" s="5"/>
      <c r="CQC512" s="5"/>
      <c r="CQD512" s="5"/>
      <c r="CQE512" s="5"/>
      <c r="CQF512" s="5"/>
      <c r="CQG512" s="5"/>
      <c r="CQH512" s="5"/>
      <c r="CQI512" s="5"/>
      <c r="CQJ512" s="5"/>
      <c r="CQK512" s="5"/>
      <c r="CQL512" s="5"/>
      <c r="CQM512" s="5"/>
      <c r="CQN512" s="5"/>
      <c r="CQO512" s="5"/>
      <c r="CQP512" s="5"/>
      <c r="CQQ512" s="5"/>
      <c r="CQR512" s="5"/>
      <c r="CQS512" s="5"/>
      <c r="CQT512" s="5"/>
      <c r="CQU512" s="5"/>
      <c r="CQV512" s="5"/>
      <c r="CQW512" s="5"/>
      <c r="CQX512" s="5"/>
      <c r="CQY512" s="5"/>
      <c r="CQZ512" s="5"/>
      <c r="CRA512" s="5"/>
      <c r="CRB512" s="5"/>
      <c r="CRC512" s="5"/>
      <c r="CRD512" s="5"/>
      <c r="CRE512" s="5"/>
      <c r="CRF512" s="5"/>
      <c r="CRG512" s="5"/>
      <c r="CRH512" s="5"/>
      <c r="CRI512" s="5"/>
      <c r="CRJ512" s="5"/>
      <c r="CRK512" s="5"/>
      <c r="CRL512" s="5"/>
      <c r="CRM512" s="5"/>
      <c r="CRN512" s="5"/>
      <c r="CRO512" s="5"/>
      <c r="CRP512" s="5"/>
      <c r="CRQ512" s="5"/>
      <c r="CRR512" s="5"/>
      <c r="CRS512" s="5"/>
      <c r="CRT512" s="5"/>
      <c r="CRU512" s="5"/>
      <c r="CRV512" s="5"/>
      <c r="CRW512" s="5"/>
      <c r="CRX512" s="5"/>
      <c r="CRY512" s="5"/>
      <c r="CRZ512" s="5"/>
      <c r="CSA512" s="5"/>
      <c r="CSB512" s="5"/>
      <c r="CSC512" s="5"/>
      <c r="CSD512" s="5"/>
      <c r="CSE512" s="5"/>
      <c r="CSF512" s="5"/>
      <c r="CSG512" s="5"/>
      <c r="CSH512" s="5"/>
      <c r="CSI512" s="5"/>
      <c r="CSJ512" s="5"/>
      <c r="CSK512" s="5"/>
      <c r="CSL512" s="5"/>
      <c r="CSM512" s="5"/>
      <c r="CSN512" s="5"/>
      <c r="CSO512" s="5"/>
      <c r="CSP512" s="5"/>
      <c r="CSQ512" s="5"/>
      <c r="CSR512" s="5"/>
      <c r="CSS512" s="5"/>
      <c r="CST512" s="5"/>
      <c r="CSU512" s="5"/>
      <c r="CSV512" s="5"/>
      <c r="CSW512" s="5"/>
      <c r="CSX512" s="5"/>
      <c r="CSY512" s="5"/>
      <c r="CSZ512" s="5"/>
      <c r="CTA512" s="5"/>
      <c r="CTB512" s="5"/>
      <c r="CTC512" s="5"/>
      <c r="CTD512" s="5"/>
      <c r="CTE512" s="5"/>
      <c r="CTF512" s="5"/>
      <c r="CTG512" s="5"/>
      <c r="CTH512" s="5"/>
      <c r="CTI512" s="5"/>
      <c r="CTJ512" s="5"/>
      <c r="CTK512" s="5"/>
      <c r="CTL512" s="5"/>
      <c r="CTM512" s="5"/>
      <c r="CTN512" s="5"/>
      <c r="CTO512" s="5"/>
      <c r="CTP512" s="5"/>
      <c r="CTQ512" s="5"/>
      <c r="CTR512" s="5"/>
      <c r="CTS512" s="5"/>
      <c r="CTT512" s="5"/>
      <c r="CTU512" s="5"/>
      <c r="CTV512" s="5"/>
      <c r="CTW512" s="5"/>
      <c r="CTX512" s="5"/>
      <c r="CTY512" s="5"/>
      <c r="CTZ512" s="5"/>
      <c r="CUA512" s="5"/>
      <c r="CUB512" s="5"/>
      <c r="CUC512" s="5"/>
      <c r="CUD512" s="5"/>
      <c r="CUE512" s="5"/>
      <c r="CUF512" s="5"/>
      <c r="CUG512" s="5"/>
      <c r="CUH512" s="5"/>
      <c r="CUI512" s="5"/>
      <c r="CUJ512" s="5"/>
      <c r="CUK512" s="5"/>
      <c r="CUL512" s="5"/>
      <c r="CUM512" s="5"/>
      <c r="CUN512" s="5"/>
      <c r="CUO512" s="5"/>
      <c r="CUP512" s="5"/>
      <c r="CUQ512" s="5"/>
      <c r="CUR512" s="5"/>
      <c r="CUS512" s="5"/>
      <c r="CUT512" s="5"/>
      <c r="CUU512" s="5"/>
      <c r="CUV512" s="5"/>
      <c r="CUW512" s="5"/>
      <c r="CUX512" s="5"/>
      <c r="CUY512" s="5"/>
      <c r="CUZ512" s="5"/>
      <c r="CVA512" s="5"/>
      <c r="CVB512" s="5"/>
      <c r="CVC512" s="5"/>
      <c r="CVD512" s="5"/>
      <c r="CVE512" s="5"/>
      <c r="CVF512" s="5"/>
      <c r="CVG512" s="5"/>
      <c r="CVH512" s="5"/>
      <c r="CVI512" s="5"/>
      <c r="CVJ512" s="5"/>
      <c r="CVK512" s="5"/>
      <c r="CVL512" s="5"/>
      <c r="CVM512" s="5"/>
      <c r="CVN512" s="5"/>
      <c r="CVO512" s="5"/>
      <c r="CVP512" s="5"/>
      <c r="CVQ512" s="5"/>
      <c r="CVR512" s="5"/>
      <c r="CVS512" s="5"/>
      <c r="CVT512" s="5"/>
      <c r="CVU512" s="5"/>
      <c r="CVV512" s="5"/>
      <c r="CVW512" s="5"/>
      <c r="CVX512" s="5"/>
      <c r="CVY512" s="5"/>
      <c r="CVZ512" s="5"/>
      <c r="CWA512" s="5"/>
      <c r="CWB512" s="5"/>
      <c r="CWC512" s="5"/>
      <c r="CWD512" s="5"/>
      <c r="CWE512" s="5"/>
      <c r="CWF512" s="5"/>
      <c r="CWG512" s="5"/>
      <c r="CWH512" s="5"/>
      <c r="CWI512" s="5"/>
      <c r="CWJ512" s="5"/>
      <c r="CWK512" s="5"/>
      <c r="CWL512" s="5"/>
      <c r="CWM512" s="5"/>
      <c r="CWN512" s="5"/>
      <c r="CWO512" s="5"/>
      <c r="CWP512" s="5"/>
      <c r="CWQ512" s="5"/>
      <c r="CWR512" s="5"/>
      <c r="CWS512" s="5"/>
      <c r="CWT512" s="5"/>
      <c r="CWU512" s="5"/>
      <c r="CWV512" s="5"/>
      <c r="CWW512" s="5"/>
      <c r="CWX512" s="5"/>
      <c r="CWY512" s="5"/>
      <c r="CWZ512" s="5"/>
      <c r="CXA512" s="5"/>
      <c r="CXB512" s="5"/>
      <c r="CXC512" s="5"/>
      <c r="CXD512" s="5"/>
      <c r="CXE512" s="5"/>
      <c r="CXF512" s="5"/>
      <c r="CXG512" s="5"/>
      <c r="CXH512" s="5"/>
      <c r="CXI512" s="5"/>
      <c r="CXJ512" s="5"/>
      <c r="CXK512" s="5"/>
      <c r="CXL512" s="5"/>
      <c r="CXM512" s="5"/>
      <c r="CXN512" s="5"/>
      <c r="CXO512" s="5"/>
      <c r="CXP512" s="5"/>
      <c r="CXQ512" s="5"/>
      <c r="CXR512" s="5"/>
      <c r="CXS512" s="5"/>
      <c r="CXT512" s="5"/>
      <c r="CXU512" s="5"/>
      <c r="CXV512" s="5"/>
      <c r="CXW512" s="5"/>
      <c r="CXX512" s="5"/>
      <c r="CXY512" s="5"/>
      <c r="CXZ512" s="5"/>
      <c r="CYA512" s="5"/>
      <c r="CYB512" s="5"/>
      <c r="CYC512" s="5"/>
      <c r="CYD512" s="5"/>
      <c r="CYE512" s="5"/>
      <c r="CYF512" s="5"/>
      <c r="CYG512" s="5"/>
      <c r="CYH512" s="5"/>
      <c r="CYI512" s="5"/>
      <c r="CYJ512" s="5"/>
      <c r="CYK512" s="5"/>
      <c r="CYL512" s="5"/>
      <c r="CYM512" s="5"/>
      <c r="CYN512" s="5"/>
      <c r="CYO512" s="5"/>
      <c r="CYP512" s="5"/>
      <c r="CYQ512" s="5"/>
      <c r="CYR512" s="5"/>
      <c r="CYS512" s="5"/>
      <c r="CYT512" s="5"/>
      <c r="CYU512" s="5"/>
      <c r="CYV512" s="5"/>
      <c r="CYW512" s="5"/>
      <c r="CYX512" s="5"/>
      <c r="CYY512" s="5"/>
      <c r="CYZ512" s="5"/>
      <c r="CZA512" s="5"/>
      <c r="CZB512" s="5"/>
      <c r="CZC512" s="5"/>
      <c r="CZD512" s="5"/>
      <c r="CZE512" s="5"/>
      <c r="CZF512" s="5"/>
      <c r="CZG512" s="5"/>
      <c r="CZH512" s="5"/>
      <c r="CZI512" s="5"/>
      <c r="CZJ512" s="5"/>
      <c r="CZK512" s="5"/>
      <c r="CZL512" s="5"/>
      <c r="CZM512" s="5"/>
      <c r="CZN512" s="5"/>
      <c r="CZO512" s="5"/>
      <c r="CZP512" s="5"/>
      <c r="CZQ512" s="5"/>
      <c r="CZR512" s="5"/>
      <c r="CZS512" s="5"/>
      <c r="CZT512" s="5"/>
      <c r="CZU512" s="5"/>
      <c r="CZV512" s="5"/>
      <c r="CZW512" s="5"/>
      <c r="CZX512" s="5"/>
      <c r="CZY512" s="5"/>
      <c r="CZZ512" s="5"/>
      <c r="DAA512" s="5"/>
      <c r="DAB512" s="5"/>
      <c r="DAC512" s="5"/>
      <c r="DAD512" s="5"/>
      <c r="DAE512" s="5"/>
      <c r="DAF512" s="5"/>
      <c r="DAG512" s="5"/>
      <c r="DAH512" s="5"/>
      <c r="DAI512" s="5"/>
      <c r="DAJ512" s="5"/>
      <c r="DAK512" s="5"/>
      <c r="DAL512" s="5"/>
      <c r="DAM512" s="5"/>
      <c r="DAN512" s="5"/>
      <c r="DAO512" s="5"/>
      <c r="DAP512" s="5"/>
      <c r="DAQ512" s="5"/>
      <c r="DAR512" s="5"/>
      <c r="DAS512" s="5"/>
      <c r="DAT512" s="5"/>
      <c r="DAU512" s="5"/>
      <c r="DAV512" s="5"/>
      <c r="DAW512" s="5"/>
      <c r="DAX512" s="5"/>
      <c r="DAY512" s="5"/>
      <c r="DAZ512" s="5"/>
      <c r="DBA512" s="5"/>
      <c r="DBB512" s="5"/>
      <c r="DBC512" s="5"/>
      <c r="DBD512" s="5"/>
      <c r="DBE512" s="5"/>
      <c r="DBF512" s="5"/>
      <c r="DBG512" s="5"/>
      <c r="DBH512" s="5"/>
      <c r="DBI512" s="5"/>
      <c r="DBJ512" s="5"/>
      <c r="DBK512" s="5"/>
      <c r="DBL512" s="5"/>
      <c r="DBM512" s="5"/>
      <c r="DBN512" s="5"/>
      <c r="DBO512" s="5"/>
      <c r="DBP512" s="5"/>
      <c r="DBQ512" s="5"/>
      <c r="DBR512" s="5"/>
      <c r="DBS512" s="5"/>
      <c r="DBT512" s="5"/>
      <c r="DBU512" s="5"/>
      <c r="DBV512" s="5"/>
      <c r="DBW512" s="5"/>
      <c r="DBX512" s="5"/>
      <c r="DBY512" s="5"/>
      <c r="DBZ512" s="5"/>
      <c r="DCA512" s="5"/>
      <c r="DCB512" s="5"/>
      <c r="DCC512" s="5"/>
      <c r="DCD512" s="5"/>
      <c r="DCE512" s="5"/>
      <c r="DCF512" s="5"/>
      <c r="DCG512" s="5"/>
      <c r="DCH512" s="5"/>
      <c r="DCI512" s="5"/>
      <c r="DCJ512" s="5"/>
      <c r="DCK512" s="5"/>
      <c r="DCL512" s="5"/>
      <c r="DCM512" s="5"/>
      <c r="DCN512" s="5"/>
      <c r="DCO512" s="5"/>
      <c r="DCP512" s="5"/>
      <c r="DCQ512" s="5"/>
      <c r="DCR512" s="5"/>
      <c r="DCS512" s="5"/>
      <c r="DCT512" s="5"/>
      <c r="DCU512" s="5"/>
      <c r="DCV512" s="5"/>
      <c r="DCW512" s="5"/>
      <c r="DCX512" s="5"/>
      <c r="DCY512" s="5"/>
      <c r="DCZ512" s="5"/>
      <c r="DDA512" s="5"/>
      <c r="DDB512" s="5"/>
      <c r="DDC512" s="5"/>
      <c r="DDD512" s="5"/>
      <c r="DDE512" s="5"/>
      <c r="DDF512" s="5"/>
      <c r="DDG512" s="5"/>
      <c r="DDH512" s="5"/>
      <c r="DDI512" s="5"/>
      <c r="DDJ512" s="5"/>
      <c r="DDK512" s="5"/>
      <c r="DDL512" s="5"/>
      <c r="DDM512" s="5"/>
      <c r="DDN512" s="5"/>
      <c r="DDO512" s="5"/>
      <c r="DDP512" s="5"/>
      <c r="DDQ512" s="5"/>
      <c r="DDR512" s="5"/>
      <c r="DDS512" s="5"/>
      <c r="DDT512" s="5"/>
      <c r="DDU512" s="5"/>
      <c r="DDV512" s="5"/>
      <c r="DDW512" s="5"/>
      <c r="DDX512" s="5"/>
      <c r="DDY512" s="5"/>
      <c r="DDZ512" s="5"/>
      <c r="DEA512" s="5"/>
      <c r="DEB512" s="5"/>
      <c r="DEC512" s="5"/>
      <c r="DED512" s="5"/>
      <c r="DEE512" s="5"/>
      <c r="DEF512" s="5"/>
      <c r="DEG512" s="5"/>
      <c r="DEH512" s="5"/>
      <c r="DEI512" s="5"/>
      <c r="DEJ512" s="5"/>
      <c r="DEK512" s="5"/>
      <c r="DEL512" s="5"/>
      <c r="DEM512" s="5"/>
      <c r="DEN512" s="5"/>
      <c r="DEO512" s="5"/>
      <c r="DEP512" s="5"/>
      <c r="DEQ512" s="5"/>
      <c r="DER512" s="5"/>
      <c r="DES512" s="5"/>
      <c r="DET512" s="5"/>
      <c r="DEU512" s="5"/>
      <c r="DEV512" s="5"/>
      <c r="DEW512" s="5"/>
      <c r="DEX512" s="5"/>
      <c r="DEY512" s="5"/>
      <c r="DEZ512" s="5"/>
      <c r="DFA512" s="5"/>
      <c r="DFB512" s="5"/>
      <c r="DFC512" s="5"/>
      <c r="DFD512" s="5"/>
      <c r="DFE512" s="5"/>
      <c r="DFF512" s="5"/>
      <c r="DFG512" s="5"/>
      <c r="DFH512" s="5"/>
      <c r="DFI512" s="5"/>
      <c r="DFJ512" s="5"/>
      <c r="DFK512" s="5"/>
      <c r="DFL512" s="5"/>
      <c r="DFM512" s="5"/>
      <c r="DFN512" s="5"/>
      <c r="DFO512" s="5"/>
      <c r="DFP512" s="5"/>
      <c r="DFQ512" s="5"/>
      <c r="DFR512" s="5"/>
      <c r="DFS512" s="5"/>
      <c r="DFT512" s="5"/>
      <c r="DFU512" s="5"/>
      <c r="DFV512" s="5"/>
      <c r="DFW512" s="5"/>
      <c r="DFX512" s="5"/>
      <c r="DFY512" s="5"/>
      <c r="DFZ512" s="5"/>
      <c r="DGA512" s="5"/>
      <c r="DGB512" s="5"/>
      <c r="DGC512" s="5"/>
      <c r="DGD512" s="5"/>
      <c r="DGE512" s="5"/>
      <c r="DGF512" s="5"/>
      <c r="DGG512" s="5"/>
      <c r="DGH512" s="5"/>
      <c r="DGI512" s="5"/>
      <c r="DGJ512" s="5"/>
      <c r="DGK512" s="5"/>
      <c r="DGL512" s="5"/>
      <c r="DGM512" s="5"/>
      <c r="DGN512" s="5"/>
      <c r="DGO512" s="5"/>
      <c r="DGP512" s="5"/>
      <c r="DGQ512" s="5"/>
      <c r="DGR512" s="5"/>
      <c r="DGS512" s="5"/>
      <c r="DGT512" s="5"/>
      <c r="DGU512" s="5"/>
      <c r="DGV512" s="5"/>
      <c r="DGW512" s="5"/>
      <c r="DGX512" s="5"/>
      <c r="DGY512" s="5"/>
      <c r="DGZ512" s="5"/>
      <c r="DHA512" s="5"/>
      <c r="DHB512" s="5"/>
      <c r="DHC512" s="5"/>
      <c r="DHD512" s="5"/>
      <c r="DHE512" s="5"/>
      <c r="DHF512" s="5"/>
      <c r="DHG512" s="5"/>
      <c r="DHH512" s="5"/>
      <c r="DHI512" s="5"/>
      <c r="DHJ512" s="5"/>
      <c r="DHK512" s="5"/>
      <c r="DHL512" s="5"/>
      <c r="DHM512" s="5"/>
      <c r="DHN512" s="5"/>
      <c r="DHO512" s="5"/>
      <c r="DHP512" s="5"/>
      <c r="DHQ512" s="5"/>
      <c r="DHR512" s="5"/>
      <c r="DHS512" s="5"/>
      <c r="DHT512" s="5"/>
      <c r="DHU512" s="5"/>
      <c r="DHV512" s="5"/>
      <c r="DHW512" s="5"/>
      <c r="DHX512" s="5"/>
      <c r="DHY512" s="5"/>
      <c r="DHZ512" s="5"/>
      <c r="DIA512" s="5"/>
      <c r="DIB512" s="5"/>
      <c r="DIC512" s="5"/>
      <c r="DID512" s="5"/>
      <c r="DIE512" s="5"/>
      <c r="DIF512" s="5"/>
      <c r="DIG512" s="5"/>
      <c r="DIH512" s="5"/>
      <c r="DII512" s="5"/>
      <c r="DIJ512" s="5"/>
      <c r="DIK512" s="5"/>
      <c r="DIL512" s="5"/>
      <c r="DIM512" s="5"/>
      <c r="DIN512" s="5"/>
      <c r="DIO512" s="5"/>
      <c r="DIP512" s="5"/>
      <c r="DIQ512" s="5"/>
      <c r="DIR512" s="5"/>
      <c r="DIS512" s="5"/>
      <c r="DIT512" s="5"/>
      <c r="DIU512" s="5"/>
      <c r="DIV512" s="5"/>
      <c r="DIW512" s="5"/>
      <c r="DIX512" s="5"/>
      <c r="DIY512" s="5"/>
      <c r="DIZ512" s="5"/>
      <c r="DJA512" s="5"/>
      <c r="DJB512" s="5"/>
      <c r="DJC512" s="5"/>
      <c r="DJD512" s="5"/>
      <c r="DJE512" s="5"/>
      <c r="DJF512" s="5"/>
      <c r="DJG512" s="5"/>
      <c r="DJH512" s="5"/>
      <c r="DJI512" s="5"/>
      <c r="DJJ512" s="5"/>
      <c r="DJK512" s="5"/>
      <c r="DJL512" s="5"/>
      <c r="DJM512" s="5"/>
      <c r="DJN512" s="5"/>
      <c r="DJO512" s="5"/>
      <c r="DJP512" s="5"/>
      <c r="DJQ512" s="5"/>
      <c r="DJR512" s="5"/>
      <c r="DJS512" s="5"/>
      <c r="DJT512" s="5"/>
      <c r="DJU512" s="5"/>
      <c r="DJV512" s="5"/>
      <c r="DJW512" s="5"/>
      <c r="DJX512" s="5"/>
      <c r="DJY512" s="5"/>
      <c r="DJZ512" s="5"/>
      <c r="DKA512" s="5"/>
      <c r="DKB512" s="5"/>
      <c r="DKC512" s="5"/>
      <c r="DKD512" s="5"/>
      <c r="DKE512" s="5"/>
      <c r="DKF512" s="5"/>
      <c r="DKG512" s="5"/>
      <c r="DKH512" s="5"/>
      <c r="DKI512" s="5"/>
      <c r="DKJ512" s="5"/>
      <c r="DKK512" s="5"/>
      <c r="DKL512" s="5"/>
      <c r="DKM512" s="5"/>
      <c r="DKN512" s="5"/>
      <c r="DKO512" s="5"/>
      <c r="DKP512" s="5"/>
      <c r="DKQ512" s="5"/>
      <c r="DKR512" s="5"/>
      <c r="DKS512" s="5"/>
      <c r="DKT512" s="5"/>
      <c r="DKU512" s="5"/>
      <c r="DKV512" s="5"/>
      <c r="DKW512" s="5"/>
      <c r="DKX512" s="5"/>
      <c r="DKY512" s="5"/>
      <c r="DKZ512" s="5"/>
      <c r="DLA512" s="5"/>
      <c r="DLB512" s="5"/>
      <c r="DLC512" s="5"/>
      <c r="DLD512" s="5"/>
      <c r="DLE512" s="5"/>
      <c r="DLF512" s="5"/>
      <c r="DLG512" s="5"/>
      <c r="DLH512" s="5"/>
      <c r="DLI512" s="5"/>
      <c r="DLJ512" s="5"/>
      <c r="DLK512" s="5"/>
      <c r="DLL512" s="5"/>
      <c r="DLM512" s="5"/>
      <c r="DLN512" s="5"/>
      <c r="DLO512" s="5"/>
      <c r="DLP512" s="5"/>
      <c r="DLQ512" s="5"/>
      <c r="DLR512" s="5"/>
      <c r="DLS512" s="5"/>
      <c r="DLT512" s="5"/>
      <c r="DLU512" s="5"/>
      <c r="DLV512" s="5"/>
      <c r="DLW512" s="5"/>
      <c r="DLX512" s="5"/>
      <c r="DLY512" s="5"/>
      <c r="DLZ512" s="5"/>
      <c r="DMA512" s="5"/>
      <c r="DMB512" s="5"/>
      <c r="DMC512" s="5"/>
      <c r="DMD512" s="5"/>
      <c r="DME512" s="5"/>
      <c r="DMF512" s="5"/>
      <c r="DMG512" s="5"/>
      <c r="DMH512" s="5"/>
      <c r="DMI512" s="5"/>
      <c r="DMJ512" s="5"/>
      <c r="DMK512" s="5"/>
      <c r="DML512" s="5"/>
      <c r="DMM512" s="5"/>
      <c r="DMN512" s="5"/>
      <c r="DMO512" s="5"/>
      <c r="DMP512" s="5"/>
      <c r="DMQ512" s="5"/>
      <c r="DMR512" s="5"/>
      <c r="DMS512" s="5"/>
      <c r="DMT512" s="5"/>
      <c r="DMU512" s="5"/>
      <c r="DMV512" s="5"/>
      <c r="DMW512" s="5"/>
      <c r="DMX512" s="5"/>
      <c r="DMY512" s="5"/>
      <c r="DMZ512" s="5"/>
      <c r="DNA512" s="5"/>
      <c r="DNB512" s="5"/>
      <c r="DNC512" s="5"/>
      <c r="DND512" s="5"/>
      <c r="DNE512" s="5"/>
      <c r="DNF512" s="5"/>
      <c r="DNG512" s="5"/>
      <c r="DNH512" s="5"/>
      <c r="DNI512" s="5"/>
      <c r="DNJ512" s="5"/>
      <c r="DNK512" s="5"/>
      <c r="DNL512" s="5"/>
      <c r="DNM512" s="5"/>
      <c r="DNN512" s="5"/>
      <c r="DNO512" s="5"/>
      <c r="DNP512" s="5"/>
      <c r="DNQ512" s="5"/>
      <c r="DNR512" s="5"/>
      <c r="DNS512" s="5"/>
      <c r="DNT512" s="5"/>
      <c r="DNU512" s="5"/>
      <c r="DNV512" s="5"/>
      <c r="DNW512" s="5"/>
      <c r="DNX512" s="5"/>
      <c r="DNY512" s="5"/>
      <c r="DNZ512" s="5"/>
      <c r="DOA512" s="5"/>
      <c r="DOB512" s="5"/>
      <c r="DOC512" s="5"/>
      <c r="DOD512" s="5"/>
      <c r="DOE512" s="5"/>
      <c r="DOF512" s="5"/>
      <c r="DOG512" s="5"/>
      <c r="DOH512" s="5"/>
      <c r="DOI512" s="5"/>
      <c r="DOJ512" s="5"/>
      <c r="DOK512" s="5"/>
      <c r="DOL512" s="5"/>
      <c r="DOM512" s="5"/>
      <c r="DON512" s="5"/>
      <c r="DOO512" s="5"/>
      <c r="DOP512" s="5"/>
      <c r="DOQ512" s="5"/>
      <c r="DOR512" s="5"/>
      <c r="DOS512" s="5"/>
      <c r="DOT512" s="5"/>
      <c r="DOU512" s="5"/>
      <c r="DOV512" s="5"/>
      <c r="DOW512" s="5"/>
      <c r="DOX512" s="5"/>
      <c r="DOY512" s="5"/>
      <c r="DOZ512" s="5"/>
      <c r="DPA512" s="5"/>
      <c r="DPB512" s="5"/>
      <c r="DPC512" s="5"/>
      <c r="DPD512" s="5"/>
      <c r="DPE512" s="5"/>
      <c r="DPF512" s="5"/>
      <c r="DPG512" s="5"/>
      <c r="DPH512" s="5"/>
      <c r="DPI512" s="5"/>
      <c r="DPJ512" s="5"/>
      <c r="DPK512" s="5"/>
      <c r="DPL512" s="5"/>
      <c r="DPM512" s="5"/>
      <c r="DPN512" s="5"/>
      <c r="DPO512" s="5"/>
      <c r="DPP512" s="5"/>
      <c r="DPQ512" s="5"/>
      <c r="DPR512" s="5"/>
      <c r="DPS512" s="5"/>
      <c r="DPT512" s="5"/>
      <c r="DPU512" s="5"/>
      <c r="DPV512" s="5"/>
      <c r="DPW512" s="5"/>
      <c r="DPX512" s="5"/>
      <c r="DPY512" s="5"/>
      <c r="DPZ512" s="5"/>
      <c r="DQA512" s="5"/>
      <c r="DQB512" s="5"/>
      <c r="DQC512" s="5"/>
      <c r="DQD512" s="5"/>
      <c r="DQE512" s="5"/>
      <c r="DQF512" s="5"/>
      <c r="DQG512" s="5"/>
      <c r="DQH512" s="5"/>
      <c r="DQI512" s="5"/>
      <c r="DQJ512" s="5"/>
      <c r="DQK512" s="5"/>
      <c r="DQL512" s="5"/>
      <c r="DQM512" s="5"/>
      <c r="DQN512" s="5"/>
      <c r="DQO512" s="5"/>
      <c r="DQP512" s="5"/>
      <c r="DQQ512" s="5"/>
      <c r="DQR512" s="5"/>
      <c r="DQS512" s="5"/>
      <c r="DQT512" s="5"/>
      <c r="DQU512" s="5"/>
      <c r="DQV512" s="5"/>
      <c r="DQW512" s="5"/>
      <c r="DQX512" s="5"/>
      <c r="DQY512" s="5"/>
      <c r="DQZ512" s="5"/>
      <c r="DRA512" s="5"/>
      <c r="DRB512" s="5"/>
      <c r="DRC512" s="5"/>
      <c r="DRD512" s="5"/>
      <c r="DRE512" s="5"/>
      <c r="DRF512" s="5"/>
      <c r="DRG512" s="5"/>
      <c r="DRH512" s="5"/>
      <c r="DRI512" s="5"/>
      <c r="DRJ512" s="5"/>
      <c r="DRK512" s="5"/>
      <c r="DRL512" s="5"/>
      <c r="DRM512" s="5"/>
      <c r="DRN512" s="5"/>
      <c r="DRO512" s="5"/>
      <c r="DRP512" s="5"/>
      <c r="DRQ512" s="5"/>
      <c r="DRR512" s="5"/>
      <c r="DRS512" s="5"/>
      <c r="DRT512" s="5"/>
      <c r="DRU512" s="5"/>
      <c r="DRV512" s="5"/>
      <c r="DRW512" s="5"/>
      <c r="DRX512" s="5"/>
      <c r="DRY512" s="5"/>
      <c r="DRZ512" s="5"/>
      <c r="DSA512" s="5"/>
      <c r="DSB512" s="5"/>
      <c r="DSC512" s="5"/>
      <c r="DSD512" s="5"/>
      <c r="DSE512" s="5"/>
      <c r="DSF512" s="5"/>
      <c r="DSG512" s="5"/>
      <c r="DSH512" s="5"/>
      <c r="DSI512" s="5"/>
      <c r="DSJ512" s="5"/>
      <c r="DSK512" s="5"/>
      <c r="DSL512" s="5"/>
      <c r="DSM512" s="5"/>
      <c r="DSN512" s="5"/>
      <c r="DSO512" s="5"/>
      <c r="DSP512" s="5"/>
      <c r="DSQ512" s="5"/>
      <c r="DSR512" s="5"/>
      <c r="DSS512" s="5"/>
      <c r="DST512" s="5"/>
      <c r="DSU512" s="5"/>
      <c r="DSV512" s="5"/>
      <c r="DSW512" s="5"/>
      <c r="DSX512" s="5"/>
      <c r="DSY512" s="5"/>
      <c r="DSZ512" s="5"/>
      <c r="DTA512" s="5"/>
      <c r="DTB512" s="5"/>
      <c r="DTC512" s="5"/>
      <c r="DTD512" s="5"/>
      <c r="DTE512" s="5"/>
      <c r="DTF512" s="5"/>
      <c r="DTG512" s="5"/>
      <c r="DTH512" s="5"/>
      <c r="DTI512" s="5"/>
      <c r="DTJ512" s="5"/>
      <c r="DTK512" s="5"/>
      <c r="DTL512" s="5"/>
      <c r="DTM512" s="5"/>
      <c r="DTN512" s="5"/>
      <c r="DTO512" s="5"/>
      <c r="DTP512" s="5"/>
      <c r="DTQ512" s="5"/>
      <c r="DTR512" s="5"/>
      <c r="DTS512" s="5"/>
      <c r="DTT512" s="5"/>
      <c r="DTU512" s="5"/>
      <c r="DTV512" s="5"/>
      <c r="DTW512" s="5"/>
      <c r="DTX512" s="5"/>
      <c r="DTY512" s="5"/>
      <c r="DTZ512" s="5"/>
      <c r="DUA512" s="5"/>
      <c r="DUB512" s="5"/>
      <c r="DUC512" s="5"/>
      <c r="DUD512" s="5"/>
      <c r="DUE512" s="5"/>
      <c r="DUF512" s="5"/>
      <c r="DUG512" s="5"/>
      <c r="DUH512" s="5"/>
      <c r="DUI512" s="5"/>
      <c r="DUJ512" s="5"/>
      <c r="DUK512" s="5"/>
      <c r="DUL512" s="5"/>
      <c r="DUM512" s="5"/>
      <c r="DUN512" s="5"/>
      <c r="DUO512" s="5"/>
      <c r="DUP512" s="5"/>
      <c r="DUQ512" s="5"/>
      <c r="DUR512" s="5"/>
      <c r="DUS512" s="5"/>
      <c r="DUT512" s="5"/>
      <c r="DUU512" s="5"/>
      <c r="DUV512" s="5"/>
      <c r="DUW512" s="5"/>
      <c r="DUX512" s="5"/>
      <c r="DUY512" s="5"/>
      <c r="DUZ512" s="5"/>
      <c r="DVA512" s="5"/>
      <c r="DVB512" s="5"/>
      <c r="DVC512" s="5"/>
      <c r="DVD512" s="5"/>
      <c r="DVE512" s="5"/>
      <c r="DVF512" s="5"/>
      <c r="DVG512" s="5"/>
      <c r="DVH512" s="5"/>
      <c r="DVI512" s="5"/>
      <c r="DVJ512" s="5"/>
      <c r="DVK512" s="5"/>
      <c r="DVL512" s="5"/>
      <c r="DVM512" s="5"/>
      <c r="DVN512" s="5"/>
      <c r="DVO512" s="5"/>
      <c r="DVP512" s="5"/>
      <c r="DVQ512" s="5"/>
      <c r="DVR512" s="5"/>
      <c r="DVS512" s="5"/>
      <c r="DVT512" s="5"/>
      <c r="DVU512" s="5"/>
      <c r="DVV512" s="5"/>
      <c r="DVW512" s="5"/>
      <c r="DVX512" s="5"/>
      <c r="DVY512" s="5"/>
      <c r="DVZ512" s="5"/>
      <c r="DWA512" s="5"/>
      <c r="DWB512" s="5"/>
      <c r="DWC512" s="5"/>
      <c r="DWD512" s="5"/>
      <c r="DWE512" s="5"/>
      <c r="DWF512" s="5"/>
      <c r="DWG512" s="5"/>
      <c r="DWH512" s="5"/>
      <c r="DWI512" s="5"/>
      <c r="DWJ512" s="5"/>
      <c r="DWK512" s="5"/>
      <c r="DWL512" s="5"/>
      <c r="DWM512" s="5"/>
      <c r="DWN512" s="5"/>
      <c r="DWO512" s="5"/>
      <c r="DWP512" s="5"/>
      <c r="DWQ512" s="5"/>
      <c r="DWR512" s="5"/>
      <c r="DWS512" s="5"/>
      <c r="DWT512" s="5"/>
      <c r="DWU512" s="5"/>
      <c r="DWV512" s="5"/>
      <c r="DWW512" s="5"/>
      <c r="DWX512" s="5"/>
      <c r="DWY512" s="5"/>
      <c r="DWZ512" s="5"/>
      <c r="DXA512" s="5"/>
      <c r="DXB512" s="5"/>
      <c r="DXC512" s="5"/>
      <c r="DXD512" s="5"/>
      <c r="DXE512" s="5"/>
      <c r="DXF512" s="5"/>
      <c r="DXG512" s="5"/>
      <c r="DXH512" s="5"/>
      <c r="DXI512" s="5"/>
      <c r="DXJ512" s="5"/>
      <c r="DXK512" s="5"/>
      <c r="DXL512" s="5"/>
      <c r="DXM512" s="5"/>
      <c r="DXN512" s="5"/>
      <c r="DXO512" s="5"/>
      <c r="DXP512" s="5"/>
      <c r="DXQ512" s="5"/>
      <c r="DXR512" s="5"/>
      <c r="DXS512" s="5"/>
      <c r="DXT512" s="5"/>
      <c r="DXU512" s="5"/>
      <c r="DXV512" s="5"/>
      <c r="DXW512" s="5"/>
      <c r="DXX512" s="5"/>
      <c r="DXY512" s="5"/>
      <c r="DXZ512" s="5"/>
      <c r="DYA512" s="5"/>
      <c r="DYB512" s="5"/>
      <c r="DYC512" s="5"/>
      <c r="DYD512" s="5"/>
      <c r="DYE512" s="5"/>
      <c r="DYF512" s="5"/>
      <c r="DYG512" s="5"/>
      <c r="DYH512" s="5"/>
      <c r="DYI512" s="5"/>
      <c r="DYJ512" s="5"/>
      <c r="DYK512" s="5"/>
      <c r="DYL512" s="5"/>
      <c r="DYM512" s="5"/>
      <c r="DYN512" s="5"/>
      <c r="DYO512" s="5"/>
      <c r="DYP512" s="5"/>
      <c r="DYQ512" s="5"/>
      <c r="DYR512" s="5"/>
      <c r="DYS512" s="5"/>
      <c r="DYT512" s="5"/>
      <c r="DYU512" s="5"/>
      <c r="DYV512" s="5"/>
      <c r="DYW512" s="5"/>
      <c r="DYX512" s="5"/>
      <c r="DYY512" s="5"/>
      <c r="DYZ512" s="5"/>
      <c r="DZA512" s="5"/>
      <c r="DZB512" s="5"/>
      <c r="DZC512" s="5"/>
      <c r="DZD512" s="5"/>
      <c r="DZE512" s="5"/>
      <c r="DZF512" s="5"/>
      <c r="DZG512" s="5"/>
      <c r="DZH512" s="5"/>
      <c r="DZI512" s="5"/>
      <c r="DZJ512" s="5"/>
      <c r="DZK512" s="5"/>
      <c r="DZL512" s="5"/>
      <c r="DZM512" s="5"/>
      <c r="DZN512" s="5"/>
      <c r="DZO512" s="5"/>
      <c r="DZP512" s="5"/>
      <c r="DZQ512" s="5"/>
      <c r="DZR512" s="5"/>
      <c r="DZS512" s="5"/>
      <c r="DZT512" s="5"/>
      <c r="DZU512" s="5"/>
      <c r="DZV512" s="5"/>
      <c r="DZW512" s="5"/>
      <c r="DZX512" s="5"/>
      <c r="DZY512" s="5"/>
      <c r="DZZ512" s="5"/>
      <c r="EAA512" s="5"/>
      <c r="EAB512" s="5"/>
      <c r="EAC512" s="5"/>
      <c r="EAD512" s="5"/>
      <c r="EAE512" s="5"/>
      <c r="EAF512" s="5"/>
      <c r="EAG512" s="5"/>
      <c r="EAH512" s="5"/>
      <c r="EAI512" s="5"/>
      <c r="EAJ512" s="5"/>
      <c r="EAK512" s="5"/>
      <c r="EAL512" s="5"/>
      <c r="EAM512" s="5"/>
      <c r="EAN512" s="5"/>
      <c r="EAO512" s="5"/>
      <c r="EAP512" s="5"/>
      <c r="EAQ512" s="5"/>
      <c r="EAR512" s="5"/>
      <c r="EAS512" s="5"/>
      <c r="EAT512" s="5"/>
      <c r="EAU512" s="5"/>
      <c r="EAV512" s="5"/>
      <c r="EAW512" s="5"/>
      <c r="EAX512" s="5"/>
      <c r="EAY512" s="5"/>
      <c r="EAZ512" s="5"/>
      <c r="EBA512" s="5"/>
      <c r="EBB512" s="5"/>
      <c r="EBC512" s="5"/>
      <c r="EBD512" s="5"/>
      <c r="EBE512" s="5"/>
      <c r="EBF512" s="5"/>
      <c r="EBG512" s="5"/>
      <c r="EBH512" s="5"/>
      <c r="EBI512" s="5"/>
      <c r="EBJ512" s="5"/>
      <c r="EBK512" s="5"/>
      <c r="EBL512" s="5"/>
      <c r="EBM512" s="5"/>
      <c r="EBN512" s="5"/>
      <c r="EBO512" s="5"/>
      <c r="EBP512" s="5"/>
      <c r="EBQ512" s="5"/>
      <c r="EBR512" s="5"/>
      <c r="EBS512" s="5"/>
      <c r="EBT512" s="5"/>
      <c r="EBU512" s="5"/>
      <c r="EBV512" s="5"/>
      <c r="EBW512" s="5"/>
      <c r="EBX512" s="5"/>
      <c r="EBY512" s="5"/>
      <c r="EBZ512" s="5"/>
      <c r="ECA512" s="5"/>
      <c r="ECB512" s="5"/>
      <c r="ECC512" s="5"/>
      <c r="ECD512" s="5"/>
      <c r="ECE512" s="5"/>
      <c r="ECF512" s="5"/>
      <c r="ECG512" s="5"/>
      <c r="ECH512" s="5"/>
      <c r="ECI512" s="5"/>
      <c r="ECJ512" s="5"/>
      <c r="ECK512" s="5"/>
      <c r="ECL512" s="5"/>
      <c r="ECM512" s="5"/>
      <c r="ECN512" s="5"/>
      <c r="ECO512" s="5"/>
      <c r="ECP512" s="5"/>
      <c r="ECQ512" s="5"/>
      <c r="ECR512" s="5"/>
      <c r="ECS512" s="5"/>
      <c r="ECT512" s="5"/>
      <c r="ECU512" s="5"/>
      <c r="ECV512" s="5"/>
      <c r="ECW512" s="5"/>
      <c r="ECX512" s="5"/>
      <c r="ECY512" s="5"/>
      <c r="ECZ512" s="5"/>
      <c r="EDA512" s="5"/>
      <c r="EDB512" s="5"/>
      <c r="EDC512" s="5"/>
      <c r="EDD512" s="5"/>
      <c r="EDE512" s="5"/>
      <c r="EDF512" s="5"/>
      <c r="EDG512" s="5"/>
      <c r="EDH512" s="5"/>
      <c r="EDI512" s="5"/>
      <c r="EDJ512" s="5"/>
      <c r="EDK512" s="5"/>
      <c r="EDL512" s="5"/>
      <c r="EDM512" s="5"/>
      <c r="EDN512" s="5"/>
      <c r="EDO512" s="5"/>
      <c r="EDP512" s="5"/>
      <c r="EDQ512" s="5"/>
      <c r="EDR512" s="5"/>
      <c r="EDS512" s="5"/>
      <c r="EDT512" s="5"/>
      <c r="EDU512" s="5"/>
      <c r="EDV512" s="5"/>
      <c r="EDW512" s="5"/>
      <c r="EDX512" s="5"/>
      <c r="EDY512" s="5"/>
      <c r="EDZ512" s="5"/>
      <c r="EEA512" s="5"/>
      <c r="EEB512" s="5"/>
      <c r="EEC512" s="5"/>
      <c r="EED512" s="5"/>
      <c r="EEE512" s="5"/>
      <c r="EEF512" s="5"/>
      <c r="EEG512" s="5"/>
      <c r="EEH512" s="5"/>
      <c r="EEI512" s="5"/>
      <c r="EEJ512" s="5"/>
      <c r="EEK512" s="5"/>
      <c r="EEL512" s="5"/>
      <c r="EEM512" s="5"/>
      <c r="EEN512" s="5"/>
      <c r="EEO512" s="5"/>
      <c r="EEP512" s="5"/>
      <c r="EEQ512" s="5"/>
      <c r="EER512" s="5"/>
      <c r="EES512" s="5"/>
      <c r="EET512" s="5"/>
      <c r="EEU512" s="5"/>
      <c r="EEV512" s="5"/>
      <c r="EEW512" s="5"/>
      <c r="EEX512" s="5"/>
      <c r="EEY512" s="5"/>
      <c r="EEZ512" s="5"/>
      <c r="EFA512" s="5"/>
      <c r="EFB512" s="5"/>
      <c r="EFC512" s="5"/>
      <c r="EFD512" s="5"/>
      <c r="EFE512" s="5"/>
      <c r="EFF512" s="5"/>
      <c r="EFG512" s="5"/>
      <c r="EFH512" s="5"/>
      <c r="EFI512" s="5"/>
      <c r="EFJ512" s="5"/>
      <c r="EFK512" s="5"/>
      <c r="EFL512" s="5"/>
      <c r="EFM512" s="5"/>
      <c r="EFN512" s="5"/>
      <c r="EFO512" s="5"/>
      <c r="EFP512" s="5"/>
      <c r="EFQ512" s="5"/>
      <c r="EFR512" s="5"/>
      <c r="EFS512" s="5"/>
      <c r="EFT512" s="5"/>
      <c r="EFU512" s="5"/>
      <c r="EFV512" s="5"/>
      <c r="EFW512" s="5"/>
      <c r="EFX512" s="5"/>
      <c r="EFY512" s="5"/>
      <c r="EFZ512" s="5"/>
      <c r="EGA512" s="5"/>
      <c r="EGB512" s="5"/>
      <c r="EGC512" s="5"/>
      <c r="EGD512" s="5"/>
      <c r="EGE512" s="5"/>
      <c r="EGF512" s="5"/>
      <c r="EGG512" s="5"/>
      <c r="EGH512" s="5"/>
      <c r="EGI512" s="5"/>
      <c r="EGJ512" s="5"/>
      <c r="EGK512" s="5"/>
      <c r="EGL512" s="5"/>
      <c r="EGM512" s="5"/>
      <c r="EGN512" s="5"/>
      <c r="EGO512" s="5"/>
      <c r="EGP512" s="5"/>
      <c r="EGQ512" s="5"/>
      <c r="EGR512" s="5"/>
      <c r="EGS512" s="5"/>
      <c r="EGT512" s="5"/>
      <c r="EGU512" s="5"/>
      <c r="EGV512" s="5"/>
      <c r="EGW512" s="5"/>
      <c r="EGX512" s="5"/>
      <c r="EGY512" s="5"/>
      <c r="EGZ512" s="5"/>
      <c r="EHA512" s="5"/>
      <c r="EHB512" s="5"/>
      <c r="EHC512" s="5"/>
      <c r="EHD512" s="5"/>
      <c r="EHE512" s="5"/>
      <c r="EHF512" s="5"/>
      <c r="EHG512" s="5"/>
      <c r="EHH512" s="5"/>
      <c r="EHI512" s="5"/>
      <c r="EHJ512" s="5"/>
      <c r="EHK512" s="5"/>
      <c r="EHL512" s="5"/>
      <c r="EHM512" s="5"/>
      <c r="EHN512" s="5"/>
      <c r="EHO512" s="5"/>
      <c r="EHP512" s="5"/>
      <c r="EHQ512" s="5"/>
      <c r="EHR512" s="5"/>
      <c r="EHS512" s="5"/>
      <c r="EHT512" s="5"/>
      <c r="EHU512" s="5"/>
      <c r="EHV512" s="5"/>
      <c r="EHW512" s="5"/>
      <c r="EHX512" s="5"/>
      <c r="EHY512" s="5"/>
      <c r="EHZ512" s="5"/>
      <c r="EIA512" s="5"/>
      <c r="EIB512" s="5"/>
      <c r="EIC512" s="5"/>
      <c r="EID512" s="5"/>
      <c r="EIE512" s="5"/>
      <c r="EIF512" s="5"/>
      <c r="EIG512" s="5"/>
      <c r="EIH512" s="5"/>
      <c r="EII512" s="5"/>
      <c r="EIJ512" s="5"/>
      <c r="EIK512" s="5"/>
      <c r="EIL512" s="5"/>
      <c r="EIM512" s="5"/>
      <c r="EIN512" s="5"/>
      <c r="EIO512" s="5"/>
      <c r="EIP512" s="5"/>
      <c r="EIQ512" s="5"/>
      <c r="EIR512" s="5"/>
      <c r="EIS512" s="5"/>
      <c r="EIT512" s="5"/>
      <c r="EIU512" s="5"/>
      <c r="EIV512" s="5"/>
      <c r="EIW512" s="5"/>
      <c r="EIX512" s="5"/>
      <c r="EIY512" s="5"/>
      <c r="EIZ512" s="5"/>
      <c r="EJA512" s="5"/>
      <c r="EJB512" s="5"/>
      <c r="EJC512" s="5"/>
      <c r="EJD512" s="5"/>
      <c r="EJE512" s="5"/>
      <c r="EJF512" s="5"/>
      <c r="EJG512" s="5"/>
      <c r="EJH512" s="5"/>
      <c r="EJI512" s="5"/>
      <c r="EJJ512" s="5"/>
      <c r="EJK512" s="5"/>
      <c r="EJL512" s="5"/>
      <c r="EJM512" s="5"/>
      <c r="EJN512" s="5"/>
      <c r="EJO512" s="5"/>
      <c r="EJP512" s="5"/>
      <c r="EJQ512" s="5"/>
      <c r="EJR512" s="5"/>
      <c r="EJS512" s="5"/>
      <c r="EJT512" s="5"/>
      <c r="EJU512" s="5"/>
      <c r="EJV512" s="5"/>
      <c r="EJW512" s="5"/>
      <c r="EJX512" s="5"/>
      <c r="EJY512" s="5"/>
      <c r="EJZ512" s="5"/>
      <c r="EKA512" s="5"/>
      <c r="EKB512" s="5"/>
      <c r="EKC512" s="5"/>
      <c r="EKD512" s="5"/>
      <c r="EKE512" s="5"/>
      <c r="EKF512" s="5"/>
      <c r="EKG512" s="5"/>
      <c r="EKH512" s="5"/>
      <c r="EKI512" s="5"/>
      <c r="EKJ512" s="5"/>
      <c r="EKK512" s="5"/>
      <c r="EKL512" s="5"/>
      <c r="EKM512" s="5"/>
      <c r="EKN512" s="5"/>
      <c r="EKO512" s="5"/>
      <c r="EKP512" s="5"/>
      <c r="EKQ512" s="5"/>
      <c r="EKR512" s="5"/>
      <c r="EKS512" s="5"/>
      <c r="EKT512" s="5"/>
      <c r="EKU512" s="5"/>
      <c r="EKV512" s="5"/>
      <c r="EKW512" s="5"/>
      <c r="EKX512" s="5"/>
      <c r="EKY512" s="5"/>
      <c r="EKZ512" s="5"/>
      <c r="ELA512" s="5"/>
      <c r="ELB512" s="5"/>
      <c r="ELC512" s="5"/>
      <c r="ELD512" s="5"/>
      <c r="ELE512" s="5"/>
      <c r="ELF512" s="5"/>
      <c r="ELG512" s="5"/>
      <c r="ELH512" s="5"/>
      <c r="ELI512" s="5"/>
      <c r="ELJ512" s="5"/>
      <c r="ELK512" s="5"/>
      <c r="ELL512" s="5"/>
      <c r="ELM512" s="5"/>
      <c r="ELN512" s="5"/>
      <c r="ELO512" s="5"/>
      <c r="ELP512" s="5"/>
      <c r="ELQ512" s="5"/>
      <c r="ELR512" s="5"/>
      <c r="ELS512" s="5"/>
      <c r="ELT512" s="5"/>
      <c r="ELU512" s="5"/>
      <c r="ELV512" s="5"/>
      <c r="ELW512" s="5"/>
      <c r="ELX512" s="5"/>
      <c r="ELY512" s="5"/>
      <c r="ELZ512" s="5"/>
      <c r="EMA512" s="5"/>
      <c r="EMB512" s="5"/>
      <c r="EMC512" s="5"/>
      <c r="EMD512" s="5"/>
      <c r="EME512" s="5"/>
      <c r="EMF512" s="5"/>
      <c r="EMG512" s="5"/>
      <c r="EMH512" s="5"/>
      <c r="EMI512" s="5"/>
      <c r="EMJ512" s="5"/>
      <c r="EMK512" s="5"/>
      <c r="EML512" s="5"/>
      <c r="EMM512" s="5"/>
      <c r="EMN512" s="5"/>
      <c r="EMO512" s="5"/>
      <c r="EMP512" s="5"/>
      <c r="EMQ512" s="5"/>
      <c r="EMR512" s="5"/>
      <c r="EMS512" s="5"/>
      <c r="EMT512" s="5"/>
      <c r="EMU512" s="5"/>
      <c r="EMV512" s="5"/>
      <c r="EMW512" s="5"/>
      <c r="EMX512" s="5"/>
      <c r="EMY512" s="5"/>
      <c r="EMZ512" s="5"/>
      <c r="ENA512" s="5"/>
      <c r="ENB512" s="5"/>
      <c r="ENC512" s="5"/>
      <c r="END512" s="5"/>
      <c r="ENE512" s="5"/>
      <c r="ENF512" s="5"/>
      <c r="ENG512" s="5"/>
      <c r="ENH512" s="5"/>
      <c r="ENI512" s="5"/>
      <c r="ENJ512" s="5"/>
      <c r="ENK512" s="5"/>
      <c r="ENL512" s="5"/>
      <c r="ENM512" s="5"/>
      <c r="ENN512" s="5"/>
      <c r="ENO512" s="5"/>
      <c r="ENP512" s="5"/>
      <c r="ENQ512" s="5"/>
      <c r="ENR512" s="5"/>
      <c r="ENS512" s="5"/>
      <c r="ENT512" s="5"/>
      <c r="ENU512" s="5"/>
      <c r="ENV512" s="5"/>
      <c r="ENW512" s="5"/>
      <c r="ENX512" s="5"/>
      <c r="ENY512" s="5"/>
      <c r="ENZ512" s="5"/>
      <c r="EOA512" s="5"/>
      <c r="EOB512" s="5"/>
      <c r="EOC512" s="5"/>
      <c r="EOD512" s="5"/>
      <c r="EOE512" s="5"/>
      <c r="EOF512" s="5"/>
      <c r="EOG512" s="5"/>
      <c r="EOH512" s="5"/>
      <c r="EOI512" s="5"/>
      <c r="EOJ512" s="5"/>
      <c r="EOK512" s="5"/>
      <c r="EOL512" s="5"/>
      <c r="EOM512" s="5"/>
      <c r="EON512" s="5"/>
      <c r="EOO512" s="5"/>
      <c r="EOP512" s="5"/>
      <c r="EOQ512" s="5"/>
      <c r="EOR512" s="5"/>
      <c r="EOS512" s="5"/>
      <c r="EOT512" s="5"/>
      <c r="EOU512" s="5"/>
      <c r="EOV512" s="5"/>
      <c r="EOW512" s="5"/>
      <c r="EOX512" s="5"/>
      <c r="EOY512" s="5"/>
      <c r="EOZ512" s="5"/>
      <c r="EPA512" s="5"/>
      <c r="EPB512" s="5"/>
      <c r="EPC512" s="5"/>
      <c r="EPD512" s="5"/>
      <c r="EPE512" s="5"/>
      <c r="EPF512" s="5"/>
      <c r="EPG512" s="5"/>
      <c r="EPH512" s="5"/>
      <c r="EPI512" s="5"/>
      <c r="EPJ512" s="5"/>
      <c r="EPK512" s="5"/>
      <c r="EPL512" s="5"/>
      <c r="EPM512" s="5"/>
      <c r="EPN512" s="5"/>
      <c r="EPO512" s="5"/>
      <c r="EPP512" s="5"/>
      <c r="EPQ512" s="5"/>
      <c r="EPR512" s="5"/>
      <c r="EPS512" s="5"/>
      <c r="EPT512" s="5"/>
      <c r="EPU512" s="5"/>
      <c r="EPV512" s="5"/>
      <c r="EPW512" s="5"/>
      <c r="EPX512" s="5"/>
      <c r="EPY512" s="5"/>
      <c r="EPZ512" s="5"/>
      <c r="EQA512" s="5"/>
      <c r="EQB512" s="5"/>
      <c r="EQC512" s="5"/>
      <c r="EQD512" s="5"/>
      <c r="EQE512" s="5"/>
      <c r="EQF512" s="5"/>
      <c r="EQG512" s="5"/>
      <c r="EQH512" s="5"/>
      <c r="EQI512" s="5"/>
      <c r="EQJ512" s="5"/>
      <c r="EQK512" s="5"/>
      <c r="EQL512" s="5"/>
      <c r="EQM512" s="5"/>
      <c r="EQN512" s="5"/>
      <c r="EQO512" s="5"/>
      <c r="EQP512" s="5"/>
      <c r="EQQ512" s="5"/>
      <c r="EQR512" s="5"/>
      <c r="EQS512" s="5"/>
      <c r="EQT512" s="5"/>
      <c r="EQU512" s="5"/>
      <c r="EQV512" s="5"/>
      <c r="EQW512" s="5"/>
      <c r="EQX512" s="5"/>
      <c r="EQY512" s="5"/>
      <c r="EQZ512" s="5"/>
      <c r="ERA512" s="5"/>
      <c r="ERB512" s="5"/>
      <c r="ERC512" s="5"/>
      <c r="ERD512" s="5"/>
      <c r="ERE512" s="5"/>
      <c r="ERF512" s="5"/>
      <c r="ERG512" s="5"/>
      <c r="ERH512" s="5"/>
      <c r="ERI512" s="5"/>
      <c r="ERJ512" s="5"/>
      <c r="ERK512" s="5"/>
      <c r="ERL512" s="5"/>
      <c r="ERM512" s="5"/>
      <c r="ERN512" s="5"/>
      <c r="ERO512" s="5"/>
      <c r="ERP512" s="5"/>
      <c r="ERQ512" s="5"/>
      <c r="ERR512" s="5"/>
      <c r="ERS512" s="5"/>
      <c r="ERT512" s="5"/>
      <c r="ERU512" s="5"/>
      <c r="ERV512" s="5"/>
      <c r="ERW512" s="5"/>
      <c r="ERX512" s="5"/>
      <c r="ERY512" s="5"/>
      <c r="ERZ512" s="5"/>
      <c r="ESA512" s="5"/>
      <c r="ESB512" s="5"/>
      <c r="ESC512" s="5"/>
      <c r="ESD512" s="5"/>
      <c r="ESE512" s="5"/>
      <c r="ESF512" s="5"/>
      <c r="ESG512" s="5"/>
      <c r="ESH512" s="5"/>
      <c r="ESI512" s="5"/>
      <c r="ESJ512" s="5"/>
      <c r="ESK512" s="5"/>
      <c r="ESL512" s="5"/>
      <c r="ESM512" s="5"/>
      <c r="ESN512" s="5"/>
      <c r="ESO512" s="5"/>
      <c r="ESP512" s="5"/>
      <c r="ESQ512" s="5"/>
      <c r="ESR512" s="5"/>
      <c r="ESS512" s="5"/>
      <c r="EST512" s="5"/>
      <c r="ESU512" s="5"/>
      <c r="ESV512" s="5"/>
      <c r="ESW512" s="5"/>
      <c r="ESX512" s="5"/>
      <c r="ESY512" s="5"/>
      <c r="ESZ512" s="5"/>
      <c r="ETA512" s="5"/>
      <c r="ETB512" s="5"/>
      <c r="ETC512" s="5"/>
      <c r="ETD512" s="5"/>
      <c r="ETE512" s="5"/>
      <c r="ETF512" s="5"/>
      <c r="ETG512" s="5"/>
      <c r="ETH512" s="5"/>
      <c r="ETI512" s="5"/>
      <c r="ETJ512" s="5"/>
      <c r="ETK512" s="5"/>
      <c r="ETL512" s="5"/>
      <c r="ETM512" s="5"/>
      <c r="ETN512" s="5"/>
      <c r="ETO512" s="5"/>
      <c r="ETP512" s="5"/>
      <c r="ETQ512" s="5"/>
      <c r="ETR512" s="5"/>
      <c r="ETS512" s="5"/>
      <c r="ETT512" s="5"/>
      <c r="ETU512" s="5"/>
      <c r="ETV512" s="5"/>
      <c r="ETW512" s="5"/>
      <c r="ETX512" s="5"/>
      <c r="ETY512" s="5"/>
      <c r="ETZ512" s="5"/>
      <c r="EUA512" s="5"/>
      <c r="EUB512" s="5"/>
      <c r="EUC512" s="5"/>
      <c r="EUD512" s="5"/>
      <c r="EUE512" s="5"/>
      <c r="EUF512" s="5"/>
      <c r="EUG512" s="5"/>
      <c r="EUH512" s="5"/>
      <c r="EUI512" s="5"/>
      <c r="EUJ512" s="5"/>
      <c r="EUK512" s="5"/>
      <c r="EUL512" s="5"/>
      <c r="EUM512" s="5"/>
      <c r="EUN512" s="5"/>
      <c r="EUO512" s="5"/>
      <c r="EUP512" s="5"/>
      <c r="EUQ512" s="5"/>
      <c r="EUR512" s="5"/>
      <c r="EUS512" s="5"/>
      <c r="EUT512" s="5"/>
      <c r="EUU512" s="5"/>
      <c r="EUV512" s="5"/>
      <c r="EUW512" s="5"/>
      <c r="EUX512" s="5"/>
      <c r="EUY512" s="5"/>
      <c r="EUZ512" s="5"/>
      <c r="EVA512" s="5"/>
      <c r="EVB512" s="5"/>
      <c r="EVC512" s="5"/>
      <c r="EVD512" s="5"/>
      <c r="EVE512" s="5"/>
      <c r="EVF512" s="5"/>
      <c r="EVG512" s="5"/>
      <c r="EVH512" s="5"/>
      <c r="EVI512" s="5"/>
      <c r="EVJ512" s="5"/>
      <c r="EVK512" s="5"/>
      <c r="EVL512" s="5"/>
      <c r="EVM512" s="5"/>
      <c r="EVN512" s="5"/>
      <c r="EVO512" s="5"/>
      <c r="EVP512" s="5"/>
      <c r="EVQ512" s="5"/>
      <c r="EVR512" s="5"/>
      <c r="EVS512" s="5"/>
      <c r="EVT512" s="5"/>
      <c r="EVU512" s="5"/>
      <c r="EVV512" s="5"/>
      <c r="EVW512" s="5"/>
      <c r="EVX512" s="5"/>
      <c r="EVY512" s="5"/>
      <c r="EVZ512" s="5"/>
      <c r="EWA512" s="5"/>
      <c r="EWB512" s="5"/>
      <c r="EWC512" s="5"/>
      <c r="EWD512" s="5"/>
      <c r="EWE512" s="5"/>
      <c r="EWF512" s="5"/>
      <c r="EWG512" s="5"/>
      <c r="EWH512" s="5"/>
      <c r="EWI512" s="5"/>
      <c r="EWJ512" s="5"/>
      <c r="EWK512" s="5"/>
      <c r="EWL512" s="5"/>
      <c r="EWM512" s="5"/>
      <c r="EWN512" s="5"/>
      <c r="EWO512" s="5"/>
      <c r="EWP512" s="5"/>
      <c r="EWQ512" s="5"/>
      <c r="EWR512" s="5"/>
      <c r="EWS512" s="5"/>
      <c r="EWT512" s="5"/>
      <c r="EWU512" s="5"/>
      <c r="EWV512" s="5"/>
      <c r="EWW512" s="5"/>
      <c r="EWX512" s="5"/>
      <c r="EWY512" s="5"/>
      <c r="EWZ512" s="5"/>
      <c r="EXA512" s="5"/>
      <c r="EXB512" s="5"/>
      <c r="EXC512" s="5"/>
      <c r="EXD512" s="5"/>
      <c r="EXE512" s="5"/>
      <c r="EXF512" s="5"/>
      <c r="EXG512" s="5"/>
      <c r="EXH512" s="5"/>
      <c r="EXI512" s="5"/>
      <c r="EXJ512" s="5"/>
      <c r="EXK512" s="5"/>
      <c r="EXL512" s="5"/>
      <c r="EXM512" s="5"/>
      <c r="EXN512" s="5"/>
      <c r="EXO512" s="5"/>
      <c r="EXP512" s="5"/>
      <c r="EXQ512" s="5"/>
      <c r="EXR512" s="5"/>
      <c r="EXS512" s="5"/>
      <c r="EXT512" s="5"/>
      <c r="EXU512" s="5"/>
      <c r="EXV512" s="5"/>
      <c r="EXW512" s="5"/>
      <c r="EXX512" s="5"/>
      <c r="EXY512" s="5"/>
      <c r="EXZ512" s="5"/>
      <c r="EYA512" s="5"/>
      <c r="EYB512" s="5"/>
      <c r="EYC512" s="5"/>
      <c r="EYD512" s="5"/>
      <c r="EYE512" s="5"/>
      <c r="EYF512" s="5"/>
      <c r="EYG512" s="5"/>
      <c r="EYH512" s="5"/>
      <c r="EYI512" s="5"/>
      <c r="EYJ512" s="5"/>
      <c r="EYK512" s="5"/>
      <c r="EYL512" s="5"/>
      <c r="EYM512" s="5"/>
      <c r="EYN512" s="5"/>
      <c r="EYO512" s="5"/>
      <c r="EYP512" s="5"/>
      <c r="EYQ512" s="5"/>
      <c r="EYR512" s="5"/>
      <c r="EYS512" s="5"/>
      <c r="EYT512" s="5"/>
      <c r="EYU512" s="5"/>
      <c r="EYV512" s="5"/>
      <c r="EYW512" s="5"/>
      <c r="EYX512" s="5"/>
      <c r="EYY512" s="5"/>
      <c r="EYZ512" s="5"/>
      <c r="EZA512" s="5"/>
      <c r="EZB512" s="5"/>
      <c r="EZC512" s="5"/>
      <c r="EZD512" s="5"/>
      <c r="EZE512" s="5"/>
      <c r="EZF512" s="5"/>
      <c r="EZG512" s="5"/>
      <c r="EZH512" s="5"/>
      <c r="EZI512" s="5"/>
      <c r="EZJ512" s="5"/>
      <c r="EZK512" s="5"/>
      <c r="EZL512" s="5"/>
      <c r="EZM512" s="5"/>
      <c r="EZN512" s="5"/>
      <c r="EZO512" s="5"/>
      <c r="EZP512" s="5"/>
      <c r="EZQ512" s="5"/>
      <c r="EZR512" s="5"/>
      <c r="EZS512" s="5"/>
      <c r="EZT512" s="5"/>
      <c r="EZU512" s="5"/>
      <c r="EZV512" s="5"/>
      <c r="EZW512" s="5"/>
      <c r="EZX512" s="5"/>
      <c r="EZY512" s="5"/>
      <c r="EZZ512" s="5"/>
      <c r="FAA512" s="5"/>
      <c r="FAB512" s="5"/>
      <c r="FAC512" s="5"/>
      <c r="FAD512" s="5"/>
      <c r="FAE512" s="5"/>
      <c r="FAF512" s="5"/>
      <c r="FAG512" s="5"/>
      <c r="FAH512" s="5"/>
      <c r="FAI512" s="5"/>
      <c r="FAJ512" s="5"/>
      <c r="FAK512" s="5"/>
      <c r="FAL512" s="5"/>
      <c r="FAM512" s="5"/>
      <c r="FAN512" s="5"/>
      <c r="FAO512" s="5"/>
      <c r="FAP512" s="5"/>
      <c r="FAQ512" s="5"/>
      <c r="FAR512" s="5"/>
      <c r="FAS512" s="5"/>
      <c r="FAT512" s="5"/>
      <c r="FAU512" s="5"/>
      <c r="FAV512" s="5"/>
      <c r="FAW512" s="5"/>
      <c r="FAX512" s="5"/>
      <c r="FAY512" s="5"/>
      <c r="FAZ512" s="5"/>
      <c r="FBA512" s="5"/>
      <c r="FBB512" s="5"/>
      <c r="FBC512" s="5"/>
      <c r="FBD512" s="5"/>
      <c r="FBE512" s="5"/>
      <c r="FBF512" s="5"/>
      <c r="FBG512" s="5"/>
      <c r="FBH512" s="5"/>
      <c r="FBI512" s="5"/>
      <c r="FBJ512" s="5"/>
      <c r="FBK512" s="5"/>
      <c r="FBL512" s="5"/>
      <c r="FBM512" s="5"/>
      <c r="FBN512" s="5"/>
      <c r="FBO512" s="5"/>
      <c r="FBP512" s="5"/>
      <c r="FBQ512" s="5"/>
      <c r="FBR512" s="5"/>
      <c r="FBS512" s="5"/>
      <c r="FBT512" s="5"/>
      <c r="FBU512" s="5"/>
      <c r="FBV512" s="5"/>
      <c r="FBW512" s="5"/>
      <c r="FBX512" s="5"/>
      <c r="FBY512" s="5"/>
      <c r="FBZ512" s="5"/>
      <c r="FCA512" s="5"/>
      <c r="FCB512" s="5"/>
      <c r="FCC512" s="5"/>
      <c r="FCD512" s="5"/>
      <c r="FCE512" s="5"/>
      <c r="FCF512" s="5"/>
      <c r="FCG512" s="5"/>
      <c r="FCH512" s="5"/>
      <c r="FCI512" s="5"/>
      <c r="FCJ512" s="5"/>
      <c r="FCK512" s="5"/>
      <c r="FCL512" s="5"/>
      <c r="FCM512" s="5"/>
      <c r="FCN512" s="5"/>
      <c r="FCO512" s="5"/>
      <c r="FCP512" s="5"/>
      <c r="FCQ512" s="5"/>
      <c r="FCR512" s="5"/>
      <c r="FCS512" s="5"/>
      <c r="FCT512" s="5"/>
      <c r="FCU512" s="5"/>
      <c r="FCV512" s="5"/>
      <c r="FCW512" s="5"/>
      <c r="FCX512" s="5"/>
      <c r="FCY512" s="5"/>
      <c r="FCZ512" s="5"/>
      <c r="FDA512" s="5"/>
      <c r="FDB512" s="5"/>
      <c r="FDC512" s="5"/>
      <c r="FDD512" s="5"/>
      <c r="FDE512" s="5"/>
      <c r="FDF512" s="5"/>
      <c r="FDG512" s="5"/>
      <c r="FDH512" s="5"/>
      <c r="FDI512" s="5"/>
      <c r="FDJ512" s="5"/>
      <c r="FDK512" s="5"/>
      <c r="FDL512" s="5"/>
      <c r="FDM512" s="5"/>
      <c r="FDN512" s="5"/>
      <c r="FDO512" s="5"/>
      <c r="FDP512" s="5"/>
      <c r="FDQ512" s="5"/>
      <c r="FDR512" s="5"/>
      <c r="FDS512" s="5"/>
      <c r="FDT512" s="5"/>
      <c r="FDU512" s="5"/>
      <c r="FDV512" s="5"/>
      <c r="FDW512" s="5"/>
      <c r="FDX512" s="5"/>
      <c r="FDY512" s="5"/>
      <c r="FDZ512" s="5"/>
      <c r="FEA512" s="5"/>
      <c r="FEB512" s="5"/>
      <c r="FEC512" s="5"/>
      <c r="FED512" s="5"/>
      <c r="FEE512" s="5"/>
      <c r="FEF512" s="5"/>
      <c r="FEG512" s="5"/>
      <c r="FEH512" s="5"/>
      <c r="FEI512" s="5"/>
      <c r="FEJ512" s="5"/>
      <c r="FEK512" s="5"/>
      <c r="FEL512" s="5"/>
      <c r="FEM512" s="5"/>
      <c r="FEN512" s="5"/>
      <c r="FEO512" s="5"/>
      <c r="FEP512" s="5"/>
      <c r="FEQ512" s="5"/>
      <c r="FER512" s="5"/>
      <c r="FES512" s="5"/>
      <c r="FET512" s="5"/>
      <c r="FEU512" s="5"/>
      <c r="FEV512" s="5"/>
      <c r="FEW512" s="5"/>
      <c r="FEX512" s="5"/>
      <c r="FEY512" s="5"/>
      <c r="FEZ512" s="5"/>
      <c r="FFA512" s="5"/>
      <c r="FFB512" s="5"/>
      <c r="FFC512" s="5"/>
      <c r="FFD512" s="5"/>
      <c r="FFE512" s="5"/>
      <c r="FFF512" s="5"/>
      <c r="FFG512" s="5"/>
      <c r="FFH512" s="5"/>
      <c r="FFI512" s="5"/>
      <c r="FFJ512" s="5"/>
      <c r="FFK512" s="5"/>
      <c r="FFL512" s="5"/>
      <c r="FFM512" s="5"/>
      <c r="FFN512" s="5"/>
      <c r="FFO512" s="5"/>
      <c r="FFP512" s="5"/>
      <c r="FFQ512" s="5"/>
      <c r="FFR512" s="5"/>
      <c r="FFS512" s="5"/>
      <c r="FFT512" s="5"/>
      <c r="FFU512" s="5"/>
      <c r="FFV512" s="5"/>
      <c r="FFW512" s="5"/>
      <c r="FFX512" s="5"/>
      <c r="FFY512" s="5"/>
      <c r="FFZ512" s="5"/>
      <c r="FGA512" s="5"/>
      <c r="FGB512" s="5"/>
      <c r="FGC512" s="5"/>
      <c r="FGD512" s="5"/>
      <c r="FGE512" s="5"/>
      <c r="FGF512" s="5"/>
      <c r="FGG512" s="5"/>
      <c r="FGH512" s="5"/>
      <c r="FGI512" s="5"/>
      <c r="FGJ512" s="5"/>
      <c r="FGK512" s="5"/>
      <c r="FGL512" s="5"/>
      <c r="FGM512" s="5"/>
      <c r="FGN512" s="5"/>
      <c r="FGO512" s="5"/>
      <c r="FGP512" s="5"/>
      <c r="FGQ512" s="5"/>
      <c r="FGR512" s="5"/>
      <c r="FGS512" s="5"/>
      <c r="FGT512" s="5"/>
      <c r="FGU512" s="5"/>
      <c r="FGV512" s="5"/>
      <c r="FGW512" s="5"/>
      <c r="FGX512" s="5"/>
      <c r="FGY512" s="5"/>
      <c r="FGZ512" s="5"/>
      <c r="FHA512" s="5"/>
      <c r="FHB512" s="5"/>
      <c r="FHC512" s="5"/>
      <c r="FHD512" s="5"/>
      <c r="FHE512" s="5"/>
      <c r="FHF512" s="5"/>
      <c r="FHG512" s="5"/>
      <c r="FHH512" s="5"/>
      <c r="FHI512" s="5"/>
      <c r="FHJ512" s="5"/>
      <c r="FHK512" s="5"/>
      <c r="FHL512" s="5"/>
      <c r="FHM512" s="5"/>
      <c r="FHN512" s="5"/>
      <c r="FHO512" s="5"/>
      <c r="FHP512" s="5"/>
      <c r="FHQ512" s="5"/>
      <c r="FHR512" s="5"/>
      <c r="FHS512" s="5"/>
      <c r="FHT512" s="5"/>
      <c r="FHU512" s="5"/>
      <c r="FHV512" s="5"/>
      <c r="FHW512" s="5"/>
      <c r="FHX512" s="5"/>
      <c r="FHY512" s="5"/>
      <c r="FHZ512" s="5"/>
      <c r="FIA512" s="5"/>
      <c r="FIB512" s="5"/>
      <c r="FIC512" s="5"/>
      <c r="FID512" s="5"/>
      <c r="FIE512" s="5"/>
      <c r="FIF512" s="5"/>
      <c r="FIG512" s="5"/>
      <c r="FIH512" s="5"/>
      <c r="FII512" s="5"/>
      <c r="FIJ512" s="5"/>
      <c r="FIK512" s="5"/>
      <c r="FIL512" s="5"/>
      <c r="FIM512" s="5"/>
      <c r="FIN512" s="5"/>
      <c r="FIO512" s="5"/>
      <c r="FIP512" s="5"/>
      <c r="FIQ512" s="5"/>
      <c r="FIR512" s="5"/>
      <c r="FIS512" s="5"/>
      <c r="FIT512" s="5"/>
      <c r="FIU512" s="5"/>
      <c r="FIV512" s="5"/>
      <c r="FIW512" s="5"/>
      <c r="FIX512" s="5"/>
      <c r="FIY512" s="5"/>
      <c r="FIZ512" s="5"/>
      <c r="FJA512" s="5"/>
      <c r="FJB512" s="5"/>
      <c r="FJC512" s="5"/>
      <c r="FJD512" s="5"/>
      <c r="FJE512" s="5"/>
      <c r="FJF512" s="5"/>
      <c r="FJG512" s="5"/>
      <c r="FJH512" s="5"/>
      <c r="FJI512" s="5"/>
      <c r="FJJ512" s="5"/>
      <c r="FJK512" s="5"/>
      <c r="FJL512" s="5"/>
      <c r="FJM512" s="5"/>
      <c r="FJN512" s="5"/>
      <c r="FJO512" s="5"/>
      <c r="FJP512" s="5"/>
      <c r="FJQ512" s="5"/>
      <c r="FJR512" s="5"/>
      <c r="FJS512" s="5"/>
      <c r="FJT512" s="5"/>
      <c r="FJU512" s="5"/>
      <c r="FJV512" s="5"/>
      <c r="FJW512" s="5"/>
      <c r="FJX512" s="5"/>
      <c r="FJY512" s="5"/>
      <c r="FJZ512" s="5"/>
      <c r="FKA512" s="5"/>
      <c r="FKB512" s="5"/>
      <c r="FKC512" s="5"/>
      <c r="FKD512" s="5"/>
      <c r="FKE512" s="5"/>
      <c r="FKF512" s="5"/>
      <c r="FKG512" s="5"/>
      <c r="FKH512" s="5"/>
      <c r="FKI512" s="5"/>
      <c r="FKJ512" s="5"/>
      <c r="FKK512" s="5"/>
      <c r="FKL512" s="5"/>
      <c r="FKM512" s="5"/>
      <c r="FKN512" s="5"/>
      <c r="FKO512" s="5"/>
      <c r="FKP512" s="5"/>
      <c r="FKQ512" s="5"/>
      <c r="FKR512" s="5"/>
      <c r="FKS512" s="5"/>
      <c r="FKT512" s="5"/>
      <c r="FKU512" s="5"/>
      <c r="FKV512" s="5"/>
      <c r="FKW512" s="5"/>
      <c r="FKX512" s="5"/>
      <c r="FKY512" s="5"/>
      <c r="FKZ512" s="5"/>
      <c r="FLA512" s="5"/>
      <c r="FLB512" s="5"/>
      <c r="FLC512" s="5"/>
      <c r="FLD512" s="5"/>
      <c r="FLE512" s="5"/>
      <c r="FLF512" s="5"/>
      <c r="FLG512" s="5"/>
      <c r="FLH512" s="5"/>
      <c r="FLI512" s="5"/>
      <c r="FLJ512" s="5"/>
      <c r="FLK512" s="5"/>
      <c r="FLL512" s="5"/>
      <c r="FLM512" s="5"/>
      <c r="FLN512" s="5"/>
      <c r="FLO512" s="5"/>
      <c r="FLP512" s="5"/>
      <c r="FLQ512" s="5"/>
      <c r="FLR512" s="5"/>
      <c r="FLS512" s="5"/>
      <c r="FLT512" s="5"/>
      <c r="FLU512" s="5"/>
      <c r="FLV512" s="5"/>
      <c r="FLW512" s="5"/>
      <c r="FLX512" s="5"/>
      <c r="FLY512" s="5"/>
      <c r="FLZ512" s="5"/>
      <c r="FMA512" s="5"/>
      <c r="FMB512" s="5"/>
      <c r="FMC512" s="5"/>
      <c r="FMD512" s="5"/>
      <c r="FME512" s="5"/>
      <c r="FMF512" s="5"/>
      <c r="FMG512" s="5"/>
      <c r="FMH512" s="5"/>
      <c r="FMI512" s="5"/>
      <c r="FMJ512" s="5"/>
      <c r="FMK512" s="5"/>
      <c r="FML512" s="5"/>
      <c r="FMM512" s="5"/>
      <c r="FMN512" s="5"/>
      <c r="FMO512" s="5"/>
      <c r="FMP512" s="5"/>
      <c r="FMQ512" s="5"/>
      <c r="FMR512" s="5"/>
      <c r="FMS512" s="5"/>
      <c r="FMT512" s="5"/>
      <c r="FMU512" s="5"/>
      <c r="FMV512" s="5"/>
      <c r="FMW512" s="5"/>
      <c r="FMX512" s="5"/>
      <c r="FMY512" s="5"/>
      <c r="FMZ512" s="5"/>
      <c r="FNA512" s="5"/>
      <c r="FNB512" s="5"/>
      <c r="FNC512" s="5"/>
      <c r="FND512" s="5"/>
      <c r="FNE512" s="5"/>
      <c r="FNF512" s="5"/>
      <c r="FNG512" s="5"/>
      <c r="FNH512" s="5"/>
      <c r="FNI512" s="5"/>
      <c r="FNJ512" s="5"/>
      <c r="FNK512" s="5"/>
      <c r="FNL512" s="5"/>
      <c r="FNM512" s="5"/>
      <c r="FNN512" s="5"/>
      <c r="FNO512" s="5"/>
      <c r="FNP512" s="5"/>
      <c r="FNQ512" s="5"/>
      <c r="FNR512" s="5"/>
      <c r="FNS512" s="5"/>
      <c r="FNT512" s="5"/>
      <c r="FNU512" s="5"/>
      <c r="FNV512" s="5"/>
      <c r="FNW512" s="5"/>
      <c r="FNX512" s="5"/>
      <c r="FNY512" s="5"/>
      <c r="FNZ512" s="5"/>
      <c r="FOA512" s="5"/>
      <c r="FOB512" s="5"/>
      <c r="FOC512" s="5"/>
      <c r="FOD512" s="5"/>
      <c r="FOE512" s="5"/>
      <c r="FOF512" s="5"/>
      <c r="FOG512" s="5"/>
      <c r="FOH512" s="5"/>
      <c r="FOI512" s="5"/>
      <c r="FOJ512" s="5"/>
      <c r="FOK512" s="5"/>
      <c r="FOL512" s="5"/>
      <c r="FOM512" s="5"/>
      <c r="FON512" s="5"/>
      <c r="FOO512" s="5"/>
      <c r="FOP512" s="5"/>
      <c r="FOQ512" s="5"/>
      <c r="FOR512" s="5"/>
      <c r="FOS512" s="5"/>
      <c r="FOT512" s="5"/>
      <c r="FOU512" s="5"/>
      <c r="FOV512" s="5"/>
      <c r="FOW512" s="5"/>
      <c r="FOX512" s="5"/>
      <c r="FOY512" s="5"/>
      <c r="FOZ512" s="5"/>
      <c r="FPA512" s="5"/>
      <c r="FPB512" s="5"/>
      <c r="FPC512" s="5"/>
      <c r="FPD512" s="5"/>
      <c r="FPE512" s="5"/>
      <c r="FPF512" s="5"/>
      <c r="FPG512" s="5"/>
      <c r="FPH512" s="5"/>
      <c r="FPI512" s="5"/>
      <c r="FPJ512" s="5"/>
      <c r="FPK512" s="5"/>
      <c r="FPL512" s="5"/>
      <c r="FPM512" s="5"/>
      <c r="FPN512" s="5"/>
      <c r="FPO512" s="5"/>
      <c r="FPP512" s="5"/>
      <c r="FPQ512" s="5"/>
      <c r="FPR512" s="5"/>
      <c r="FPS512" s="5"/>
      <c r="FPT512" s="5"/>
      <c r="FPU512" s="5"/>
      <c r="FPV512" s="5"/>
      <c r="FPW512" s="5"/>
      <c r="FPX512" s="5"/>
      <c r="FPY512" s="5"/>
      <c r="FPZ512" s="5"/>
      <c r="FQA512" s="5"/>
      <c r="FQB512" s="5"/>
      <c r="FQC512" s="5"/>
      <c r="FQD512" s="5"/>
      <c r="FQE512" s="5"/>
      <c r="FQF512" s="5"/>
      <c r="FQG512" s="5"/>
      <c r="FQH512" s="5"/>
      <c r="FQI512" s="5"/>
      <c r="FQJ512" s="5"/>
      <c r="FQK512" s="5"/>
      <c r="FQL512" s="5"/>
      <c r="FQM512" s="5"/>
      <c r="FQN512" s="5"/>
      <c r="FQO512" s="5"/>
      <c r="FQP512" s="5"/>
      <c r="FQQ512" s="5"/>
      <c r="FQR512" s="5"/>
      <c r="FQS512" s="5"/>
      <c r="FQT512" s="5"/>
      <c r="FQU512" s="5"/>
      <c r="FQV512" s="5"/>
      <c r="FQW512" s="5"/>
      <c r="FQX512" s="5"/>
      <c r="FQY512" s="5"/>
      <c r="FQZ512" s="5"/>
      <c r="FRA512" s="5"/>
      <c r="FRB512" s="5"/>
      <c r="FRC512" s="5"/>
      <c r="FRD512" s="5"/>
      <c r="FRE512" s="5"/>
      <c r="FRF512" s="5"/>
      <c r="FRG512" s="5"/>
      <c r="FRH512" s="5"/>
      <c r="FRI512" s="5"/>
      <c r="FRJ512" s="5"/>
      <c r="FRK512" s="5"/>
      <c r="FRL512" s="5"/>
      <c r="FRM512" s="5"/>
      <c r="FRN512" s="5"/>
      <c r="FRO512" s="5"/>
      <c r="FRP512" s="5"/>
      <c r="FRQ512" s="5"/>
      <c r="FRR512" s="5"/>
      <c r="FRS512" s="5"/>
      <c r="FRT512" s="5"/>
      <c r="FRU512" s="5"/>
      <c r="FRV512" s="5"/>
      <c r="FRW512" s="5"/>
      <c r="FRX512" s="5"/>
      <c r="FRY512" s="5"/>
      <c r="FRZ512" s="5"/>
      <c r="FSA512" s="5"/>
      <c r="FSB512" s="5"/>
      <c r="FSC512" s="5"/>
      <c r="FSD512" s="5"/>
      <c r="FSE512" s="5"/>
      <c r="FSF512" s="5"/>
      <c r="FSG512" s="5"/>
      <c r="FSH512" s="5"/>
      <c r="FSI512" s="5"/>
      <c r="FSJ512" s="5"/>
      <c r="FSK512" s="5"/>
      <c r="FSL512" s="5"/>
      <c r="FSM512" s="5"/>
      <c r="FSN512" s="5"/>
      <c r="FSO512" s="5"/>
      <c r="FSP512" s="5"/>
      <c r="FSQ512" s="5"/>
      <c r="FSR512" s="5"/>
      <c r="FSS512" s="5"/>
      <c r="FST512" s="5"/>
      <c r="FSU512" s="5"/>
      <c r="FSV512" s="5"/>
      <c r="FSW512" s="5"/>
      <c r="FSX512" s="5"/>
      <c r="FSY512" s="5"/>
      <c r="FSZ512" s="5"/>
      <c r="FTA512" s="5"/>
      <c r="FTB512" s="5"/>
      <c r="FTC512" s="5"/>
      <c r="FTD512" s="5"/>
      <c r="FTE512" s="5"/>
      <c r="FTF512" s="5"/>
      <c r="FTG512" s="5"/>
      <c r="FTH512" s="5"/>
      <c r="FTI512" s="5"/>
      <c r="FTJ512" s="5"/>
      <c r="FTK512" s="5"/>
      <c r="FTL512" s="5"/>
      <c r="FTM512" s="5"/>
      <c r="FTN512" s="5"/>
      <c r="FTO512" s="5"/>
      <c r="FTP512" s="5"/>
      <c r="FTQ512" s="5"/>
      <c r="FTR512" s="5"/>
      <c r="FTS512" s="5"/>
      <c r="FTT512" s="5"/>
      <c r="FTU512" s="5"/>
      <c r="FTV512" s="5"/>
      <c r="FTW512" s="5"/>
      <c r="FTX512" s="5"/>
      <c r="FTY512" s="5"/>
      <c r="FTZ512" s="5"/>
      <c r="FUA512" s="5"/>
      <c r="FUB512" s="5"/>
      <c r="FUC512" s="5"/>
      <c r="FUD512" s="5"/>
      <c r="FUE512" s="5"/>
      <c r="FUF512" s="5"/>
      <c r="FUG512" s="5"/>
      <c r="FUH512" s="5"/>
      <c r="FUI512" s="5"/>
      <c r="FUJ512" s="5"/>
      <c r="FUK512" s="5"/>
      <c r="FUL512" s="5"/>
      <c r="FUM512" s="5"/>
      <c r="FUN512" s="5"/>
      <c r="FUO512" s="5"/>
      <c r="FUP512" s="5"/>
      <c r="FUQ512" s="5"/>
      <c r="FUR512" s="5"/>
      <c r="FUS512" s="5"/>
      <c r="FUT512" s="5"/>
      <c r="FUU512" s="5"/>
      <c r="FUV512" s="5"/>
      <c r="FUW512" s="5"/>
      <c r="FUX512" s="5"/>
      <c r="FUY512" s="5"/>
      <c r="FUZ512" s="5"/>
      <c r="FVA512" s="5"/>
      <c r="FVB512" s="5"/>
      <c r="FVC512" s="5"/>
      <c r="FVD512" s="5"/>
      <c r="FVE512" s="5"/>
      <c r="FVF512" s="5"/>
      <c r="FVG512" s="5"/>
      <c r="FVH512" s="5"/>
      <c r="FVI512" s="5"/>
      <c r="FVJ512" s="5"/>
      <c r="FVK512" s="5"/>
      <c r="FVL512" s="5"/>
      <c r="FVM512" s="5"/>
      <c r="FVN512" s="5"/>
      <c r="FVO512" s="5"/>
      <c r="FVP512" s="5"/>
      <c r="FVQ512" s="5"/>
      <c r="FVR512" s="5"/>
      <c r="FVS512" s="5"/>
      <c r="FVT512" s="5"/>
      <c r="FVU512" s="5"/>
      <c r="FVV512" s="5"/>
      <c r="FVW512" s="5"/>
      <c r="FVX512" s="5"/>
      <c r="FVY512" s="5"/>
      <c r="FVZ512" s="5"/>
      <c r="FWA512" s="5"/>
      <c r="FWB512" s="5"/>
      <c r="FWC512" s="5"/>
      <c r="FWD512" s="5"/>
      <c r="FWE512" s="5"/>
      <c r="FWF512" s="5"/>
      <c r="FWG512" s="5"/>
      <c r="FWH512" s="5"/>
      <c r="FWI512" s="5"/>
      <c r="FWJ512" s="5"/>
      <c r="FWK512" s="5"/>
      <c r="FWL512" s="5"/>
      <c r="FWM512" s="5"/>
      <c r="FWN512" s="5"/>
      <c r="FWO512" s="5"/>
      <c r="FWP512" s="5"/>
      <c r="FWQ512" s="5"/>
      <c r="FWR512" s="5"/>
      <c r="FWS512" s="5"/>
      <c r="FWT512" s="5"/>
      <c r="FWU512" s="5"/>
      <c r="FWV512" s="5"/>
      <c r="FWW512" s="5"/>
      <c r="FWX512" s="5"/>
      <c r="FWY512" s="5"/>
      <c r="FWZ512" s="5"/>
      <c r="FXA512" s="5"/>
      <c r="FXB512" s="5"/>
      <c r="FXC512" s="5"/>
      <c r="FXD512" s="5"/>
      <c r="FXE512" s="5"/>
      <c r="FXF512" s="5"/>
      <c r="FXG512" s="5"/>
      <c r="FXH512" s="5"/>
      <c r="FXI512" s="5"/>
      <c r="FXJ512" s="5"/>
      <c r="FXK512" s="5"/>
      <c r="FXL512" s="5"/>
      <c r="FXM512" s="5"/>
      <c r="FXN512" s="5"/>
      <c r="FXO512" s="5"/>
      <c r="FXP512" s="5"/>
      <c r="FXQ512" s="5"/>
      <c r="FXR512" s="5"/>
      <c r="FXS512" s="5"/>
      <c r="FXT512" s="5"/>
      <c r="FXU512" s="5"/>
      <c r="FXV512" s="5"/>
      <c r="FXW512" s="5"/>
      <c r="FXX512" s="5"/>
      <c r="FXY512" s="5"/>
      <c r="FXZ512" s="5"/>
      <c r="FYA512" s="5"/>
      <c r="FYB512" s="5"/>
      <c r="FYC512" s="5"/>
      <c r="FYD512" s="5"/>
      <c r="FYE512" s="5"/>
      <c r="FYF512" s="5"/>
      <c r="FYG512" s="5"/>
      <c r="FYH512" s="5"/>
      <c r="FYI512" s="5"/>
      <c r="FYJ512" s="5"/>
      <c r="FYK512" s="5"/>
      <c r="FYL512" s="5"/>
      <c r="FYM512" s="5"/>
      <c r="FYN512" s="5"/>
      <c r="FYO512" s="5"/>
      <c r="FYP512" s="5"/>
      <c r="FYQ512" s="5"/>
      <c r="FYR512" s="5"/>
      <c r="FYS512" s="5"/>
      <c r="FYT512" s="5"/>
      <c r="FYU512" s="5"/>
      <c r="FYV512" s="5"/>
      <c r="FYW512" s="5"/>
      <c r="FYX512" s="5"/>
      <c r="FYY512" s="5"/>
      <c r="FYZ512" s="5"/>
      <c r="FZA512" s="5"/>
      <c r="FZB512" s="5"/>
      <c r="FZC512" s="5"/>
      <c r="FZD512" s="5"/>
      <c r="FZE512" s="5"/>
      <c r="FZF512" s="5"/>
      <c r="FZG512" s="5"/>
      <c r="FZH512" s="5"/>
      <c r="FZI512" s="5"/>
      <c r="FZJ512" s="5"/>
      <c r="FZK512" s="5"/>
      <c r="FZL512" s="5"/>
      <c r="FZM512" s="5"/>
      <c r="FZN512" s="5"/>
      <c r="FZO512" s="5"/>
      <c r="FZP512" s="5"/>
      <c r="FZQ512" s="5"/>
      <c r="FZR512" s="5"/>
      <c r="FZS512" s="5"/>
      <c r="FZT512" s="5"/>
      <c r="FZU512" s="5"/>
      <c r="FZV512" s="5"/>
      <c r="FZW512" s="5"/>
      <c r="FZX512" s="5"/>
      <c r="FZY512" s="5"/>
      <c r="FZZ512" s="5"/>
      <c r="GAA512" s="5"/>
      <c r="GAB512" s="5"/>
      <c r="GAC512" s="5"/>
      <c r="GAD512" s="5"/>
      <c r="GAE512" s="5"/>
      <c r="GAF512" s="5"/>
      <c r="GAG512" s="5"/>
      <c r="GAH512" s="5"/>
      <c r="GAI512" s="5"/>
      <c r="GAJ512" s="5"/>
      <c r="GAK512" s="5"/>
      <c r="GAL512" s="5"/>
      <c r="GAM512" s="5"/>
      <c r="GAN512" s="5"/>
      <c r="GAO512" s="5"/>
      <c r="GAP512" s="5"/>
      <c r="GAQ512" s="5"/>
      <c r="GAR512" s="5"/>
      <c r="GAS512" s="5"/>
      <c r="GAT512" s="5"/>
      <c r="GAU512" s="5"/>
      <c r="GAV512" s="5"/>
      <c r="GAW512" s="5"/>
      <c r="GAX512" s="5"/>
      <c r="GAY512" s="5"/>
      <c r="GAZ512" s="5"/>
      <c r="GBA512" s="5"/>
      <c r="GBB512" s="5"/>
      <c r="GBC512" s="5"/>
      <c r="GBD512" s="5"/>
      <c r="GBE512" s="5"/>
      <c r="GBF512" s="5"/>
      <c r="GBG512" s="5"/>
      <c r="GBH512" s="5"/>
      <c r="GBI512" s="5"/>
      <c r="GBJ512" s="5"/>
      <c r="GBK512" s="5"/>
      <c r="GBL512" s="5"/>
      <c r="GBM512" s="5"/>
      <c r="GBN512" s="5"/>
      <c r="GBO512" s="5"/>
      <c r="GBP512" s="5"/>
      <c r="GBQ512" s="5"/>
      <c r="GBR512" s="5"/>
      <c r="GBS512" s="5"/>
      <c r="GBT512" s="5"/>
      <c r="GBU512" s="5"/>
      <c r="GBV512" s="5"/>
      <c r="GBW512" s="5"/>
      <c r="GBX512" s="5"/>
      <c r="GBY512" s="5"/>
      <c r="GBZ512" s="5"/>
      <c r="GCA512" s="5"/>
      <c r="GCB512" s="5"/>
      <c r="GCC512" s="5"/>
      <c r="GCD512" s="5"/>
      <c r="GCE512" s="5"/>
      <c r="GCF512" s="5"/>
      <c r="GCG512" s="5"/>
      <c r="GCH512" s="5"/>
      <c r="GCI512" s="5"/>
      <c r="GCJ512" s="5"/>
      <c r="GCK512" s="5"/>
      <c r="GCL512" s="5"/>
      <c r="GCM512" s="5"/>
      <c r="GCN512" s="5"/>
      <c r="GCO512" s="5"/>
      <c r="GCP512" s="5"/>
      <c r="GCQ512" s="5"/>
      <c r="GCR512" s="5"/>
      <c r="GCS512" s="5"/>
      <c r="GCT512" s="5"/>
      <c r="GCU512" s="5"/>
      <c r="GCV512" s="5"/>
      <c r="GCW512" s="5"/>
      <c r="GCX512" s="5"/>
      <c r="GCY512" s="5"/>
      <c r="GCZ512" s="5"/>
      <c r="GDA512" s="5"/>
      <c r="GDB512" s="5"/>
      <c r="GDC512" s="5"/>
      <c r="GDD512" s="5"/>
      <c r="GDE512" s="5"/>
      <c r="GDF512" s="5"/>
      <c r="GDG512" s="5"/>
      <c r="GDH512" s="5"/>
      <c r="GDI512" s="5"/>
      <c r="GDJ512" s="5"/>
      <c r="GDK512" s="5"/>
      <c r="GDL512" s="5"/>
      <c r="GDM512" s="5"/>
      <c r="GDN512" s="5"/>
      <c r="GDO512" s="5"/>
      <c r="GDP512" s="5"/>
      <c r="GDQ512" s="5"/>
      <c r="GDR512" s="5"/>
      <c r="GDS512" s="5"/>
      <c r="GDT512" s="5"/>
      <c r="GDU512" s="5"/>
      <c r="GDV512" s="5"/>
      <c r="GDW512" s="5"/>
      <c r="GDX512" s="5"/>
      <c r="GDY512" s="5"/>
      <c r="GDZ512" s="5"/>
      <c r="GEA512" s="5"/>
      <c r="GEB512" s="5"/>
      <c r="GEC512" s="5"/>
      <c r="GED512" s="5"/>
      <c r="GEE512" s="5"/>
      <c r="GEF512" s="5"/>
      <c r="GEG512" s="5"/>
      <c r="GEH512" s="5"/>
      <c r="GEI512" s="5"/>
      <c r="GEJ512" s="5"/>
      <c r="GEK512" s="5"/>
      <c r="GEL512" s="5"/>
      <c r="GEM512" s="5"/>
      <c r="GEN512" s="5"/>
      <c r="GEO512" s="5"/>
      <c r="GEP512" s="5"/>
      <c r="GEQ512" s="5"/>
      <c r="GER512" s="5"/>
      <c r="GES512" s="5"/>
      <c r="GET512" s="5"/>
      <c r="GEU512" s="5"/>
      <c r="GEV512" s="5"/>
      <c r="GEW512" s="5"/>
      <c r="GEX512" s="5"/>
      <c r="GEY512" s="5"/>
      <c r="GEZ512" s="5"/>
      <c r="GFA512" s="5"/>
      <c r="GFB512" s="5"/>
      <c r="GFC512" s="5"/>
      <c r="GFD512" s="5"/>
      <c r="GFE512" s="5"/>
      <c r="GFF512" s="5"/>
      <c r="GFG512" s="5"/>
      <c r="GFH512" s="5"/>
      <c r="GFI512" s="5"/>
      <c r="GFJ512" s="5"/>
      <c r="GFK512" s="5"/>
      <c r="GFL512" s="5"/>
      <c r="GFM512" s="5"/>
      <c r="GFN512" s="5"/>
      <c r="GFO512" s="5"/>
      <c r="GFP512" s="5"/>
      <c r="GFQ512" s="5"/>
      <c r="GFR512" s="5"/>
      <c r="GFS512" s="5"/>
      <c r="GFT512" s="5"/>
      <c r="GFU512" s="5"/>
      <c r="GFV512" s="5"/>
      <c r="GFW512" s="5"/>
      <c r="GFX512" s="5"/>
      <c r="GFY512" s="5"/>
      <c r="GFZ512" s="5"/>
      <c r="GGA512" s="5"/>
      <c r="GGB512" s="5"/>
      <c r="GGC512" s="5"/>
      <c r="GGD512" s="5"/>
      <c r="GGE512" s="5"/>
      <c r="GGF512" s="5"/>
      <c r="GGG512" s="5"/>
      <c r="GGH512" s="5"/>
      <c r="GGI512" s="5"/>
      <c r="GGJ512" s="5"/>
      <c r="GGK512" s="5"/>
      <c r="GGL512" s="5"/>
      <c r="GGM512" s="5"/>
      <c r="GGN512" s="5"/>
      <c r="GGO512" s="5"/>
      <c r="GGP512" s="5"/>
      <c r="GGQ512" s="5"/>
      <c r="GGR512" s="5"/>
      <c r="GGS512" s="5"/>
      <c r="GGT512" s="5"/>
      <c r="GGU512" s="5"/>
      <c r="GGV512" s="5"/>
      <c r="GGW512" s="5"/>
      <c r="GGX512" s="5"/>
      <c r="GGY512" s="5"/>
      <c r="GGZ512" s="5"/>
      <c r="GHA512" s="5"/>
      <c r="GHB512" s="5"/>
      <c r="GHC512" s="5"/>
      <c r="GHD512" s="5"/>
      <c r="GHE512" s="5"/>
      <c r="GHF512" s="5"/>
      <c r="GHG512" s="5"/>
      <c r="GHH512" s="5"/>
      <c r="GHI512" s="5"/>
      <c r="GHJ512" s="5"/>
      <c r="GHK512" s="5"/>
      <c r="GHL512" s="5"/>
      <c r="GHM512" s="5"/>
      <c r="GHN512" s="5"/>
      <c r="GHO512" s="5"/>
      <c r="GHP512" s="5"/>
      <c r="GHQ512" s="5"/>
      <c r="GHR512" s="5"/>
      <c r="GHS512" s="5"/>
      <c r="GHT512" s="5"/>
      <c r="GHU512" s="5"/>
      <c r="GHV512" s="5"/>
      <c r="GHW512" s="5"/>
      <c r="GHX512" s="5"/>
      <c r="GHY512" s="5"/>
      <c r="GHZ512" s="5"/>
      <c r="GIA512" s="5"/>
      <c r="GIB512" s="5"/>
      <c r="GIC512" s="5"/>
      <c r="GID512" s="5"/>
      <c r="GIE512" s="5"/>
      <c r="GIF512" s="5"/>
      <c r="GIG512" s="5"/>
      <c r="GIH512" s="5"/>
      <c r="GII512" s="5"/>
      <c r="GIJ512" s="5"/>
      <c r="GIK512" s="5"/>
      <c r="GIL512" s="5"/>
      <c r="GIM512" s="5"/>
      <c r="GIN512" s="5"/>
      <c r="GIO512" s="5"/>
      <c r="GIP512" s="5"/>
      <c r="GIQ512" s="5"/>
      <c r="GIR512" s="5"/>
      <c r="GIS512" s="5"/>
      <c r="GIT512" s="5"/>
      <c r="GIU512" s="5"/>
      <c r="GIV512" s="5"/>
      <c r="GIW512" s="5"/>
      <c r="GIX512" s="5"/>
      <c r="GIY512" s="5"/>
      <c r="GIZ512" s="5"/>
      <c r="GJA512" s="5"/>
      <c r="GJB512" s="5"/>
      <c r="GJC512" s="5"/>
      <c r="GJD512" s="5"/>
      <c r="GJE512" s="5"/>
      <c r="GJF512" s="5"/>
      <c r="GJG512" s="5"/>
      <c r="GJH512" s="5"/>
      <c r="GJI512" s="5"/>
      <c r="GJJ512" s="5"/>
      <c r="GJK512" s="5"/>
      <c r="GJL512" s="5"/>
      <c r="GJM512" s="5"/>
      <c r="GJN512" s="5"/>
      <c r="GJO512" s="5"/>
      <c r="GJP512" s="5"/>
      <c r="GJQ512" s="5"/>
      <c r="GJR512" s="5"/>
      <c r="GJS512" s="5"/>
      <c r="GJT512" s="5"/>
      <c r="GJU512" s="5"/>
      <c r="GJV512" s="5"/>
      <c r="GJW512" s="5"/>
      <c r="GJX512" s="5"/>
      <c r="GJY512" s="5"/>
      <c r="GJZ512" s="5"/>
      <c r="GKA512" s="5"/>
      <c r="GKB512" s="5"/>
      <c r="GKC512" s="5"/>
      <c r="GKD512" s="5"/>
      <c r="GKE512" s="5"/>
      <c r="GKF512" s="5"/>
      <c r="GKG512" s="5"/>
      <c r="GKH512" s="5"/>
      <c r="GKI512" s="5"/>
      <c r="GKJ512" s="5"/>
      <c r="GKK512" s="5"/>
      <c r="GKL512" s="5"/>
      <c r="GKM512" s="5"/>
      <c r="GKN512" s="5"/>
      <c r="GKO512" s="5"/>
      <c r="GKP512" s="5"/>
      <c r="GKQ512" s="5"/>
      <c r="GKR512" s="5"/>
      <c r="GKS512" s="5"/>
      <c r="GKT512" s="5"/>
      <c r="GKU512" s="5"/>
      <c r="GKV512" s="5"/>
      <c r="GKW512" s="5"/>
      <c r="GKX512" s="5"/>
      <c r="GKY512" s="5"/>
      <c r="GKZ512" s="5"/>
      <c r="GLA512" s="5"/>
      <c r="GLB512" s="5"/>
      <c r="GLC512" s="5"/>
      <c r="GLD512" s="5"/>
      <c r="GLE512" s="5"/>
      <c r="GLF512" s="5"/>
      <c r="GLG512" s="5"/>
      <c r="GLH512" s="5"/>
      <c r="GLI512" s="5"/>
      <c r="GLJ512" s="5"/>
      <c r="GLK512" s="5"/>
      <c r="GLL512" s="5"/>
      <c r="GLM512" s="5"/>
      <c r="GLN512" s="5"/>
      <c r="GLO512" s="5"/>
      <c r="GLP512" s="5"/>
      <c r="GLQ512" s="5"/>
      <c r="GLR512" s="5"/>
      <c r="GLS512" s="5"/>
      <c r="GLT512" s="5"/>
      <c r="GLU512" s="5"/>
      <c r="GLV512" s="5"/>
      <c r="GLW512" s="5"/>
      <c r="GLX512" s="5"/>
      <c r="GLY512" s="5"/>
      <c r="GLZ512" s="5"/>
      <c r="GMA512" s="5"/>
      <c r="GMB512" s="5"/>
      <c r="GMC512" s="5"/>
      <c r="GMD512" s="5"/>
      <c r="GME512" s="5"/>
      <c r="GMF512" s="5"/>
      <c r="GMG512" s="5"/>
      <c r="GMH512" s="5"/>
      <c r="GMI512" s="5"/>
      <c r="GMJ512" s="5"/>
      <c r="GMK512" s="5"/>
      <c r="GML512" s="5"/>
      <c r="GMM512" s="5"/>
      <c r="GMN512" s="5"/>
      <c r="GMO512" s="5"/>
      <c r="GMP512" s="5"/>
      <c r="GMQ512" s="5"/>
      <c r="GMR512" s="5"/>
      <c r="GMS512" s="5"/>
      <c r="GMT512" s="5"/>
      <c r="GMU512" s="5"/>
      <c r="GMV512" s="5"/>
      <c r="GMW512" s="5"/>
      <c r="GMX512" s="5"/>
      <c r="GMY512" s="5"/>
      <c r="GMZ512" s="5"/>
      <c r="GNA512" s="5"/>
      <c r="GNB512" s="5"/>
      <c r="GNC512" s="5"/>
      <c r="GND512" s="5"/>
      <c r="GNE512" s="5"/>
      <c r="GNF512" s="5"/>
      <c r="GNG512" s="5"/>
      <c r="GNH512" s="5"/>
      <c r="GNI512" s="5"/>
      <c r="GNJ512" s="5"/>
      <c r="GNK512" s="5"/>
      <c r="GNL512" s="5"/>
      <c r="GNM512" s="5"/>
      <c r="GNN512" s="5"/>
      <c r="GNO512" s="5"/>
      <c r="GNP512" s="5"/>
      <c r="GNQ512" s="5"/>
      <c r="GNR512" s="5"/>
      <c r="GNS512" s="5"/>
      <c r="GNT512" s="5"/>
      <c r="GNU512" s="5"/>
      <c r="GNV512" s="5"/>
      <c r="GNW512" s="5"/>
      <c r="GNX512" s="5"/>
      <c r="GNY512" s="5"/>
      <c r="GNZ512" s="5"/>
      <c r="GOA512" s="5"/>
      <c r="GOB512" s="5"/>
      <c r="GOC512" s="5"/>
      <c r="GOD512" s="5"/>
      <c r="GOE512" s="5"/>
      <c r="GOF512" s="5"/>
      <c r="GOG512" s="5"/>
      <c r="GOH512" s="5"/>
      <c r="GOI512" s="5"/>
      <c r="GOJ512" s="5"/>
      <c r="GOK512" s="5"/>
      <c r="GOL512" s="5"/>
      <c r="GOM512" s="5"/>
      <c r="GON512" s="5"/>
      <c r="GOO512" s="5"/>
      <c r="GOP512" s="5"/>
      <c r="GOQ512" s="5"/>
      <c r="GOR512" s="5"/>
      <c r="GOS512" s="5"/>
      <c r="GOT512" s="5"/>
      <c r="GOU512" s="5"/>
      <c r="GOV512" s="5"/>
      <c r="GOW512" s="5"/>
      <c r="GOX512" s="5"/>
      <c r="GOY512" s="5"/>
      <c r="GOZ512" s="5"/>
      <c r="GPA512" s="5"/>
      <c r="GPB512" s="5"/>
      <c r="GPC512" s="5"/>
      <c r="GPD512" s="5"/>
      <c r="GPE512" s="5"/>
      <c r="GPF512" s="5"/>
      <c r="GPG512" s="5"/>
      <c r="GPH512" s="5"/>
      <c r="GPI512" s="5"/>
      <c r="GPJ512" s="5"/>
      <c r="GPK512" s="5"/>
      <c r="GPL512" s="5"/>
      <c r="GPM512" s="5"/>
      <c r="GPN512" s="5"/>
      <c r="GPO512" s="5"/>
      <c r="GPP512" s="5"/>
      <c r="GPQ512" s="5"/>
      <c r="GPR512" s="5"/>
      <c r="GPS512" s="5"/>
      <c r="GPT512" s="5"/>
      <c r="GPU512" s="5"/>
      <c r="GPV512" s="5"/>
      <c r="GPW512" s="5"/>
      <c r="GPX512" s="5"/>
      <c r="GPY512" s="5"/>
      <c r="GPZ512" s="5"/>
      <c r="GQA512" s="5"/>
      <c r="GQB512" s="5"/>
      <c r="GQC512" s="5"/>
      <c r="GQD512" s="5"/>
      <c r="GQE512" s="5"/>
      <c r="GQF512" s="5"/>
      <c r="GQG512" s="5"/>
      <c r="GQH512" s="5"/>
      <c r="GQI512" s="5"/>
      <c r="GQJ512" s="5"/>
      <c r="GQK512" s="5"/>
      <c r="GQL512" s="5"/>
      <c r="GQM512" s="5"/>
      <c r="GQN512" s="5"/>
      <c r="GQO512" s="5"/>
      <c r="GQP512" s="5"/>
      <c r="GQQ512" s="5"/>
      <c r="GQR512" s="5"/>
      <c r="GQS512" s="5"/>
      <c r="GQT512" s="5"/>
      <c r="GQU512" s="5"/>
      <c r="GQV512" s="5"/>
      <c r="GQW512" s="5"/>
      <c r="GQX512" s="5"/>
      <c r="GQY512" s="5"/>
      <c r="GQZ512" s="5"/>
      <c r="GRA512" s="5"/>
      <c r="GRB512" s="5"/>
      <c r="GRC512" s="5"/>
      <c r="GRD512" s="5"/>
      <c r="GRE512" s="5"/>
      <c r="GRF512" s="5"/>
      <c r="GRG512" s="5"/>
      <c r="GRH512" s="5"/>
      <c r="GRI512" s="5"/>
      <c r="GRJ512" s="5"/>
      <c r="GRK512" s="5"/>
      <c r="GRL512" s="5"/>
      <c r="GRM512" s="5"/>
      <c r="GRN512" s="5"/>
      <c r="GRO512" s="5"/>
      <c r="GRP512" s="5"/>
      <c r="GRQ512" s="5"/>
      <c r="GRR512" s="5"/>
      <c r="GRS512" s="5"/>
      <c r="GRT512" s="5"/>
      <c r="GRU512" s="5"/>
      <c r="GRV512" s="5"/>
      <c r="GRW512" s="5"/>
      <c r="GRX512" s="5"/>
      <c r="GRY512" s="5"/>
      <c r="GRZ512" s="5"/>
      <c r="GSA512" s="5"/>
      <c r="GSB512" s="5"/>
      <c r="GSC512" s="5"/>
      <c r="GSD512" s="5"/>
      <c r="GSE512" s="5"/>
      <c r="GSF512" s="5"/>
      <c r="GSG512" s="5"/>
      <c r="GSH512" s="5"/>
      <c r="GSI512" s="5"/>
      <c r="GSJ512" s="5"/>
      <c r="GSK512" s="5"/>
      <c r="GSL512" s="5"/>
      <c r="GSM512" s="5"/>
      <c r="GSN512" s="5"/>
      <c r="GSO512" s="5"/>
      <c r="GSP512" s="5"/>
      <c r="GSQ512" s="5"/>
      <c r="GSR512" s="5"/>
      <c r="GSS512" s="5"/>
      <c r="GST512" s="5"/>
      <c r="GSU512" s="5"/>
      <c r="GSV512" s="5"/>
      <c r="GSW512" s="5"/>
      <c r="GSX512" s="5"/>
      <c r="GSY512" s="5"/>
      <c r="GSZ512" s="5"/>
      <c r="GTA512" s="5"/>
      <c r="GTB512" s="5"/>
      <c r="GTC512" s="5"/>
      <c r="GTD512" s="5"/>
      <c r="GTE512" s="5"/>
      <c r="GTF512" s="5"/>
      <c r="GTG512" s="5"/>
      <c r="GTH512" s="5"/>
      <c r="GTI512" s="5"/>
      <c r="GTJ512" s="5"/>
      <c r="GTK512" s="5"/>
      <c r="GTL512" s="5"/>
      <c r="GTM512" s="5"/>
      <c r="GTN512" s="5"/>
      <c r="GTO512" s="5"/>
      <c r="GTP512" s="5"/>
      <c r="GTQ512" s="5"/>
      <c r="GTR512" s="5"/>
      <c r="GTS512" s="5"/>
      <c r="GTT512" s="5"/>
      <c r="GTU512" s="5"/>
      <c r="GTV512" s="5"/>
      <c r="GTW512" s="5"/>
      <c r="GTX512" s="5"/>
      <c r="GTY512" s="5"/>
      <c r="GTZ512" s="5"/>
      <c r="GUA512" s="5"/>
      <c r="GUB512" s="5"/>
      <c r="GUC512" s="5"/>
      <c r="GUD512" s="5"/>
      <c r="GUE512" s="5"/>
      <c r="GUF512" s="5"/>
      <c r="GUG512" s="5"/>
      <c r="GUH512" s="5"/>
      <c r="GUI512" s="5"/>
      <c r="GUJ512" s="5"/>
      <c r="GUK512" s="5"/>
      <c r="GUL512" s="5"/>
      <c r="GUM512" s="5"/>
      <c r="GUN512" s="5"/>
      <c r="GUO512" s="5"/>
      <c r="GUP512" s="5"/>
      <c r="GUQ512" s="5"/>
      <c r="GUR512" s="5"/>
      <c r="GUS512" s="5"/>
      <c r="GUT512" s="5"/>
      <c r="GUU512" s="5"/>
      <c r="GUV512" s="5"/>
      <c r="GUW512" s="5"/>
      <c r="GUX512" s="5"/>
      <c r="GUY512" s="5"/>
      <c r="GUZ512" s="5"/>
      <c r="GVA512" s="5"/>
      <c r="GVB512" s="5"/>
      <c r="GVC512" s="5"/>
      <c r="GVD512" s="5"/>
      <c r="GVE512" s="5"/>
      <c r="GVF512" s="5"/>
      <c r="GVG512" s="5"/>
      <c r="GVH512" s="5"/>
      <c r="GVI512" s="5"/>
      <c r="GVJ512" s="5"/>
      <c r="GVK512" s="5"/>
      <c r="GVL512" s="5"/>
      <c r="GVM512" s="5"/>
      <c r="GVN512" s="5"/>
      <c r="GVO512" s="5"/>
      <c r="GVP512" s="5"/>
      <c r="GVQ512" s="5"/>
      <c r="GVR512" s="5"/>
      <c r="GVS512" s="5"/>
      <c r="GVT512" s="5"/>
      <c r="GVU512" s="5"/>
      <c r="GVV512" s="5"/>
      <c r="GVW512" s="5"/>
      <c r="GVX512" s="5"/>
      <c r="GVY512" s="5"/>
      <c r="GVZ512" s="5"/>
      <c r="GWA512" s="5"/>
      <c r="GWB512" s="5"/>
      <c r="GWC512" s="5"/>
      <c r="GWD512" s="5"/>
      <c r="GWE512" s="5"/>
      <c r="GWF512" s="5"/>
      <c r="GWG512" s="5"/>
      <c r="GWH512" s="5"/>
      <c r="GWI512" s="5"/>
      <c r="GWJ512" s="5"/>
      <c r="GWK512" s="5"/>
      <c r="GWL512" s="5"/>
      <c r="GWM512" s="5"/>
      <c r="GWN512" s="5"/>
      <c r="GWO512" s="5"/>
      <c r="GWP512" s="5"/>
      <c r="GWQ512" s="5"/>
      <c r="GWR512" s="5"/>
      <c r="GWS512" s="5"/>
      <c r="GWT512" s="5"/>
      <c r="GWU512" s="5"/>
      <c r="GWV512" s="5"/>
      <c r="GWW512" s="5"/>
      <c r="GWX512" s="5"/>
      <c r="GWY512" s="5"/>
      <c r="GWZ512" s="5"/>
      <c r="GXA512" s="5"/>
      <c r="GXB512" s="5"/>
      <c r="GXC512" s="5"/>
      <c r="GXD512" s="5"/>
      <c r="GXE512" s="5"/>
      <c r="GXF512" s="5"/>
      <c r="GXG512" s="5"/>
      <c r="GXH512" s="5"/>
      <c r="GXI512" s="5"/>
      <c r="GXJ512" s="5"/>
      <c r="GXK512" s="5"/>
      <c r="GXL512" s="5"/>
      <c r="GXM512" s="5"/>
      <c r="GXN512" s="5"/>
      <c r="GXO512" s="5"/>
      <c r="GXP512" s="5"/>
      <c r="GXQ512" s="5"/>
      <c r="GXR512" s="5"/>
      <c r="GXS512" s="5"/>
      <c r="GXT512" s="5"/>
      <c r="GXU512" s="5"/>
      <c r="GXV512" s="5"/>
      <c r="GXW512" s="5"/>
      <c r="GXX512" s="5"/>
      <c r="GXY512" s="5"/>
      <c r="GXZ512" s="5"/>
      <c r="GYA512" s="5"/>
      <c r="GYB512" s="5"/>
      <c r="GYC512" s="5"/>
      <c r="GYD512" s="5"/>
      <c r="GYE512" s="5"/>
      <c r="GYF512" s="5"/>
      <c r="GYG512" s="5"/>
      <c r="GYH512" s="5"/>
      <c r="GYI512" s="5"/>
      <c r="GYJ512" s="5"/>
      <c r="GYK512" s="5"/>
      <c r="GYL512" s="5"/>
      <c r="GYM512" s="5"/>
      <c r="GYN512" s="5"/>
      <c r="GYO512" s="5"/>
      <c r="GYP512" s="5"/>
      <c r="GYQ512" s="5"/>
      <c r="GYR512" s="5"/>
      <c r="GYS512" s="5"/>
      <c r="GYT512" s="5"/>
      <c r="GYU512" s="5"/>
      <c r="GYV512" s="5"/>
      <c r="GYW512" s="5"/>
      <c r="GYX512" s="5"/>
      <c r="GYY512" s="5"/>
      <c r="GYZ512" s="5"/>
      <c r="GZA512" s="5"/>
      <c r="GZB512" s="5"/>
      <c r="GZC512" s="5"/>
      <c r="GZD512" s="5"/>
      <c r="GZE512" s="5"/>
      <c r="GZF512" s="5"/>
      <c r="GZG512" s="5"/>
      <c r="GZH512" s="5"/>
      <c r="GZI512" s="5"/>
      <c r="GZJ512" s="5"/>
      <c r="GZK512" s="5"/>
      <c r="GZL512" s="5"/>
      <c r="GZM512" s="5"/>
      <c r="GZN512" s="5"/>
      <c r="GZO512" s="5"/>
      <c r="GZP512" s="5"/>
      <c r="GZQ512" s="5"/>
      <c r="GZR512" s="5"/>
      <c r="GZS512" s="5"/>
      <c r="GZT512" s="5"/>
      <c r="GZU512" s="5"/>
      <c r="GZV512" s="5"/>
      <c r="GZW512" s="5"/>
      <c r="GZX512" s="5"/>
      <c r="GZY512" s="5"/>
      <c r="GZZ512" s="5"/>
      <c r="HAA512" s="5"/>
      <c r="HAB512" s="5"/>
      <c r="HAC512" s="5"/>
      <c r="HAD512" s="5"/>
      <c r="HAE512" s="5"/>
      <c r="HAF512" s="5"/>
      <c r="HAG512" s="5"/>
      <c r="HAH512" s="5"/>
      <c r="HAI512" s="5"/>
      <c r="HAJ512" s="5"/>
      <c r="HAK512" s="5"/>
      <c r="HAL512" s="5"/>
      <c r="HAM512" s="5"/>
      <c r="HAN512" s="5"/>
      <c r="HAO512" s="5"/>
      <c r="HAP512" s="5"/>
      <c r="HAQ512" s="5"/>
      <c r="HAR512" s="5"/>
      <c r="HAS512" s="5"/>
      <c r="HAT512" s="5"/>
      <c r="HAU512" s="5"/>
      <c r="HAV512" s="5"/>
      <c r="HAW512" s="5"/>
      <c r="HAX512" s="5"/>
      <c r="HAY512" s="5"/>
      <c r="HAZ512" s="5"/>
      <c r="HBA512" s="5"/>
      <c r="HBB512" s="5"/>
      <c r="HBC512" s="5"/>
      <c r="HBD512" s="5"/>
      <c r="HBE512" s="5"/>
      <c r="HBF512" s="5"/>
      <c r="HBG512" s="5"/>
      <c r="HBH512" s="5"/>
      <c r="HBI512" s="5"/>
      <c r="HBJ512" s="5"/>
      <c r="HBK512" s="5"/>
      <c r="HBL512" s="5"/>
      <c r="HBM512" s="5"/>
      <c r="HBN512" s="5"/>
      <c r="HBO512" s="5"/>
      <c r="HBP512" s="5"/>
      <c r="HBQ512" s="5"/>
      <c r="HBR512" s="5"/>
      <c r="HBS512" s="5"/>
      <c r="HBT512" s="5"/>
      <c r="HBU512" s="5"/>
      <c r="HBV512" s="5"/>
      <c r="HBW512" s="5"/>
      <c r="HBX512" s="5"/>
      <c r="HBY512" s="5"/>
      <c r="HBZ512" s="5"/>
      <c r="HCA512" s="5"/>
      <c r="HCB512" s="5"/>
      <c r="HCC512" s="5"/>
      <c r="HCD512" s="5"/>
      <c r="HCE512" s="5"/>
      <c r="HCF512" s="5"/>
      <c r="HCG512" s="5"/>
      <c r="HCH512" s="5"/>
      <c r="HCI512" s="5"/>
      <c r="HCJ512" s="5"/>
      <c r="HCK512" s="5"/>
      <c r="HCL512" s="5"/>
      <c r="HCM512" s="5"/>
      <c r="HCN512" s="5"/>
      <c r="HCO512" s="5"/>
      <c r="HCP512" s="5"/>
      <c r="HCQ512" s="5"/>
      <c r="HCR512" s="5"/>
      <c r="HCS512" s="5"/>
      <c r="HCT512" s="5"/>
      <c r="HCU512" s="5"/>
      <c r="HCV512" s="5"/>
      <c r="HCW512" s="5"/>
      <c r="HCX512" s="5"/>
      <c r="HCY512" s="5"/>
      <c r="HCZ512" s="5"/>
      <c r="HDA512" s="5"/>
      <c r="HDB512" s="5"/>
      <c r="HDC512" s="5"/>
      <c r="HDD512" s="5"/>
      <c r="HDE512" s="5"/>
      <c r="HDF512" s="5"/>
      <c r="HDG512" s="5"/>
      <c r="HDH512" s="5"/>
      <c r="HDI512" s="5"/>
      <c r="HDJ512" s="5"/>
      <c r="HDK512" s="5"/>
      <c r="HDL512" s="5"/>
      <c r="HDM512" s="5"/>
      <c r="HDN512" s="5"/>
      <c r="HDO512" s="5"/>
      <c r="HDP512" s="5"/>
      <c r="HDQ512" s="5"/>
      <c r="HDR512" s="5"/>
      <c r="HDS512" s="5"/>
      <c r="HDT512" s="5"/>
      <c r="HDU512" s="5"/>
      <c r="HDV512" s="5"/>
      <c r="HDW512" s="5"/>
      <c r="HDX512" s="5"/>
      <c r="HDY512" s="5"/>
      <c r="HDZ512" s="5"/>
      <c r="HEA512" s="5"/>
      <c r="HEB512" s="5"/>
      <c r="HEC512" s="5"/>
      <c r="HED512" s="5"/>
      <c r="HEE512" s="5"/>
      <c r="HEF512" s="5"/>
      <c r="HEG512" s="5"/>
      <c r="HEH512" s="5"/>
      <c r="HEI512" s="5"/>
      <c r="HEJ512" s="5"/>
      <c r="HEK512" s="5"/>
      <c r="HEL512" s="5"/>
      <c r="HEM512" s="5"/>
      <c r="HEN512" s="5"/>
      <c r="HEO512" s="5"/>
      <c r="HEP512" s="5"/>
      <c r="HEQ512" s="5"/>
      <c r="HER512" s="5"/>
      <c r="HES512" s="5"/>
      <c r="HET512" s="5"/>
      <c r="HEU512" s="5"/>
      <c r="HEV512" s="5"/>
      <c r="HEW512" s="5"/>
      <c r="HEX512" s="5"/>
      <c r="HEY512" s="5"/>
      <c r="HEZ512" s="5"/>
      <c r="HFA512" s="5"/>
      <c r="HFB512" s="5"/>
      <c r="HFC512" s="5"/>
      <c r="HFD512" s="5"/>
      <c r="HFE512" s="5"/>
      <c r="HFF512" s="5"/>
      <c r="HFG512" s="5"/>
      <c r="HFH512" s="5"/>
      <c r="HFI512" s="5"/>
      <c r="HFJ512" s="5"/>
      <c r="HFK512" s="5"/>
      <c r="HFL512" s="5"/>
      <c r="HFM512" s="5"/>
      <c r="HFN512" s="5"/>
      <c r="HFO512" s="5"/>
      <c r="HFP512" s="5"/>
      <c r="HFQ512" s="5"/>
      <c r="HFR512" s="5"/>
      <c r="HFS512" s="5"/>
      <c r="HFT512" s="5"/>
      <c r="HFU512" s="5"/>
      <c r="HFV512" s="5"/>
      <c r="HFW512" s="5"/>
      <c r="HFX512" s="5"/>
      <c r="HFY512" s="5"/>
      <c r="HFZ512" s="5"/>
      <c r="HGA512" s="5"/>
      <c r="HGB512" s="5"/>
      <c r="HGC512" s="5"/>
      <c r="HGD512" s="5"/>
      <c r="HGE512" s="5"/>
      <c r="HGF512" s="5"/>
      <c r="HGG512" s="5"/>
      <c r="HGH512" s="5"/>
      <c r="HGI512" s="5"/>
      <c r="HGJ512" s="5"/>
      <c r="HGK512" s="5"/>
      <c r="HGL512" s="5"/>
      <c r="HGM512" s="5"/>
      <c r="HGN512" s="5"/>
      <c r="HGO512" s="5"/>
      <c r="HGP512" s="5"/>
      <c r="HGQ512" s="5"/>
      <c r="HGR512" s="5"/>
      <c r="HGS512" s="5"/>
      <c r="HGT512" s="5"/>
      <c r="HGU512" s="5"/>
      <c r="HGV512" s="5"/>
      <c r="HGW512" s="5"/>
      <c r="HGX512" s="5"/>
      <c r="HGY512" s="5"/>
      <c r="HGZ512" s="5"/>
      <c r="HHA512" s="5"/>
      <c r="HHB512" s="5"/>
      <c r="HHC512" s="5"/>
      <c r="HHD512" s="5"/>
      <c r="HHE512" s="5"/>
      <c r="HHF512" s="5"/>
      <c r="HHG512" s="5"/>
      <c r="HHH512" s="5"/>
      <c r="HHI512" s="5"/>
      <c r="HHJ512" s="5"/>
      <c r="HHK512" s="5"/>
      <c r="HHL512" s="5"/>
      <c r="HHM512" s="5"/>
      <c r="HHN512" s="5"/>
      <c r="HHO512" s="5"/>
      <c r="HHP512" s="5"/>
      <c r="HHQ512" s="5"/>
      <c r="HHR512" s="5"/>
      <c r="HHS512" s="5"/>
      <c r="HHT512" s="5"/>
      <c r="HHU512" s="5"/>
      <c r="HHV512" s="5"/>
      <c r="HHW512" s="5"/>
      <c r="HHX512" s="5"/>
      <c r="HHY512" s="5"/>
      <c r="HHZ512" s="5"/>
      <c r="HIA512" s="5"/>
      <c r="HIB512" s="5"/>
      <c r="HIC512" s="5"/>
      <c r="HID512" s="5"/>
      <c r="HIE512" s="5"/>
      <c r="HIF512" s="5"/>
      <c r="HIG512" s="5"/>
      <c r="HIH512" s="5"/>
      <c r="HII512" s="5"/>
      <c r="HIJ512" s="5"/>
      <c r="HIK512" s="5"/>
      <c r="HIL512" s="5"/>
      <c r="HIM512" s="5"/>
      <c r="HIN512" s="5"/>
      <c r="HIO512" s="5"/>
      <c r="HIP512" s="5"/>
      <c r="HIQ512" s="5"/>
      <c r="HIR512" s="5"/>
      <c r="HIS512" s="5"/>
      <c r="HIT512" s="5"/>
      <c r="HIU512" s="5"/>
      <c r="HIV512" s="5"/>
      <c r="HIW512" s="5"/>
      <c r="HIX512" s="5"/>
      <c r="HIY512" s="5"/>
      <c r="HIZ512" s="5"/>
      <c r="HJA512" s="5"/>
      <c r="HJB512" s="5"/>
      <c r="HJC512" s="5"/>
      <c r="HJD512" s="5"/>
      <c r="HJE512" s="5"/>
      <c r="HJF512" s="5"/>
      <c r="HJG512" s="5"/>
      <c r="HJH512" s="5"/>
      <c r="HJI512" s="5"/>
      <c r="HJJ512" s="5"/>
      <c r="HJK512" s="5"/>
      <c r="HJL512" s="5"/>
      <c r="HJM512" s="5"/>
      <c r="HJN512" s="5"/>
      <c r="HJO512" s="5"/>
      <c r="HJP512" s="5"/>
      <c r="HJQ512" s="5"/>
      <c r="HJR512" s="5"/>
      <c r="HJS512" s="5"/>
      <c r="HJT512" s="5"/>
      <c r="HJU512" s="5"/>
      <c r="HJV512" s="5"/>
      <c r="HJW512" s="5"/>
      <c r="HJX512" s="5"/>
      <c r="HJY512" s="5"/>
      <c r="HJZ512" s="5"/>
      <c r="HKA512" s="5"/>
      <c r="HKB512" s="5"/>
      <c r="HKC512" s="5"/>
      <c r="HKD512" s="5"/>
      <c r="HKE512" s="5"/>
      <c r="HKF512" s="5"/>
      <c r="HKG512" s="5"/>
      <c r="HKH512" s="5"/>
      <c r="HKI512" s="5"/>
      <c r="HKJ512" s="5"/>
      <c r="HKK512" s="5"/>
      <c r="HKL512" s="5"/>
      <c r="HKM512" s="5"/>
      <c r="HKN512" s="5"/>
      <c r="HKO512" s="5"/>
      <c r="HKP512" s="5"/>
      <c r="HKQ512" s="5"/>
      <c r="HKR512" s="5"/>
      <c r="HKS512" s="5"/>
      <c r="HKT512" s="5"/>
      <c r="HKU512" s="5"/>
      <c r="HKV512" s="5"/>
      <c r="HKW512" s="5"/>
      <c r="HKX512" s="5"/>
      <c r="HKY512" s="5"/>
      <c r="HKZ512" s="5"/>
      <c r="HLA512" s="5"/>
      <c r="HLB512" s="5"/>
      <c r="HLC512" s="5"/>
      <c r="HLD512" s="5"/>
      <c r="HLE512" s="5"/>
      <c r="HLF512" s="5"/>
      <c r="HLG512" s="5"/>
      <c r="HLH512" s="5"/>
      <c r="HLI512" s="5"/>
      <c r="HLJ512" s="5"/>
      <c r="HLK512" s="5"/>
      <c r="HLL512" s="5"/>
      <c r="HLM512" s="5"/>
      <c r="HLN512" s="5"/>
      <c r="HLO512" s="5"/>
      <c r="HLP512" s="5"/>
      <c r="HLQ512" s="5"/>
      <c r="HLR512" s="5"/>
      <c r="HLS512" s="5"/>
      <c r="HLT512" s="5"/>
      <c r="HLU512" s="5"/>
      <c r="HLV512" s="5"/>
      <c r="HLW512" s="5"/>
      <c r="HLX512" s="5"/>
      <c r="HLY512" s="5"/>
      <c r="HLZ512" s="5"/>
      <c r="HMA512" s="5"/>
      <c r="HMB512" s="5"/>
      <c r="HMC512" s="5"/>
      <c r="HMD512" s="5"/>
      <c r="HME512" s="5"/>
      <c r="HMF512" s="5"/>
      <c r="HMG512" s="5"/>
      <c r="HMH512" s="5"/>
      <c r="HMI512" s="5"/>
      <c r="HMJ512" s="5"/>
      <c r="HMK512" s="5"/>
      <c r="HML512" s="5"/>
      <c r="HMM512" s="5"/>
      <c r="HMN512" s="5"/>
      <c r="HMO512" s="5"/>
      <c r="HMP512" s="5"/>
      <c r="HMQ512" s="5"/>
      <c r="HMR512" s="5"/>
      <c r="HMS512" s="5"/>
      <c r="HMT512" s="5"/>
      <c r="HMU512" s="5"/>
      <c r="HMV512" s="5"/>
      <c r="HMW512" s="5"/>
      <c r="HMX512" s="5"/>
      <c r="HMY512" s="5"/>
      <c r="HMZ512" s="5"/>
      <c r="HNA512" s="5"/>
      <c r="HNB512" s="5"/>
      <c r="HNC512" s="5"/>
      <c r="HND512" s="5"/>
      <c r="HNE512" s="5"/>
      <c r="HNF512" s="5"/>
      <c r="HNG512" s="5"/>
      <c r="HNH512" s="5"/>
      <c r="HNI512" s="5"/>
      <c r="HNJ512" s="5"/>
      <c r="HNK512" s="5"/>
      <c r="HNL512" s="5"/>
      <c r="HNM512" s="5"/>
      <c r="HNN512" s="5"/>
      <c r="HNO512" s="5"/>
      <c r="HNP512" s="5"/>
      <c r="HNQ512" s="5"/>
      <c r="HNR512" s="5"/>
      <c r="HNS512" s="5"/>
      <c r="HNT512" s="5"/>
      <c r="HNU512" s="5"/>
      <c r="HNV512" s="5"/>
      <c r="HNW512" s="5"/>
      <c r="HNX512" s="5"/>
      <c r="HNY512" s="5"/>
      <c r="HNZ512" s="5"/>
      <c r="HOA512" s="5"/>
      <c r="HOB512" s="5"/>
      <c r="HOC512" s="5"/>
      <c r="HOD512" s="5"/>
      <c r="HOE512" s="5"/>
      <c r="HOF512" s="5"/>
      <c r="HOG512" s="5"/>
      <c r="HOH512" s="5"/>
      <c r="HOI512" s="5"/>
      <c r="HOJ512" s="5"/>
      <c r="HOK512" s="5"/>
      <c r="HOL512" s="5"/>
      <c r="HOM512" s="5"/>
      <c r="HON512" s="5"/>
      <c r="HOO512" s="5"/>
      <c r="HOP512" s="5"/>
      <c r="HOQ512" s="5"/>
      <c r="HOR512" s="5"/>
      <c r="HOS512" s="5"/>
      <c r="HOT512" s="5"/>
      <c r="HOU512" s="5"/>
      <c r="HOV512" s="5"/>
      <c r="HOW512" s="5"/>
      <c r="HOX512" s="5"/>
      <c r="HOY512" s="5"/>
      <c r="HOZ512" s="5"/>
      <c r="HPA512" s="5"/>
      <c r="HPB512" s="5"/>
      <c r="HPC512" s="5"/>
      <c r="HPD512" s="5"/>
      <c r="HPE512" s="5"/>
      <c r="HPF512" s="5"/>
      <c r="HPG512" s="5"/>
      <c r="HPH512" s="5"/>
      <c r="HPI512" s="5"/>
      <c r="HPJ512" s="5"/>
      <c r="HPK512" s="5"/>
      <c r="HPL512" s="5"/>
      <c r="HPM512" s="5"/>
      <c r="HPN512" s="5"/>
      <c r="HPO512" s="5"/>
      <c r="HPP512" s="5"/>
      <c r="HPQ512" s="5"/>
      <c r="HPR512" s="5"/>
      <c r="HPS512" s="5"/>
      <c r="HPT512" s="5"/>
      <c r="HPU512" s="5"/>
      <c r="HPV512" s="5"/>
      <c r="HPW512" s="5"/>
      <c r="HPX512" s="5"/>
      <c r="HPY512" s="5"/>
      <c r="HPZ512" s="5"/>
      <c r="HQA512" s="5"/>
      <c r="HQB512" s="5"/>
      <c r="HQC512" s="5"/>
      <c r="HQD512" s="5"/>
      <c r="HQE512" s="5"/>
      <c r="HQF512" s="5"/>
      <c r="HQG512" s="5"/>
      <c r="HQH512" s="5"/>
      <c r="HQI512" s="5"/>
      <c r="HQJ512" s="5"/>
      <c r="HQK512" s="5"/>
      <c r="HQL512" s="5"/>
      <c r="HQM512" s="5"/>
      <c r="HQN512" s="5"/>
      <c r="HQO512" s="5"/>
      <c r="HQP512" s="5"/>
      <c r="HQQ512" s="5"/>
      <c r="HQR512" s="5"/>
      <c r="HQS512" s="5"/>
      <c r="HQT512" s="5"/>
      <c r="HQU512" s="5"/>
      <c r="HQV512" s="5"/>
      <c r="HQW512" s="5"/>
      <c r="HQX512" s="5"/>
      <c r="HQY512" s="5"/>
      <c r="HQZ512" s="5"/>
      <c r="HRA512" s="5"/>
      <c r="HRB512" s="5"/>
      <c r="HRC512" s="5"/>
      <c r="HRD512" s="5"/>
      <c r="HRE512" s="5"/>
      <c r="HRF512" s="5"/>
      <c r="HRG512" s="5"/>
      <c r="HRH512" s="5"/>
      <c r="HRI512" s="5"/>
      <c r="HRJ512" s="5"/>
      <c r="HRK512" s="5"/>
      <c r="HRL512" s="5"/>
      <c r="HRM512" s="5"/>
      <c r="HRN512" s="5"/>
      <c r="HRO512" s="5"/>
      <c r="HRP512" s="5"/>
      <c r="HRQ512" s="5"/>
      <c r="HRR512" s="5"/>
      <c r="HRS512" s="5"/>
      <c r="HRT512" s="5"/>
      <c r="HRU512" s="5"/>
      <c r="HRV512" s="5"/>
      <c r="HRW512" s="5"/>
      <c r="HRX512" s="5"/>
      <c r="HRY512" s="5"/>
      <c r="HRZ512" s="5"/>
      <c r="HSA512" s="5"/>
      <c r="HSB512" s="5"/>
      <c r="HSC512" s="5"/>
      <c r="HSD512" s="5"/>
      <c r="HSE512" s="5"/>
      <c r="HSF512" s="5"/>
      <c r="HSG512" s="5"/>
      <c r="HSH512" s="5"/>
      <c r="HSI512" s="5"/>
      <c r="HSJ512" s="5"/>
      <c r="HSK512" s="5"/>
      <c r="HSL512" s="5"/>
      <c r="HSM512" s="5"/>
      <c r="HSN512" s="5"/>
      <c r="HSO512" s="5"/>
      <c r="HSP512" s="5"/>
      <c r="HSQ512" s="5"/>
      <c r="HSR512" s="5"/>
      <c r="HSS512" s="5"/>
      <c r="HST512" s="5"/>
      <c r="HSU512" s="5"/>
      <c r="HSV512" s="5"/>
      <c r="HSW512" s="5"/>
      <c r="HSX512" s="5"/>
      <c r="HSY512" s="5"/>
      <c r="HSZ512" s="5"/>
      <c r="HTA512" s="5"/>
      <c r="HTB512" s="5"/>
      <c r="HTC512" s="5"/>
      <c r="HTD512" s="5"/>
      <c r="HTE512" s="5"/>
      <c r="HTF512" s="5"/>
      <c r="HTG512" s="5"/>
      <c r="HTH512" s="5"/>
      <c r="HTI512" s="5"/>
      <c r="HTJ512" s="5"/>
      <c r="HTK512" s="5"/>
      <c r="HTL512" s="5"/>
      <c r="HTM512" s="5"/>
      <c r="HTN512" s="5"/>
      <c r="HTO512" s="5"/>
      <c r="HTP512" s="5"/>
      <c r="HTQ512" s="5"/>
      <c r="HTR512" s="5"/>
      <c r="HTS512" s="5"/>
      <c r="HTT512" s="5"/>
      <c r="HTU512" s="5"/>
      <c r="HTV512" s="5"/>
      <c r="HTW512" s="5"/>
      <c r="HTX512" s="5"/>
      <c r="HTY512" s="5"/>
      <c r="HTZ512" s="5"/>
      <c r="HUA512" s="5"/>
      <c r="HUB512" s="5"/>
      <c r="HUC512" s="5"/>
      <c r="HUD512" s="5"/>
      <c r="HUE512" s="5"/>
      <c r="HUF512" s="5"/>
      <c r="HUG512" s="5"/>
      <c r="HUH512" s="5"/>
      <c r="HUI512" s="5"/>
      <c r="HUJ512" s="5"/>
      <c r="HUK512" s="5"/>
      <c r="HUL512" s="5"/>
      <c r="HUM512" s="5"/>
      <c r="HUN512" s="5"/>
      <c r="HUO512" s="5"/>
      <c r="HUP512" s="5"/>
      <c r="HUQ512" s="5"/>
      <c r="HUR512" s="5"/>
      <c r="HUS512" s="5"/>
      <c r="HUT512" s="5"/>
      <c r="HUU512" s="5"/>
      <c r="HUV512" s="5"/>
      <c r="HUW512" s="5"/>
      <c r="HUX512" s="5"/>
      <c r="HUY512" s="5"/>
      <c r="HUZ512" s="5"/>
      <c r="HVA512" s="5"/>
      <c r="HVB512" s="5"/>
      <c r="HVC512" s="5"/>
      <c r="HVD512" s="5"/>
      <c r="HVE512" s="5"/>
      <c r="HVF512" s="5"/>
      <c r="HVG512" s="5"/>
      <c r="HVH512" s="5"/>
      <c r="HVI512" s="5"/>
      <c r="HVJ512" s="5"/>
      <c r="HVK512" s="5"/>
      <c r="HVL512" s="5"/>
      <c r="HVM512" s="5"/>
      <c r="HVN512" s="5"/>
      <c r="HVO512" s="5"/>
      <c r="HVP512" s="5"/>
      <c r="HVQ512" s="5"/>
      <c r="HVR512" s="5"/>
      <c r="HVS512" s="5"/>
      <c r="HVT512" s="5"/>
      <c r="HVU512" s="5"/>
      <c r="HVV512" s="5"/>
      <c r="HVW512" s="5"/>
      <c r="HVX512" s="5"/>
      <c r="HVY512" s="5"/>
      <c r="HVZ512" s="5"/>
      <c r="HWA512" s="5"/>
      <c r="HWB512" s="5"/>
      <c r="HWC512" s="5"/>
      <c r="HWD512" s="5"/>
      <c r="HWE512" s="5"/>
      <c r="HWF512" s="5"/>
      <c r="HWG512" s="5"/>
      <c r="HWH512" s="5"/>
      <c r="HWI512" s="5"/>
      <c r="HWJ512" s="5"/>
      <c r="HWK512" s="5"/>
      <c r="HWL512" s="5"/>
      <c r="HWM512" s="5"/>
      <c r="HWN512" s="5"/>
      <c r="HWO512" s="5"/>
      <c r="HWP512" s="5"/>
      <c r="HWQ512" s="5"/>
      <c r="HWR512" s="5"/>
      <c r="HWS512" s="5"/>
      <c r="HWT512" s="5"/>
      <c r="HWU512" s="5"/>
      <c r="HWV512" s="5"/>
      <c r="HWW512" s="5"/>
      <c r="HWX512" s="5"/>
      <c r="HWY512" s="5"/>
      <c r="HWZ512" s="5"/>
      <c r="HXA512" s="5"/>
      <c r="HXB512" s="5"/>
      <c r="HXC512" s="5"/>
      <c r="HXD512" s="5"/>
      <c r="HXE512" s="5"/>
      <c r="HXF512" s="5"/>
      <c r="HXG512" s="5"/>
      <c r="HXH512" s="5"/>
      <c r="HXI512" s="5"/>
      <c r="HXJ512" s="5"/>
      <c r="HXK512" s="5"/>
      <c r="HXL512" s="5"/>
      <c r="HXM512" s="5"/>
      <c r="HXN512" s="5"/>
      <c r="HXO512" s="5"/>
      <c r="HXP512" s="5"/>
      <c r="HXQ512" s="5"/>
      <c r="HXR512" s="5"/>
      <c r="HXS512" s="5"/>
      <c r="HXT512" s="5"/>
      <c r="HXU512" s="5"/>
      <c r="HXV512" s="5"/>
      <c r="HXW512" s="5"/>
      <c r="HXX512" s="5"/>
      <c r="HXY512" s="5"/>
      <c r="HXZ512" s="5"/>
      <c r="HYA512" s="5"/>
      <c r="HYB512" s="5"/>
      <c r="HYC512" s="5"/>
      <c r="HYD512" s="5"/>
      <c r="HYE512" s="5"/>
      <c r="HYF512" s="5"/>
      <c r="HYG512" s="5"/>
      <c r="HYH512" s="5"/>
      <c r="HYI512" s="5"/>
      <c r="HYJ512" s="5"/>
      <c r="HYK512" s="5"/>
      <c r="HYL512" s="5"/>
      <c r="HYM512" s="5"/>
      <c r="HYN512" s="5"/>
      <c r="HYO512" s="5"/>
      <c r="HYP512" s="5"/>
      <c r="HYQ512" s="5"/>
      <c r="HYR512" s="5"/>
      <c r="HYS512" s="5"/>
      <c r="HYT512" s="5"/>
      <c r="HYU512" s="5"/>
      <c r="HYV512" s="5"/>
      <c r="HYW512" s="5"/>
      <c r="HYX512" s="5"/>
      <c r="HYY512" s="5"/>
      <c r="HYZ512" s="5"/>
      <c r="HZA512" s="5"/>
      <c r="HZB512" s="5"/>
      <c r="HZC512" s="5"/>
      <c r="HZD512" s="5"/>
      <c r="HZE512" s="5"/>
      <c r="HZF512" s="5"/>
      <c r="HZG512" s="5"/>
      <c r="HZH512" s="5"/>
      <c r="HZI512" s="5"/>
      <c r="HZJ512" s="5"/>
      <c r="HZK512" s="5"/>
      <c r="HZL512" s="5"/>
      <c r="HZM512" s="5"/>
      <c r="HZN512" s="5"/>
      <c r="HZO512" s="5"/>
      <c r="HZP512" s="5"/>
      <c r="HZQ512" s="5"/>
      <c r="HZR512" s="5"/>
      <c r="HZS512" s="5"/>
      <c r="HZT512" s="5"/>
      <c r="HZU512" s="5"/>
      <c r="HZV512" s="5"/>
      <c r="HZW512" s="5"/>
      <c r="HZX512" s="5"/>
      <c r="HZY512" s="5"/>
      <c r="HZZ512" s="5"/>
      <c r="IAA512" s="5"/>
      <c r="IAB512" s="5"/>
      <c r="IAC512" s="5"/>
      <c r="IAD512" s="5"/>
      <c r="IAE512" s="5"/>
      <c r="IAF512" s="5"/>
      <c r="IAG512" s="5"/>
      <c r="IAH512" s="5"/>
      <c r="IAI512" s="5"/>
      <c r="IAJ512" s="5"/>
      <c r="IAK512" s="5"/>
      <c r="IAL512" s="5"/>
      <c r="IAM512" s="5"/>
      <c r="IAN512" s="5"/>
      <c r="IAO512" s="5"/>
      <c r="IAP512" s="5"/>
      <c r="IAQ512" s="5"/>
      <c r="IAR512" s="5"/>
      <c r="IAS512" s="5"/>
      <c r="IAT512" s="5"/>
      <c r="IAU512" s="5"/>
      <c r="IAV512" s="5"/>
      <c r="IAW512" s="5"/>
      <c r="IAX512" s="5"/>
      <c r="IAY512" s="5"/>
      <c r="IAZ512" s="5"/>
      <c r="IBA512" s="5"/>
      <c r="IBB512" s="5"/>
      <c r="IBC512" s="5"/>
      <c r="IBD512" s="5"/>
      <c r="IBE512" s="5"/>
      <c r="IBF512" s="5"/>
      <c r="IBG512" s="5"/>
      <c r="IBH512" s="5"/>
      <c r="IBI512" s="5"/>
      <c r="IBJ512" s="5"/>
      <c r="IBK512" s="5"/>
      <c r="IBL512" s="5"/>
      <c r="IBM512" s="5"/>
      <c r="IBN512" s="5"/>
      <c r="IBO512" s="5"/>
      <c r="IBP512" s="5"/>
      <c r="IBQ512" s="5"/>
      <c r="IBR512" s="5"/>
      <c r="IBS512" s="5"/>
      <c r="IBT512" s="5"/>
      <c r="IBU512" s="5"/>
      <c r="IBV512" s="5"/>
      <c r="IBW512" s="5"/>
      <c r="IBX512" s="5"/>
      <c r="IBY512" s="5"/>
      <c r="IBZ512" s="5"/>
      <c r="ICA512" s="5"/>
      <c r="ICB512" s="5"/>
      <c r="ICC512" s="5"/>
      <c r="ICD512" s="5"/>
      <c r="ICE512" s="5"/>
      <c r="ICF512" s="5"/>
      <c r="ICG512" s="5"/>
      <c r="ICH512" s="5"/>
      <c r="ICI512" s="5"/>
      <c r="ICJ512" s="5"/>
      <c r="ICK512" s="5"/>
      <c r="ICL512" s="5"/>
      <c r="ICM512" s="5"/>
      <c r="ICN512" s="5"/>
      <c r="ICO512" s="5"/>
      <c r="ICP512" s="5"/>
      <c r="ICQ512" s="5"/>
      <c r="ICR512" s="5"/>
      <c r="ICS512" s="5"/>
      <c r="ICT512" s="5"/>
      <c r="ICU512" s="5"/>
      <c r="ICV512" s="5"/>
      <c r="ICW512" s="5"/>
      <c r="ICX512" s="5"/>
      <c r="ICY512" s="5"/>
      <c r="ICZ512" s="5"/>
      <c r="IDA512" s="5"/>
      <c r="IDB512" s="5"/>
      <c r="IDC512" s="5"/>
      <c r="IDD512" s="5"/>
      <c r="IDE512" s="5"/>
      <c r="IDF512" s="5"/>
      <c r="IDG512" s="5"/>
      <c r="IDH512" s="5"/>
      <c r="IDI512" s="5"/>
      <c r="IDJ512" s="5"/>
      <c r="IDK512" s="5"/>
      <c r="IDL512" s="5"/>
      <c r="IDM512" s="5"/>
      <c r="IDN512" s="5"/>
      <c r="IDO512" s="5"/>
      <c r="IDP512" s="5"/>
      <c r="IDQ512" s="5"/>
      <c r="IDR512" s="5"/>
      <c r="IDS512" s="5"/>
      <c r="IDT512" s="5"/>
      <c r="IDU512" s="5"/>
      <c r="IDV512" s="5"/>
      <c r="IDW512" s="5"/>
      <c r="IDX512" s="5"/>
      <c r="IDY512" s="5"/>
      <c r="IDZ512" s="5"/>
      <c r="IEA512" s="5"/>
      <c r="IEB512" s="5"/>
      <c r="IEC512" s="5"/>
      <c r="IED512" s="5"/>
      <c r="IEE512" s="5"/>
      <c r="IEF512" s="5"/>
      <c r="IEG512" s="5"/>
      <c r="IEH512" s="5"/>
      <c r="IEI512" s="5"/>
      <c r="IEJ512" s="5"/>
      <c r="IEK512" s="5"/>
      <c r="IEL512" s="5"/>
      <c r="IEM512" s="5"/>
      <c r="IEN512" s="5"/>
      <c r="IEO512" s="5"/>
      <c r="IEP512" s="5"/>
      <c r="IEQ512" s="5"/>
      <c r="IER512" s="5"/>
      <c r="IES512" s="5"/>
      <c r="IET512" s="5"/>
      <c r="IEU512" s="5"/>
      <c r="IEV512" s="5"/>
      <c r="IEW512" s="5"/>
      <c r="IEX512" s="5"/>
      <c r="IEY512" s="5"/>
      <c r="IEZ512" s="5"/>
      <c r="IFA512" s="5"/>
      <c r="IFB512" s="5"/>
      <c r="IFC512" s="5"/>
      <c r="IFD512" s="5"/>
      <c r="IFE512" s="5"/>
      <c r="IFF512" s="5"/>
      <c r="IFG512" s="5"/>
      <c r="IFH512" s="5"/>
      <c r="IFI512" s="5"/>
      <c r="IFJ512" s="5"/>
      <c r="IFK512" s="5"/>
      <c r="IFL512" s="5"/>
      <c r="IFM512" s="5"/>
      <c r="IFN512" s="5"/>
      <c r="IFO512" s="5"/>
      <c r="IFP512" s="5"/>
      <c r="IFQ512" s="5"/>
      <c r="IFR512" s="5"/>
      <c r="IFS512" s="5"/>
      <c r="IFT512" s="5"/>
      <c r="IFU512" s="5"/>
      <c r="IFV512" s="5"/>
      <c r="IFW512" s="5"/>
      <c r="IFX512" s="5"/>
      <c r="IFY512" s="5"/>
      <c r="IFZ512" s="5"/>
      <c r="IGA512" s="5"/>
      <c r="IGB512" s="5"/>
      <c r="IGC512" s="5"/>
      <c r="IGD512" s="5"/>
      <c r="IGE512" s="5"/>
      <c r="IGF512" s="5"/>
      <c r="IGG512" s="5"/>
      <c r="IGH512" s="5"/>
      <c r="IGI512" s="5"/>
      <c r="IGJ512" s="5"/>
      <c r="IGK512" s="5"/>
      <c r="IGL512" s="5"/>
      <c r="IGM512" s="5"/>
      <c r="IGN512" s="5"/>
      <c r="IGO512" s="5"/>
      <c r="IGP512" s="5"/>
      <c r="IGQ512" s="5"/>
      <c r="IGR512" s="5"/>
      <c r="IGS512" s="5"/>
      <c r="IGT512" s="5"/>
      <c r="IGU512" s="5"/>
      <c r="IGV512" s="5"/>
      <c r="IGW512" s="5"/>
      <c r="IGX512" s="5"/>
      <c r="IGY512" s="5"/>
      <c r="IGZ512" s="5"/>
      <c r="IHA512" s="5"/>
      <c r="IHB512" s="5"/>
      <c r="IHC512" s="5"/>
      <c r="IHD512" s="5"/>
      <c r="IHE512" s="5"/>
      <c r="IHF512" s="5"/>
      <c r="IHG512" s="5"/>
      <c r="IHH512" s="5"/>
      <c r="IHI512" s="5"/>
      <c r="IHJ512" s="5"/>
      <c r="IHK512" s="5"/>
      <c r="IHL512" s="5"/>
      <c r="IHM512" s="5"/>
      <c r="IHN512" s="5"/>
      <c r="IHO512" s="5"/>
      <c r="IHP512" s="5"/>
      <c r="IHQ512" s="5"/>
      <c r="IHR512" s="5"/>
      <c r="IHS512" s="5"/>
      <c r="IHT512" s="5"/>
      <c r="IHU512" s="5"/>
      <c r="IHV512" s="5"/>
      <c r="IHW512" s="5"/>
      <c r="IHX512" s="5"/>
      <c r="IHY512" s="5"/>
      <c r="IHZ512" s="5"/>
      <c r="IIA512" s="5"/>
      <c r="IIB512" s="5"/>
      <c r="IIC512" s="5"/>
      <c r="IID512" s="5"/>
      <c r="IIE512" s="5"/>
      <c r="IIF512" s="5"/>
      <c r="IIG512" s="5"/>
      <c r="IIH512" s="5"/>
      <c r="III512" s="5"/>
      <c r="IIJ512" s="5"/>
      <c r="IIK512" s="5"/>
      <c r="IIL512" s="5"/>
      <c r="IIM512" s="5"/>
      <c r="IIN512" s="5"/>
      <c r="IIO512" s="5"/>
      <c r="IIP512" s="5"/>
      <c r="IIQ512" s="5"/>
      <c r="IIR512" s="5"/>
      <c r="IIS512" s="5"/>
      <c r="IIT512" s="5"/>
      <c r="IIU512" s="5"/>
      <c r="IIV512" s="5"/>
      <c r="IIW512" s="5"/>
      <c r="IIX512" s="5"/>
      <c r="IIY512" s="5"/>
      <c r="IIZ512" s="5"/>
      <c r="IJA512" s="5"/>
      <c r="IJB512" s="5"/>
      <c r="IJC512" s="5"/>
      <c r="IJD512" s="5"/>
      <c r="IJE512" s="5"/>
      <c r="IJF512" s="5"/>
      <c r="IJG512" s="5"/>
      <c r="IJH512" s="5"/>
      <c r="IJI512" s="5"/>
      <c r="IJJ512" s="5"/>
      <c r="IJK512" s="5"/>
      <c r="IJL512" s="5"/>
      <c r="IJM512" s="5"/>
      <c r="IJN512" s="5"/>
      <c r="IJO512" s="5"/>
      <c r="IJP512" s="5"/>
      <c r="IJQ512" s="5"/>
      <c r="IJR512" s="5"/>
      <c r="IJS512" s="5"/>
      <c r="IJT512" s="5"/>
      <c r="IJU512" s="5"/>
      <c r="IJV512" s="5"/>
      <c r="IJW512" s="5"/>
      <c r="IJX512" s="5"/>
      <c r="IJY512" s="5"/>
      <c r="IJZ512" s="5"/>
      <c r="IKA512" s="5"/>
      <c r="IKB512" s="5"/>
      <c r="IKC512" s="5"/>
      <c r="IKD512" s="5"/>
      <c r="IKE512" s="5"/>
      <c r="IKF512" s="5"/>
      <c r="IKG512" s="5"/>
      <c r="IKH512" s="5"/>
      <c r="IKI512" s="5"/>
      <c r="IKJ512" s="5"/>
      <c r="IKK512" s="5"/>
      <c r="IKL512" s="5"/>
      <c r="IKM512" s="5"/>
      <c r="IKN512" s="5"/>
      <c r="IKO512" s="5"/>
      <c r="IKP512" s="5"/>
      <c r="IKQ512" s="5"/>
      <c r="IKR512" s="5"/>
      <c r="IKS512" s="5"/>
      <c r="IKT512" s="5"/>
      <c r="IKU512" s="5"/>
      <c r="IKV512" s="5"/>
      <c r="IKW512" s="5"/>
      <c r="IKX512" s="5"/>
      <c r="IKY512" s="5"/>
      <c r="IKZ512" s="5"/>
      <c r="ILA512" s="5"/>
      <c r="ILB512" s="5"/>
      <c r="ILC512" s="5"/>
      <c r="ILD512" s="5"/>
      <c r="ILE512" s="5"/>
      <c r="ILF512" s="5"/>
      <c r="ILG512" s="5"/>
      <c r="ILH512" s="5"/>
      <c r="ILI512" s="5"/>
      <c r="ILJ512" s="5"/>
      <c r="ILK512" s="5"/>
      <c r="ILL512" s="5"/>
      <c r="ILM512" s="5"/>
      <c r="ILN512" s="5"/>
      <c r="ILO512" s="5"/>
      <c r="ILP512" s="5"/>
      <c r="ILQ512" s="5"/>
      <c r="ILR512" s="5"/>
      <c r="ILS512" s="5"/>
      <c r="ILT512" s="5"/>
      <c r="ILU512" s="5"/>
      <c r="ILV512" s="5"/>
      <c r="ILW512" s="5"/>
      <c r="ILX512" s="5"/>
      <c r="ILY512" s="5"/>
      <c r="ILZ512" s="5"/>
      <c r="IMA512" s="5"/>
      <c r="IMB512" s="5"/>
      <c r="IMC512" s="5"/>
      <c r="IMD512" s="5"/>
      <c r="IME512" s="5"/>
      <c r="IMF512" s="5"/>
      <c r="IMG512" s="5"/>
      <c r="IMH512" s="5"/>
      <c r="IMI512" s="5"/>
      <c r="IMJ512" s="5"/>
      <c r="IMK512" s="5"/>
      <c r="IML512" s="5"/>
      <c r="IMM512" s="5"/>
      <c r="IMN512" s="5"/>
      <c r="IMO512" s="5"/>
      <c r="IMP512" s="5"/>
      <c r="IMQ512" s="5"/>
      <c r="IMR512" s="5"/>
      <c r="IMS512" s="5"/>
      <c r="IMT512" s="5"/>
      <c r="IMU512" s="5"/>
      <c r="IMV512" s="5"/>
      <c r="IMW512" s="5"/>
      <c r="IMX512" s="5"/>
      <c r="IMY512" s="5"/>
      <c r="IMZ512" s="5"/>
      <c r="INA512" s="5"/>
      <c r="INB512" s="5"/>
      <c r="INC512" s="5"/>
      <c r="IND512" s="5"/>
      <c r="INE512" s="5"/>
      <c r="INF512" s="5"/>
      <c r="ING512" s="5"/>
      <c r="INH512" s="5"/>
      <c r="INI512" s="5"/>
      <c r="INJ512" s="5"/>
      <c r="INK512" s="5"/>
      <c r="INL512" s="5"/>
      <c r="INM512" s="5"/>
      <c r="INN512" s="5"/>
      <c r="INO512" s="5"/>
      <c r="INP512" s="5"/>
      <c r="INQ512" s="5"/>
      <c r="INR512" s="5"/>
      <c r="INS512" s="5"/>
      <c r="INT512" s="5"/>
      <c r="INU512" s="5"/>
      <c r="INV512" s="5"/>
      <c r="INW512" s="5"/>
      <c r="INX512" s="5"/>
      <c r="INY512" s="5"/>
      <c r="INZ512" s="5"/>
      <c r="IOA512" s="5"/>
      <c r="IOB512" s="5"/>
      <c r="IOC512" s="5"/>
      <c r="IOD512" s="5"/>
      <c r="IOE512" s="5"/>
      <c r="IOF512" s="5"/>
      <c r="IOG512" s="5"/>
      <c r="IOH512" s="5"/>
      <c r="IOI512" s="5"/>
      <c r="IOJ512" s="5"/>
      <c r="IOK512" s="5"/>
      <c r="IOL512" s="5"/>
      <c r="IOM512" s="5"/>
      <c r="ION512" s="5"/>
      <c r="IOO512" s="5"/>
      <c r="IOP512" s="5"/>
      <c r="IOQ512" s="5"/>
      <c r="IOR512" s="5"/>
      <c r="IOS512" s="5"/>
      <c r="IOT512" s="5"/>
      <c r="IOU512" s="5"/>
      <c r="IOV512" s="5"/>
      <c r="IOW512" s="5"/>
      <c r="IOX512" s="5"/>
      <c r="IOY512" s="5"/>
      <c r="IOZ512" s="5"/>
      <c r="IPA512" s="5"/>
      <c r="IPB512" s="5"/>
      <c r="IPC512" s="5"/>
      <c r="IPD512" s="5"/>
      <c r="IPE512" s="5"/>
      <c r="IPF512" s="5"/>
      <c r="IPG512" s="5"/>
      <c r="IPH512" s="5"/>
      <c r="IPI512" s="5"/>
      <c r="IPJ512" s="5"/>
      <c r="IPK512" s="5"/>
      <c r="IPL512" s="5"/>
      <c r="IPM512" s="5"/>
      <c r="IPN512" s="5"/>
      <c r="IPO512" s="5"/>
      <c r="IPP512" s="5"/>
      <c r="IPQ512" s="5"/>
      <c r="IPR512" s="5"/>
      <c r="IPS512" s="5"/>
      <c r="IPT512" s="5"/>
      <c r="IPU512" s="5"/>
      <c r="IPV512" s="5"/>
      <c r="IPW512" s="5"/>
      <c r="IPX512" s="5"/>
      <c r="IPY512" s="5"/>
      <c r="IPZ512" s="5"/>
      <c r="IQA512" s="5"/>
      <c r="IQB512" s="5"/>
      <c r="IQC512" s="5"/>
      <c r="IQD512" s="5"/>
      <c r="IQE512" s="5"/>
      <c r="IQF512" s="5"/>
      <c r="IQG512" s="5"/>
      <c r="IQH512" s="5"/>
      <c r="IQI512" s="5"/>
      <c r="IQJ512" s="5"/>
      <c r="IQK512" s="5"/>
      <c r="IQL512" s="5"/>
      <c r="IQM512" s="5"/>
      <c r="IQN512" s="5"/>
      <c r="IQO512" s="5"/>
      <c r="IQP512" s="5"/>
      <c r="IQQ512" s="5"/>
      <c r="IQR512" s="5"/>
      <c r="IQS512" s="5"/>
      <c r="IQT512" s="5"/>
      <c r="IQU512" s="5"/>
      <c r="IQV512" s="5"/>
      <c r="IQW512" s="5"/>
      <c r="IQX512" s="5"/>
      <c r="IQY512" s="5"/>
      <c r="IQZ512" s="5"/>
      <c r="IRA512" s="5"/>
      <c r="IRB512" s="5"/>
      <c r="IRC512" s="5"/>
      <c r="IRD512" s="5"/>
      <c r="IRE512" s="5"/>
      <c r="IRF512" s="5"/>
      <c r="IRG512" s="5"/>
      <c r="IRH512" s="5"/>
      <c r="IRI512" s="5"/>
      <c r="IRJ512" s="5"/>
      <c r="IRK512" s="5"/>
      <c r="IRL512" s="5"/>
      <c r="IRM512" s="5"/>
      <c r="IRN512" s="5"/>
      <c r="IRO512" s="5"/>
      <c r="IRP512" s="5"/>
      <c r="IRQ512" s="5"/>
      <c r="IRR512" s="5"/>
      <c r="IRS512" s="5"/>
      <c r="IRT512" s="5"/>
      <c r="IRU512" s="5"/>
      <c r="IRV512" s="5"/>
      <c r="IRW512" s="5"/>
      <c r="IRX512" s="5"/>
      <c r="IRY512" s="5"/>
      <c r="IRZ512" s="5"/>
      <c r="ISA512" s="5"/>
      <c r="ISB512" s="5"/>
      <c r="ISC512" s="5"/>
      <c r="ISD512" s="5"/>
      <c r="ISE512" s="5"/>
      <c r="ISF512" s="5"/>
      <c r="ISG512" s="5"/>
      <c r="ISH512" s="5"/>
      <c r="ISI512" s="5"/>
      <c r="ISJ512" s="5"/>
      <c r="ISK512" s="5"/>
      <c r="ISL512" s="5"/>
      <c r="ISM512" s="5"/>
      <c r="ISN512" s="5"/>
      <c r="ISO512" s="5"/>
      <c r="ISP512" s="5"/>
      <c r="ISQ512" s="5"/>
      <c r="ISR512" s="5"/>
      <c r="ISS512" s="5"/>
      <c r="IST512" s="5"/>
      <c r="ISU512" s="5"/>
      <c r="ISV512" s="5"/>
      <c r="ISW512" s="5"/>
      <c r="ISX512" s="5"/>
      <c r="ISY512" s="5"/>
      <c r="ISZ512" s="5"/>
      <c r="ITA512" s="5"/>
      <c r="ITB512" s="5"/>
      <c r="ITC512" s="5"/>
      <c r="ITD512" s="5"/>
      <c r="ITE512" s="5"/>
      <c r="ITF512" s="5"/>
      <c r="ITG512" s="5"/>
      <c r="ITH512" s="5"/>
      <c r="ITI512" s="5"/>
      <c r="ITJ512" s="5"/>
      <c r="ITK512" s="5"/>
      <c r="ITL512" s="5"/>
      <c r="ITM512" s="5"/>
      <c r="ITN512" s="5"/>
      <c r="ITO512" s="5"/>
      <c r="ITP512" s="5"/>
      <c r="ITQ512" s="5"/>
      <c r="ITR512" s="5"/>
      <c r="ITS512" s="5"/>
      <c r="ITT512" s="5"/>
      <c r="ITU512" s="5"/>
      <c r="ITV512" s="5"/>
      <c r="ITW512" s="5"/>
      <c r="ITX512" s="5"/>
      <c r="ITY512" s="5"/>
      <c r="ITZ512" s="5"/>
      <c r="IUA512" s="5"/>
      <c r="IUB512" s="5"/>
      <c r="IUC512" s="5"/>
      <c r="IUD512" s="5"/>
      <c r="IUE512" s="5"/>
      <c r="IUF512" s="5"/>
      <c r="IUG512" s="5"/>
      <c r="IUH512" s="5"/>
      <c r="IUI512" s="5"/>
      <c r="IUJ512" s="5"/>
      <c r="IUK512" s="5"/>
      <c r="IUL512" s="5"/>
      <c r="IUM512" s="5"/>
      <c r="IUN512" s="5"/>
      <c r="IUO512" s="5"/>
      <c r="IUP512" s="5"/>
      <c r="IUQ512" s="5"/>
      <c r="IUR512" s="5"/>
      <c r="IUS512" s="5"/>
      <c r="IUT512" s="5"/>
      <c r="IUU512" s="5"/>
      <c r="IUV512" s="5"/>
      <c r="IUW512" s="5"/>
      <c r="IUX512" s="5"/>
      <c r="IUY512" s="5"/>
      <c r="IUZ512" s="5"/>
      <c r="IVA512" s="5"/>
      <c r="IVB512" s="5"/>
      <c r="IVC512" s="5"/>
      <c r="IVD512" s="5"/>
      <c r="IVE512" s="5"/>
      <c r="IVF512" s="5"/>
      <c r="IVG512" s="5"/>
      <c r="IVH512" s="5"/>
      <c r="IVI512" s="5"/>
      <c r="IVJ512" s="5"/>
      <c r="IVK512" s="5"/>
      <c r="IVL512" s="5"/>
      <c r="IVM512" s="5"/>
      <c r="IVN512" s="5"/>
      <c r="IVO512" s="5"/>
      <c r="IVP512" s="5"/>
      <c r="IVQ512" s="5"/>
      <c r="IVR512" s="5"/>
      <c r="IVS512" s="5"/>
      <c r="IVT512" s="5"/>
      <c r="IVU512" s="5"/>
      <c r="IVV512" s="5"/>
      <c r="IVW512" s="5"/>
      <c r="IVX512" s="5"/>
      <c r="IVY512" s="5"/>
      <c r="IVZ512" s="5"/>
      <c r="IWA512" s="5"/>
      <c r="IWB512" s="5"/>
      <c r="IWC512" s="5"/>
      <c r="IWD512" s="5"/>
      <c r="IWE512" s="5"/>
      <c r="IWF512" s="5"/>
      <c r="IWG512" s="5"/>
      <c r="IWH512" s="5"/>
      <c r="IWI512" s="5"/>
      <c r="IWJ512" s="5"/>
      <c r="IWK512" s="5"/>
      <c r="IWL512" s="5"/>
      <c r="IWM512" s="5"/>
      <c r="IWN512" s="5"/>
      <c r="IWO512" s="5"/>
      <c r="IWP512" s="5"/>
      <c r="IWQ512" s="5"/>
      <c r="IWR512" s="5"/>
      <c r="IWS512" s="5"/>
      <c r="IWT512" s="5"/>
      <c r="IWU512" s="5"/>
      <c r="IWV512" s="5"/>
      <c r="IWW512" s="5"/>
      <c r="IWX512" s="5"/>
      <c r="IWY512" s="5"/>
      <c r="IWZ512" s="5"/>
      <c r="IXA512" s="5"/>
      <c r="IXB512" s="5"/>
      <c r="IXC512" s="5"/>
      <c r="IXD512" s="5"/>
      <c r="IXE512" s="5"/>
      <c r="IXF512" s="5"/>
      <c r="IXG512" s="5"/>
      <c r="IXH512" s="5"/>
      <c r="IXI512" s="5"/>
      <c r="IXJ512" s="5"/>
      <c r="IXK512" s="5"/>
      <c r="IXL512" s="5"/>
      <c r="IXM512" s="5"/>
      <c r="IXN512" s="5"/>
      <c r="IXO512" s="5"/>
      <c r="IXP512" s="5"/>
      <c r="IXQ512" s="5"/>
      <c r="IXR512" s="5"/>
      <c r="IXS512" s="5"/>
      <c r="IXT512" s="5"/>
      <c r="IXU512" s="5"/>
      <c r="IXV512" s="5"/>
      <c r="IXW512" s="5"/>
      <c r="IXX512" s="5"/>
      <c r="IXY512" s="5"/>
      <c r="IXZ512" s="5"/>
      <c r="IYA512" s="5"/>
      <c r="IYB512" s="5"/>
      <c r="IYC512" s="5"/>
      <c r="IYD512" s="5"/>
      <c r="IYE512" s="5"/>
      <c r="IYF512" s="5"/>
      <c r="IYG512" s="5"/>
      <c r="IYH512" s="5"/>
      <c r="IYI512" s="5"/>
      <c r="IYJ512" s="5"/>
      <c r="IYK512" s="5"/>
      <c r="IYL512" s="5"/>
      <c r="IYM512" s="5"/>
      <c r="IYN512" s="5"/>
      <c r="IYO512" s="5"/>
      <c r="IYP512" s="5"/>
      <c r="IYQ512" s="5"/>
      <c r="IYR512" s="5"/>
      <c r="IYS512" s="5"/>
      <c r="IYT512" s="5"/>
      <c r="IYU512" s="5"/>
      <c r="IYV512" s="5"/>
      <c r="IYW512" s="5"/>
      <c r="IYX512" s="5"/>
      <c r="IYY512" s="5"/>
      <c r="IYZ512" s="5"/>
      <c r="IZA512" s="5"/>
      <c r="IZB512" s="5"/>
      <c r="IZC512" s="5"/>
      <c r="IZD512" s="5"/>
      <c r="IZE512" s="5"/>
      <c r="IZF512" s="5"/>
      <c r="IZG512" s="5"/>
      <c r="IZH512" s="5"/>
      <c r="IZI512" s="5"/>
      <c r="IZJ512" s="5"/>
      <c r="IZK512" s="5"/>
      <c r="IZL512" s="5"/>
      <c r="IZM512" s="5"/>
      <c r="IZN512" s="5"/>
      <c r="IZO512" s="5"/>
      <c r="IZP512" s="5"/>
      <c r="IZQ512" s="5"/>
      <c r="IZR512" s="5"/>
      <c r="IZS512" s="5"/>
      <c r="IZT512" s="5"/>
      <c r="IZU512" s="5"/>
      <c r="IZV512" s="5"/>
      <c r="IZW512" s="5"/>
      <c r="IZX512" s="5"/>
      <c r="IZY512" s="5"/>
      <c r="IZZ512" s="5"/>
      <c r="JAA512" s="5"/>
      <c r="JAB512" s="5"/>
      <c r="JAC512" s="5"/>
      <c r="JAD512" s="5"/>
      <c r="JAE512" s="5"/>
      <c r="JAF512" s="5"/>
      <c r="JAG512" s="5"/>
      <c r="JAH512" s="5"/>
      <c r="JAI512" s="5"/>
      <c r="JAJ512" s="5"/>
      <c r="JAK512" s="5"/>
      <c r="JAL512" s="5"/>
      <c r="JAM512" s="5"/>
      <c r="JAN512" s="5"/>
      <c r="JAO512" s="5"/>
      <c r="JAP512" s="5"/>
      <c r="JAQ512" s="5"/>
      <c r="JAR512" s="5"/>
      <c r="JAS512" s="5"/>
      <c r="JAT512" s="5"/>
      <c r="JAU512" s="5"/>
      <c r="JAV512" s="5"/>
      <c r="JAW512" s="5"/>
      <c r="JAX512" s="5"/>
      <c r="JAY512" s="5"/>
      <c r="JAZ512" s="5"/>
      <c r="JBA512" s="5"/>
      <c r="JBB512" s="5"/>
      <c r="JBC512" s="5"/>
      <c r="JBD512" s="5"/>
      <c r="JBE512" s="5"/>
      <c r="JBF512" s="5"/>
      <c r="JBG512" s="5"/>
      <c r="JBH512" s="5"/>
      <c r="JBI512" s="5"/>
      <c r="JBJ512" s="5"/>
      <c r="JBK512" s="5"/>
      <c r="JBL512" s="5"/>
      <c r="JBM512" s="5"/>
      <c r="JBN512" s="5"/>
      <c r="JBO512" s="5"/>
      <c r="JBP512" s="5"/>
      <c r="JBQ512" s="5"/>
      <c r="JBR512" s="5"/>
      <c r="JBS512" s="5"/>
      <c r="JBT512" s="5"/>
      <c r="JBU512" s="5"/>
      <c r="JBV512" s="5"/>
      <c r="JBW512" s="5"/>
      <c r="JBX512" s="5"/>
      <c r="JBY512" s="5"/>
      <c r="JBZ512" s="5"/>
      <c r="JCA512" s="5"/>
      <c r="JCB512" s="5"/>
      <c r="JCC512" s="5"/>
      <c r="JCD512" s="5"/>
      <c r="JCE512" s="5"/>
      <c r="JCF512" s="5"/>
      <c r="JCG512" s="5"/>
      <c r="JCH512" s="5"/>
      <c r="JCI512" s="5"/>
      <c r="JCJ512" s="5"/>
      <c r="JCK512" s="5"/>
      <c r="JCL512" s="5"/>
      <c r="JCM512" s="5"/>
      <c r="JCN512" s="5"/>
      <c r="JCO512" s="5"/>
      <c r="JCP512" s="5"/>
      <c r="JCQ512" s="5"/>
      <c r="JCR512" s="5"/>
      <c r="JCS512" s="5"/>
      <c r="JCT512" s="5"/>
      <c r="JCU512" s="5"/>
      <c r="JCV512" s="5"/>
      <c r="JCW512" s="5"/>
      <c r="JCX512" s="5"/>
      <c r="JCY512" s="5"/>
      <c r="JCZ512" s="5"/>
      <c r="JDA512" s="5"/>
      <c r="JDB512" s="5"/>
      <c r="JDC512" s="5"/>
      <c r="JDD512" s="5"/>
      <c r="JDE512" s="5"/>
      <c r="JDF512" s="5"/>
      <c r="JDG512" s="5"/>
      <c r="JDH512" s="5"/>
      <c r="JDI512" s="5"/>
      <c r="JDJ512" s="5"/>
      <c r="JDK512" s="5"/>
      <c r="JDL512" s="5"/>
      <c r="JDM512" s="5"/>
      <c r="JDN512" s="5"/>
      <c r="JDO512" s="5"/>
      <c r="JDP512" s="5"/>
      <c r="JDQ512" s="5"/>
      <c r="JDR512" s="5"/>
      <c r="JDS512" s="5"/>
      <c r="JDT512" s="5"/>
      <c r="JDU512" s="5"/>
      <c r="JDV512" s="5"/>
      <c r="JDW512" s="5"/>
      <c r="JDX512" s="5"/>
      <c r="JDY512" s="5"/>
      <c r="JDZ512" s="5"/>
      <c r="JEA512" s="5"/>
      <c r="JEB512" s="5"/>
      <c r="JEC512" s="5"/>
      <c r="JED512" s="5"/>
      <c r="JEE512" s="5"/>
      <c r="JEF512" s="5"/>
      <c r="JEG512" s="5"/>
      <c r="JEH512" s="5"/>
      <c r="JEI512" s="5"/>
      <c r="JEJ512" s="5"/>
      <c r="JEK512" s="5"/>
      <c r="JEL512" s="5"/>
      <c r="JEM512" s="5"/>
      <c r="JEN512" s="5"/>
      <c r="JEO512" s="5"/>
      <c r="JEP512" s="5"/>
      <c r="JEQ512" s="5"/>
      <c r="JER512" s="5"/>
      <c r="JES512" s="5"/>
      <c r="JET512" s="5"/>
      <c r="JEU512" s="5"/>
      <c r="JEV512" s="5"/>
      <c r="JEW512" s="5"/>
      <c r="JEX512" s="5"/>
      <c r="JEY512" s="5"/>
      <c r="JEZ512" s="5"/>
      <c r="JFA512" s="5"/>
      <c r="JFB512" s="5"/>
      <c r="JFC512" s="5"/>
      <c r="JFD512" s="5"/>
      <c r="JFE512" s="5"/>
      <c r="JFF512" s="5"/>
      <c r="JFG512" s="5"/>
      <c r="JFH512" s="5"/>
      <c r="JFI512" s="5"/>
      <c r="JFJ512" s="5"/>
      <c r="JFK512" s="5"/>
      <c r="JFL512" s="5"/>
      <c r="JFM512" s="5"/>
      <c r="JFN512" s="5"/>
      <c r="JFO512" s="5"/>
      <c r="JFP512" s="5"/>
      <c r="JFQ512" s="5"/>
      <c r="JFR512" s="5"/>
      <c r="JFS512" s="5"/>
      <c r="JFT512" s="5"/>
      <c r="JFU512" s="5"/>
      <c r="JFV512" s="5"/>
      <c r="JFW512" s="5"/>
      <c r="JFX512" s="5"/>
      <c r="JFY512" s="5"/>
      <c r="JFZ512" s="5"/>
      <c r="JGA512" s="5"/>
      <c r="JGB512" s="5"/>
      <c r="JGC512" s="5"/>
      <c r="JGD512" s="5"/>
      <c r="JGE512" s="5"/>
      <c r="JGF512" s="5"/>
      <c r="JGG512" s="5"/>
      <c r="JGH512" s="5"/>
      <c r="JGI512" s="5"/>
      <c r="JGJ512" s="5"/>
      <c r="JGK512" s="5"/>
      <c r="JGL512" s="5"/>
      <c r="JGM512" s="5"/>
      <c r="JGN512" s="5"/>
      <c r="JGO512" s="5"/>
      <c r="JGP512" s="5"/>
      <c r="JGQ512" s="5"/>
      <c r="JGR512" s="5"/>
      <c r="JGS512" s="5"/>
      <c r="JGT512" s="5"/>
      <c r="JGU512" s="5"/>
      <c r="JGV512" s="5"/>
      <c r="JGW512" s="5"/>
      <c r="JGX512" s="5"/>
      <c r="JGY512" s="5"/>
      <c r="JGZ512" s="5"/>
      <c r="JHA512" s="5"/>
      <c r="JHB512" s="5"/>
      <c r="JHC512" s="5"/>
      <c r="JHD512" s="5"/>
      <c r="JHE512" s="5"/>
      <c r="JHF512" s="5"/>
      <c r="JHG512" s="5"/>
      <c r="JHH512" s="5"/>
      <c r="JHI512" s="5"/>
      <c r="JHJ512" s="5"/>
      <c r="JHK512" s="5"/>
      <c r="JHL512" s="5"/>
      <c r="JHM512" s="5"/>
      <c r="JHN512" s="5"/>
      <c r="JHO512" s="5"/>
      <c r="JHP512" s="5"/>
      <c r="JHQ512" s="5"/>
      <c r="JHR512" s="5"/>
      <c r="JHS512" s="5"/>
      <c r="JHT512" s="5"/>
      <c r="JHU512" s="5"/>
      <c r="JHV512" s="5"/>
      <c r="JHW512" s="5"/>
      <c r="JHX512" s="5"/>
      <c r="JHY512" s="5"/>
      <c r="JHZ512" s="5"/>
      <c r="JIA512" s="5"/>
      <c r="JIB512" s="5"/>
      <c r="JIC512" s="5"/>
      <c r="JID512" s="5"/>
      <c r="JIE512" s="5"/>
      <c r="JIF512" s="5"/>
      <c r="JIG512" s="5"/>
      <c r="JIH512" s="5"/>
      <c r="JII512" s="5"/>
      <c r="JIJ512" s="5"/>
      <c r="JIK512" s="5"/>
      <c r="JIL512" s="5"/>
      <c r="JIM512" s="5"/>
      <c r="JIN512" s="5"/>
      <c r="JIO512" s="5"/>
      <c r="JIP512" s="5"/>
      <c r="JIQ512" s="5"/>
      <c r="JIR512" s="5"/>
      <c r="JIS512" s="5"/>
      <c r="JIT512" s="5"/>
      <c r="JIU512" s="5"/>
      <c r="JIV512" s="5"/>
      <c r="JIW512" s="5"/>
      <c r="JIX512" s="5"/>
      <c r="JIY512" s="5"/>
      <c r="JIZ512" s="5"/>
      <c r="JJA512" s="5"/>
      <c r="JJB512" s="5"/>
      <c r="JJC512" s="5"/>
      <c r="JJD512" s="5"/>
      <c r="JJE512" s="5"/>
      <c r="JJF512" s="5"/>
      <c r="JJG512" s="5"/>
      <c r="JJH512" s="5"/>
      <c r="JJI512" s="5"/>
      <c r="JJJ512" s="5"/>
      <c r="JJK512" s="5"/>
      <c r="JJL512" s="5"/>
      <c r="JJM512" s="5"/>
      <c r="JJN512" s="5"/>
      <c r="JJO512" s="5"/>
      <c r="JJP512" s="5"/>
      <c r="JJQ512" s="5"/>
      <c r="JJR512" s="5"/>
      <c r="JJS512" s="5"/>
      <c r="JJT512" s="5"/>
      <c r="JJU512" s="5"/>
      <c r="JJV512" s="5"/>
      <c r="JJW512" s="5"/>
      <c r="JJX512" s="5"/>
      <c r="JJY512" s="5"/>
      <c r="JJZ512" s="5"/>
      <c r="JKA512" s="5"/>
      <c r="JKB512" s="5"/>
      <c r="JKC512" s="5"/>
      <c r="JKD512" s="5"/>
      <c r="JKE512" s="5"/>
      <c r="JKF512" s="5"/>
      <c r="JKG512" s="5"/>
      <c r="JKH512" s="5"/>
      <c r="JKI512" s="5"/>
      <c r="JKJ512" s="5"/>
      <c r="JKK512" s="5"/>
      <c r="JKL512" s="5"/>
      <c r="JKM512" s="5"/>
      <c r="JKN512" s="5"/>
      <c r="JKO512" s="5"/>
      <c r="JKP512" s="5"/>
      <c r="JKQ512" s="5"/>
      <c r="JKR512" s="5"/>
      <c r="JKS512" s="5"/>
      <c r="JKT512" s="5"/>
      <c r="JKU512" s="5"/>
      <c r="JKV512" s="5"/>
      <c r="JKW512" s="5"/>
      <c r="JKX512" s="5"/>
      <c r="JKY512" s="5"/>
      <c r="JKZ512" s="5"/>
      <c r="JLA512" s="5"/>
      <c r="JLB512" s="5"/>
      <c r="JLC512" s="5"/>
      <c r="JLD512" s="5"/>
      <c r="JLE512" s="5"/>
      <c r="JLF512" s="5"/>
      <c r="JLG512" s="5"/>
      <c r="JLH512" s="5"/>
      <c r="JLI512" s="5"/>
      <c r="JLJ512" s="5"/>
      <c r="JLK512" s="5"/>
      <c r="JLL512" s="5"/>
      <c r="JLM512" s="5"/>
      <c r="JLN512" s="5"/>
      <c r="JLO512" s="5"/>
      <c r="JLP512" s="5"/>
      <c r="JLQ512" s="5"/>
      <c r="JLR512" s="5"/>
      <c r="JLS512" s="5"/>
      <c r="JLT512" s="5"/>
      <c r="JLU512" s="5"/>
      <c r="JLV512" s="5"/>
      <c r="JLW512" s="5"/>
      <c r="JLX512" s="5"/>
      <c r="JLY512" s="5"/>
      <c r="JLZ512" s="5"/>
      <c r="JMA512" s="5"/>
      <c r="JMB512" s="5"/>
      <c r="JMC512" s="5"/>
      <c r="JMD512" s="5"/>
      <c r="JME512" s="5"/>
      <c r="JMF512" s="5"/>
      <c r="JMG512" s="5"/>
      <c r="JMH512" s="5"/>
      <c r="JMI512" s="5"/>
      <c r="JMJ512" s="5"/>
      <c r="JMK512" s="5"/>
      <c r="JML512" s="5"/>
      <c r="JMM512" s="5"/>
      <c r="JMN512" s="5"/>
      <c r="JMO512" s="5"/>
      <c r="JMP512" s="5"/>
      <c r="JMQ512" s="5"/>
      <c r="JMR512" s="5"/>
      <c r="JMS512" s="5"/>
      <c r="JMT512" s="5"/>
      <c r="JMU512" s="5"/>
      <c r="JMV512" s="5"/>
      <c r="JMW512" s="5"/>
      <c r="JMX512" s="5"/>
      <c r="JMY512" s="5"/>
      <c r="JMZ512" s="5"/>
      <c r="JNA512" s="5"/>
      <c r="JNB512" s="5"/>
      <c r="JNC512" s="5"/>
      <c r="JND512" s="5"/>
      <c r="JNE512" s="5"/>
      <c r="JNF512" s="5"/>
      <c r="JNG512" s="5"/>
      <c r="JNH512" s="5"/>
      <c r="JNI512" s="5"/>
      <c r="JNJ512" s="5"/>
      <c r="JNK512" s="5"/>
      <c r="JNL512" s="5"/>
      <c r="JNM512" s="5"/>
      <c r="JNN512" s="5"/>
      <c r="JNO512" s="5"/>
      <c r="JNP512" s="5"/>
      <c r="JNQ512" s="5"/>
      <c r="JNR512" s="5"/>
      <c r="JNS512" s="5"/>
      <c r="JNT512" s="5"/>
      <c r="JNU512" s="5"/>
      <c r="JNV512" s="5"/>
      <c r="JNW512" s="5"/>
      <c r="JNX512" s="5"/>
      <c r="JNY512" s="5"/>
      <c r="JNZ512" s="5"/>
      <c r="JOA512" s="5"/>
      <c r="JOB512" s="5"/>
      <c r="JOC512" s="5"/>
      <c r="JOD512" s="5"/>
      <c r="JOE512" s="5"/>
      <c r="JOF512" s="5"/>
      <c r="JOG512" s="5"/>
      <c r="JOH512" s="5"/>
      <c r="JOI512" s="5"/>
      <c r="JOJ512" s="5"/>
      <c r="JOK512" s="5"/>
      <c r="JOL512" s="5"/>
      <c r="JOM512" s="5"/>
      <c r="JON512" s="5"/>
      <c r="JOO512" s="5"/>
      <c r="JOP512" s="5"/>
      <c r="JOQ512" s="5"/>
      <c r="JOR512" s="5"/>
      <c r="JOS512" s="5"/>
      <c r="JOT512" s="5"/>
      <c r="JOU512" s="5"/>
      <c r="JOV512" s="5"/>
      <c r="JOW512" s="5"/>
      <c r="JOX512" s="5"/>
      <c r="JOY512" s="5"/>
      <c r="JOZ512" s="5"/>
      <c r="JPA512" s="5"/>
      <c r="JPB512" s="5"/>
      <c r="JPC512" s="5"/>
      <c r="JPD512" s="5"/>
      <c r="JPE512" s="5"/>
      <c r="JPF512" s="5"/>
      <c r="JPG512" s="5"/>
      <c r="JPH512" s="5"/>
      <c r="JPI512" s="5"/>
      <c r="JPJ512" s="5"/>
      <c r="JPK512" s="5"/>
      <c r="JPL512" s="5"/>
      <c r="JPM512" s="5"/>
      <c r="JPN512" s="5"/>
      <c r="JPO512" s="5"/>
      <c r="JPP512" s="5"/>
      <c r="JPQ512" s="5"/>
      <c r="JPR512" s="5"/>
      <c r="JPS512" s="5"/>
      <c r="JPT512" s="5"/>
      <c r="JPU512" s="5"/>
      <c r="JPV512" s="5"/>
      <c r="JPW512" s="5"/>
      <c r="JPX512" s="5"/>
      <c r="JPY512" s="5"/>
      <c r="JPZ512" s="5"/>
      <c r="JQA512" s="5"/>
      <c r="JQB512" s="5"/>
      <c r="JQC512" s="5"/>
      <c r="JQD512" s="5"/>
      <c r="JQE512" s="5"/>
      <c r="JQF512" s="5"/>
      <c r="JQG512" s="5"/>
      <c r="JQH512" s="5"/>
      <c r="JQI512" s="5"/>
      <c r="JQJ512" s="5"/>
      <c r="JQK512" s="5"/>
      <c r="JQL512" s="5"/>
      <c r="JQM512" s="5"/>
      <c r="JQN512" s="5"/>
      <c r="JQO512" s="5"/>
      <c r="JQP512" s="5"/>
      <c r="JQQ512" s="5"/>
      <c r="JQR512" s="5"/>
      <c r="JQS512" s="5"/>
      <c r="JQT512" s="5"/>
      <c r="JQU512" s="5"/>
      <c r="JQV512" s="5"/>
      <c r="JQW512" s="5"/>
      <c r="JQX512" s="5"/>
      <c r="JQY512" s="5"/>
      <c r="JQZ512" s="5"/>
      <c r="JRA512" s="5"/>
      <c r="JRB512" s="5"/>
      <c r="JRC512" s="5"/>
      <c r="JRD512" s="5"/>
      <c r="JRE512" s="5"/>
      <c r="JRF512" s="5"/>
      <c r="JRG512" s="5"/>
      <c r="JRH512" s="5"/>
      <c r="JRI512" s="5"/>
      <c r="JRJ512" s="5"/>
      <c r="JRK512" s="5"/>
      <c r="JRL512" s="5"/>
      <c r="JRM512" s="5"/>
      <c r="JRN512" s="5"/>
      <c r="JRO512" s="5"/>
      <c r="JRP512" s="5"/>
      <c r="JRQ512" s="5"/>
      <c r="JRR512" s="5"/>
      <c r="JRS512" s="5"/>
      <c r="JRT512" s="5"/>
      <c r="JRU512" s="5"/>
      <c r="JRV512" s="5"/>
      <c r="JRW512" s="5"/>
      <c r="JRX512" s="5"/>
      <c r="JRY512" s="5"/>
      <c r="JRZ512" s="5"/>
      <c r="JSA512" s="5"/>
      <c r="JSB512" s="5"/>
      <c r="JSC512" s="5"/>
      <c r="JSD512" s="5"/>
      <c r="JSE512" s="5"/>
      <c r="JSF512" s="5"/>
      <c r="JSG512" s="5"/>
      <c r="JSH512" s="5"/>
      <c r="JSI512" s="5"/>
      <c r="JSJ512" s="5"/>
      <c r="JSK512" s="5"/>
      <c r="JSL512" s="5"/>
      <c r="JSM512" s="5"/>
      <c r="JSN512" s="5"/>
      <c r="JSO512" s="5"/>
      <c r="JSP512" s="5"/>
      <c r="JSQ512" s="5"/>
      <c r="JSR512" s="5"/>
      <c r="JSS512" s="5"/>
      <c r="JST512" s="5"/>
      <c r="JSU512" s="5"/>
      <c r="JSV512" s="5"/>
      <c r="JSW512" s="5"/>
      <c r="JSX512" s="5"/>
      <c r="JSY512" s="5"/>
      <c r="JSZ512" s="5"/>
      <c r="JTA512" s="5"/>
      <c r="JTB512" s="5"/>
      <c r="JTC512" s="5"/>
      <c r="JTD512" s="5"/>
      <c r="JTE512" s="5"/>
      <c r="JTF512" s="5"/>
      <c r="JTG512" s="5"/>
      <c r="JTH512" s="5"/>
      <c r="JTI512" s="5"/>
      <c r="JTJ512" s="5"/>
      <c r="JTK512" s="5"/>
      <c r="JTL512" s="5"/>
      <c r="JTM512" s="5"/>
      <c r="JTN512" s="5"/>
      <c r="JTO512" s="5"/>
      <c r="JTP512" s="5"/>
      <c r="JTQ512" s="5"/>
      <c r="JTR512" s="5"/>
      <c r="JTS512" s="5"/>
      <c r="JTT512" s="5"/>
      <c r="JTU512" s="5"/>
      <c r="JTV512" s="5"/>
      <c r="JTW512" s="5"/>
      <c r="JTX512" s="5"/>
      <c r="JTY512" s="5"/>
      <c r="JTZ512" s="5"/>
      <c r="JUA512" s="5"/>
      <c r="JUB512" s="5"/>
      <c r="JUC512" s="5"/>
      <c r="JUD512" s="5"/>
      <c r="JUE512" s="5"/>
      <c r="JUF512" s="5"/>
      <c r="JUG512" s="5"/>
      <c r="JUH512" s="5"/>
      <c r="JUI512" s="5"/>
      <c r="JUJ512" s="5"/>
      <c r="JUK512" s="5"/>
      <c r="JUL512" s="5"/>
      <c r="JUM512" s="5"/>
      <c r="JUN512" s="5"/>
      <c r="JUO512" s="5"/>
      <c r="JUP512" s="5"/>
      <c r="JUQ512" s="5"/>
      <c r="JUR512" s="5"/>
      <c r="JUS512" s="5"/>
      <c r="JUT512" s="5"/>
      <c r="JUU512" s="5"/>
      <c r="JUV512" s="5"/>
      <c r="JUW512" s="5"/>
      <c r="JUX512" s="5"/>
      <c r="JUY512" s="5"/>
      <c r="JUZ512" s="5"/>
      <c r="JVA512" s="5"/>
      <c r="JVB512" s="5"/>
      <c r="JVC512" s="5"/>
      <c r="JVD512" s="5"/>
      <c r="JVE512" s="5"/>
      <c r="JVF512" s="5"/>
      <c r="JVG512" s="5"/>
      <c r="JVH512" s="5"/>
      <c r="JVI512" s="5"/>
      <c r="JVJ512" s="5"/>
      <c r="JVK512" s="5"/>
      <c r="JVL512" s="5"/>
      <c r="JVM512" s="5"/>
      <c r="JVN512" s="5"/>
      <c r="JVO512" s="5"/>
      <c r="JVP512" s="5"/>
      <c r="JVQ512" s="5"/>
      <c r="JVR512" s="5"/>
      <c r="JVS512" s="5"/>
      <c r="JVT512" s="5"/>
      <c r="JVU512" s="5"/>
      <c r="JVV512" s="5"/>
      <c r="JVW512" s="5"/>
      <c r="JVX512" s="5"/>
      <c r="JVY512" s="5"/>
      <c r="JVZ512" s="5"/>
      <c r="JWA512" s="5"/>
      <c r="JWB512" s="5"/>
      <c r="JWC512" s="5"/>
      <c r="JWD512" s="5"/>
      <c r="JWE512" s="5"/>
      <c r="JWF512" s="5"/>
      <c r="JWG512" s="5"/>
      <c r="JWH512" s="5"/>
      <c r="JWI512" s="5"/>
      <c r="JWJ512" s="5"/>
      <c r="JWK512" s="5"/>
      <c r="JWL512" s="5"/>
      <c r="JWM512" s="5"/>
      <c r="JWN512" s="5"/>
      <c r="JWO512" s="5"/>
      <c r="JWP512" s="5"/>
      <c r="JWQ512" s="5"/>
      <c r="JWR512" s="5"/>
      <c r="JWS512" s="5"/>
      <c r="JWT512" s="5"/>
      <c r="JWU512" s="5"/>
      <c r="JWV512" s="5"/>
      <c r="JWW512" s="5"/>
      <c r="JWX512" s="5"/>
      <c r="JWY512" s="5"/>
      <c r="JWZ512" s="5"/>
      <c r="JXA512" s="5"/>
      <c r="JXB512" s="5"/>
      <c r="JXC512" s="5"/>
      <c r="JXD512" s="5"/>
      <c r="JXE512" s="5"/>
      <c r="JXF512" s="5"/>
      <c r="JXG512" s="5"/>
      <c r="JXH512" s="5"/>
      <c r="JXI512" s="5"/>
      <c r="JXJ512" s="5"/>
      <c r="JXK512" s="5"/>
      <c r="JXL512" s="5"/>
      <c r="JXM512" s="5"/>
      <c r="JXN512" s="5"/>
      <c r="JXO512" s="5"/>
      <c r="JXP512" s="5"/>
      <c r="JXQ512" s="5"/>
      <c r="JXR512" s="5"/>
      <c r="JXS512" s="5"/>
      <c r="JXT512" s="5"/>
      <c r="JXU512" s="5"/>
      <c r="JXV512" s="5"/>
      <c r="JXW512" s="5"/>
      <c r="JXX512" s="5"/>
      <c r="JXY512" s="5"/>
      <c r="JXZ512" s="5"/>
      <c r="JYA512" s="5"/>
      <c r="JYB512" s="5"/>
      <c r="JYC512" s="5"/>
      <c r="JYD512" s="5"/>
      <c r="JYE512" s="5"/>
      <c r="JYF512" s="5"/>
      <c r="JYG512" s="5"/>
      <c r="JYH512" s="5"/>
      <c r="JYI512" s="5"/>
      <c r="JYJ512" s="5"/>
      <c r="JYK512" s="5"/>
      <c r="JYL512" s="5"/>
      <c r="JYM512" s="5"/>
      <c r="JYN512" s="5"/>
      <c r="JYO512" s="5"/>
      <c r="JYP512" s="5"/>
      <c r="JYQ512" s="5"/>
      <c r="JYR512" s="5"/>
      <c r="JYS512" s="5"/>
      <c r="JYT512" s="5"/>
      <c r="JYU512" s="5"/>
      <c r="JYV512" s="5"/>
      <c r="JYW512" s="5"/>
      <c r="JYX512" s="5"/>
      <c r="JYY512" s="5"/>
      <c r="JYZ512" s="5"/>
      <c r="JZA512" s="5"/>
      <c r="JZB512" s="5"/>
      <c r="JZC512" s="5"/>
      <c r="JZD512" s="5"/>
      <c r="JZE512" s="5"/>
      <c r="JZF512" s="5"/>
      <c r="JZG512" s="5"/>
      <c r="JZH512" s="5"/>
      <c r="JZI512" s="5"/>
      <c r="JZJ512" s="5"/>
      <c r="JZK512" s="5"/>
      <c r="JZL512" s="5"/>
      <c r="JZM512" s="5"/>
      <c r="JZN512" s="5"/>
      <c r="JZO512" s="5"/>
      <c r="JZP512" s="5"/>
      <c r="JZQ512" s="5"/>
      <c r="JZR512" s="5"/>
      <c r="JZS512" s="5"/>
      <c r="JZT512" s="5"/>
      <c r="JZU512" s="5"/>
      <c r="JZV512" s="5"/>
      <c r="JZW512" s="5"/>
      <c r="JZX512" s="5"/>
      <c r="JZY512" s="5"/>
      <c r="JZZ512" s="5"/>
      <c r="KAA512" s="5"/>
      <c r="KAB512" s="5"/>
      <c r="KAC512" s="5"/>
      <c r="KAD512" s="5"/>
      <c r="KAE512" s="5"/>
      <c r="KAF512" s="5"/>
      <c r="KAG512" s="5"/>
      <c r="KAH512" s="5"/>
      <c r="KAI512" s="5"/>
      <c r="KAJ512" s="5"/>
      <c r="KAK512" s="5"/>
      <c r="KAL512" s="5"/>
      <c r="KAM512" s="5"/>
      <c r="KAN512" s="5"/>
      <c r="KAO512" s="5"/>
      <c r="KAP512" s="5"/>
      <c r="KAQ512" s="5"/>
      <c r="KAR512" s="5"/>
      <c r="KAS512" s="5"/>
      <c r="KAT512" s="5"/>
      <c r="KAU512" s="5"/>
      <c r="KAV512" s="5"/>
      <c r="KAW512" s="5"/>
      <c r="KAX512" s="5"/>
      <c r="KAY512" s="5"/>
      <c r="KAZ512" s="5"/>
      <c r="KBA512" s="5"/>
      <c r="KBB512" s="5"/>
      <c r="KBC512" s="5"/>
      <c r="KBD512" s="5"/>
      <c r="KBE512" s="5"/>
      <c r="KBF512" s="5"/>
      <c r="KBG512" s="5"/>
      <c r="KBH512" s="5"/>
      <c r="KBI512" s="5"/>
      <c r="KBJ512" s="5"/>
      <c r="KBK512" s="5"/>
      <c r="KBL512" s="5"/>
      <c r="KBM512" s="5"/>
      <c r="KBN512" s="5"/>
      <c r="KBO512" s="5"/>
      <c r="KBP512" s="5"/>
      <c r="KBQ512" s="5"/>
      <c r="KBR512" s="5"/>
      <c r="KBS512" s="5"/>
      <c r="KBT512" s="5"/>
      <c r="KBU512" s="5"/>
      <c r="KBV512" s="5"/>
      <c r="KBW512" s="5"/>
      <c r="KBX512" s="5"/>
      <c r="KBY512" s="5"/>
      <c r="KBZ512" s="5"/>
      <c r="KCA512" s="5"/>
      <c r="KCB512" s="5"/>
      <c r="KCC512" s="5"/>
      <c r="KCD512" s="5"/>
      <c r="KCE512" s="5"/>
      <c r="KCF512" s="5"/>
      <c r="KCG512" s="5"/>
      <c r="KCH512" s="5"/>
      <c r="KCI512" s="5"/>
      <c r="KCJ512" s="5"/>
      <c r="KCK512" s="5"/>
      <c r="KCL512" s="5"/>
      <c r="KCM512" s="5"/>
      <c r="KCN512" s="5"/>
      <c r="KCO512" s="5"/>
      <c r="KCP512" s="5"/>
      <c r="KCQ512" s="5"/>
      <c r="KCR512" s="5"/>
      <c r="KCS512" s="5"/>
      <c r="KCT512" s="5"/>
      <c r="KCU512" s="5"/>
      <c r="KCV512" s="5"/>
      <c r="KCW512" s="5"/>
      <c r="KCX512" s="5"/>
      <c r="KCY512" s="5"/>
      <c r="KCZ512" s="5"/>
      <c r="KDA512" s="5"/>
      <c r="KDB512" s="5"/>
      <c r="KDC512" s="5"/>
      <c r="KDD512" s="5"/>
      <c r="KDE512" s="5"/>
      <c r="KDF512" s="5"/>
      <c r="KDG512" s="5"/>
      <c r="KDH512" s="5"/>
      <c r="KDI512" s="5"/>
      <c r="KDJ512" s="5"/>
      <c r="KDK512" s="5"/>
      <c r="KDL512" s="5"/>
      <c r="KDM512" s="5"/>
      <c r="KDN512" s="5"/>
      <c r="KDO512" s="5"/>
      <c r="KDP512" s="5"/>
      <c r="KDQ512" s="5"/>
      <c r="KDR512" s="5"/>
      <c r="KDS512" s="5"/>
      <c r="KDT512" s="5"/>
      <c r="KDU512" s="5"/>
      <c r="KDV512" s="5"/>
      <c r="KDW512" s="5"/>
      <c r="KDX512" s="5"/>
      <c r="KDY512" s="5"/>
      <c r="KDZ512" s="5"/>
      <c r="KEA512" s="5"/>
      <c r="KEB512" s="5"/>
      <c r="KEC512" s="5"/>
      <c r="KED512" s="5"/>
      <c r="KEE512" s="5"/>
      <c r="KEF512" s="5"/>
      <c r="KEG512" s="5"/>
      <c r="KEH512" s="5"/>
      <c r="KEI512" s="5"/>
      <c r="KEJ512" s="5"/>
      <c r="KEK512" s="5"/>
      <c r="KEL512" s="5"/>
      <c r="KEM512" s="5"/>
      <c r="KEN512" s="5"/>
      <c r="KEO512" s="5"/>
      <c r="KEP512" s="5"/>
      <c r="KEQ512" s="5"/>
      <c r="KER512" s="5"/>
      <c r="KES512" s="5"/>
      <c r="KET512" s="5"/>
      <c r="KEU512" s="5"/>
      <c r="KEV512" s="5"/>
      <c r="KEW512" s="5"/>
      <c r="KEX512" s="5"/>
      <c r="KEY512" s="5"/>
      <c r="KEZ512" s="5"/>
      <c r="KFA512" s="5"/>
      <c r="KFB512" s="5"/>
      <c r="KFC512" s="5"/>
      <c r="KFD512" s="5"/>
      <c r="KFE512" s="5"/>
      <c r="KFF512" s="5"/>
      <c r="KFG512" s="5"/>
      <c r="KFH512" s="5"/>
      <c r="KFI512" s="5"/>
      <c r="KFJ512" s="5"/>
      <c r="KFK512" s="5"/>
      <c r="KFL512" s="5"/>
      <c r="KFM512" s="5"/>
      <c r="KFN512" s="5"/>
      <c r="KFO512" s="5"/>
      <c r="KFP512" s="5"/>
      <c r="KFQ512" s="5"/>
      <c r="KFR512" s="5"/>
      <c r="KFS512" s="5"/>
      <c r="KFT512" s="5"/>
      <c r="KFU512" s="5"/>
      <c r="KFV512" s="5"/>
      <c r="KFW512" s="5"/>
      <c r="KFX512" s="5"/>
      <c r="KFY512" s="5"/>
      <c r="KFZ512" s="5"/>
      <c r="KGA512" s="5"/>
      <c r="KGB512" s="5"/>
      <c r="KGC512" s="5"/>
      <c r="KGD512" s="5"/>
      <c r="KGE512" s="5"/>
      <c r="KGF512" s="5"/>
      <c r="KGG512" s="5"/>
      <c r="KGH512" s="5"/>
      <c r="KGI512" s="5"/>
      <c r="KGJ512" s="5"/>
      <c r="KGK512" s="5"/>
      <c r="KGL512" s="5"/>
      <c r="KGM512" s="5"/>
      <c r="KGN512" s="5"/>
      <c r="KGO512" s="5"/>
      <c r="KGP512" s="5"/>
      <c r="KGQ512" s="5"/>
      <c r="KGR512" s="5"/>
      <c r="KGS512" s="5"/>
      <c r="KGT512" s="5"/>
      <c r="KGU512" s="5"/>
      <c r="KGV512" s="5"/>
      <c r="KGW512" s="5"/>
      <c r="KGX512" s="5"/>
      <c r="KGY512" s="5"/>
      <c r="KGZ512" s="5"/>
      <c r="KHA512" s="5"/>
      <c r="KHB512" s="5"/>
      <c r="KHC512" s="5"/>
      <c r="KHD512" s="5"/>
      <c r="KHE512" s="5"/>
      <c r="KHF512" s="5"/>
      <c r="KHG512" s="5"/>
      <c r="KHH512" s="5"/>
      <c r="KHI512" s="5"/>
      <c r="KHJ512" s="5"/>
      <c r="KHK512" s="5"/>
      <c r="KHL512" s="5"/>
      <c r="KHM512" s="5"/>
      <c r="KHN512" s="5"/>
      <c r="KHO512" s="5"/>
      <c r="KHP512" s="5"/>
      <c r="KHQ512" s="5"/>
      <c r="KHR512" s="5"/>
      <c r="KHS512" s="5"/>
      <c r="KHT512" s="5"/>
      <c r="KHU512" s="5"/>
      <c r="KHV512" s="5"/>
      <c r="KHW512" s="5"/>
      <c r="KHX512" s="5"/>
      <c r="KHY512" s="5"/>
      <c r="KHZ512" s="5"/>
      <c r="KIA512" s="5"/>
      <c r="KIB512" s="5"/>
      <c r="KIC512" s="5"/>
      <c r="KID512" s="5"/>
      <c r="KIE512" s="5"/>
      <c r="KIF512" s="5"/>
      <c r="KIG512" s="5"/>
      <c r="KIH512" s="5"/>
      <c r="KII512" s="5"/>
      <c r="KIJ512" s="5"/>
      <c r="KIK512" s="5"/>
      <c r="KIL512" s="5"/>
      <c r="KIM512" s="5"/>
      <c r="KIN512" s="5"/>
      <c r="KIO512" s="5"/>
      <c r="KIP512" s="5"/>
      <c r="KIQ512" s="5"/>
      <c r="KIR512" s="5"/>
      <c r="KIS512" s="5"/>
      <c r="KIT512" s="5"/>
      <c r="KIU512" s="5"/>
      <c r="KIV512" s="5"/>
      <c r="KIW512" s="5"/>
      <c r="KIX512" s="5"/>
      <c r="KIY512" s="5"/>
      <c r="KIZ512" s="5"/>
      <c r="KJA512" s="5"/>
      <c r="KJB512" s="5"/>
      <c r="KJC512" s="5"/>
      <c r="KJD512" s="5"/>
      <c r="KJE512" s="5"/>
      <c r="KJF512" s="5"/>
      <c r="KJG512" s="5"/>
      <c r="KJH512" s="5"/>
      <c r="KJI512" s="5"/>
      <c r="KJJ512" s="5"/>
      <c r="KJK512" s="5"/>
      <c r="KJL512" s="5"/>
      <c r="KJM512" s="5"/>
      <c r="KJN512" s="5"/>
      <c r="KJO512" s="5"/>
      <c r="KJP512" s="5"/>
      <c r="KJQ512" s="5"/>
      <c r="KJR512" s="5"/>
      <c r="KJS512" s="5"/>
      <c r="KJT512" s="5"/>
      <c r="KJU512" s="5"/>
      <c r="KJV512" s="5"/>
      <c r="KJW512" s="5"/>
      <c r="KJX512" s="5"/>
      <c r="KJY512" s="5"/>
      <c r="KJZ512" s="5"/>
      <c r="KKA512" s="5"/>
      <c r="KKB512" s="5"/>
      <c r="KKC512" s="5"/>
      <c r="KKD512" s="5"/>
      <c r="KKE512" s="5"/>
      <c r="KKF512" s="5"/>
      <c r="KKG512" s="5"/>
      <c r="KKH512" s="5"/>
      <c r="KKI512" s="5"/>
      <c r="KKJ512" s="5"/>
      <c r="KKK512" s="5"/>
      <c r="KKL512" s="5"/>
      <c r="KKM512" s="5"/>
      <c r="KKN512" s="5"/>
      <c r="KKO512" s="5"/>
      <c r="KKP512" s="5"/>
      <c r="KKQ512" s="5"/>
      <c r="KKR512" s="5"/>
      <c r="KKS512" s="5"/>
      <c r="KKT512" s="5"/>
      <c r="KKU512" s="5"/>
      <c r="KKV512" s="5"/>
      <c r="KKW512" s="5"/>
      <c r="KKX512" s="5"/>
      <c r="KKY512" s="5"/>
      <c r="KKZ512" s="5"/>
      <c r="KLA512" s="5"/>
      <c r="KLB512" s="5"/>
      <c r="KLC512" s="5"/>
      <c r="KLD512" s="5"/>
      <c r="KLE512" s="5"/>
      <c r="KLF512" s="5"/>
      <c r="KLG512" s="5"/>
      <c r="KLH512" s="5"/>
      <c r="KLI512" s="5"/>
      <c r="KLJ512" s="5"/>
      <c r="KLK512" s="5"/>
      <c r="KLL512" s="5"/>
      <c r="KLM512" s="5"/>
      <c r="KLN512" s="5"/>
      <c r="KLO512" s="5"/>
      <c r="KLP512" s="5"/>
      <c r="KLQ512" s="5"/>
      <c r="KLR512" s="5"/>
      <c r="KLS512" s="5"/>
      <c r="KLT512" s="5"/>
      <c r="KLU512" s="5"/>
      <c r="KLV512" s="5"/>
      <c r="KLW512" s="5"/>
      <c r="KLX512" s="5"/>
      <c r="KLY512" s="5"/>
      <c r="KLZ512" s="5"/>
      <c r="KMA512" s="5"/>
      <c r="KMB512" s="5"/>
      <c r="KMC512" s="5"/>
      <c r="KMD512" s="5"/>
      <c r="KME512" s="5"/>
      <c r="KMF512" s="5"/>
      <c r="KMG512" s="5"/>
      <c r="KMH512" s="5"/>
      <c r="KMI512" s="5"/>
      <c r="KMJ512" s="5"/>
      <c r="KMK512" s="5"/>
      <c r="KML512" s="5"/>
      <c r="KMM512" s="5"/>
      <c r="KMN512" s="5"/>
      <c r="KMO512" s="5"/>
      <c r="KMP512" s="5"/>
      <c r="KMQ512" s="5"/>
      <c r="KMR512" s="5"/>
      <c r="KMS512" s="5"/>
      <c r="KMT512" s="5"/>
      <c r="KMU512" s="5"/>
      <c r="KMV512" s="5"/>
      <c r="KMW512" s="5"/>
      <c r="KMX512" s="5"/>
      <c r="KMY512" s="5"/>
      <c r="KMZ512" s="5"/>
      <c r="KNA512" s="5"/>
      <c r="KNB512" s="5"/>
      <c r="KNC512" s="5"/>
      <c r="KND512" s="5"/>
      <c r="KNE512" s="5"/>
      <c r="KNF512" s="5"/>
      <c r="KNG512" s="5"/>
      <c r="KNH512" s="5"/>
      <c r="KNI512" s="5"/>
      <c r="KNJ512" s="5"/>
      <c r="KNK512" s="5"/>
      <c r="KNL512" s="5"/>
      <c r="KNM512" s="5"/>
      <c r="KNN512" s="5"/>
      <c r="KNO512" s="5"/>
      <c r="KNP512" s="5"/>
      <c r="KNQ512" s="5"/>
      <c r="KNR512" s="5"/>
      <c r="KNS512" s="5"/>
      <c r="KNT512" s="5"/>
      <c r="KNU512" s="5"/>
      <c r="KNV512" s="5"/>
      <c r="KNW512" s="5"/>
      <c r="KNX512" s="5"/>
      <c r="KNY512" s="5"/>
      <c r="KNZ512" s="5"/>
      <c r="KOA512" s="5"/>
      <c r="KOB512" s="5"/>
      <c r="KOC512" s="5"/>
      <c r="KOD512" s="5"/>
      <c r="KOE512" s="5"/>
      <c r="KOF512" s="5"/>
      <c r="KOG512" s="5"/>
      <c r="KOH512" s="5"/>
      <c r="KOI512" s="5"/>
      <c r="KOJ512" s="5"/>
      <c r="KOK512" s="5"/>
      <c r="KOL512" s="5"/>
      <c r="KOM512" s="5"/>
      <c r="KON512" s="5"/>
      <c r="KOO512" s="5"/>
      <c r="KOP512" s="5"/>
      <c r="KOQ512" s="5"/>
      <c r="KOR512" s="5"/>
      <c r="KOS512" s="5"/>
      <c r="KOT512" s="5"/>
      <c r="KOU512" s="5"/>
      <c r="KOV512" s="5"/>
      <c r="KOW512" s="5"/>
      <c r="KOX512" s="5"/>
      <c r="KOY512" s="5"/>
      <c r="KOZ512" s="5"/>
      <c r="KPA512" s="5"/>
      <c r="KPB512" s="5"/>
      <c r="KPC512" s="5"/>
      <c r="KPD512" s="5"/>
      <c r="KPE512" s="5"/>
      <c r="KPF512" s="5"/>
      <c r="KPG512" s="5"/>
      <c r="KPH512" s="5"/>
      <c r="KPI512" s="5"/>
      <c r="KPJ512" s="5"/>
      <c r="KPK512" s="5"/>
      <c r="KPL512" s="5"/>
      <c r="KPM512" s="5"/>
      <c r="KPN512" s="5"/>
      <c r="KPO512" s="5"/>
      <c r="KPP512" s="5"/>
      <c r="KPQ512" s="5"/>
      <c r="KPR512" s="5"/>
      <c r="KPS512" s="5"/>
      <c r="KPT512" s="5"/>
      <c r="KPU512" s="5"/>
      <c r="KPV512" s="5"/>
      <c r="KPW512" s="5"/>
      <c r="KPX512" s="5"/>
      <c r="KPY512" s="5"/>
      <c r="KPZ512" s="5"/>
      <c r="KQA512" s="5"/>
      <c r="KQB512" s="5"/>
      <c r="KQC512" s="5"/>
      <c r="KQD512" s="5"/>
      <c r="KQE512" s="5"/>
      <c r="KQF512" s="5"/>
      <c r="KQG512" s="5"/>
      <c r="KQH512" s="5"/>
      <c r="KQI512" s="5"/>
      <c r="KQJ512" s="5"/>
      <c r="KQK512" s="5"/>
      <c r="KQL512" s="5"/>
      <c r="KQM512" s="5"/>
      <c r="KQN512" s="5"/>
      <c r="KQO512" s="5"/>
      <c r="KQP512" s="5"/>
      <c r="KQQ512" s="5"/>
      <c r="KQR512" s="5"/>
      <c r="KQS512" s="5"/>
      <c r="KQT512" s="5"/>
      <c r="KQU512" s="5"/>
      <c r="KQV512" s="5"/>
      <c r="KQW512" s="5"/>
      <c r="KQX512" s="5"/>
      <c r="KQY512" s="5"/>
      <c r="KQZ512" s="5"/>
      <c r="KRA512" s="5"/>
      <c r="KRB512" s="5"/>
      <c r="KRC512" s="5"/>
      <c r="KRD512" s="5"/>
      <c r="KRE512" s="5"/>
      <c r="KRF512" s="5"/>
      <c r="KRG512" s="5"/>
      <c r="KRH512" s="5"/>
      <c r="KRI512" s="5"/>
      <c r="KRJ512" s="5"/>
      <c r="KRK512" s="5"/>
      <c r="KRL512" s="5"/>
      <c r="KRM512" s="5"/>
      <c r="KRN512" s="5"/>
      <c r="KRO512" s="5"/>
      <c r="KRP512" s="5"/>
      <c r="KRQ512" s="5"/>
      <c r="KRR512" s="5"/>
      <c r="KRS512" s="5"/>
      <c r="KRT512" s="5"/>
      <c r="KRU512" s="5"/>
      <c r="KRV512" s="5"/>
      <c r="KRW512" s="5"/>
      <c r="KRX512" s="5"/>
      <c r="KRY512" s="5"/>
      <c r="KRZ512" s="5"/>
      <c r="KSA512" s="5"/>
      <c r="KSB512" s="5"/>
      <c r="KSC512" s="5"/>
      <c r="KSD512" s="5"/>
      <c r="KSE512" s="5"/>
      <c r="KSF512" s="5"/>
      <c r="KSG512" s="5"/>
      <c r="KSH512" s="5"/>
      <c r="KSI512" s="5"/>
      <c r="KSJ512" s="5"/>
      <c r="KSK512" s="5"/>
      <c r="KSL512" s="5"/>
      <c r="KSM512" s="5"/>
      <c r="KSN512" s="5"/>
      <c r="KSO512" s="5"/>
      <c r="KSP512" s="5"/>
      <c r="KSQ512" s="5"/>
      <c r="KSR512" s="5"/>
      <c r="KSS512" s="5"/>
      <c r="KST512" s="5"/>
      <c r="KSU512" s="5"/>
      <c r="KSV512" s="5"/>
      <c r="KSW512" s="5"/>
      <c r="KSX512" s="5"/>
      <c r="KSY512" s="5"/>
      <c r="KSZ512" s="5"/>
      <c r="KTA512" s="5"/>
      <c r="KTB512" s="5"/>
      <c r="KTC512" s="5"/>
      <c r="KTD512" s="5"/>
      <c r="KTE512" s="5"/>
      <c r="KTF512" s="5"/>
      <c r="KTG512" s="5"/>
      <c r="KTH512" s="5"/>
      <c r="KTI512" s="5"/>
      <c r="KTJ512" s="5"/>
      <c r="KTK512" s="5"/>
      <c r="KTL512" s="5"/>
      <c r="KTM512" s="5"/>
      <c r="KTN512" s="5"/>
      <c r="KTO512" s="5"/>
      <c r="KTP512" s="5"/>
      <c r="KTQ512" s="5"/>
      <c r="KTR512" s="5"/>
      <c r="KTS512" s="5"/>
      <c r="KTT512" s="5"/>
      <c r="KTU512" s="5"/>
      <c r="KTV512" s="5"/>
      <c r="KTW512" s="5"/>
      <c r="KTX512" s="5"/>
      <c r="KTY512" s="5"/>
      <c r="KTZ512" s="5"/>
      <c r="KUA512" s="5"/>
      <c r="KUB512" s="5"/>
      <c r="KUC512" s="5"/>
      <c r="KUD512" s="5"/>
      <c r="KUE512" s="5"/>
      <c r="KUF512" s="5"/>
      <c r="KUG512" s="5"/>
      <c r="KUH512" s="5"/>
      <c r="KUI512" s="5"/>
      <c r="KUJ512" s="5"/>
      <c r="KUK512" s="5"/>
      <c r="KUL512" s="5"/>
      <c r="KUM512" s="5"/>
      <c r="KUN512" s="5"/>
      <c r="KUO512" s="5"/>
      <c r="KUP512" s="5"/>
      <c r="KUQ512" s="5"/>
      <c r="KUR512" s="5"/>
      <c r="KUS512" s="5"/>
      <c r="KUT512" s="5"/>
      <c r="KUU512" s="5"/>
      <c r="KUV512" s="5"/>
      <c r="KUW512" s="5"/>
      <c r="KUX512" s="5"/>
      <c r="KUY512" s="5"/>
      <c r="KUZ512" s="5"/>
      <c r="KVA512" s="5"/>
      <c r="KVB512" s="5"/>
      <c r="KVC512" s="5"/>
      <c r="KVD512" s="5"/>
      <c r="KVE512" s="5"/>
      <c r="KVF512" s="5"/>
      <c r="KVG512" s="5"/>
      <c r="KVH512" s="5"/>
      <c r="KVI512" s="5"/>
      <c r="KVJ512" s="5"/>
      <c r="KVK512" s="5"/>
      <c r="KVL512" s="5"/>
      <c r="KVM512" s="5"/>
      <c r="KVN512" s="5"/>
      <c r="KVO512" s="5"/>
      <c r="KVP512" s="5"/>
      <c r="KVQ512" s="5"/>
      <c r="KVR512" s="5"/>
      <c r="KVS512" s="5"/>
      <c r="KVT512" s="5"/>
      <c r="KVU512" s="5"/>
      <c r="KVV512" s="5"/>
      <c r="KVW512" s="5"/>
      <c r="KVX512" s="5"/>
      <c r="KVY512" s="5"/>
      <c r="KVZ512" s="5"/>
      <c r="KWA512" s="5"/>
      <c r="KWB512" s="5"/>
      <c r="KWC512" s="5"/>
      <c r="KWD512" s="5"/>
      <c r="KWE512" s="5"/>
      <c r="KWF512" s="5"/>
      <c r="KWG512" s="5"/>
      <c r="KWH512" s="5"/>
      <c r="KWI512" s="5"/>
      <c r="KWJ512" s="5"/>
      <c r="KWK512" s="5"/>
      <c r="KWL512" s="5"/>
      <c r="KWM512" s="5"/>
      <c r="KWN512" s="5"/>
      <c r="KWO512" s="5"/>
      <c r="KWP512" s="5"/>
      <c r="KWQ512" s="5"/>
      <c r="KWR512" s="5"/>
      <c r="KWS512" s="5"/>
      <c r="KWT512" s="5"/>
      <c r="KWU512" s="5"/>
      <c r="KWV512" s="5"/>
      <c r="KWW512" s="5"/>
      <c r="KWX512" s="5"/>
      <c r="KWY512" s="5"/>
      <c r="KWZ512" s="5"/>
      <c r="KXA512" s="5"/>
      <c r="KXB512" s="5"/>
      <c r="KXC512" s="5"/>
      <c r="KXD512" s="5"/>
      <c r="KXE512" s="5"/>
      <c r="KXF512" s="5"/>
      <c r="KXG512" s="5"/>
      <c r="KXH512" s="5"/>
      <c r="KXI512" s="5"/>
      <c r="KXJ512" s="5"/>
      <c r="KXK512" s="5"/>
      <c r="KXL512" s="5"/>
      <c r="KXM512" s="5"/>
      <c r="KXN512" s="5"/>
      <c r="KXO512" s="5"/>
      <c r="KXP512" s="5"/>
      <c r="KXQ512" s="5"/>
      <c r="KXR512" s="5"/>
      <c r="KXS512" s="5"/>
      <c r="KXT512" s="5"/>
      <c r="KXU512" s="5"/>
      <c r="KXV512" s="5"/>
      <c r="KXW512" s="5"/>
      <c r="KXX512" s="5"/>
      <c r="KXY512" s="5"/>
      <c r="KXZ512" s="5"/>
      <c r="KYA512" s="5"/>
      <c r="KYB512" s="5"/>
      <c r="KYC512" s="5"/>
      <c r="KYD512" s="5"/>
      <c r="KYE512" s="5"/>
      <c r="KYF512" s="5"/>
      <c r="KYG512" s="5"/>
      <c r="KYH512" s="5"/>
      <c r="KYI512" s="5"/>
      <c r="KYJ512" s="5"/>
      <c r="KYK512" s="5"/>
      <c r="KYL512" s="5"/>
      <c r="KYM512" s="5"/>
      <c r="KYN512" s="5"/>
      <c r="KYO512" s="5"/>
      <c r="KYP512" s="5"/>
      <c r="KYQ512" s="5"/>
      <c r="KYR512" s="5"/>
      <c r="KYS512" s="5"/>
      <c r="KYT512" s="5"/>
      <c r="KYU512" s="5"/>
      <c r="KYV512" s="5"/>
      <c r="KYW512" s="5"/>
      <c r="KYX512" s="5"/>
      <c r="KYY512" s="5"/>
      <c r="KYZ512" s="5"/>
      <c r="KZA512" s="5"/>
      <c r="KZB512" s="5"/>
      <c r="KZC512" s="5"/>
      <c r="KZD512" s="5"/>
      <c r="KZE512" s="5"/>
      <c r="KZF512" s="5"/>
      <c r="KZG512" s="5"/>
      <c r="KZH512" s="5"/>
      <c r="KZI512" s="5"/>
      <c r="KZJ512" s="5"/>
      <c r="KZK512" s="5"/>
      <c r="KZL512" s="5"/>
      <c r="KZM512" s="5"/>
      <c r="KZN512" s="5"/>
      <c r="KZO512" s="5"/>
      <c r="KZP512" s="5"/>
      <c r="KZQ512" s="5"/>
      <c r="KZR512" s="5"/>
      <c r="KZS512" s="5"/>
      <c r="KZT512" s="5"/>
      <c r="KZU512" s="5"/>
      <c r="KZV512" s="5"/>
      <c r="KZW512" s="5"/>
      <c r="KZX512" s="5"/>
      <c r="KZY512" s="5"/>
      <c r="KZZ512" s="5"/>
      <c r="LAA512" s="5"/>
      <c r="LAB512" s="5"/>
      <c r="LAC512" s="5"/>
      <c r="LAD512" s="5"/>
      <c r="LAE512" s="5"/>
      <c r="LAF512" s="5"/>
      <c r="LAG512" s="5"/>
      <c r="LAH512" s="5"/>
      <c r="LAI512" s="5"/>
      <c r="LAJ512" s="5"/>
      <c r="LAK512" s="5"/>
      <c r="LAL512" s="5"/>
      <c r="LAM512" s="5"/>
      <c r="LAN512" s="5"/>
      <c r="LAO512" s="5"/>
      <c r="LAP512" s="5"/>
      <c r="LAQ512" s="5"/>
      <c r="LAR512" s="5"/>
      <c r="LAS512" s="5"/>
      <c r="LAT512" s="5"/>
      <c r="LAU512" s="5"/>
      <c r="LAV512" s="5"/>
      <c r="LAW512" s="5"/>
      <c r="LAX512" s="5"/>
      <c r="LAY512" s="5"/>
      <c r="LAZ512" s="5"/>
      <c r="LBA512" s="5"/>
      <c r="LBB512" s="5"/>
      <c r="LBC512" s="5"/>
      <c r="LBD512" s="5"/>
      <c r="LBE512" s="5"/>
      <c r="LBF512" s="5"/>
      <c r="LBG512" s="5"/>
      <c r="LBH512" s="5"/>
      <c r="LBI512" s="5"/>
      <c r="LBJ512" s="5"/>
      <c r="LBK512" s="5"/>
      <c r="LBL512" s="5"/>
      <c r="LBM512" s="5"/>
      <c r="LBN512" s="5"/>
      <c r="LBO512" s="5"/>
      <c r="LBP512" s="5"/>
      <c r="LBQ512" s="5"/>
      <c r="LBR512" s="5"/>
      <c r="LBS512" s="5"/>
      <c r="LBT512" s="5"/>
      <c r="LBU512" s="5"/>
      <c r="LBV512" s="5"/>
      <c r="LBW512" s="5"/>
      <c r="LBX512" s="5"/>
      <c r="LBY512" s="5"/>
      <c r="LBZ512" s="5"/>
      <c r="LCA512" s="5"/>
      <c r="LCB512" s="5"/>
      <c r="LCC512" s="5"/>
      <c r="LCD512" s="5"/>
      <c r="LCE512" s="5"/>
      <c r="LCF512" s="5"/>
      <c r="LCG512" s="5"/>
      <c r="LCH512" s="5"/>
      <c r="LCI512" s="5"/>
      <c r="LCJ512" s="5"/>
      <c r="LCK512" s="5"/>
      <c r="LCL512" s="5"/>
      <c r="LCM512" s="5"/>
      <c r="LCN512" s="5"/>
      <c r="LCO512" s="5"/>
      <c r="LCP512" s="5"/>
      <c r="LCQ512" s="5"/>
      <c r="LCR512" s="5"/>
      <c r="LCS512" s="5"/>
      <c r="LCT512" s="5"/>
      <c r="LCU512" s="5"/>
      <c r="LCV512" s="5"/>
      <c r="LCW512" s="5"/>
      <c r="LCX512" s="5"/>
      <c r="LCY512" s="5"/>
      <c r="LCZ512" s="5"/>
      <c r="LDA512" s="5"/>
      <c r="LDB512" s="5"/>
      <c r="LDC512" s="5"/>
      <c r="LDD512" s="5"/>
      <c r="LDE512" s="5"/>
      <c r="LDF512" s="5"/>
      <c r="LDG512" s="5"/>
      <c r="LDH512" s="5"/>
      <c r="LDI512" s="5"/>
      <c r="LDJ512" s="5"/>
      <c r="LDK512" s="5"/>
      <c r="LDL512" s="5"/>
      <c r="LDM512" s="5"/>
      <c r="LDN512" s="5"/>
      <c r="LDO512" s="5"/>
      <c r="LDP512" s="5"/>
      <c r="LDQ512" s="5"/>
      <c r="LDR512" s="5"/>
      <c r="LDS512" s="5"/>
      <c r="LDT512" s="5"/>
      <c r="LDU512" s="5"/>
      <c r="LDV512" s="5"/>
      <c r="LDW512" s="5"/>
      <c r="LDX512" s="5"/>
      <c r="LDY512" s="5"/>
      <c r="LDZ512" s="5"/>
      <c r="LEA512" s="5"/>
      <c r="LEB512" s="5"/>
      <c r="LEC512" s="5"/>
      <c r="LED512" s="5"/>
      <c r="LEE512" s="5"/>
      <c r="LEF512" s="5"/>
      <c r="LEG512" s="5"/>
      <c r="LEH512" s="5"/>
      <c r="LEI512" s="5"/>
      <c r="LEJ512" s="5"/>
      <c r="LEK512" s="5"/>
      <c r="LEL512" s="5"/>
      <c r="LEM512" s="5"/>
      <c r="LEN512" s="5"/>
      <c r="LEO512" s="5"/>
      <c r="LEP512" s="5"/>
      <c r="LEQ512" s="5"/>
      <c r="LER512" s="5"/>
      <c r="LES512" s="5"/>
      <c r="LET512" s="5"/>
      <c r="LEU512" s="5"/>
      <c r="LEV512" s="5"/>
      <c r="LEW512" s="5"/>
      <c r="LEX512" s="5"/>
      <c r="LEY512" s="5"/>
      <c r="LEZ512" s="5"/>
      <c r="LFA512" s="5"/>
      <c r="LFB512" s="5"/>
      <c r="LFC512" s="5"/>
      <c r="LFD512" s="5"/>
      <c r="LFE512" s="5"/>
      <c r="LFF512" s="5"/>
      <c r="LFG512" s="5"/>
      <c r="LFH512" s="5"/>
      <c r="LFI512" s="5"/>
      <c r="LFJ512" s="5"/>
      <c r="LFK512" s="5"/>
      <c r="LFL512" s="5"/>
      <c r="LFM512" s="5"/>
      <c r="LFN512" s="5"/>
      <c r="LFO512" s="5"/>
      <c r="LFP512" s="5"/>
      <c r="LFQ512" s="5"/>
      <c r="LFR512" s="5"/>
      <c r="LFS512" s="5"/>
      <c r="LFT512" s="5"/>
      <c r="LFU512" s="5"/>
      <c r="LFV512" s="5"/>
      <c r="LFW512" s="5"/>
      <c r="LFX512" s="5"/>
      <c r="LFY512" s="5"/>
      <c r="LFZ512" s="5"/>
      <c r="LGA512" s="5"/>
      <c r="LGB512" s="5"/>
      <c r="LGC512" s="5"/>
      <c r="LGD512" s="5"/>
      <c r="LGE512" s="5"/>
      <c r="LGF512" s="5"/>
      <c r="LGG512" s="5"/>
      <c r="LGH512" s="5"/>
      <c r="LGI512" s="5"/>
      <c r="LGJ512" s="5"/>
      <c r="LGK512" s="5"/>
      <c r="LGL512" s="5"/>
      <c r="LGM512" s="5"/>
      <c r="LGN512" s="5"/>
      <c r="LGO512" s="5"/>
      <c r="LGP512" s="5"/>
      <c r="LGQ512" s="5"/>
      <c r="LGR512" s="5"/>
      <c r="LGS512" s="5"/>
      <c r="LGT512" s="5"/>
      <c r="LGU512" s="5"/>
      <c r="LGV512" s="5"/>
      <c r="LGW512" s="5"/>
      <c r="LGX512" s="5"/>
      <c r="LGY512" s="5"/>
      <c r="LGZ512" s="5"/>
      <c r="LHA512" s="5"/>
      <c r="LHB512" s="5"/>
      <c r="LHC512" s="5"/>
      <c r="LHD512" s="5"/>
      <c r="LHE512" s="5"/>
      <c r="LHF512" s="5"/>
      <c r="LHG512" s="5"/>
      <c r="LHH512" s="5"/>
      <c r="LHI512" s="5"/>
      <c r="LHJ512" s="5"/>
      <c r="LHK512" s="5"/>
      <c r="LHL512" s="5"/>
      <c r="LHM512" s="5"/>
      <c r="LHN512" s="5"/>
      <c r="LHO512" s="5"/>
      <c r="LHP512" s="5"/>
      <c r="LHQ512" s="5"/>
      <c r="LHR512" s="5"/>
      <c r="LHS512" s="5"/>
      <c r="LHT512" s="5"/>
      <c r="LHU512" s="5"/>
      <c r="LHV512" s="5"/>
      <c r="LHW512" s="5"/>
      <c r="LHX512" s="5"/>
      <c r="LHY512" s="5"/>
      <c r="LHZ512" s="5"/>
      <c r="LIA512" s="5"/>
      <c r="LIB512" s="5"/>
      <c r="LIC512" s="5"/>
      <c r="LID512" s="5"/>
      <c r="LIE512" s="5"/>
      <c r="LIF512" s="5"/>
      <c r="LIG512" s="5"/>
      <c r="LIH512" s="5"/>
      <c r="LII512" s="5"/>
      <c r="LIJ512" s="5"/>
      <c r="LIK512" s="5"/>
      <c r="LIL512" s="5"/>
      <c r="LIM512" s="5"/>
      <c r="LIN512" s="5"/>
      <c r="LIO512" s="5"/>
      <c r="LIP512" s="5"/>
      <c r="LIQ512" s="5"/>
      <c r="LIR512" s="5"/>
      <c r="LIS512" s="5"/>
      <c r="LIT512" s="5"/>
      <c r="LIU512" s="5"/>
      <c r="LIV512" s="5"/>
      <c r="LIW512" s="5"/>
      <c r="LIX512" s="5"/>
      <c r="LIY512" s="5"/>
      <c r="LIZ512" s="5"/>
      <c r="LJA512" s="5"/>
      <c r="LJB512" s="5"/>
      <c r="LJC512" s="5"/>
      <c r="LJD512" s="5"/>
      <c r="LJE512" s="5"/>
      <c r="LJF512" s="5"/>
      <c r="LJG512" s="5"/>
      <c r="LJH512" s="5"/>
      <c r="LJI512" s="5"/>
      <c r="LJJ512" s="5"/>
      <c r="LJK512" s="5"/>
      <c r="LJL512" s="5"/>
      <c r="LJM512" s="5"/>
      <c r="LJN512" s="5"/>
      <c r="LJO512" s="5"/>
      <c r="LJP512" s="5"/>
      <c r="LJQ512" s="5"/>
      <c r="LJR512" s="5"/>
      <c r="LJS512" s="5"/>
      <c r="LJT512" s="5"/>
      <c r="LJU512" s="5"/>
      <c r="LJV512" s="5"/>
      <c r="LJW512" s="5"/>
      <c r="LJX512" s="5"/>
      <c r="LJY512" s="5"/>
      <c r="LJZ512" s="5"/>
      <c r="LKA512" s="5"/>
      <c r="LKB512" s="5"/>
      <c r="LKC512" s="5"/>
      <c r="LKD512" s="5"/>
      <c r="LKE512" s="5"/>
      <c r="LKF512" s="5"/>
      <c r="LKG512" s="5"/>
      <c r="LKH512" s="5"/>
      <c r="LKI512" s="5"/>
      <c r="LKJ512" s="5"/>
      <c r="LKK512" s="5"/>
      <c r="LKL512" s="5"/>
      <c r="LKM512" s="5"/>
      <c r="LKN512" s="5"/>
      <c r="LKO512" s="5"/>
      <c r="LKP512" s="5"/>
      <c r="LKQ512" s="5"/>
      <c r="LKR512" s="5"/>
      <c r="LKS512" s="5"/>
      <c r="LKT512" s="5"/>
      <c r="LKU512" s="5"/>
      <c r="LKV512" s="5"/>
      <c r="LKW512" s="5"/>
      <c r="LKX512" s="5"/>
      <c r="LKY512" s="5"/>
      <c r="LKZ512" s="5"/>
      <c r="LLA512" s="5"/>
      <c r="LLB512" s="5"/>
      <c r="LLC512" s="5"/>
      <c r="LLD512" s="5"/>
      <c r="LLE512" s="5"/>
      <c r="LLF512" s="5"/>
      <c r="LLG512" s="5"/>
      <c r="LLH512" s="5"/>
      <c r="LLI512" s="5"/>
      <c r="LLJ512" s="5"/>
      <c r="LLK512" s="5"/>
      <c r="LLL512" s="5"/>
      <c r="LLM512" s="5"/>
      <c r="LLN512" s="5"/>
      <c r="LLO512" s="5"/>
      <c r="LLP512" s="5"/>
      <c r="LLQ512" s="5"/>
      <c r="LLR512" s="5"/>
      <c r="LLS512" s="5"/>
      <c r="LLT512" s="5"/>
      <c r="LLU512" s="5"/>
      <c r="LLV512" s="5"/>
      <c r="LLW512" s="5"/>
      <c r="LLX512" s="5"/>
      <c r="LLY512" s="5"/>
      <c r="LLZ512" s="5"/>
      <c r="LMA512" s="5"/>
      <c r="LMB512" s="5"/>
      <c r="LMC512" s="5"/>
      <c r="LMD512" s="5"/>
      <c r="LME512" s="5"/>
      <c r="LMF512" s="5"/>
      <c r="LMG512" s="5"/>
      <c r="LMH512" s="5"/>
      <c r="LMI512" s="5"/>
      <c r="LMJ512" s="5"/>
      <c r="LMK512" s="5"/>
      <c r="LML512" s="5"/>
      <c r="LMM512" s="5"/>
      <c r="LMN512" s="5"/>
      <c r="LMO512" s="5"/>
      <c r="LMP512" s="5"/>
      <c r="LMQ512" s="5"/>
      <c r="LMR512" s="5"/>
      <c r="LMS512" s="5"/>
      <c r="LMT512" s="5"/>
      <c r="LMU512" s="5"/>
      <c r="LMV512" s="5"/>
      <c r="LMW512" s="5"/>
      <c r="LMX512" s="5"/>
      <c r="LMY512" s="5"/>
      <c r="LMZ512" s="5"/>
      <c r="LNA512" s="5"/>
      <c r="LNB512" s="5"/>
      <c r="LNC512" s="5"/>
      <c r="LND512" s="5"/>
      <c r="LNE512" s="5"/>
      <c r="LNF512" s="5"/>
      <c r="LNG512" s="5"/>
      <c r="LNH512" s="5"/>
      <c r="LNI512" s="5"/>
      <c r="LNJ512" s="5"/>
      <c r="LNK512" s="5"/>
      <c r="LNL512" s="5"/>
      <c r="LNM512" s="5"/>
      <c r="LNN512" s="5"/>
      <c r="LNO512" s="5"/>
      <c r="LNP512" s="5"/>
      <c r="LNQ512" s="5"/>
      <c r="LNR512" s="5"/>
      <c r="LNS512" s="5"/>
      <c r="LNT512" s="5"/>
      <c r="LNU512" s="5"/>
      <c r="LNV512" s="5"/>
      <c r="LNW512" s="5"/>
      <c r="LNX512" s="5"/>
      <c r="LNY512" s="5"/>
      <c r="LNZ512" s="5"/>
      <c r="LOA512" s="5"/>
      <c r="LOB512" s="5"/>
      <c r="LOC512" s="5"/>
      <c r="LOD512" s="5"/>
      <c r="LOE512" s="5"/>
      <c r="LOF512" s="5"/>
      <c r="LOG512" s="5"/>
      <c r="LOH512" s="5"/>
      <c r="LOI512" s="5"/>
      <c r="LOJ512" s="5"/>
      <c r="LOK512" s="5"/>
      <c r="LOL512" s="5"/>
      <c r="LOM512" s="5"/>
      <c r="LON512" s="5"/>
      <c r="LOO512" s="5"/>
      <c r="LOP512" s="5"/>
      <c r="LOQ512" s="5"/>
      <c r="LOR512" s="5"/>
      <c r="LOS512" s="5"/>
      <c r="LOT512" s="5"/>
      <c r="LOU512" s="5"/>
      <c r="LOV512" s="5"/>
      <c r="LOW512" s="5"/>
      <c r="LOX512" s="5"/>
      <c r="LOY512" s="5"/>
      <c r="LOZ512" s="5"/>
      <c r="LPA512" s="5"/>
      <c r="LPB512" s="5"/>
      <c r="LPC512" s="5"/>
      <c r="LPD512" s="5"/>
      <c r="LPE512" s="5"/>
      <c r="LPF512" s="5"/>
      <c r="LPG512" s="5"/>
      <c r="LPH512" s="5"/>
      <c r="LPI512" s="5"/>
      <c r="LPJ512" s="5"/>
      <c r="LPK512" s="5"/>
      <c r="LPL512" s="5"/>
      <c r="LPM512" s="5"/>
      <c r="LPN512" s="5"/>
      <c r="LPO512" s="5"/>
      <c r="LPP512" s="5"/>
      <c r="LPQ512" s="5"/>
      <c r="LPR512" s="5"/>
      <c r="LPS512" s="5"/>
      <c r="LPT512" s="5"/>
      <c r="LPU512" s="5"/>
      <c r="LPV512" s="5"/>
      <c r="LPW512" s="5"/>
      <c r="LPX512" s="5"/>
      <c r="LPY512" s="5"/>
      <c r="LPZ512" s="5"/>
      <c r="LQA512" s="5"/>
      <c r="LQB512" s="5"/>
      <c r="LQC512" s="5"/>
      <c r="LQD512" s="5"/>
      <c r="LQE512" s="5"/>
      <c r="LQF512" s="5"/>
      <c r="LQG512" s="5"/>
      <c r="LQH512" s="5"/>
      <c r="LQI512" s="5"/>
      <c r="LQJ512" s="5"/>
      <c r="LQK512" s="5"/>
      <c r="LQL512" s="5"/>
      <c r="LQM512" s="5"/>
      <c r="LQN512" s="5"/>
      <c r="LQO512" s="5"/>
      <c r="LQP512" s="5"/>
      <c r="LQQ512" s="5"/>
      <c r="LQR512" s="5"/>
      <c r="LQS512" s="5"/>
      <c r="LQT512" s="5"/>
      <c r="LQU512" s="5"/>
      <c r="LQV512" s="5"/>
      <c r="LQW512" s="5"/>
      <c r="LQX512" s="5"/>
      <c r="LQY512" s="5"/>
      <c r="LQZ512" s="5"/>
      <c r="LRA512" s="5"/>
      <c r="LRB512" s="5"/>
      <c r="LRC512" s="5"/>
      <c r="LRD512" s="5"/>
      <c r="LRE512" s="5"/>
      <c r="LRF512" s="5"/>
      <c r="LRG512" s="5"/>
      <c r="LRH512" s="5"/>
      <c r="LRI512" s="5"/>
      <c r="LRJ512" s="5"/>
      <c r="LRK512" s="5"/>
      <c r="LRL512" s="5"/>
      <c r="LRM512" s="5"/>
      <c r="LRN512" s="5"/>
      <c r="LRO512" s="5"/>
      <c r="LRP512" s="5"/>
      <c r="LRQ512" s="5"/>
      <c r="LRR512" s="5"/>
      <c r="LRS512" s="5"/>
      <c r="LRT512" s="5"/>
      <c r="LRU512" s="5"/>
      <c r="LRV512" s="5"/>
      <c r="LRW512" s="5"/>
      <c r="LRX512" s="5"/>
      <c r="LRY512" s="5"/>
      <c r="LRZ512" s="5"/>
      <c r="LSA512" s="5"/>
      <c r="LSB512" s="5"/>
      <c r="LSC512" s="5"/>
      <c r="LSD512" s="5"/>
      <c r="LSE512" s="5"/>
      <c r="LSF512" s="5"/>
      <c r="LSG512" s="5"/>
      <c r="LSH512" s="5"/>
      <c r="LSI512" s="5"/>
      <c r="LSJ512" s="5"/>
      <c r="LSK512" s="5"/>
      <c r="LSL512" s="5"/>
      <c r="LSM512" s="5"/>
      <c r="LSN512" s="5"/>
      <c r="LSO512" s="5"/>
      <c r="LSP512" s="5"/>
      <c r="LSQ512" s="5"/>
      <c r="LSR512" s="5"/>
      <c r="LSS512" s="5"/>
      <c r="LST512" s="5"/>
      <c r="LSU512" s="5"/>
      <c r="LSV512" s="5"/>
      <c r="LSW512" s="5"/>
      <c r="LSX512" s="5"/>
      <c r="LSY512" s="5"/>
      <c r="LSZ512" s="5"/>
      <c r="LTA512" s="5"/>
      <c r="LTB512" s="5"/>
      <c r="LTC512" s="5"/>
      <c r="LTD512" s="5"/>
      <c r="LTE512" s="5"/>
      <c r="LTF512" s="5"/>
      <c r="LTG512" s="5"/>
      <c r="LTH512" s="5"/>
      <c r="LTI512" s="5"/>
      <c r="LTJ512" s="5"/>
      <c r="LTK512" s="5"/>
      <c r="LTL512" s="5"/>
      <c r="LTM512" s="5"/>
      <c r="LTN512" s="5"/>
      <c r="LTO512" s="5"/>
      <c r="LTP512" s="5"/>
      <c r="LTQ512" s="5"/>
      <c r="LTR512" s="5"/>
      <c r="LTS512" s="5"/>
      <c r="LTT512" s="5"/>
      <c r="LTU512" s="5"/>
      <c r="LTV512" s="5"/>
      <c r="LTW512" s="5"/>
      <c r="LTX512" s="5"/>
      <c r="LTY512" s="5"/>
      <c r="LTZ512" s="5"/>
      <c r="LUA512" s="5"/>
      <c r="LUB512" s="5"/>
      <c r="LUC512" s="5"/>
      <c r="LUD512" s="5"/>
      <c r="LUE512" s="5"/>
      <c r="LUF512" s="5"/>
      <c r="LUG512" s="5"/>
      <c r="LUH512" s="5"/>
      <c r="LUI512" s="5"/>
      <c r="LUJ512" s="5"/>
      <c r="LUK512" s="5"/>
      <c r="LUL512" s="5"/>
      <c r="LUM512" s="5"/>
      <c r="LUN512" s="5"/>
      <c r="LUO512" s="5"/>
      <c r="LUP512" s="5"/>
      <c r="LUQ512" s="5"/>
      <c r="LUR512" s="5"/>
      <c r="LUS512" s="5"/>
      <c r="LUT512" s="5"/>
      <c r="LUU512" s="5"/>
      <c r="LUV512" s="5"/>
      <c r="LUW512" s="5"/>
      <c r="LUX512" s="5"/>
      <c r="LUY512" s="5"/>
      <c r="LUZ512" s="5"/>
      <c r="LVA512" s="5"/>
      <c r="LVB512" s="5"/>
      <c r="LVC512" s="5"/>
      <c r="LVD512" s="5"/>
      <c r="LVE512" s="5"/>
      <c r="LVF512" s="5"/>
      <c r="LVG512" s="5"/>
      <c r="LVH512" s="5"/>
      <c r="LVI512" s="5"/>
      <c r="LVJ512" s="5"/>
      <c r="LVK512" s="5"/>
      <c r="LVL512" s="5"/>
      <c r="LVM512" s="5"/>
      <c r="LVN512" s="5"/>
      <c r="LVO512" s="5"/>
      <c r="LVP512" s="5"/>
      <c r="LVQ512" s="5"/>
      <c r="LVR512" s="5"/>
      <c r="LVS512" s="5"/>
      <c r="LVT512" s="5"/>
      <c r="LVU512" s="5"/>
      <c r="LVV512" s="5"/>
      <c r="LVW512" s="5"/>
      <c r="LVX512" s="5"/>
      <c r="LVY512" s="5"/>
      <c r="LVZ512" s="5"/>
      <c r="LWA512" s="5"/>
      <c r="LWB512" s="5"/>
      <c r="LWC512" s="5"/>
      <c r="LWD512" s="5"/>
      <c r="LWE512" s="5"/>
      <c r="LWF512" s="5"/>
      <c r="LWG512" s="5"/>
      <c r="LWH512" s="5"/>
      <c r="LWI512" s="5"/>
      <c r="LWJ512" s="5"/>
      <c r="LWK512" s="5"/>
      <c r="LWL512" s="5"/>
      <c r="LWM512" s="5"/>
      <c r="LWN512" s="5"/>
      <c r="LWO512" s="5"/>
      <c r="LWP512" s="5"/>
      <c r="LWQ512" s="5"/>
      <c r="LWR512" s="5"/>
      <c r="LWS512" s="5"/>
      <c r="LWT512" s="5"/>
      <c r="LWU512" s="5"/>
      <c r="LWV512" s="5"/>
      <c r="LWW512" s="5"/>
      <c r="LWX512" s="5"/>
      <c r="LWY512" s="5"/>
      <c r="LWZ512" s="5"/>
      <c r="LXA512" s="5"/>
      <c r="LXB512" s="5"/>
      <c r="LXC512" s="5"/>
      <c r="LXD512" s="5"/>
      <c r="LXE512" s="5"/>
      <c r="LXF512" s="5"/>
      <c r="LXG512" s="5"/>
      <c r="LXH512" s="5"/>
      <c r="LXI512" s="5"/>
      <c r="LXJ512" s="5"/>
      <c r="LXK512" s="5"/>
      <c r="LXL512" s="5"/>
      <c r="LXM512" s="5"/>
      <c r="LXN512" s="5"/>
      <c r="LXO512" s="5"/>
      <c r="LXP512" s="5"/>
      <c r="LXQ512" s="5"/>
      <c r="LXR512" s="5"/>
      <c r="LXS512" s="5"/>
      <c r="LXT512" s="5"/>
      <c r="LXU512" s="5"/>
      <c r="LXV512" s="5"/>
      <c r="LXW512" s="5"/>
      <c r="LXX512" s="5"/>
      <c r="LXY512" s="5"/>
      <c r="LXZ512" s="5"/>
      <c r="LYA512" s="5"/>
      <c r="LYB512" s="5"/>
      <c r="LYC512" s="5"/>
      <c r="LYD512" s="5"/>
      <c r="LYE512" s="5"/>
      <c r="LYF512" s="5"/>
      <c r="LYG512" s="5"/>
      <c r="LYH512" s="5"/>
      <c r="LYI512" s="5"/>
      <c r="LYJ512" s="5"/>
      <c r="LYK512" s="5"/>
      <c r="LYL512" s="5"/>
      <c r="LYM512" s="5"/>
      <c r="LYN512" s="5"/>
      <c r="LYO512" s="5"/>
      <c r="LYP512" s="5"/>
      <c r="LYQ512" s="5"/>
      <c r="LYR512" s="5"/>
      <c r="LYS512" s="5"/>
      <c r="LYT512" s="5"/>
      <c r="LYU512" s="5"/>
      <c r="LYV512" s="5"/>
      <c r="LYW512" s="5"/>
      <c r="LYX512" s="5"/>
      <c r="LYY512" s="5"/>
      <c r="LYZ512" s="5"/>
      <c r="LZA512" s="5"/>
      <c r="LZB512" s="5"/>
      <c r="LZC512" s="5"/>
      <c r="LZD512" s="5"/>
      <c r="LZE512" s="5"/>
      <c r="LZF512" s="5"/>
      <c r="LZG512" s="5"/>
      <c r="LZH512" s="5"/>
      <c r="LZI512" s="5"/>
      <c r="LZJ512" s="5"/>
      <c r="LZK512" s="5"/>
      <c r="LZL512" s="5"/>
      <c r="LZM512" s="5"/>
      <c r="LZN512" s="5"/>
      <c r="LZO512" s="5"/>
      <c r="LZP512" s="5"/>
      <c r="LZQ512" s="5"/>
      <c r="LZR512" s="5"/>
      <c r="LZS512" s="5"/>
      <c r="LZT512" s="5"/>
      <c r="LZU512" s="5"/>
      <c r="LZV512" s="5"/>
      <c r="LZW512" s="5"/>
      <c r="LZX512" s="5"/>
      <c r="LZY512" s="5"/>
      <c r="LZZ512" s="5"/>
      <c r="MAA512" s="5"/>
      <c r="MAB512" s="5"/>
      <c r="MAC512" s="5"/>
      <c r="MAD512" s="5"/>
      <c r="MAE512" s="5"/>
      <c r="MAF512" s="5"/>
      <c r="MAG512" s="5"/>
      <c r="MAH512" s="5"/>
      <c r="MAI512" s="5"/>
      <c r="MAJ512" s="5"/>
      <c r="MAK512" s="5"/>
      <c r="MAL512" s="5"/>
      <c r="MAM512" s="5"/>
      <c r="MAN512" s="5"/>
      <c r="MAO512" s="5"/>
      <c r="MAP512" s="5"/>
      <c r="MAQ512" s="5"/>
      <c r="MAR512" s="5"/>
      <c r="MAS512" s="5"/>
      <c r="MAT512" s="5"/>
      <c r="MAU512" s="5"/>
      <c r="MAV512" s="5"/>
      <c r="MAW512" s="5"/>
      <c r="MAX512" s="5"/>
      <c r="MAY512" s="5"/>
      <c r="MAZ512" s="5"/>
      <c r="MBA512" s="5"/>
      <c r="MBB512" s="5"/>
      <c r="MBC512" s="5"/>
      <c r="MBD512" s="5"/>
      <c r="MBE512" s="5"/>
      <c r="MBF512" s="5"/>
      <c r="MBG512" s="5"/>
      <c r="MBH512" s="5"/>
      <c r="MBI512" s="5"/>
      <c r="MBJ512" s="5"/>
      <c r="MBK512" s="5"/>
      <c r="MBL512" s="5"/>
      <c r="MBM512" s="5"/>
      <c r="MBN512" s="5"/>
      <c r="MBO512" s="5"/>
      <c r="MBP512" s="5"/>
      <c r="MBQ512" s="5"/>
      <c r="MBR512" s="5"/>
      <c r="MBS512" s="5"/>
      <c r="MBT512" s="5"/>
      <c r="MBU512" s="5"/>
      <c r="MBV512" s="5"/>
      <c r="MBW512" s="5"/>
      <c r="MBX512" s="5"/>
      <c r="MBY512" s="5"/>
      <c r="MBZ512" s="5"/>
      <c r="MCA512" s="5"/>
      <c r="MCB512" s="5"/>
      <c r="MCC512" s="5"/>
      <c r="MCD512" s="5"/>
      <c r="MCE512" s="5"/>
      <c r="MCF512" s="5"/>
      <c r="MCG512" s="5"/>
      <c r="MCH512" s="5"/>
      <c r="MCI512" s="5"/>
      <c r="MCJ512" s="5"/>
      <c r="MCK512" s="5"/>
      <c r="MCL512" s="5"/>
      <c r="MCM512" s="5"/>
      <c r="MCN512" s="5"/>
      <c r="MCO512" s="5"/>
      <c r="MCP512" s="5"/>
      <c r="MCQ512" s="5"/>
      <c r="MCR512" s="5"/>
      <c r="MCS512" s="5"/>
      <c r="MCT512" s="5"/>
      <c r="MCU512" s="5"/>
      <c r="MCV512" s="5"/>
      <c r="MCW512" s="5"/>
      <c r="MCX512" s="5"/>
      <c r="MCY512" s="5"/>
      <c r="MCZ512" s="5"/>
      <c r="MDA512" s="5"/>
      <c r="MDB512" s="5"/>
      <c r="MDC512" s="5"/>
      <c r="MDD512" s="5"/>
      <c r="MDE512" s="5"/>
      <c r="MDF512" s="5"/>
      <c r="MDG512" s="5"/>
      <c r="MDH512" s="5"/>
      <c r="MDI512" s="5"/>
      <c r="MDJ512" s="5"/>
      <c r="MDK512" s="5"/>
      <c r="MDL512" s="5"/>
      <c r="MDM512" s="5"/>
      <c r="MDN512" s="5"/>
      <c r="MDO512" s="5"/>
      <c r="MDP512" s="5"/>
      <c r="MDQ512" s="5"/>
      <c r="MDR512" s="5"/>
      <c r="MDS512" s="5"/>
      <c r="MDT512" s="5"/>
      <c r="MDU512" s="5"/>
      <c r="MDV512" s="5"/>
      <c r="MDW512" s="5"/>
      <c r="MDX512" s="5"/>
      <c r="MDY512" s="5"/>
      <c r="MDZ512" s="5"/>
      <c r="MEA512" s="5"/>
      <c r="MEB512" s="5"/>
      <c r="MEC512" s="5"/>
      <c r="MED512" s="5"/>
      <c r="MEE512" s="5"/>
      <c r="MEF512" s="5"/>
      <c r="MEG512" s="5"/>
      <c r="MEH512" s="5"/>
      <c r="MEI512" s="5"/>
      <c r="MEJ512" s="5"/>
      <c r="MEK512" s="5"/>
      <c r="MEL512" s="5"/>
      <c r="MEM512" s="5"/>
      <c r="MEN512" s="5"/>
      <c r="MEO512" s="5"/>
      <c r="MEP512" s="5"/>
      <c r="MEQ512" s="5"/>
      <c r="MER512" s="5"/>
      <c r="MES512" s="5"/>
      <c r="MET512" s="5"/>
      <c r="MEU512" s="5"/>
      <c r="MEV512" s="5"/>
      <c r="MEW512" s="5"/>
      <c r="MEX512" s="5"/>
      <c r="MEY512" s="5"/>
      <c r="MEZ512" s="5"/>
      <c r="MFA512" s="5"/>
      <c r="MFB512" s="5"/>
      <c r="MFC512" s="5"/>
      <c r="MFD512" s="5"/>
      <c r="MFE512" s="5"/>
      <c r="MFF512" s="5"/>
      <c r="MFG512" s="5"/>
      <c r="MFH512" s="5"/>
      <c r="MFI512" s="5"/>
      <c r="MFJ512" s="5"/>
      <c r="MFK512" s="5"/>
      <c r="MFL512" s="5"/>
      <c r="MFM512" s="5"/>
      <c r="MFN512" s="5"/>
      <c r="MFO512" s="5"/>
      <c r="MFP512" s="5"/>
      <c r="MFQ512" s="5"/>
      <c r="MFR512" s="5"/>
      <c r="MFS512" s="5"/>
      <c r="MFT512" s="5"/>
      <c r="MFU512" s="5"/>
      <c r="MFV512" s="5"/>
      <c r="MFW512" s="5"/>
      <c r="MFX512" s="5"/>
      <c r="MFY512" s="5"/>
      <c r="MFZ512" s="5"/>
      <c r="MGA512" s="5"/>
      <c r="MGB512" s="5"/>
      <c r="MGC512" s="5"/>
      <c r="MGD512" s="5"/>
      <c r="MGE512" s="5"/>
      <c r="MGF512" s="5"/>
      <c r="MGG512" s="5"/>
      <c r="MGH512" s="5"/>
      <c r="MGI512" s="5"/>
      <c r="MGJ512" s="5"/>
      <c r="MGK512" s="5"/>
      <c r="MGL512" s="5"/>
      <c r="MGM512" s="5"/>
      <c r="MGN512" s="5"/>
      <c r="MGO512" s="5"/>
      <c r="MGP512" s="5"/>
      <c r="MGQ512" s="5"/>
      <c r="MGR512" s="5"/>
      <c r="MGS512" s="5"/>
      <c r="MGT512" s="5"/>
      <c r="MGU512" s="5"/>
      <c r="MGV512" s="5"/>
      <c r="MGW512" s="5"/>
      <c r="MGX512" s="5"/>
      <c r="MGY512" s="5"/>
      <c r="MGZ512" s="5"/>
      <c r="MHA512" s="5"/>
      <c r="MHB512" s="5"/>
      <c r="MHC512" s="5"/>
      <c r="MHD512" s="5"/>
      <c r="MHE512" s="5"/>
      <c r="MHF512" s="5"/>
      <c r="MHG512" s="5"/>
      <c r="MHH512" s="5"/>
      <c r="MHI512" s="5"/>
      <c r="MHJ512" s="5"/>
      <c r="MHK512" s="5"/>
      <c r="MHL512" s="5"/>
      <c r="MHM512" s="5"/>
      <c r="MHN512" s="5"/>
      <c r="MHO512" s="5"/>
      <c r="MHP512" s="5"/>
      <c r="MHQ512" s="5"/>
      <c r="MHR512" s="5"/>
      <c r="MHS512" s="5"/>
      <c r="MHT512" s="5"/>
      <c r="MHU512" s="5"/>
      <c r="MHV512" s="5"/>
      <c r="MHW512" s="5"/>
      <c r="MHX512" s="5"/>
      <c r="MHY512" s="5"/>
      <c r="MHZ512" s="5"/>
      <c r="MIA512" s="5"/>
      <c r="MIB512" s="5"/>
      <c r="MIC512" s="5"/>
      <c r="MID512" s="5"/>
      <c r="MIE512" s="5"/>
      <c r="MIF512" s="5"/>
      <c r="MIG512" s="5"/>
      <c r="MIH512" s="5"/>
      <c r="MII512" s="5"/>
      <c r="MIJ512" s="5"/>
      <c r="MIK512" s="5"/>
      <c r="MIL512" s="5"/>
      <c r="MIM512" s="5"/>
      <c r="MIN512" s="5"/>
      <c r="MIO512" s="5"/>
      <c r="MIP512" s="5"/>
      <c r="MIQ512" s="5"/>
      <c r="MIR512" s="5"/>
      <c r="MIS512" s="5"/>
      <c r="MIT512" s="5"/>
      <c r="MIU512" s="5"/>
      <c r="MIV512" s="5"/>
      <c r="MIW512" s="5"/>
      <c r="MIX512" s="5"/>
      <c r="MIY512" s="5"/>
      <c r="MIZ512" s="5"/>
      <c r="MJA512" s="5"/>
      <c r="MJB512" s="5"/>
      <c r="MJC512" s="5"/>
      <c r="MJD512" s="5"/>
      <c r="MJE512" s="5"/>
      <c r="MJF512" s="5"/>
      <c r="MJG512" s="5"/>
      <c r="MJH512" s="5"/>
      <c r="MJI512" s="5"/>
      <c r="MJJ512" s="5"/>
      <c r="MJK512" s="5"/>
      <c r="MJL512" s="5"/>
      <c r="MJM512" s="5"/>
      <c r="MJN512" s="5"/>
      <c r="MJO512" s="5"/>
      <c r="MJP512" s="5"/>
      <c r="MJQ512" s="5"/>
      <c r="MJR512" s="5"/>
      <c r="MJS512" s="5"/>
      <c r="MJT512" s="5"/>
      <c r="MJU512" s="5"/>
      <c r="MJV512" s="5"/>
      <c r="MJW512" s="5"/>
      <c r="MJX512" s="5"/>
      <c r="MJY512" s="5"/>
      <c r="MJZ512" s="5"/>
      <c r="MKA512" s="5"/>
      <c r="MKB512" s="5"/>
      <c r="MKC512" s="5"/>
      <c r="MKD512" s="5"/>
      <c r="MKE512" s="5"/>
      <c r="MKF512" s="5"/>
      <c r="MKG512" s="5"/>
      <c r="MKH512" s="5"/>
      <c r="MKI512" s="5"/>
      <c r="MKJ512" s="5"/>
      <c r="MKK512" s="5"/>
      <c r="MKL512" s="5"/>
      <c r="MKM512" s="5"/>
      <c r="MKN512" s="5"/>
      <c r="MKO512" s="5"/>
      <c r="MKP512" s="5"/>
      <c r="MKQ512" s="5"/>
      <c r="MKR512" s="5"/>
      <c r="MKS512" s="5"/>
      <c r="MKT512" s="5"/>
      <c r="MKU512" s="5"/>
      <c r="MKV512" s="5"/>
      <c r="MKW512" s="5"/>
      <c r="MKX512" s="5"/>
      <c r="MKY512" s="5"/>
      <c r="MKZ512" s="5"/>
      <c r="MLA512" s="5"/>
      <c r="MLB512" s="5"/>
      <c r="MLC512" s="5"/>
      <c r="MLD512" s="5"/>
      <c r="MLE512" s="5"/>
      <c r="MLF512" s="5"/>
      <c r="MLG512" s="5"/>
      <c r="MLH512" s="5"/>
      <c r="MLI512" s="5"/>
      <c r="MLJ512" s="5"/>
      <c r="MLK512" s="5"/>
      <c r="MLL512" s="5"/>
      <c r="MLM512" s="5"/>
      <c r="MLN512" s="5"/>
      <c r="MLO512" s="5"/>
      <c r="MLP512" s="5"/>
      <c r="MLQ512" s="5"/>
      <c r="MLR512" s="5"/>
      <c r="MLS512" s="5"/>
      <c r="MLT512" s="5"/>
      <c r="MLU512" s="5"/>
      <c r="MLV512" s="5"/>
      <c r="MLW512" s="5"/>
      <c r="MLX512" s="5"/>
      <c r="MLY512" s="5"/>
      <c r="MLZ512" s="5"/>
      <c r="MMA512" s="5"/>
      <c r="MMB512" s="5"/>
      <c r="MMC512" s="5"/>
      <c r="MMD512" s="5"/>
      <c r="MME512" s="5"/>
      <c r="MMF512" s="5"/>
      <c r="MMG512" s="5"/>
      <c r="MMH512" s="5"/>
      <c r="MMI512" s="5"/>
      <c r="MMJ512" s="5"/>
      <c r="MMK512" s="5"/>
      <c r="MML512" s="5"/>
      <c r="MMM512" s="5"/>
      <c r="MMN512" s="5"/>
      <c r="MMO512" s="5"/>
      <c r="MMP512" s="5"/>
      <c r="MMQ512" s="5"/>
      <c r="MMR512" s="5"/>
      <c r="MMS512" s="5"/>
      <c r="MMT512" s="5"/>
      <c r="MMU512" s="5"/>
      <c r="MMV512" s="5"/>
      <c r="MMW512" s="5"/>
      <c r="MMX512" s="5"/>
      <c r="MMY512" s="5"/>
      <c r="MMZ512" s="5"/>
      <c r="MNA512" s="5"/>
      <c r="MNB512" s="5"/>
      <c r="MNC512" s="5"/>
      <c r="MND512" s="5"/>
      <c r="MNE512" s="5"/>
      <c r="MNF512" s="5"/>
      <c r="MNG512" s="5"/>
      <c r="MNH512" s="5"/>
      <c r="MNI512" s="5"/>
      <c r="MNJ512" s="5"/>
      <c r="MNK512" s="5"/>
      <c r="MNL512" s="5"/>
      <c r="MNM512" s="5"/>
      <c r="MNN512" s="5"/>
      <c r="MNO512" s="5"/>
      <c r="MNP512" s="5"/>
      <c r="MNQ512" s="5"/>
      <c r="MNR512" s="5"/>
      <c r="MNS512" s="5"/>
      <c r="MNT512" s="5"/>
      <c r="MNU512" s="5"/>
      <c r="MNV512" s="5"/>
      <c r="MNW512" s="5"/>
      <c r="MNX512" s="5"/>
      <c r="MNY512" s="5"/>
      <c r="MNZ512" s="5"/>
      <c r="MOA512" s="5"/>
      <c r="MOB512" s="5"/>
      <c r="MOC512" s="5"/>
      <c r="MOD512" s="5"/>
      <c r="MOE512" s="5"/>
      <c r="MOF512" s="5"/>
      <c r="MOG512" s="5"/>
      <c r="MOH512" s="5"/>
      <c r="MOI512" s="5"/>
      <c r="MOJ512" s="5"/>
      <c r="MOK512" s="5"/>
      <c r="MOL512" s="5"/>
      <c r="MOM512" s="5"/>
      <c r="MON512" s="5"/>
      <c r="MOO512" s="5"/>
      <c r="MOP512" s="5"/>
      <c r="MOQ512" s="5"/>
      <c r="MOR512" s="5"/>
      <c r="MOS512" s="5"/>
      <c r="MOT512" s="5"/>
      <c r="MOU512" s="5"/>
      <c r="MOV512" s="5"/>
      <c r="MOW512" s="5"/>
      <c r="MOX512" s="5"/>
      <c r="MOY512" s="5"/>
      <c r="MOZ512" s="5"/>
      <c r="MPA512" s="5"/>
      <c r="MPB512" s="5"/>
      <c r="MPC512" s="5"/>
      <c r="MPD512" s="5"/>
      <c r="MPE512" s="5"/>
      <c r="MPF512" s="5"/>
      <c r="MPG512" s="5"/>
      <c r="MPH512" s="5"/>
      <c r="MPI512" s="5"/>
      <c r="MPJ512" s="5"/>
      <c r="MPK512" s="5"/>
      <c r="MPL512" s="5"/>
      <c r="MPM512" s="5"/>
      <c r="MPN512" s="5"/>
      <c r="MPO512" s="5"/>
      <c r="MPP512" s="5"/>
      <c r="MPQ512" s="5"/>
      <c r="MPR512" s="5"/>
      <c r="MPS512" s="5"/>
      <c r="MPT512" s="5"/>
      <c r="MPU512" s="5"/>
      <c r="MPV512" s="5"/>
      <c r="MPW512" s="5"/>
      <c r="MPX512" s="5"/>
      <c r="MPY512" s="5"/>
      <c r="MPZ512" s="5"/>
      <c r="MQA512" s="5"/>
      <c r="MQB512" s="5"/>
      <c r="MQC512" s="5"/>
      <c r="MQD512" s="5"/>
      <c r="MQE512" s="5"/>
      <c r="MQF512" s="5"/>
      <c r="MQG512" s="5"/>
      <c r="MQH512" s="5"/>
      <c r="MQI512" s="5"/>
      <c r="MQJ512" s="5"/>
      <c r="MQK512" s="5"/>
      <c r="MQL512" s="5"/>
      <c r="MQM512" s="5"/>
      <c r="MQN512" s="5"/>
      <c r="MQO512" s="5"/>
      <c r="MQP512" s="5"/>
      <c r="MQQ512" s="5"/>
      <c r="MQR512" s="5"/>
      <c r="MQS512" s="5"/>
      <c r="MQT512" s="5"/>
      <c r="MQU512" s="5"/>
      <c r="MQV512" s="5"/>
      <c r="MQW512" s="5"/>
      <c r="MQX512" s="5"/>
      <c r="MQY512" s="5"/>
      <c r="MQZ512" s="5"/>
      <c r="MRA512" s="5"/>
      <c r="MRB512" s="5"/>
      <c r="MRC512" s="5"/>
      <c r="MRD512" s="5"/>
      <c r="MRE512" s="5"/>
      <c r="MRF512" s="5"/>
      <c r="MRG512" s="5"/>
      <c r="MRH512" s="5"/>
      <c r="MRI512" s="5"/>
      <c r="MRJ512" s="5"/>
      <c r="MRK512" s="5"/>
      <c r="MRL512" s="5"/>
      <c r="MRM512" s="5"/>
      <c r="MRN512" s="5"/>
      <c r="MRO512" s="5"/>
      <c r="MRP512" s="5"/>
      <c r="MRQ512" s="5"/>
      <c r="MRR512" s="5"/>
      <c r="MRS512" s="5"/>
      <c r="MRT512" s="5"/>
      <c r="MRU512" s="5"/>
      <c r="MRV512" s="5"/>
      <c r="MRW512" s="5"/>
      <c r="MRX512" s="5"/>
      <c r="MRY512" s="5"/>
      <c r="MRZ512" s="5"/>
      <c r="MSA512" s="5"/>
      <c r="MSB512" s="5"/>
      <c r="MSC512" s="5"/>
      <c r="MSD512" s="5"/>
      <c r="MSE512" s="5"/>
      <c r="MSF512" s="5"/>
      <c r="MSG512" s="5"/>
      <c r="MSH512" s="5"/>
      <c r="MSI512" s="5"/>
      <c r="MSJ512" s="5"/>
      <c r="MSK512" s="5"/>
      <c r="MSL512" s="5"/>
      <c r="MSM512" s="5"/>
      <c r="MSN512" s="5"/>
      <c r="MSO512" s="5"/>
      <c r="MSP512" s="5"/>
      <c r="MSQ512" s="5"/>
      <c r="MSR512" s="5"/>
      <c r="MSS512" s="5"/>
      <c r="MST512" s="5"/>
      <c r="MSU512" s="5"/>
      <c r="MSV512" s="5"/>
      <c r="MSW512" s="5"/>
      <c r="MSX512" s="5"/>
      <c r="MSY512" s="5"/>
      <c r="MSZ512" s="5"/>
      <c r="MTA512" s="5"/>
      <c r="MTB512" s="5"/>
      <c r="MTC512" s="5"/>
      <c r="MTD512" s="5"/>
      <c r="MTE512" s="5"/>
      <c r="MTF512" s="5"/>
      <c r="MTG512" s="5"/>
      <c r="MTH512" s="5"/>
      <c r="MTI512" s="5"/>
      <c r="MTJ512" s="5"/>
      <c r="MTK512" s="5"/>
      <c r="MTL512" s="5"/>
      <c r="MTM512" s="5"/>
      <c r="MTN512" s="5"/>
      <c r="MTO512" s="5"/>
      <c r="MTP512" s="5"/>
      <c r="MTQ512" s="5"/>
      <c r="MTR512" s="5"/>
      <c r="MTS512" s="5"/>
      <c r="MTT512" s="5"/>
      <c r="MTU512" s="5"/>
      <c r="MTV512" s="5"/>
      <c r="MTW512" s="5"/>
      <c r="MTX512" s="5"/>
      <c r="MTY512" s="5"/>
      <c r="MTZ512" s="5"/>
      <c r="MUA512" s="5"/>
      <c r="MUB512" s="5"/>
      <c r="MUC512" s="5"/>
      <c r="MUD512" s="5"/>
      <c r="MUE512" s="5"/>
      <c r="MUF512" s="5"/>
      <c r="MUG512" s="5"/>
      <c r="MUH512" s="5"/>
      <c r="MUI512" s="5"/>
      <c r="MUJ512" s="5"/>
      <c r="MUK512" s="5"/>
      <c r="MUL512" s="5"/>
      <c r="MUM512" s="5"/>
      <c r="MUN512" s="5"/>
      <c r="MUO512" s="5"/>
      <c r="MUP512" s="5"/>
      <c r="MUQ512" s="5"/>
      <c r="MUR512" s="5"/>
      <c r="MUS512" s="5"/>
      <c r="MUT512" s="5"/>
      <c r="MUU512" s="5"/>
      <c r="MUV512" s="5"/>
      <c r="MUW512" s="5"/>
      <c r="MUX512" s="5"/>
      <c r="MUY512" s="5"/>
      <c r="MUZ512" s="5"/>
      <c r="MVA512" s="5"/>
      <c r="MVB512" s="5"/>
      <c r="MVC512" s="5"/>
      <c r="MVD512" s="5"/>
      <c r="MVE512" s="5"/>
      <c r="MVF512" s="5"/>
      <c r="MVG512" s="5"/>
      <c r="MVH512" s="5"/>
      <c r="MVI512" s="5"/>
      <c r="MVJ512" s="5"/>
      <c r="MVK512" s="5"/>
      <c r="MVL512" s="5"/>
      <c r="MVM512" s="5"/>
      <c r="MVN512" s="5"/>
      <c r="MVO512" s="5"/>
      <c r="MVP512" s="5"/>
      <c r="MVQ512" s="5"/>
      <c r="MVR512" s="5"/>
      <c r="MVS512" s="5"/>
      <c r="MVT512" s="5"/>
      <c r="MVU512" s="5"/>
      <c r="MVV512" s="5"/>
      <c r="MVW512" s="5"/>
      <c r="MVX512" s="5"/>
      <c r="MVY512" s="5"/>
      <c r="MVZ512" s="5"/>
      <c r="MWA512" s="5"/>
      <c r="MWB512" s="5"/>
      <c r="MWC512" s="5"/>
      <c r="MWD512" s="5"/>
      <c r="MWE512" s="5"/>
      <c r="MWF512" s="5"/>
      <c r="MWG512" s="5"/>
      <c r="MWH512" s="5"/>
      <c r="MWI512" s="5"/>
      <c r="MWJ512" s="5"/>
      <c r="MWK512" s="5"/>
      <c r="MWL512" s="5"/>
      <c r="MWM512" s="5"/>
      <c r="MWN512" s="5"/>
      <c r="MWO512" s="5"/>
      <c r="MWP512" s="5"/>
      <c r="MWQ512" s="5"/>
      <c r="MWR512" s="5"/>
      <c r="MWS512" s="5"/>
      <c r="MWT512" s="5"/>
      <c r="MWU512" s="5"/>
      <c r="MWV512" s="5"/>
      <c r="MWW512" s="5"/>
      <c r="MWX512" s="5"/>
      <c r="MWY512" s="5"/>
      <c r="MWZ512" s="5"/>
      <c r="MXA512" s="5"/>
      <c r="MXB512" s="5"/>
      <c r="MXC512" s="5"/>
      <c r="MXD512" s="5"/>
      <c r="MXE512" s="5"/>
      <c r="MXF512" s="5"/>
      <c r="MXG512" s="5"/>
      <c r="MXH512" s="5"/>
      <c r="MXI512" s="5"/>
      <c r="MXJ512" s="5"/>
      <c r="MXK512" s="5"/>
      <c r="MXL512" s="5"/>
      <c r="MXM512" s="5"/>
      <c r="MXN512" s="5"/>
      <c r="MXO512" s="5"/>
      <c r="MXP512" s="5"/>
      <c r="MXQ512" s="5"/>
      <c r="MXR512" s="5"/>
      <c r="MXS512" s="5"/>
      <c r="MXT512" s="5"/>
      <c r="MXU512" s="5"/>
      <c r="MXV512" s="5"/>
      <c r="MXW512" s="5"/>
      <c r="MXX512" s="5"/>
      <c r="MXY512" s="5"/>
      <c r="MXZ512" s="5"/>
      <c r="MYA512" s="5"/>
      <c r="MYB512" s="5"/>
      <c r="MYC512" s="5"/>
      <c r="MYD512" s="5"/>
      <c r="MYE512" s="5"/>
      <c r="MYF512" s="5"/>
      <c r="MYG512" s="5"/>
      <c r="MYH512" s="5"/>
      <c r="MYI512" s="5"/>
      <c r="MYJ512" s="5"/>
      <c r="MYK512" s="5"/>
      <c r="MYL512" s="5"/>
      <c r="MYM512" s="5"/>
      <c r="MYN512" s="5"/>
      <c r="MYO512" s="5"/>
      <c r="MYP512" s="5"/>
      <c r="MYQ512" s="5"/>
      <c r="MYR512" s="5"/>
      <c r="MYS512" s="5"/>
      <c r="MYT512" s="5"/>
      <c r="MYU512" s="5"/>
      <c r="MYV512" s="5"/>
      <c r="MYW512" s="5"/>
      <c r="MYX512" s="5"/>
      <c r="MYY512" s="5"/>
      <c r="MYZ512" s="5"/>
      <c r="MZA512" s="5"/>
      <c r="MZB512" s="5"/>
      <c r="MZC512" s="5"/>
      <c r="MZD512" s="5"/>
      <c r="MZE512" s="5"/>
      <c r="MZF512" s="5"/>
      <c r="MZG512" s="5"/>
      <c r="MZH512" s="5"/>
      <c r="MZI512" s="5"/>
      <c r="MZJ512" s="5"/>
      <c r="MZK512" s="5"/>
      <c r="MZL512" s="5"/>
      <c r="MZM512" s="5"/>
      <c r="MZN512" s="5"/>
      <c r="MZO512" s="5"/>
      <c r="MZP512" s="5"/>
      <c r="MZQ512" s="5"/>
      <c r="MZR512" s="5"/>
      <c r="MZS512" s="5"/>
      <c r="MZT512" s="5"/>
      <c r="MZU512" s="5"/>
      <c r="MZV512" s="5"/>
      <c r="MZW512" s="5"/>
      <c r="MZX512" s="5"/>
      <c r="MZY512" s="5"/>
      <c r="MZZ512" s="5"/>
      <c r="NAA512" s="5"/>
      <c r="NAB512" s="5"/>
      <c r="NAC512" s="5"/>
      <c r="NAD512" s="5"/>
      <c r="NAE512" s="5"/>
      <c r="NAF512" s="5"/>
      <c r="NAG512" s="5"/>
      <c r="NAH512" s="5"/>
      <c r="NAI512" s="5"/>
      <c r="NAJ512" s="5"/>
      <c r="NAK512" s="5"/>
      <c r="NAL512" s="5"/>
      <c r="NAM512" s="5"/>
      <c r="NAN512" s="5"/>
      <c r="NAO512" s="5"/>
      <c r="NAP512" s="5"/>
      <c r="NAQ512" s="5"/>
      <c r="NAR512" s="5"/>
      <c r="NAS512" s="5"/>
      <c r="NAT512" s="5"/>
      <c r="NAU512" s="5"/>
      <c r="NAV512" s="5"/>
      <c r="NAW512" s="5"/>
      <c r="NAX512" s="5"/>
      <c r="NAY512" s="5"/>
      <c r="NAZ512" s="5"/>
      <c r="NBA512" s="5"/>
      <c r="NBB512" s="5"/>
      <c r="NBC512" s="5"/>
      <c r="NBD512" s="5"/>
      <c r="NBE512" s="5"/>
      <c r="NBF512" s="5"/>
      <c r="NBG512" s="5"/>
      <c r="NBH512" s="5"/>
      <c r="NBI512" s="5"/>
      <c r="NBJ512" s="5"/>
      <c r="NBK512" s="5"/>
      <c r="NBL512" s="5"/>
      <c r="NBM512" s="5"/>
      <c r="NBN512" s="5"/>
      <c r="NBO512" s="5"/>
      <c r="NBP512" s="5"/>
      <c r="NBQ512" s="5"/>
      <c r="NBR512" s="5"/>
      <c r="NBS512" s="5"/>
      <c r="NBT512" s="5"/>
      <c r="NBU512" s="5"/>
      <c r="NBV512" s="5"/>
      <c r="NBW512" s="5"/>
      <c r="NBX512" s="5"/>
      <c r="NBY512" s="5"/>
      <c r="NBZ512" s="5"/>
      <c r="NCA512" s="5"/>
      <c r="NCB512" s="5"/>
      <c r="NCC512" s="5"/>
      <c r="NCD512" s="5"/>
      <c r="NCE512" s="5"/>
      <c r="NCF512" s="5"/>
      <c r="NCG512" s="5"/>
      <c r="NCH512" s="5"/>
      <c r="NCI512" s="5"/>
      <c r="NCJ512" s="5"/>
      <c r="NCK512" s="5"/>
      <c r="NCL512" s="5"/>
      <c r="NCM512" s="5"/>
      <c r="NCN512" s="5"/>
      <c r="NCO512" s="5"/>
      <c r="NCP512" s="5"/>
      <c r="NCQ512" s="5"/>
      <c r="NCR512" s="5"/>
      <c r="NCS512" s="5"/>
      <c r="NCT512" s="5"/>
      <c r="NCU512" s="5"/>
      <c r="NCV512" s="5"/>
      <c r="NCW512" s="5"/>
      <c r="NCX512" s="5"/>
      <c r="NCY512" s="5"/>
      <c r="NCZ512" s="5"/>
      <c r="NDA512" s="5"/>
      <c r="NDB512" s="5"/>
      <c r="NDC512" s="5"/>
      <c r="NDD512" s="5"/>
      <c r="NDE512" s="5"/>
      <c r="NDF512" s="5"/>
      <c r="NDG512" s="5"/>
      <c r="NDH512" s="5"/>
      <c r="NDI512" s="5"/>
      <c r="NDJ512" s="5"/>
      <c r="NDK512" s="5"/>
      <c r="NDL512" s="5"/>
      <c r="NDM512" s="5"/>
      <c r="NDN512" s="5"/>
      <c r="NDO512" s="5"/>
      <c r="NDP512" s="5"/>
      <c r="NDQ512" s="5"/>
      <c r="NDR512" s="5"/>
      <c r="NDS512" s="5"/>
      <c r="NDT512" s="5"/>
      <c r="NDU512" s="5"/>
      <c r="NDV512" s="5"/>
      <c r="NDW512" s="5"/>
      <c r="NDX512" s="5"/>
      <c r="NDY512" s="5"/>
      <c r="NDZ512" s="5"/>
      <c r="NEA512" s="5"/>
      <c r="NEB512" s="5"/>
      <c r="NEC512" s="5"/>
      <c r="NED512" s="5"/>
      <c r="NEE512" s="5"/>
      <c r="NEF512" s="5"/>
      <c r="NEG512" s="5"/>
      <c r="NEH512" s="5"/>
      <c r="NEI512" s="5"/>
      <c r="NEJ512" s="5"/>
      <c r="NEK512" s="5"/>
      <c r="NEL512" s="5"/>
      <c r="NEM512" s="5"/>
      <c r="NEN512" s="5"/>
      <c r="NEO512" s="5"/>
      <c r="NEP512" s="5"/>
      <c r="NEQ512" s="5"/>
      <c r="NER512" s="5"/>
      <c r="NES512" s="5"/>
      <c r="NET512" s="5"/>
      <c r="NEU512" s="5"/>
      <c r="NEV512" s="5"/>
      <c r="NEW512" s="5"/>
      <c r="NEX512" s="5"/>
      <c r="NEY512" s="5"/>
      <c r="NEZ512" s="5"/>
      <c r="NFA512" s="5"/>
      <c r="NFB512" s="5"/>
      <c r="NFC512" s="5"/>
      <c r="NFD512" s="5"/>
      <c r="NFE512" s="5"/>
      <c r="NFF512" s="5"/>
      <c r="NFG512" s="5"/>
      <c r="NFH512" s="5"/>
      <c r="NFI512" s="5"/>
      <c r="NFJ512" s="5"/>
      <c r="NFK512" s="5"/>
      <c r="NFL512" s="5"/>
      <c r="NFM512" s="5"/>
      <c r="NFN512" s="5"/>
      <c r="NFO512" s="5"/>
      <c r="NFP512" s="5"/>
      <c r="NFQ512" s="5"/>
      <c r="NFR512" s="5"/>
      <c r="NFS512" s="5"/>
      <c r="NFT512" s="5"/>
      <c r="NFU512" s="5"/>
      <c r="NFV512" s="5"/>
      <c r="NFW512" s="5"/>
      <c r="NFX512" s="5"/>
      <c r="NFY512" s="5"/>
      <c r="NFZ512" s="5"/>
      <c r="NGA512" s="5"/>
      <c r="NGB512" s="5"/>
      <c r="NGC512" s="5"/>
      <c r="NGD512" s="5"/>
      <c r="NGE512" s="5"/>
      <c r="NGF512" s="5"/>
      <c r="NGG512" s="5"/>
      <c r="NGH512" s="5"/>
      <c r="NGI512" s="5"/>
      <c r="NGJ512" s="5"/>
      <c r="NGK512" s="5"/>
      <c r="NGL512" s="5"/>
      <c r="NGM512" s="5"/>
      <c r="NGN512" s="5"/>
      <c r="NGO512" s="5"/>
      <c r="NGP512" s="5"/>
      <c r="NGQ512" s="5"/>
      <c r="NGR512" s="5"/>
      <c r="NGS512" s="5"/>
      <c r="NGT512" s="5"/>
      <c r="NGU512" s="5"/>
      <c r="NGV512" s="5"/>
      <c r="NGW512" s="5"/>
      <c r="NGX512" s="5"/>
      <c r="NGY512" s="5"/>
      <c r="NGZ512" s="5"/>
      <c r="NHA512" s="5"/>
      <c r="NHB512" s="5"/>
      <c r="NHC512" s="5"/>
      <c r="NHD512" s="5"/>
      <c r="NHE512" s="5"/>
      <c r="NHF512" s="5"/>
      <c r="NHG512" s="5"/>
      <c r="NHH512" s="5"/>
      <c r="NHI512" s="5"/>
      <c r="NHJ512" s="5"/>
      <c r="NHK512" s="5"/>
      <c r="NHL512" s="5"/>
      <c r="NHM512" s="5"/>
      <c r="NHN512" s="5"/>
      <c r="NHO512" s="5"/>
      <c r="NHP512" s="5"/>
      <c r="NHQ512" s="5"/>
      <c r="NHR512" s="5"/>
      <c r="NHS512" s="5"/>
      <c r="NHT512" s="5"/>
      <c r="NHU512" s="5"/>
      <c r="NHV512" s="5"/>
      <c r="NHW512" s="5"/>
      <c r="NHX512" s="5"/>
      <c r="NHY512" s="5"/>
      <c r="NHZ512" s="5"/>
      <c r="NIA512" s="5"/>
      <c r="NIB512" s="5"/>
      <c r="NIC512" s="5"/>
      <c r="NID512" s="5"/>
      <c r="NIE512" s="5"/>
      <c r="NIF512" s="5"/>
      <c r="NIG512" s="5"/>
      <c r="NIH512" s="5"/>
      <c r="NII512" s="5"/>
      <c r="NIJ512" s="5"/>
      <c r="NIK512" s="5"/>
      <c r="NIL512" s="5"/>
      <c r="NIM512" s="5"/>
      <c r="NIN512" s="5"/>
      <c r="NIO512" s="5"/>
      <c r="NIP512" s="5"/>
      <c r="NIQ512" s="5"/>
      <c r="NIR512" s="5"/>
      <c r="NIS512" s="5"/>
      <c r="NIT512" s="5"/>
      <c r="NIU512" s="5"/>
      <c r="NIV512" s="5"/>
      <c r="NIW512" s="5"/>
      <c r="NIX512" s="5"/>
      <c r="NIY512" s="5"/>
      <c r="NIZ512" s="5"/>
      <c r="NJA512" s="5"/>
      <c r="NJB512" s="5"/>
      <c r="NJC512" s="5"/>
      <c r="NJD512" s="5"/>
      <c r="NJE512" s="5"/>
      <c r="NJF512" s="5"/>
      <c r="NJG512" s="5"/>
      <c r="NJH512" s="5"/>
      <c r="NJI512" s="5"/>
      <c r="NJJ512" s="5"/>
      <c r="NJK512" s="5"/>
      <c r="NJL512" s="5"/>
      <c r="NJM512" s="5"/>
      <c r="NJN512" s="5"/>
      <c r="NJO512" s="5"/>
      <c r="NJP512" s="5"/>
      <c r="NJQ512" s="5"/>
      <c r="NJR512" s="5"/>
      <c r="NJS512" s="5"/>
      <c r="NJT512" s="5"/>
      <c r="NJU512" s="5"/>
      <c r="NJV512" s="5"/>
      <c r="NJW512" s="5"/>
      <c r="NJX512" s="5"/>
      <c r="NJY512" s="5"/>
      <c r="NJZ512" s="5"/>
      <c r="NKA512" s="5"/>
      <c r="NKB512" s="5"/>
      <c r="NKC512" s="5"/>
      <c r="NKD512" s="5"/>
      <c r="NKE512" s="5"/>
      <c r="NKF512" s="5"/>
      <c r="NKG512" s="5"/>
      <c r="NKH512" s="5"/>
      <c r="NKI512" s="5"/>
      <c r="NKJ512" s="5"/>
      <c r="NKK512" s="5"/>
      <c r="NKL512" s="5"/>
      <c r="NKM512" s="5"/>
      <c r="NKN512" s="5"/>
      <c r="NKO512" s="5"/>
      <c r="NKP512" s="5"/>
      <c r="NKQ512" s="5"/>
      <c r="NKR512" s="5"/>
      <c r="NKS512" s="5"/>
      <c r="NKT512" s="5"/>
      <c r="NKU512" s="5"/>
      <c r="NKV512" s="5"/>
      <c r="NKW512" s="5"/>
      <c r="NKX512" s="5"/>
      <c r="NKY512" s="5"/>
      <c r="NKZ512" s="5"/>
      <c r="NLA512" s="5"/>
      <c r="NLB512" s="5"/>
      <c r="NLC512" s="5"/>
      <c r="NLD512" s="5"/>
      <c r="NLE512" s="5"/>
      <c r="NLF512" s="5"/>
      <c r="NLG512" s="5"/>
      <c r="NLH512" s="5"/>
      <c r="NLI512" s="5"/>
      <c r="NLJ512" s="5"/>
      <c r="NLK512" s="5"/>
      <c r="NLL512" s="5"/>
      <c r="NLM512" s="5"/>
      <c r="NLN512" s="5"/>
      <c r="NLO512" s="5"/>
      <c r="NLP512" s="5"/>
      <c r="NLQ512" s="5"/>
      <c r="NLR512" s="5"/>
      <c r="NLS512" s="5"/>
      <c r="NLT512" s="5"/>
      <c r="NLU512" s="5"/>
      <c r="NLV512" s="5"/>
      <c r="NLW512" s="5"/>
      <c r="NLX512" s="5"/>
      <c r="NLY512" s="5"/>
      <c r="NLZ512" s="5"/>
      <c r="NMA512" s="5"/>
      <c r="NMB512" s="5"/>
      <c r="NMC512" s="5"/>
      <c r="NMD512" s="5"/>
      <c r="NME512" s="5"/>
      <c r="NMF512" s="5"/>
      <c r="NMG512" s="5"/>
      <c r="NMH512" s="5"/>
      <c r="NMI512" s="5"/>
      <c r="NMJ512" s="5"/>
      <c r="NMK512" s="5"/>
      <c r="NML512" s="5"/>
      <c r="NMM512" s="5"/>
      <c r="NMN512" s="5"/>
      <c r="NMO512" s="5"/>
      <c r="NMP512" s="5"/>
      <c r="NMQ512" s="5"/>
      <c r="NMR512" s="5"/>
      <c r="NMS512" s="5"/>
      <c r="NMT512" s="5"/>
      <c r="NMU512" s="5"/>
      <c r="NMV512" s="5"/>
      <c r="NMW512" s="5"/>
      <c r="NMX512" s="5"/>
      <c r="NMY512" s="5"/>
      <c r="NMZ512" s="5"/>
      <c r="NNA512" s="5"/>
      <c r="NNB512" s="5"/>
      <c r="NNC512" s="5"/>
      <c r="NND512" s="5"/>
      <c r="NNE512" s="5"/>
      <c r="NNF512" s="5"/>
      <c r="NNG512" s="5"/>
      <c r="NNH512" s="5"/>
      <c r="NNI512" s="5"/>
      <c r="NNJ512" s="5"/>
      <c r="NNK512" s="5"/>
      <c r="NNL512" s="5"/>
      <c r="NNM512" s="5"/>
      <c r="NNN512" s="5"/>
      <c r="NNO512" s="5"/>
      <c r="NNP512" s="5"/>
      <c r="NNQ512" s="5"/>
      <c r="NNR512" s="5"/>
      <c r="NNS512" s="5"/>
      <c r="NNT512" s="5"/>
      <c r="NNU512" s="5"/>
      <c r="NNV512" s="5"/>
      <c r="NNW512" s="5"/>
      <c r="NNX512" s="5"/>
      <c r="NNY512" s="5"/>
      <c r="NNZ512" s="5"/>
      <c r="NOA512" s="5"/>
      <c r="NOB512" s="5"/>
      <c r="NOC512" s="5"/>
      <c r="NOD512" s="5"/>
      <c r="NOE512" s="5"/>
      <c r="NOF512" s="5"/>
      <c r="NOG512" s="5"/>
      <c r="NOH512" s="5"/>
      <c r="NOI512" s="5"/>
      <c r="NOJ512" s="5"/>
      <c r="NOK512" s="5"/>
      <c r="NOL512" s="5"/>
      <c r="NOM512" s="5"/>
      <c r="NON512" s="5"/>
      <c r="NOO512" s="5"/>
      <c r="NOP512" s="5"/>
      <c r="NOQ512" s="5"/>
      <c r="NOR512" s="5"/>
      <c r="NOS512" s="5"/>
      <c r="NOT512" s="5"/>
      <c r="NOU512" s="5"/>
      <c r="NOV512" s="5"/>
      <c r="NOW512" s="5"/>
      <c r="NOX512" s="5"/>
      <c r="NOY512" s="5"/>
      <c r="NOZ512" s="5"/>
      <c r="NPA512" s="5"/>
      <c r="NPB512" s="5"/>
      <c r="NPC512" s="5"/>
      <c r="NPD512" s="5"/>
      <c r="NPE512" s="5"/>
      <c r="NPF512" s="5"/>
      <c r="NPG512" s="5"/>
      <c r="NPH512" s="5"/>
      <c r="NPI512" s="5"/>
      <c r="NPJ512" s="5"/>
      <c r="NPK512" s="5"/>
      <c r="NPL512" s="5"/>
      <c r="NPM512" s="5"/>
      <c r="NPN512" s="5"/>
      <c r="NPO512" s="5"/>
      <c r="NPP512" s="5"/>
      <c r="NPQ512" s="5"/>
      <c r="NPR512" s="5"/>
      <c r="NPS512" s="5"/>
      <c r="NPT512" s="5"/>
      <c r="NPU512" s="5"/>
      <c r="NPV512" s="5"/>
      <c r="NPW512" s="5"/>
      <c r="NPX512" s="5"/>
      <c r="NPY512" s="5"/>
      <c r="NPZ512" s="5"/>
      <c r="NQA512" s="5"/>
      <c r="NQB512" s="5"/>
      <c r="NQC512" s="5"/>
      <c r="NQD512" s="5"/>
      <c r="NQE512" s="5"/>
      <c r="NQF512" s="5"/>
      <c r="NQG512" s="5"/>
      <c r="NQH512" s="5"/>
      <c r="NQI512" s="5"/>
      <c r="NQJ512" s="5"/>
      <c r="NQK512" s="5"/>
      <c r="NQL512" s="5"/>
      <c r="NQM512" s="5"/>
      <c r="NQN512" s="5"/>
      <c r="NQO512" s="5"/>
      <c r="NQP512" s="5"/>
      <c r="NQQ512" s="5"/>
      <c r="NQR512" s="5"/>
      <c r="NQS512" s="5"/>
      <c r="NQT512" s="5"/>
      <c r="NQU512" s="5"/>
      <c r="NQV512" s="5"/>
      <c r="NQW512" s="5"/>
      <c r="NQX512" s="5"/>
      <c r="NQY512" s="5"/>
      <c r="NQZ512" s="5"/>
      <c r="NRA512" s="5"/>
      <c r="NRB512" s="5"/>
      <c r="NRC512" s="5"/>
      <c r="NRD512" s="5"/>
      <c r="NRE512" s="5"/>
      <c r="NRF512" s="5"/>
      <c r="NRG512" s="5"/>
      <c r="NRH512" s="5"/>
      <c r="NRI512" s="5"/>
      <c r="NRJ512" s="5"/>
      <c r="NRK512" s="5"/>
      <c r="NRL512" s="5"/>
      <c r="NRM512" s="5"/>
      <c r="NRN512" s="5"/>
      <c r="NRO512" s="5"/>
      <c r="NRP512" s="5"/>
      <c r="NRQ512" s="5"/>
      <c r="NRR512" s="5"/>
      <c r="NRS512" s="5"/>
      <c r="NRT512" s="5"/>
      <c r="NRU512" s="5"/>
      <c r="NRV512" s="5"/>
      <c r="NRW512" s="5"/>
      <c r="NRX512" s="5"/>
      <c r="NRY512" s="5"/>
      <c r="NRZ512" s="5"/>
      <c r="NSA512" s="5"/>
      <c r="NSB512" s="5"/>
      <c r="NSC512" s="5"/>
      <c r="NSD512" s="5"/>
      <c r="NSE512" s="5"/>
      <c r="NSF512" s="5"/>
      <c r="NSG512" s="5"/>
      <c r="NSH512" s="5"/>
      <c r="NSI512" s="5"/>
      <c r="NSJ512" s="5"/>
      <c r="NSK512" s="5"/>
      <c r="NSL512" s="5"/>
      <c r="NSM512" s="5"/>
      <c r="NSN512" s="5"/>
      <c r="NSO512" s="5"/>
      <c r="NSP512" s="5"/>
      <c r="NSQ512" s="5"/>
      <c r="NSR512" s="5"/>
      <c r="NSS512" s="5"/>
      <c r="NST512" s="5"/>
      <c r="NSU512" s="5"/>
      <c r="NSV512" s="5"/>
      <c r="NSW512" s="5"/>
      <c r="NSX512" s="5"/>
      <c r="NSY512" s="5"/>
      <c r="NSZ512" s="5"/>
      <c r="NTA512" s="5"/>
      <c r="NTB512" s="5"/>
      <c r="NTC512" s="5"/>
      <c r="NTD512" s="5"/>
      <c r="NTE512" s="5"/>
      <c r="NTF512" s="5"/>
      <c r="NTG512" s="5"/>
      <c r="NTH512" s="5"/>
      <c r="NTI512" s="5"/>
      <c r="NTJ512" s="5"/>
      <c r="NTK512" s="5"/>
      <c r="NTL512" s="5"/>
      <c r="NTM512" s="5"/>
      <c r="NTN512" s="5"/>
      <c r="NTO512" s="5"/>
      <c r="NTP512" s="5"/>
      <c r="NTQ512" s="5"/>
      <c r="NTR512" s="5"/>
      <c r="NTS512" s="5"/>
      <c r="NTT512" s="5"/>
      <c r="NTU512" s="5"/>
      <c r="NTV512" s="5"/>
      <c r="NTW512" s="5"/>
      <c r="NTX512" s="5"/>
      <c r="NTY512" s="5"/>
      <c r="NTZ512" s="5"/>
      <c r="NUA512" s="5"/>
      <c r="NUB512" s="5"/>
      <c r="NUC512" s="5"/>
      <c r="NUD512" s="5"/>
      <c r="NUE512" s="5"/>
      <c r="NUF512" s="5"/>
      <c r="NUG512" s="5"/>
      <c r="NUH512" s="5"/>
      <c r="NUI512" s="5"/>
      <c r="NUJ512" s="5"/>
      <c r="NUK512" s="5"/>
      <c r="NUL512" s="5"/>
      <c r="NUM512" s="5"/>
      <c r="NUN512" s="5"/>
      <c r="NUO512" s="5"/>
      <c r="NUP512" s="5"/>
      <c r="NUQ512" s="5"/>
      <c r="NUR512" s="5"/>
      <c r="NUS512" s="5"/>
      <c r="NUT512" s="5"/>
      <c r="NUU512" s="5"/>
      <c r="NUV512" s="5"/>
      <c r="NUW512" s="5"/>
      <c r="NUX512" s="5"/>
      <c r="NUY512" s="5"/>
      <c r="NUZ512" s="5"/>
      <c r="NVA512" s="5"/>
      <c r="NVB512" s="5"/>
      <c r="NVC512" s="5"/>
      <c r="NVD512" s="5"/>
      <c r="NVE512" s="5"/>
      <c r="NVF512" s="5"/>
      <c r="NVG512" s="5"/>
      <c r="NVH512" s="5"/>
      <c r="NVI512" s="5"/>
      <c r="NVJ512" s="5"/>
      <c r="NVK512" s="5"/>
      <c r="NVL512" s="5"/>
      <c r="NVM512" s="5"/>
      <c r="NVN512" s="5"/>
      <c r="NVO512" s="5"/>
      <c r="NVP512" s="5"/>
      <c r="NVQ512" s="5"/>
      <c r="NVR512" s="5"/>
      <c r="NVS512" s="5"/>
      <c r="NVT512" s="5"/>
      <c r="NVU512" s="5"/>
      <c r="NVV512" s="5"/>
      <c r="NVW512" s="5"/>
      <c r="NVX512" s="5"/>
      <c r="NVY512" s="5"/>
      <c r="NVZ512" s="5"/>
      <c r="NWA512" s="5"/>
      <c r="NWB512" s="5"/>
      <c r="NWC512" s="5"/>
      <c r="NWD512" s="5"/>
      <c r="NWE512" s="5"/>
      <c r="NWF512" s="5"/>
      <c r="NWG512" s="5"/>
      <c r="NWH512" s="5"/>
      <c r="NWI512" s="5"/>
      <c r="NWJ512" s="5"/>
      <c r="NWK512" s="5"/>
      <c r="NWL512" s="5"/>
      <c r="NWM512" s="5"/>
      <c r="NWN512" s="5"/>
      <c r="NWO512" s="5"/>
      <c r="NWP512" s="5"/>
      <c r="NWQ512" s="5"/>
      <c r="NWR512" s="5"/>
      <c r="NWS512" s="5"/>
      <c r="NWT512" s="5"/>
      <c r="NWU512" s="5"/>
      <c r="NWV512" s="5"/>
      <c r="NWW512" s="5"/>
      <c r="NWX512" s="5"/>
      <c r="NWY512" s="5"/>
      <c r="NWZ512" s="5"/>
      <c r="NXA512" s="5"/>
      <c r="NXB512" s="5"/>
      <c r="NXC512" s="5"/>
      <c r="NXD512" s="5"/>
      <c r="NXE512" s="5"/>
      <c r="NXF512" s="5"/>
      <c r="NXG512" s="5"/>
      <c r="NXH512" s="5"/>
      <c r="NXI512" s="5"/>
      <c r="NXJ512" s="5"/>
      <c r="NXK512" s="5"/>
      <c r="NXL512" s="5"/>
      <c r="NXM512" s="5"/>
      <c r="NXN512" s="5"/>
      <c r="NXO512" s="5"/>
      <c r="NXP512" s="5"/>
      <c r="NXQ512" s="5"/>
      <c r="NXR512" s="5"/>
      <c r="NXS512" s="5"/>
      <c r="NXT512" s="5"/>
      <c r="NXU512" s="5"/>
      <c r="NXV512" s="5"/>
      <c r="NXW512" s="5"/>
      <c r="NXX512" s="5"/>
      <c r="NXY512" s="5"/>
      <c r="NXZ512" s="5"/>
      <c r="NYA512" s="5"/>
      <c r="NYB512" s="5"/>
      <c r="NYC512" s="5"/>
      <c r="NYD512" s="5"/>
      <c r="NYE512" s="5"/>
      <c r="NYF512" s="5"/>
      <c r="NYG512" s="5"/>
      <c r="NYH512" s="5"/>
      <c r="NYI512" s="5"/>
      <c r="NYJ512" s="5"/>
      <c r="NYK512" s="5"/>
      <c r="NYL512" s="5"/>
      <c r="NYM512" s="5"/>
      <c r="NYN512" s="5"/>
      <c r="NYO512" s="5"/>
      <c r="NYP512" s="5"/>
      <c r="NYQ512" s="5"/>
      <c r="NYR512" s="5"/>
      <c r="NYS512" s="5"/>
      <c r="NYT512" s="5"/>
      <c r="NYU512" s="5"/>
      <c r="NYV512" s="5"/>
      <c r="NYW512" s="5"/>
      <c r="NYX512" s="5"/>
      <c r="NYY512" s="5"/>
      <c r="NYZ512" s="5"/>
      <c r="NZA512" s="5"/>
      <c r="NZB512" s="5"/>
      <c r="NZC512" s="5"/>
      <c r="NZD512" s="5"/>
      <c r="NZE512" s="5"/>
      <c r="NZF512" s="5"/>
      <c r="NZG512" s="5"/>
      <c r="NZH512" s="5"/>
      <c r="NZI512" s="5"/>
      <c r="NZJ512" s="5"/>
      <c r="NZK512" s="5"/>
      <c r="NZL512" s="5"/>
      <c r="NZM512" s="5"/>
      <c r="NZN512" s="5"/>
      <c r="NZO512" s="5"/>
      <c r="NZP512" s="5"/>
      <c r="NZQ512" s="5"/>
      <c r="NZR512" s="5"/>
      <c r="NZS512" s="5"/>
      <c r="NZT512" s="5"/>
      <c r="NZU512" s="5"/>
      <c r="NZV512" s="5"/>
      <c r="NZW512" s="5"/>
      <c r="NZX512" s="5"/>
      <c r="NZY512" s="5"/>
      <c r="NZZ512" s="5"/>
      <c r="OAA512" s="5"/>
      <c r="OAB512" s="5"/>
      <c r="OAC512" s="5"/>
      <c r="OAD512" s="5"/>
      <c r="OAE512" s="5"/>
      <c r="OAF512" s="5"/>
      <c r="OAG512" s="5"/>
      <c r="OAH512" s="5"/>
      <c r="OAI512" s="5"/>
      <c r="OAJ512" s="5"/>
      <c r="OAK512" s="5"/>
      <c r="OAL512" s="5"/>
      <c r="OAM512" s="5"/>
      <c r="OAN512" s="5"/>
      <c r="OAO512" s="5"/>
      <c r="OAP512" s="5"/>
      <c r="OAQ512" s="5"/>
      <c r="OAR512" s="5"/>
      <c r="OAS512" s="5"/>
      <c r="OAT512" s="5"/>
      <c r="OAU512" s="5"/>
      <c r="OAV512" s="5"/>
      <c r="OAW512" s="5"/>
      <c r="OAX512" s="5"/>
      <c r="OAY512" s="5"/>
      <c r="OAZ512" s="5"/>
      <c r="OBA512" s="5"/>
      <c r="OBB512" s="5"/>
      <c r="OBC512" s="5"/>
      <c r="OBD512" s="5"/>
      <c r="OBE512" s="5"/>
      <c r="OBF512" s="5"/>
      <c r="OBG512" s="5"/>
      <c r="OBH512" s="5"/>
      <c r="OBI512" s="5"/>
      <c r="OBJ512" s="5"/>
      <c r="OBK512" s="5"/>
      <c r="OBL512" s="5"/>
      <c r="OBM512" s="5"/>
      <c r="OBN512" s="5"/>
      <c r="OBO512" s="5"/>
      <c r="OBP512" s="5"/>
      <c r="OBQ512" s="5"/>
      <c r="OBR512" s="5"/>
      <c r="OBS512" s="5"/>
      <c r="OBT512" s="5"/>
      <c r="OBU512" s="5"/>
      <c r="OBV512" s="5"/>
      <c r="OBW512" s="5"/>
      <c r="OBX512" s="5"/>
      <c r="OBY512" s="5"/>
      <c r="OBZ512" s="5"/>
      <c r="OCA512" s="5"/>
      <c r="OCB512" s="5"/>
      <c r="OCC512" s="5"/>
      <c r="OCD512" s="5"/>
      <c r="OCE512" s="5"/>
      <c r="OCF512" s="5"/>
      <c r="OCG512" s="5"/>
      <c r="OCH512" s="5"/>
      <c r="OCI512" s="5"/>
      <c r="OCJ512" s="5"/>
      <c r="OCK512" s="5"/>
      <c r="OCL512" s="5"/>
      <c r="OCM512" s="5"/>
      <c r="OCN512" s="5"/>
      <c r="OCO512" s="5"/>
      <c r="OCP512" s="5"/>
      <c r="OCQ512" s="5"/>
      <c r="OCR512" s="5"/>
      <c r="OCS512" s="5"/>
      <c r="OCT512" s="5"/>
      <c r="OCU512" s="5"/>
      <c r="OCV512" s="5"/>
      <c r="OCW512" s="5"/>
      <c r="OCX512" s="5"/>
      <c r="OCY512" s="5"/>
      <c r="OCZ512" s="5"/>
      <c r="ODA512" s="5"/>
      <c r="ODB512" s="5"/>
      <c r="ODC512" s="5"/>
      <c r="ODD512" s="5"/>
      <c r="ODE512" s="5"/>
      <c r="ODF512" s="5"/>
      <c r="ODG512" s="5"/>
      <c r="ODH512" s="5"/>
      <c r="ODI512" s="5"/>
      <c r="ODJ512" s="5"/>
      <c r="ODK512" s="5"/>
      <c r="ODL512" s="5"/>
      <c r="ODM512" s="5"/>
      <c r="ODN512" s="5"/>
      <c r="ODO512" s="5"/>
      <c r="ODP512" s="5"/>
      <c r="ODQ512" s="5"/>
      <c r="ODR512" s="5"/>
      <c r="ODS512" s="5"/>
      <c r="ODT512" s="5"/>
      <c r="ODU512" s="5"/>
      <c r="ODV512" s="5"/>
      <c r="ODW512" s="5"/>
      <c r="ODX512" s="5"/>
      <c r="ODY512" s="5"/>
      <c r="ODZ512" s="5"/>
      <c r="OEA512" s="5"/>
      <c r="OEB512" s="5"/>
      <c r="OEC512" s="5"/>
      <c r="OED512" s="5"/>
      <c r="OEE512" s="5"/>
      <c r="OEF512" s="5"/>
      <c r="OEG512" s="5"/>
      <c r="OEH512" s="5"/>
      <c r="OEI512" s="5"/>
      <c r="OEJ512" s="5"/>
      <c r="OEK512" s="5"/>
      <c r="OEL512" s="5"/>
      <c r="OEM512" s="5"/>
      <c r="OEN512" s="5"/>
      <c r="OEO512" s="5"/>
      <c r="OEP512" s="5"/>
      <c r="OEQ512" s="5"/>
      <c r="OER512" s="5"/>
      <c r="OES512" s="5"/>
      <c r="OET512" s="5"/>
      <c r="OEU512" s="5"/>
      <c r="OEV512" s="5"/>
      <c r="OEW512" s="5"/>
      <c r="OEX512" s="5"/>
      <c r="OEY512" s="5"/>
      <c r="OEZ512" s="5"/>
      <c r="OFA512" s="5"/>
      <c r="OFB512" s="5"/>
      <c r="OFC512" s="5"/>
      <c r="OFD512" s="5"/>
      <c r="OFE512" s="5"/>
      <c r="OFF512" s="5"/>
      <c r="OFG512" s="5"/>
      <c r="OFH512" s="5"/>
      <c r="OFI512" s="5"/>
      <c r="OFJ512" s="5"/>
      <c r="OFK512" s="5"/>
      <c r="OFL512" s="5"/>
      <c r="OFM512" s="5"/>
      <c r="OFN512" s="5"/>
      <c r="OFO512" s="5"/>
      <c r="OFP512" s="5"/>
      <c r="OFQ512" s="5"/>
      <c r="OFR512" s="5"/>
      <c r="OFS512" s="5"/>
      <c r="OFT512" s="5"/>
      <c r="OFU512" s="5"/>
      <c r="OFV512" s="5"/>
      <c r="OFW512" s="5"/>
      <c r="OFX512" s="5"/>
      <c r="OFY512" s="5"/>
      <c r="OFZ512" s="5"/>
      <c r="OGA512" s="5"/>
      <c r="OGB512" s="5"/>
      <c r="OGC512" s="5"/>
      <c r="OGD512" s="5"/>
      <c r="OGE512" s="5"/>
      <c r="OGF512" s="5"/>
      <c r="OGG512" s="5"/>
      <c r="OGH512" s="5"/>
      <c r="OGI512" s="5"/>
      <c r="OGJ512" s="5"/>
      <c r="OGK512" s="5"/>
      <c r="OGL512" s="5"/>
      <c r="OGM512" s="5"/>
      <c r="OGN512" s="5"/>
      <c r="OGO512" s="5"/>
      <c r="OGP512" s="5"/>
      <c r="OGQ512" s="5"/>
      <c r="OGR512" s="5"/>
      <c r="OGS512" s="5"/>
      <c r="OGT512" s="5"/>
      <c r="OGU512" s="5"/>
      <c r="OGV512" s="5"/>
      <c r="OGW512" s="5"/>
      <c r="OGX512" s="5"/>
      <c r="OGY512" s="5"/>
      <c r="OGZ512" s="5"/>
      <c r="OHA512" s="5"/>
      <c r="OHB512" s="5"/>
      <c r="OHC512" s="5"/>
      <c r="OHD512" s="5"/>
      <c r="OHE512" s="5"/>
      <c r="OHF512" s="5"/>
      <c r="OHG512" s="5"/>
      <c r="OHH512" s="5"/>
      <c r="OHI512" s="5"/>
      <c r="OHJ512" s="5"/>
      <c r="OHK512" s="5"/>
      <c r="OHL512" s="5"/>
      <c r="OHM512" s="5"/>
      <c r="OHN512" s="5"/>
      <c r="OHO512" s="5"/>
      <c r="OHP512" s="5"/>
      <c r="OHQ512" s="5"/>
      <c r="OHR512" s="5"/>
      <c r="OHS512" s="5"/>
      <c r="OHT512" s="5"/>
      <c r="OHU512" s="5"/>
      <c r="OHV512" s="5"/>
      <c r="OHW512" s="5"/>
      <c r="OHX512" s="5"/>
      <c r="OHY512" s="5"/>
      <c r="OHZ512" s="5"/>
      <c r="OIA512" s="5"/>
      <c r="OIB512" s="5"/>
      <c r="OIC512" s="5"/>
      <c r="OID512" s="5"/>
      <c r="OIE512" s="5"/>
      <c r="OIF512" s="5"/>
      <c r="OIG512" s="5"/>
      <c r="OIH512" s="5"/>
      <c r="OII512" s="5"/>
      <c r="OIJ512" s="5"/>
      <c r="OIK512" s="5"/>
      <c r="OIL512" s="5"/>
      <c r="OIM512" s="5"/>
      <c r="OIN512" s="5"/>
      <c r="OIO512" s="5"/>
      <c r="OIP512" s="5"/>
      <c r="OIQ512" s="5"/>
      <c r="OIR512" s="5"/>
      <c r="OIS512" s="5"/>
      <c r="OIT512" s="5"/>
      <c r="OIU512" s="5"/>
      <c r="OIV512" s="5"/>
      <c r="OIW512" s="5"/>
      <c r="OIX512" s="5"/>
      <c r="OIY512" s="5"/>
      <c r="OIZ512" s="5"/>
      <c r="OJA512" s="5"/>
      <c r="OJB512" s="5"/>
      <c r="OJC512" s="5"/>
      <c r="OJD512" s="5"/>
      <c r="OJE512" s="5"/>
      <c r="OJF512" s="5"/>
      <c r="OJG512" s="5"/>
      <c r="OJH512" s="5"/>
      <c r="OJI512" s="5"/>
      <c r="OJJ512" s="5"/>
      <c r="OJK512" s="5"/>
      <c r="OJL512" s="5"/>
      <c r="OJM512" s="5"/>
      <c r="OJN512" s="5"/>
      <c r="OJO512" s="5"/>
      <c r="OJP512" s="5"/>
      <c r="OJQ512" s="5"/>
      <c r="OJR512" s="5"/>
      <c r="OJS512" s="5"/>
      <c r="OJT512" s="5"/>
      <c r="OJU512" s="5"/>
      <c r="OJV512" s="5"/>
      <c r="OJW512" s="5"/>
      <c r="OJX512" s="5"/>
      <c r="OJY512" s="5"/>
      <c r="OJZ512" s="5"/>
      <c r="OKA512" s="5"/>
      <c r="OKB512" s="5"/>
      <c r="OKC512" s="5"/>
      <c r="OKD512" s="5"/>
      <c r="OKE512" s="5"/>
      <c r="OKF512" s="5"/>
      <c r="OKG512" s="5"/>
      <c r="OKH512" s="5"/>
      <c r="OKI512" s="5"/>
      <c r="OKJ512" s="5"/>
      <c r="OKK512" s="5"/>
      <c r="OKL512" s="5"/>
      <c r="OKM512" s="5"/>
      <c r="OKN512" s="5"/>
      <c r="OKO512" s="5"/>
      <c r="OKP512" s="5"/>
      <c r="OKQ512" s="5"/>
      <c r="OKR512" s="5"/>
      <c r="OKS512" s="5"/>
      <c r="OKT512" s="5"/>
      <c r="OKU512" s="5"/>
      <c r="OKV512" s="5"/>
      <c r="OKW512" s="5"/>
      <c r="OKX512" s="5"/>
      <c r="OKY512" s="5"/>
      <c r="OKZ512" s="5"/>
      <c r="OLA512" s="5"/>
      <c r="OLB512" s="5"/>
      <c r="OLC512" s="5"/>
      <c r="OLD512" s="5"/>
      <c r="OLE512" s="5"/>
      <c r="OLF512" s="5"/>
      <c r="OLG512" s="5"/>
      <c r="OLH512" s="5"/>
      <c r="OLI512" s="5"/>
      <c r="OLJ512" s="5"/>
      <c r="OLK512" s="5"/>
      <c r="OLL512" s="5"/>
      <c r="OLM512" s="5"/>
      <c r="OLN512" s="5"/>
      <c r="OLO512" s="5"/>
      <c r="OLP512" s="5"/>
      <c r="OLQ512" s="5"/>
      <c r="OLR512" s="5"/>
      <c r="OLS512" s="5"/>
      <c r="OLT512" s="5"/>
      <c r="OLU512" s="5"/>
      <c r="OLV512" s="5"/>
      <c r="OLW512" s="5"/>
      <c r="OLX512" s="5"/>
      <c r="OLY512" s="5"/>
      <c r="OLZ512" s="5"/>
      <c r="OMA512" s="5"/>
      <c r="OMB512" s="5"/>
      <c r="OMC512" s="5"/>
      <c r="OMD512" s="5"/>
      <c r="OME512" s="5"/>
      <c r="OMF512" s="5"/>
      <c r="OMG512" s="5"/>
      <c r="OMH512" s="5"/>
      <c r="OMI512" s="5"/>
      <c r="OMJ512" s="5"/>
      <c r="OMK512" s="5"/>
      <c r="OML512" s="5"/>
      <c r="OMM512" s="5"/>
      <c r="OMN512" s="5"/>
      <c r="OMO512" s="5"/>
      <c r="OMP512" s="5"/>
      <c r="OMQ512" s="5"/>
      <c r="OMR512" s="5"/>
      <c r="OMS512" s="5"/>
      <c r="OMT512" s="5"/>
      <c r="OMU512" s="5"/>
      <c r="OMV512" s="5"/>
      <c r="OMW512" s="5"/>
      <c r="OMX512" s="5"/>
      <c r="OMY512" s="5"/>
      <c r="OMZ512" s="5"/>
      <c r="ONA512" s="5"/>
      <c r="ONB512" s="5"/>
      <c r="ONC512" s="5"/>
      <c r="OND512" s="5"/>
      <c r="ONE512" s="5"/>
      <c r="ONF512" s="5"/>
      <c r="ONG512" s="5"/>
      <c r="ONH512" s="5"/>
      <c r="ONI512" s="5"/>
      <c r="ONJ512" s="5"/>
      <c r="ONK512" s="5"/>
      <c r="ONL512" s="5"/>
      <c r="ONM512" s="5"/>
      <c r="ONN512" s="5"/>
      <c r="ONO512" s="5"/>
      <c r="ONP512" s="5"/>
      <c r="ONQ512" s="5"/>
      <c r="ONR512" s="5"/>
      <c r="ONS512" s="5"/>
      <c r="ONT512" s="5"/>
      <c r="ONU512" s="5"/>
      <c r="ONV512" s="5"/>
      <c r="ONW512" s="5"/>
      <c r="ONX512" s="5"/>
      <c r="ONY512" s="5"/>
      <c r="ONZ512" s="5"/>
      <c r="OOA512" s="5"/>
      <c r="OOB512" s="5"/>
      <c r="OOC512" s="5"/>
      <c r="OOD512" s="5"/>
      <c r="OOE512" s="5"/>
      <c r="OOF512" s="5"/>
      <c r="OOG512" s="5"/>
      <c r="OOH512" s="5"/>
      <c r="OOI512" s="5"/>
      <c r="OOJ512" s="5"/>
      <c r="OOK512" s="5"/>
      <c r="OOL512" s="5"/>
      <c r="OOM512" s="5"/>
      <c r="OON512" s="5"/>
      <c r="OOO512" s="5"/>
      <c r="OOP512" s="5"/>
      <c r="OOQ512" s="5"/>
      <c r="OOR512" s="5"/>
      <c r="OOS512" s="5"/>
      <c r="OOT512" s="5"/>
      <c r="OOU512" s="5"/>
      <c r="OOV512" s="5"/>
      <c r="OOW512" s="5"/>
      <c r="OOX512" s="5"/>
      <c r="OOY512" s="5"/>
      <c r="OOZ512" s="5"/>
      <c r="OPA512" s="5"/>
      <c r="OPB512" s="5"/>
      <c r="OPC512" s="5"/>
      <c r="OPD512" s="5"/>
      <c r="OPE512" s="5"/>
      <c r="OPF512" s="5"/>
      <c r="OPG512" s="5"/>
      <c r="OPH512" s="5"/>
      <c r="OPI512" s="5"/>
      <c r="OPJ512" s="5"/>
      <c r="OPK512" s="5"/>
      <c r="OPL512" s="5"/>
      <c r="OPM512" s="5"/>
      <c r="OPN512" s="5"/>
      <c r="OPO512" s="5"/>
      <c r="OPP512" s="5"/>
      <c r="OPQ512" s="5"/>
      <c r="OPR512" s="5"/>
      <c r="OPS512" s="5"/>
      <c r="OPT512" s="5"/>
      <c r="OPU512" s="5"/>
      <c r="OPV512" s="5"/>
      <c r="OPW512" s="5"/>
      <c r="OPX512" s="5"/>
      <c r="OPY512" s="5"/>
      <c r="OPZ512" s="5"/>
      <c r="OQA512" s="5"/>
      <c r="OQB512" s="5"/>
      <c r="OQC512" s="5"/>
      <c r="OQD512" s="5"/>
      <c r="OQE512" s="5"/>
      <c r="OQF512" s="5"/>
      <c r="OQG512" s="5"/>
      <c r="OQH512" s="5"/>
      <c r="OQI512" s="5"/>
      <c r="OQJ512" s="5"/>
      <c r="OQK512" s="5"/>
      <c r="OQL512" s="5"/>
      <c r="OQM512" s="5"/>
      <c r="OQN512" s="5"/>
      <c r="OQO512" s="5"/>
      <c r="OQP512" s="5"/>
      <c r="OQQ512" s="5"/>
      <c r="OQR512" s="5"/>
      <c r="OQS512" s="5"/>
      <c r="OQT512" s="5"/>
      <c r="OQU512" s="5"/>
      <c r="OQV512" s="5"/>
      <c r="OQW512" s="5"/>
      <c r="OQX512" s="5"/>
      <c r="OQY512" s="5"/>
      <c r="OQZ512" s="5"/>
      <c r="ORA512" s="5"/>
      <c r="ORB512" s="5"/>
      <c r="ORC512" s="5"/>
      <c r="ORD512" s="5"/>
      <c r="ORE512" s="5"/>
      <c r="ORF512" s="5"/>
      <c r="ORG512" s="5"/>
      <c r="ORH512" s="5"/>
      <c r="ORI512" s="5"/>
      <c r="ORJ512" s="5"/>
      <c r="ORK512" s="5"/>
      <c r="ORL512" s="5"/>
      <c r="ORM512" s="5"/>
      <c r="ORN512" s="5"/>
      <c r="ORO512" s="5"/>
      <c r="ORP512" s="5"/>
      <c r="ORQ512" s="5"/>
      <c r="ORR512" s="5"/>
      <c r="ORS512" s="5"/>
      <c r="ORT512" s="5"/>
      <c r="ORU512" s="5"/>
      <c r="ORV512" s="5"/>
      <c r="ORW512" s="5"/>
      <c r="ORX512" s="5"/>
      <c r="ORY512" s="5"/>
      <c r="ORZ512" s="5"/>
      <c r="OSA512" s="5"/>
      <c r="OSB512" s="5"/>
      <c r="OSC512" s="5"/>
      <c r="OSD512" s="5"/>
      <c r="OSE512" s="5"/>
      <c r="OSF512" s="5"/>
      <c r="OSG512" s="5"/>
      <c r="OSH512" s="5"/>
      <c r="OSI512" s="5"/>
      <c r="OSJ512" s="5"/>
      <c r="OSK512" s="5"/>
      <c r="OSL512" s="5"/>
      <c r="OSM512" s="5"/>
      <c r="OSN512" s="5"/>
      <c r="OSO512" s="5"/>
      <c r="OSP512" s="5"/>
      <c r="OSQ512" s="5"/>
      <c r="OSR512" s="5"/>
      <c r="OSS512" s="5"/>
      <c r="OST512" s="5"/>
      <c r="OSU512" s="5"/>
      <c r="OSV512" s="5"/>
      <c r="OSW512" s="5"/>
      <c r="OSX512" s="5"/>
      <c r="OSY512" s="5"/>
      <c r="OSZ512" s="5"/>
      <c r="OTA512" s="5"/>
      <c r="OTB512" s="5"/>
      <c r="OTC512" s="5"/>
      <c r="OTD512" s="5"/>
      <c r="OTE512" s="5"/>
      <c r="OTF512" s="5"/>
      <c r="OTG512" s="5"/>
      <c r="OTH512" s="5"/>
      <c r="OTI512" s="5"/>
      <c r="OTJ512" s="5"/>
      <c r="OTK512" s="5"/>
      <c r="OTL512" s="5"/>
      <c r="OTM512" s="5"/>
      <c r="OTN512" s="5"/>
      <c r="OTO512" s="5"/>
      <c r="OTP512" s="5"/>
      <c r="OTQ512" s="5"/>
      <c r="OTR512" s="5"/>
      <c r="OTS512" s="5"/>
      <c r="OTT512" s="5"/>
      <c r="OTU512" s="5"/>
      <c r="OTV512" s="5"/>
      <c r="OTW512" s="5"/>
      <c r="OTX512" s="5"/>
      <c r="OTY512" s="5"/>
      <c r="OTZ512" s="5"/>
      <c r="OUA512" s="5"/>
      <c r="OUB512" s="5"/>
      <c r="OUC512" s="5"/>
      <c r="OUD512" s="5"/>
      <c r="OUE512" s="5"/>
      <c r="OUF512" s="5"/>
      <c r="OUG512" s="5"/>
      <c r="OUH512" s="5"/>
      <c r="OUI512" s="5"/>
      <c r="OUJ512" s="5"/>
      <c r="OUK512" s="5"/>
      <c r="OUL512" s="5"/>
      <c r="OUM512" s="5"/>
      <c r="OUN512" s="5"/>
      <c r="OUO512" s="5"/>
      <c r="OUP512" s="5"/>
      <c r="OUQ512" s="5"/>
      <c r="OUR512" s="5"/>
      <c r="OUS512" s="5"/>
      <c r="OUT512" s="5"/>
      <c r="OUU512" s="5"/>
      <c r="OUV512" s="5"/>
      <c r="OUW512" s="5"/>
      <c r="OUX512" s="5"/>
      <c r="OUY512" s="5"/>
      <c r="OUZ512" s="5"/>
      <c r="OVA512" s="5"/>
      <c r="OVB512" s="5"/>
      <c r="OVC512" s="5"/>
      <c r="OVD512" s="5"/>
      <c r="OVE512" s="5"/>
      <c r="OVF512" s="5"/>
      <c r="OVG512" s="5"/>
      <c r="OVH512" s="5"/>
      <c r="OVI512" s="5"/>
      <c r="OVJ512" s="5"/>
      <c r="OVK512" s="5"/>
      <c r="OVL512" s="5"/>
      <c r="OVM512" s="5"/>
      <c r="OVN512" s="5"/>
      <c r="OVO512" s="5"/>
      <c r="OVP512" s="5"/>
      <c r="OVQ512" s="5"/>
      <c r="OVR512" s="5"/>
      <c r="OVS512" s="5"/>
      <c r="OVT512" s="5"/>
      <c r="OVU512" s="5"/>
      <c r="OVV512" s="5"/>
      <c r="OVW512" s="5"/>
      <c r="OVX512" s="5"/>
      <c r="OVY512" s="5"/>
      <c r="OVZ512" s="5"/>
      <c r="OWA512" s="5"/>
      <c r="OWB512" s="5"/>
      <c r="OWC512" s="5"/>
      <c r="OWD512" s="5"/>
      <c r="OWE512" s="5"/>
      <c r="OWF512" s="5"/>
      <c r="OWG512" s="5"/>
      <c r="OWH512" s="5"/>
      <c r="OWI512" s="5"/>
      <c r="OWJ512" s="5"/>
      <c r="OWK512" s="5"/>
      <c r="OWL512" s="5"/>
      <c r="OWM512" s="5"/>
      <c r="OWN512" s="5"/>
      <c r="OWO512" s="5"/>
      <c r="OWP512" s="5"/>
      <c r="OWQ512" s="5"/>
      <c r="OWR512" s="5"/>
      <c r="OWS512" s="5"/>
      <c r="OWT512" s="5"/>
      <c r="OWU512" s="5"/>
      <c r="OWV512" s="5"/>
      <c r="OWW512" s="5"/>
      <c r="OWX512" s="5"/>
      <c r="OWY512" s="5"/>
      <c r="OWZ512" s="5"/>
      <c r="OXA512" s="5"/>
      <c r="OXB512" s="5"/>
      <c r="OXC512" s="5"/>
      <c r="OXD512" s="5"/>
      <c r="OXE512" s="5"/>
      <c r="OXF512" s="5"/>
      <c r="OXG512" s="5"/>
      <c r="OXH512" s="5"/>
      <c r="OXI512" s="5"/>
      <c r="OXJ512" s="5"/>
      <c r="OXK512" s="5"/>
      <c r="OXL512" s="5"/>
      <c r="OXM512" s="5"/>
      <c r="OXN512" s="5"/>
      <c r="OXO512" s="5"/>
      <c r="OXP512" s="5"/>
      <c r="OXQ512" s="5"/>
      <c r="OXR512" s="5"/>
      <c r="OXS512" s="5"/>
      <c r="OXT512" s="5"/>
      <c r="OXU512" s="5"/>
      <c r="OXV512" s="5"/>
      <c r="OXW512" s="5"/>
      <c r="OXX512" s="5"/>
      <c r="OXY512" s="5"/>
      <c r="OXZ512" s="5"/>
      <c r="OYA512" s="5"/>
      <c r="OYB512" s="5"/>
      <c r="OYC512" s="5"/>
      <c r="OYD512" s="5"/>
      <c r="OYE512" s="5"/>
      <c r="OYF512" s="5"/>
      <c r="OYG512" s="5"/>
      <c r="OYH512" s="5"/>
      <c r="OYI512" s="5"/>
      <c r="OYJ512" s="5"/>
      <c r="OYK512" s="5"/>
      <c r="OYL512" s="5"/>
      <c r="OYM512" s="5"/>
      <c r="OYN512" s="5"/>
      <c r="OYO512" s="5"/>
      <c r="OYP512" s="5"/>
      <c r="OYQ512" s="5"/>
      <c r="OYR512" s="5"/>
      <c r="OYS512" s="5"/>
      <c r="OYT512" s="5"/>
      <c r="OYU512" s="5"/>
      <c r="OYV512" s="5"/>
      <c r="OYW512" s="5"/>
      <c r="OYX512" s="5"/>
      <c r="OYY512" s="5"/>
      <c r="OYZ512" s="5"/>
      <c r="OZA512" s="5"/>
      <c r="OZB512" s="5"/>
      <c r="OZC512" s="5"/>
      <c r="OZD512" s="5"/>
      <c r="OZE512" s="5"/>
      <c r="OZF512" s="5"/>
      <c r="OZG512" s="5"/>
      <c r="OZH512" s="5"/>
      <c r="OZI512" s="5"/>
      <c r="OZJ512" s="5"/>
      <c r="OZK512" s="5"/>
      <c r="OZL512" s="5"/>
      <c r="OZM512" s="5"/>
      <c r="OZN512" s="5"/>
      <c r="OZO512" s="5"/>
      <c r="OZP512" s="5"/>
      <c r="OZQ512" s="5"/>
      <c r="OZR512" s="5"/>
      <c r="OZS512" s="5"/>
      <c r="OZT512" s="5"/>
      <c r="OZU512" s="5"/>
      <c r="OZV512" s="5"/>
      <c r="OZW512" s="5"/>
      <c r="OZX512" s="5"/>
      <c r="OZY512" s="5"/>
      <c r="OZZ512" s="5"/>
      <c r="PAA512" s="5"/>
      <c r="PAB512" s="5"/>
      <c r="PAC512" s="5"/>
      <c r="PAD512" s="5"/>
      <c r="PAE512" s="5"/>
      <c r="PAF512" s="5"/>
      <c r="PAG512" s="5"/>
      <c r="PAH512" s="5"/>
      <c r="PAI512" s="5"/>
      <c r="PAJ512" s="5"/>
      <c r="PAK512" s="5"/>
      <c r="PAL512" s="5"/>
      <c r="PAM512" s="5"/>
      <c r="PAN512" s="5"/>
      <c r="PAO512" s="5"/>
      <c r="PAP512" s="5"/>
      <c r="PAQ512" s="5"/>
      <c r="PAR512" s="5"/>
      <c r="PAS512" s="5"/>
      <c r="PAT512" s="5"/>
      <c r="PAU512" s="5"/>
      <c r="PAV512" s="5"/>
      <c r="PAW512" s="5"/>
      <c r="PAX512" s="5"/>
      <c r="PAY512" s="5"/>
      <c r="PAZ512" s="5"/>
      <c r="PBA512" s="5"/>
      <c r="PBB512" s="5"/>
      <c r="PBC512" s="5"/>
      <c r="PBD512" s="5"/>
      <c r="PBE512" s="5"/>
      <c r="PBF512" s="5"/>
      <c r="PBG512" s="5"/>
      <c r="PBH512" s="5"/>
      <c r="PBI512" s="5"/>
      <c r="PBJ512" s="5"/>
      <c r="PBK512" s="5"/>
      <c r="PBL512" s="5"/>
      <c r="PBM512" s="5"/>
      <c r="PBN512" s="5"/>
      <c r="PBO512" s="5"/>
      <c r="PBP512" s="5"/>
      <c r="PBQ512" s="5"/>
      <c r="PBR512" s="5"/>
      <c r="PBS512" s="5"/>
      <c r="PBT512" s="5"/>
      <c r="PBU512" s="5"/>
      <c r="PBV512" s="5"/>
      <c r="PBW512" s="5"/>
      <c r="PBX512" s="5"/>
      <c r="PBY512" s="5"/>
      <c r="PBZ512" s="5"/>
      <c r="PCA512" s="5"/>
      <c r="PCB512" s="5"/>
      <c r="PCC512" s="5"/>
      <c r="PCD512" s="5"/>
      <c r="PCE512" s="5"/>
      <c r="PCF512" s="5"/>
      <c r="PCG512" s="5"/>
      <c r="PCH512" s="5"/>
      <c r="PCI512" s="5"/>
      <c r="PCJ512" s="5"/>
      <c r="PCK512" s="5"/>
      <c r="PCL512" s="5"/>
      <c r="PCM512" s="5"/>
      <c r="PCN512" s="5"/>
      <c r="PCO512" s="5"/>
      <c r="PCP512" s="5"/>
      <c r="PCQ512" s="5"/>
      <c r="PCR512" s="5"/>
      <c r="PCS512" s="5"/>
      <c r="PCT512" s="5"/>
      <c r="PCU512" s="5"/>
      <c r="PCV512" s="5"/>
      <c r="PCW512" s="5"/>
      <c r="PCX512" s="5"/>
      <c r="PCY512" s="5"/>
      <c r="PCZ512" s="5"/>
      <c r="PDA512" s="5"/>
      <c r="PDB512" s="5"/>
      <c r="PDC512" s="5"/>
      <c r="PDD512" s="5"/>
      <c r="PDE512" s="5"/>
      <c r="PDF512" s="5"/>
      <c r="PDG512" s="5"/>
      <c r="PDH512" s="5"/>
      <c r="PDI512" s="5"/>
      <c r="PDJ512" s="5"/>
      <c r="PDK512" s="5"/>
      <c r="PDL512" s="5"/>
      <c r="PDM512" s="5"/>
      <c r="PDN512" s="5"/>
      <c r="PDO512" s="5"/>
      <c r="PDP512" s="5"/>
      <c r="PDQ512" s="5"/>
      <c r="PDR512" s="5"/>
      <c r="PDS512" s="5"/>
      <c r="PDT512" s="5"/>
      <c r="PDU512" s="5"/>
      <c r="PDV512" s="5"/>
      <c r="PDW512" s="5"/>
      <c r="PDX512" s="5"/>
      <c r="PDY512" s="5"/>
      <c r="PDZ512" s="5"/>
      <c r="PEA512" s="5"/>
      <c r="PEB512" s="5"/>
      <c r="PEC512" s="5"/>
      <c r="PED512" s="5"/>
      <c r="PEE512" s="5"/>
      <c r="PEF512" s="5"/>
      <c r="PEG512" s="5"/>
      <c r="PEH512" s="5"/>
      <c r="PEI512" s="5"/>
      <c r="PEJ512" s="5"/>
      <c r="PEK512" s="5"/>
      <c r="PEL512" s="5"/>
      <c r="PEM512" s="5"/>
      <c r="PEN512" s="5"/>
      <c r="PEO512" s="5"/>
      <c r="PEP512" s="5"/>
      <c r="PEQ512" s="5"/>
      <c r="PER512" s="5"/>
      <c r="PES512" s="5"/>
      <c r="PET512" s="5"/>
      <c r="PEU512" s="5"/>
      <c r="PEV512" s="5"/>
      <c r="PEW512" s="5"/>
      <c r="PEX512" s="5"/>
      <c r="PEY512" s="5"/>
      <c r="PEZ512" s="5"/>
      <c r="PFA512" s="5"/>
      <c r="PFB512" s="5"/>
      <c r="PFC512" s="5"/>
      <c r="PFD512" s="5"/>
      <c r="PFE512" s="5"/>
      <c r="PFF512" s="5"/>
      <c r="PFG512" s="5"/>
      <c r="PFH512" s="5"/>
      <c r="PFI512" s="5"/>
      <c r="PFJ512" s="5"/>
      <c r="PFK512" s="5"/>
      <c r="PFL512" s="5"/>
      <c r="PFM512" s="5"/>
      <c r="PFN512" s="5"/>
      <c r="PFO512" s="5"/>
      <c r="PFP512" s="5"/>
      <c r="PFQ512" s="5"/>
      <c r="PFR512" s="5"/>
      <c r="PFS512" s="5"/>
      <c r="PFT512" s="5"/>
      <c r="PFU512" s="5"/>
      <c r="PFV512" s="5"/>
      <c r="PFW512" s="5"/>
      <c r="PFX512" s="5"/>
      <c r="PFY512" s="5"/>
      <c r="PFZ512" s="5"/>
      <c r="PGA512" s="5"/>
      <c r="PGB512" s="5"/>
      <c r="PGC512" s="5"/>
      <c r="PGD512" s="5"/>
      <c r="PGE512" s="5"/>
      <c r="PGF512" s="5"/>
      <c r="PGG512" s="5"/>
      <c r="PGH512" s="5"/>
      <c r="PGI512" s="5"/>
      <c r="PGJ512" s="5"/>
      <c r="PGK512" s="5"/>
      <c r="PGL512" s="5"/>
      <c r="PGM512" s="5"/>
      <c r="PGN512" s="5"/>
      <c r="PGO512" s="5"/>
      <c r="PGP512" s="5"/>
      <c r="PGQ512" s="5"/>
      <c r="PGR512" s="5"/>
      <c r="PGS512" s="5"/>
      <c r="PGT512" s="5"/>
      <c r="PGU512" s="5"/>
      <c r="PGV512" s="5"/>
      <c r="PGW512" s="5"/>
      <c r="PGX512" s="5"/>
      <c r="PGY512" s="5"/>
      <c r="PGZ512" s="5"/>
      <c r="PHA512" s="5"/>
      <c r="PHB512" s="5"/>
      <c r="PHC512" s="5"/>
      <c r="PHD512" s="5"/>
      <c r="PHE512" s="5"/>
      <c r="PHF512" s="5"/>
      <c r="PHG512" s="5"/>
      <c r="PHH512" s="5"/>
      <c r="PHI512" s="5"/>
      <c r="PHJ512" s="5"/>
      <c r="PHK512" s="5"/>
      <c r="PHL512" s="5"/>
      <c r="PHM512" s="5"/>
      <c r="PHN512" s="5"/>
      <c r="PHO512" s="5"/>
      <c r="PHP512" s="5"/>
      <c r="PHQ512" s="5"/>
      <c r="PHR512" s="5"/>
      <c r="PHS512" s="5"/>
      <c r="PHT512" s="5"/>
      <c r="PHU512" s="5"/>
      <c r="PHV512" s="5"/>
      <c r="PHW512" s="5"/>
      <c r="PHX512" s="5"/>
      <c r="PHY512" s="5"/>
      <c r="PHZ512" s="5"/>
      <c r="PIA512" s="5"/>
      <c r="PIB512" s="5"/>
      <c r="PIC512" s="5"/>
      <c r="PID512" s="5"/>
      <c r="PIE512" s="5"/>
      <c r="PIF512" s="5"/>
      <c r="PIG512" s="5"/>
      <c r="PIH512" s="5"/>
      <c r="PII512" s="5"/>
      <c r="PIJ512" s="5"/>
      <c r="PIK512" s="5"/>
      <c r="PIL512" s="5"/>
      <c r="PIM512" s="5"/>
      <c r="PIN512" s="5"/>
      <c r="PIO512" s="5"/>
      <c r="PIP512" s="5"/>
      <c r="PIQ512" s="5"/>
      <c r="PIR512" s="5"/>
      <c r="PIS512" s="5"/>
      <c r="PIT512" s="5"/>
      <c r="PIU512" s="5"/>
      <c r="PIV512" s="5"/>
      <c r="PIW512" s="5"/>
      <c r="PIX512" s="5"/>
      <c r="PIY512" s="5"/>
      <c r="PIZ512" s="5"/>
      <c r="PJA512" s="5"/>
      <c r="PJB512" s="5"/>
      <c r="PJC512" s="5"/>
      <c r="PJD512" s="5"/>
      <c r="PJE512" s="5"/>
      <c r="PJF512" s="5"/>
      <c r="PJG512" s="5"/>
      <c r="PJH512" s="5"/>
      <c r="PJI512" s="5"/>
      <c r="PJJ512" s="5"/>
      <c r="PJK512" s="5"/>
      <c r="PJL512" s="5"/>
      <c r="PJM512" s="5"/>
      <c r="PJN512" s="5"/>
      <c r="PJO512" s="5"/>
      <c r="PJP512" s="5"/>
      <c r="PJQ512" s="5"/>
      <c r="PJR512" s="5"/>
      <c r="PJS512" s="5"/>
      <c r="PJT512" s="5"/>
      <c r="PJU512" s="5"/>
      <c r="PJV512" s="5"/>
      <c r="PJW512" s="5"/>
      <c r="PJX512" s="5"/>
      <c r="PJY512" s="5"/>
      <c r="PJZ512" s="5"/>
      <c r="PKA512" s="5"/>
      <c r="PKB512" s="5"/>
      <c r="PKC512" s="5"/>
      <c r="PKD512" s="5"/>
      <c r="PKE512" s="5"/>
      <c r="PKF512" s="5"/>
      <c r="PKG512" s="5"/>
      <c r="PKH512" s="5"/>
      <c r="PKI512" s="5"/>
      <c r="PKJ512" s="5"/>
      <c r="PKK512" s="5"/>
      <c r="PKL512" s="5"/>
      <c r="PKM512" s="5"/>
      <c r="PKN512" s="5"/>
      <c r="PKO512" s="5"/>
      <c r="PKP512" s="5"/>
      <c r="PKQ512" s="5"/>
      <c r="PKR512" s="5"/>
      <c r="PKS512" s="5"/>
      <c r="PKT512" s="5"/>
      <c r="PKU512" s="5"/>
      <c r="PKV512" s="5"/>
      <c r="PKW512" s="5"/>
      <c r="PKX512" s="5"/>
      <c r="PKY512" s="5"/>
      <c r="PKZ512" s="5"/>
      <c r="PLA512" s="5"/>
      <c r="PLB512" s="5"/>
      <c r="PLC512" s="5"/>
      <c r="PLD512" s="5"/>
      <c r="PLE512" s="5"/>
      <c r="PLF512" s="5"/>
      <c r="PLG512" s="5"/>
      <c r="PLH512" s="5"/>
      <c r="PLI512" s="5"/>
      <c r="PLJ512" s="5"/>
      <c r="PLK512" s="5"/>
      <c r="PLL512" s="5"/>
      <c r="PLM512" s="5"/>
      <c r="PLN512" s="5"/>
      <c r="PLO512" s="5"/>
      <c r="PLP512" s="5"/>
      <c r="PLQ512" s="5"/>
      <c r="PLR512" s="5"/>
      <c r="PLS512" s="5"/>
      <c r="PLT512" s="5"/>
      <c r="PLU512" s="5"/>
      <c r="PLV512" s="5"/>
      <c r="PLW512" s="5"/>
      <c r="PLX512" s="5"/>
      <c r="PLY512" s="5"/>
      <c r="PLZ512" s="5"/>
      <c r="PMA512" s="5"/>
      <c r="PMB512" s="5"/>
      <c r="PMC512" s="5"/>
      <c r="PMD512" s="5"/>
      <c r="PME512" s="5"/>
      <c r="PMF512" s="5"/>
      <c r="PMG512" s="5"/>
      <c r="PMH512" s="5"/>
      <c r="PMI512" s="5"/>
      <c r="PMJ512" s="5"/>
      <c r="PMK512" s="5"/>
      <c r="PML512" s="5"/>
      <c r="PMM512" s="5"/>
      <c r="PMN512" s="5"/>
      <c r="PMO512" s="5"/>
      <c r="PMP512" s="5"/>
      <c r="PMQ512" s="5"/>
      <c r="PMR512" s="5"/>
      <c r="PMS512" s="5"/>
      <c r="PMT512" s="5"/>
      <c r="PMU512" s="5"/>
      <c r="PMV512" s="5"/>
      <c r="PMW512" s="5"/>
      <c r="PMX512" s="5"/>
      <c r="PMY512" s="5"/>
      <c r="PMZ512" s="5"/>
      <c r="PNA512" s="5"/>
      <c r="PNB512" s="5"/>
      <c r="PNC512" s="5"/>
      <c r="PND512" s="5"/>
      <c r="PNE512" s="5"/>
      <c r="PNF512" s="5"/>
      <c r="PNG512" s="5"/>
      <c r="PNH512" s="5"/>
      <c r="PNI512" s="5"/>
      <c r="PNJ512" s="5"/>
      <c r="PNK512" s="5"/>
      <c r="PNL512" s="5"/>
      <c r="PNM512" s="5"/>
      <c r="PNN512" s="5"/>
      <c r="PNO512" s="5"/>
      <c r="PNP512" s="5"/>
      <c r="PNQ512" s="5"/>
      <c r="PNR512" s="5"/>
      <c r="PNS512" s="5"/>
      <c r="PNT512" s="5"/>
      <c r="PNU512" s="5"/>
      <c r="PNV512" s="5"/>
      <c r="PNW512" s="5"/>
      <c r="PNX512" s="5"/>
      <c r="PNY512" s="5"/>
      <c r="PNZ512" s="5"/>
      <c r="POA512" s="5"/>
      <c r="POB512" s="5"/>
      <c r="POC512" s="5"/>
      <c r="POD512" s="5"/>
      <c r="POE512" s="5"/>
      <c r="POF512" s="5"/>
      <c r="POG512" s="5"/>
      <c r="POH512" s="5"/>
      <c r="POI512" s="5"/>
      <c r="POJ512" s="5"/>
      <c r="POK512" s="5"/>
      <c r="POL512" s="5"/>
      <c r="POM512" s="5"/>
      <c r="PON512" s="5"/>
      <c r="POO512" s="5"/>
      <c r="POP512" s="5"/>
      <c r="POQ512" s="5"/>
      <c r="POR512" s="5"/>
      <c r="POS512" s="5"/>
      <c r="POT512" s="5"/>
      <c r="POU512" s="5"/>
      <c r="POV512" s="5"/>
      <c r="POW512" s="5"/>
      <c r="POX512" s="5"/>
      <c r="POY512" s="5"/>
      <c r="POZ512" s="5"/>
      <c r="PPA512" s="5"/>
      <c r="PPB512" s="5"/>
      <c r="PPC512" s="5"/>
      <c r="PPD512" s="5"/>
      <c r="PPE512" s="5"/>
      <c r="PPF512" s="5"/>
      <c r="PPG512" s="5"/>
      <c r="PPH512" s="5"/>
      <c r="PPI512" s="5"/>
      <c r="PPJ512" s="5"/>
      <c r="PPK512" s="5"/>
      <c r="PPL512" s="5"/>
      <c r="PPM512" s="5"/>
      <c r="PPN512" s="5"/>
      <c r="PPO512" s="5"/>
      <c r="PPP512" s="5"/>
      <c r="PPQ512" s="5"/>
      <c r="PPR512" s="5"/>
      <c r="PPS512" s="5"/>
      <c r="PPT512" s="5"/>
      <c r="PPU512" s="5"/>
      <c r="PPV512" s="5"/>
      <c r="PPW512" s="5"/>
      <c r="PPX512" s="5"/>
      <c r="PPY512" s="5"/>
      <c r="PPZ512" s="5"/>
      <c r="PQA512" s="5"/>
      <c r="PQB512" s="5"/>
      <c r="PQC512" s="5"/>
      <c r="PQD512" s="5"/>
      <c r="PQE512" s="5"/>
      <c r="PQF512" s="5"/>
      <c r="PQG512" s="5"/>
      <c r="PQH512" s="5"/>
      <c r="PQI512" s="5"/>
      <c r="PQJ512" s="5"/>
      <c r="PQK512" s="5"/>
      <c r="PQL512" s="5"/>
      <c r="PQM512" s="5"/>
      <c r="PQN512" s="5"/>
      <c r="PQO512" s="5"/>
      <c r="PQP512" s="5"/>
      <c r="PQQ512" s="5"/>
      <c r="PQR512" s="5"/>
      <c r="PQS512" s="5"/>
      <c r="PQT512" s="5"/>
      <c r="PQU512" s="5"/>
      <c r="PQV512" s="5"/>
      <c r="PQW512" s="5"/>
      <c r="PQX512" s="5"/>
      <c r="PQY512" s="5"/>
      <c r="PQZ512" s="5"/>
      <c r="PRA512" s="5"/>
      <c r="PRB512" s="5"/>
      <c r="PRC512" s="5"/>
      <c r="PRD512" s="5"/>
      <c r="PRE512" s="5"/>
      <c r="PRF512" s="5"/>
      <c r="PRG512" s="5"/>
      <c r="PRH512" s="5"/>
      <c r="PRI512" s="5"/>
      <c r="PRJ512" s="5"/>
      <c r="PRK512" s="5"/>
      <c r="PRL512" s="5"/>
      <c r="PRM512" s="5"/>
      <c r="PRN512" s="5"/>
      <c r="PRO512" s="5"/>
      <c r="PRP512" s="5"/>
      <c r="PRQ512" s="5"/>
      <c r="PRR512" s="5"/>
      <c r="PRS512" s="5"/>
      <c r="PRT512" s="5"/>
      <c r="PRU512" s="5"/>
      <c r="PRV512" s="5"/>
      <c r="PRW512" s="5"/>
      <c r="PRX512" s="5"/>
      <c r="PRY512" s="5"/>
      <c r="PRZ512" s="5"/>
      <c r="PSA512" s="5"/>
      <c r="PSB512" s="5"/>
      <c r="PSC512" s="5"/>
      <c r="PSD512" s="5"/>
      <c r="PSE512" s="5"/>
      <c r="PSF512" s="5"/>
      <c r="PSG512" s="5"/>
      <c r="PSH512" s="5"/>
      <c r="PSI512" s="5"/>
      <c r="PSJ512" s="5"/>
      <c r="PSK512" s="5"/>
      <c r="PSL512" s="5"/>
      <c r="PSM512" s="5"/>
      <c r="PSN512" s="5"/>
      <c r="PSO512" s="5"/>
      <c r="PSP512" s="5"/>
      <c r="PSQ512" s="5"/>
      <c r="PSR512" s="5"/>
      <c r="PSS512" s="5"/>
      <c r="PST512" s="5"/>
      <c r="PSU512" s="5"/>
      <c r="PSV512" s="5"/>
      <c r="PSW512" s="5"/>
      <c r="PSX512" s="5"/>
      <c r="PSY512" s="5"/>
      <c r="PSZ512" s="5"/>
      <c r="PTA512" s="5"/>
      <c r="PTB512" s="5"/>
      <c r="PTC512" s="5"/>
      <c r="PTD512" s="5"/>
      <c r="PTE512" s="5"/>
      <c r="PTF512" s="5"/>
      <c r="PTG512" s="5"/>
      <c r="PTH512" s="5"/>
      <c r="PTI512" s="5"/>
      <c r="PTJ512" s="5"/>
      <c r="PTK512" s="5"/>
      <c r="PTL512" s="5"/>
      <c r="PTM512" s="5"/>
      <c r="PTN512" s="5"/>
      <c r="PTO512" s="5"/>
      <c r="PTP512" s="5"/>
      <c r="PTQ512" s="5"/>
      <c r="PTR512" s="5"/>
      <c r="PTS512" s="5"/>
      <c r="PTT512" s="5"/>
      <c r="PTU512" s="5"/>
      <c r="PTV512" s="5"/>
      <c r="PTW512" s="5"/>
      <c r="PTX512" s="5"/>
      <c r="PTY512" s="5"/>
      <c r="PTZ512" s="5"/>
      <c r="PUA512" s="5"/>
      <c r="PUB512" s="5"/>
      <c r="PUC512" s="5"/>
      <c r="PUD512" s="5"/>
      <c r="PUE512" s="5"/>
      <c r="PUF512" s="5"/>
      <c r="PUG512" s="5"/>
      <c r="PUH512" s="5"/>
      <c r="PUI512" s="5"/>
      <c r="PUJ512" s="5"/>
      <c r="PUK512" s="5"/>
      <c r="PUL512" s="5"/>
      <c r="PUM512" s="5"/>
      <c r="PUN512" s="5"/>
      <c r="PUO512" s="5"/>
      <c r="PUP512" s="5"/>
      <c r="PUQ512" s="5"/>
      <c r="PUR512" s="5"/>
      <c r="PUS512" s="5"/>
      <c r="PUT512" s="5"/>
      <c r="PUU512" s="5"/>
      <c r="PUV512" s="5"/>
      <c r="PUW512" s="5"/>
      <c r="PUX512" s="5"/>
      <c r="PUY512" s="5"/>
      <c r="PUZ512" s="5"/>
      <c r="PVA512" s="5"/>
      <c r="PVB512" s="5"/>
      <c r="PVC512" s="5"/>
      <c r="PVD512" s="5"/>
      <c r="PVE512" s="5"/>
      <c r="PVF512" s="5"/>
      <c r="PVG512" s="5"/>
      <c r="PVH512" s="5"/>
      <c r="PVI512" s="5"/>
      <c r="PVJ512" s="5"/>
      <c r="PVK512" s="5"/>
      <c r="PVL512" s="5"/>
      <c r="PVM512" s="5"/>
      <c r="PVN512" s="5"/>
      <c r="PVO512" s="5"/>
      <c r="PVP512" s="5"/>
      <c r="PVQ512" s="5"/>
      <c r="PVR512" s="5"/>
      <c r="PVS512" s="5"/>
      <c r="PVT512" s="5"/>
      <c r="PVU512" s="5"/>
      <c r="PVV512" s="5"/>
      <c r="PVW512" s="5"/>
      <c r="PVX512" s="5"/>
      <c r="PVY512" s="5"/>
      <c r="PVZ512" s="5"/>
      <c r="PWA512" s="5"/>
      <c r="PWB512" s="5"/>
      <c r="PWC512" s="5"/>
      <c r="PWD512" s="5"/>
      <c r="PWE512" s="5"/>
      <c r="PWF512" s="5"/>
      <c r="PWG512" s="5"/>
      <c r="PWH512" s="5"/>
      <c r="PWI512" s="5"/>
      <c r="PWJ512" s="5"/>
      <c r="PWK512" s="5"/>
      <c r="PWL512" s="5"/>
      <c r="PWM512" s="5"/>
      <c r="PWN512" s="5"/>
      <c r="PWO512" s="5"/>
      <c r="PWP512" s="5"/>
      <c r="PWQ512" s="5"/>
      <c r="PWR512" s="5"/>
      <c r="PWS512" s="5"/>
      <c r="PWT512" s="5"/>
      <c r="PWU512" s="5"/>
      <c r="PWV512" s="5"/>
      <c r="PWW512" s="5"/>
      <c r="PWX512" s="5"/>
      <c r="PWY512" s="5"/>
      <c r="PWZ512" s="5"/>
      <c r="PXA512" s="5"/>
      <c r="PXB512" s="5"/>
      <c r="PXC512" s="5"/>
      <c r="PXD512" s="5"/>
      <c r="PXE512" s="5"/>
      <c r="PXF512" s="5"/>
      <c r="PXG512" s="5"/>
      <c r="PXH512" s="5"/>
      <c r="PXI512" s="5"/>
      <c r="PXJ512" s="5"/>
      <c r="PXK512" s="5"/>
      <c r="PXL512" s="5"/>
      <c r="PXM512" s="5"/>
      <c r="PXN512" s="5"/>
      <c r="PXO512" s="5"/>
      <c r="PXP512" s="5"/>
      <c r="PXQ512" s="5"/>
      <c r="PXR512" s="5"/>
      <c r="PXS512" s="5"/>
      <c r="PXT512" s="5"/>
      <c r="PXU512" s="5"/>
      <c r="PXV512" s="5"/>
      <c r="PXW512" s="5"/>
      <c r="PXX512" s="5"/>
      <c r="PXY512" s="5"/>
      <c r="PXZ512" s="5"/>
      <c r="PYA512" s="5"/>
      <c r="PYB512" s="5"/>
      <c r="PYC512" s="5"/>
      <c r="PYD512" s="5"/>
      <c r="PYE512" s="5"/>
      <c r="PYF512" s="5"/>
      <c r="PYG512" s="5"/>
      <c r="PYH512" s="5"/>
      <c r="PYI512" s="5"/>
      <c r="PYJ512" s="5"/>
      <c r="PYK512" s="5"/>
      <c r="PYL512" s="5"/>
      <c r="PYM512" s="5"/>
      <c r="PYN512" s="5"/>
      <c r="PYO512" s="5"/>
      <c r="PYP512" s="5"/>
      <c r="PYQ512" s="5"/>
      <c r="PYR512" s="5"/>
      <c r="PYS512" s="5"/>
      <c r="PYT512" s="5"/>
      <c r="PYU512" s="5"/>
      <c r="PYV512" s="5"/>
      <c r="PYW512" s="5"/>
      <c r="PYX512" s="5"/>
      <c r="PYY512" s="5"/>
      <c r="PYZ512" s="5"/>
      <c r="PZA512" s="5"/>
      <c r="PZB512" s="5"/>
      <c r="PZC512" s="5"/>
      <c r="PZD512" s="5"/>
      <c r="PZE512" s="5"/>
      <c r="PZF512" s="5"/>
      <c r="PZG512" s="5"/>
      <c r="PZH512" s="5"/>
      <c r="PZI512" s="5"/>
      <c r="PZJ512" s="5"/>
      <c r="PZK512" s="5"/>
      <c r="PZL512" s="5"/>
      <c r="PZM512" s="5"/>
      <c r="PZN512" s="5"/>
      <c r="PZO512" s="5"/>
      <c r="PZP512" s="5"/>
      <c r="PZQ512" s="5"/>
      <c r="PZR512" s="5"/>
      <c r="PZS512" s="5"/>
      <c r="PZT512" s="5"/>
      <c r="PZU512" s="5"/>
      <c r="PZV512" s="5"/>
      <c r="PZW512" s="5"/>
      <c r="PZX512" s="5"/>
      <c r="PZY512" s="5"/>
      <c r="PZZ512" s="5"/>
      <c r="QAA512" s="5"/>
      <c r="QAB512" s="5"/>
      <c r="QAC512" s="5"/>
      <c r="QAD512" s="5"/>
      <c r="QAE512" s="5"/>
      <c r="QAF512" s="5"/>
      <c r="QAG512" s="5"/>
      <c r="QAH512" s="5"/>
      <c r="QAI512" s="5"/>
      <c r="QAJ512" s="5"/>
      <c r="QAK512" s="5"/>
      <c r="QAL512" s="5"/>
      <c r="QAM512" s="5"/>
      <c r="QAN512" s="5"/>
      <c r="QAO512" s="5"/>
      <c r="QAP512" s="5"/>
      <c r="QAQ512" s="5"/>
      <c r="QAR512" s="5"/>
      <c r="QAS512" s="5"/>
      <c r="QAT512" s="5"/>
      <c r="QAU512" s="5"/>
      <c r="QAV512" s="5"/>
      <c r="QAW512" s="5"/>
      <c r="QAX512" s="5"/>
      <c r="QAY512" s="5"/>
      <c r="QAZ512" s="5"/>
      <c r="QBA512" s="5"/>
      <c r="QBB512" s="5"/>
      <c r="QBC512" s="5"/>
      <c r="QBD512" s="5"/>
      <c r="QBE512" s="5"/>
      <c r="QBF512" s="5"/>
      <c r="QBG512" s="5"/>
      <c r="QBH512" s="5"/>
      <c r="QBI512" s="5"/>
      <c r="QBJ512" s="5"/>
      <c r="QBK512" s="5"/>
      <c r="QBL512" s="5"/>
      <c r="QBM512" s="5"/>
      <c r="QBN512" s="5"/>
      <c r="QBO512" s="5"/>
      <c r="QBP512" s="5"/>
      <c r="QBQ512" s="5"/>
      <c r="QBR512" s="5"/>
      <c r="QBS512" s="5"/>
      <c r="QBT512" s="5"/>
      <c r="QBU512" s="5"/>
      <c r="QBV512" s="5"/>
      <c r="QBW512" s="5"/>
      <c r="QBX512" s="5"/>
      <c r="QBY512" s="5"/>
      <c r="QBZ512" s="5"/>
      <c r="QCA512" s="5"/>
      <c r="QCB512" s="5"/>
      <c r="QCC512" s="5"/>
      <c r="QCD512" s="5"/>
      <c r="QCE512" s="5"/>
      <c r="QCF512" s="5"/>
      <c r="QCG512" s="5"/>
      <c r="QCH512" s="5"/>
      <c r="QCI512" s="5"/>
      <c r="QCJ512" s="5"/>
      <c r="QCK512" s="5"/>
      <c r="QCL512" s="5"/>
      <c r="QCM512" s="5"/>
      <c r="QCN512" s="5"/>
      <c r="QCO512" s="5"/>
      <c r="QCP512" s="5"/>
      <c r="QCQ512" s="5"/>
      <c r="QCR512" s="5"/>
      <c r="QCS512" s="5"/>
      <c r="QCT512" s="5"/>
      <c r="QCU512" s="5"/>
      <c r="QCV512" s="5"/>
      <c r="QCW512" s="5"/>
      <c r="QCX512" s="5"/>
      <c r="QCY512" s="5"/>
      <c r="QCZ512" s="5"/>
      <c r="QDA512" s="5"/>
      <c r="QDB512" s="5"/>
      <c r="QDC512" s="5"/>
      <c r="QDD512" s="5"/>
      <c r="QDE512" s="5"/>
      <c r="QDF512" s="5"/>
      <c r="QDG512" s="5"/>
      <c r="QDH512" s="5"/>
      <c r="QDI512" s="5"/>
      <c r="QDJ512" s="5"/>
      <c r="QDK512" s="5"/>
      <c r="QDL512" s="5"/>
      <c r="QDM512" s="5"/>
      <c r="QDN512" s="5"/>
      <c r="QDO512" s="5"/>
      <c r="QDP512" s="5"/>
      <c r="QDQ512" s="5"/>
      <c r="QDR512" s="5"/>
      <c r="QDS512" s="5"/>
      <c r="QDT512" s="5"/>
      <c r="QDU512" s="5"/>
      <c r="QDV512" s="5"/>
      <c r="QDW512" s="5"/>
      <c r="QDX512" s="5"/>
      <c r="QDY512" s="5"/>
      <c r="QDZ512" s="5"/>
      <c r="QEA512" s="5"/>
      <c r="QEB512" s="5"/>
      <c r="QEC512" s="5"/>
      <c r="QED512" s="5"/>
      <c r="QEE512" s="5"/>
      <c r="QEF512" s="5"/>
      <c r="QEG512" s="5"/>
      <c r="QEH512" s="5"/>
      <c r="QEI512" s="5"/>
      <c r="QEJ512" s="5"/>
      <c r="QEK512" s="5"/>
      <c r="QEL512" s="5"/>
      <c r="QEM512" s="5"/>
      <c r="QEN512" s="5"/>
      <c r="QEO512" s="5"/>
      <c r="QEP512" s="5"/>
      <c r="QEQ512" s="5"/>
      <c r="QER512" s="5"/>
      <c r="QES512" s="5"/>
      <c r="QET512" s="5"/>
      <c r="QEU512" s="5"/>
      <c r="QEV512" s="5"/>
      <c r="QEW512" s="5"/>
      <c r="QEX512" s="5"/>
      <c r="QEY512" s="5"/>
      <c r="QEZ512" s="5"/>
      <c r="QFA512" s="5"/>
      <c r="QFB512" s="5"/>
      <c r="QFC512" s="5"/>
      <c r="QFD512" s="5"/>
      <c r="QFE512" s="5"/>
      <c r="QFF512" s="5"/>
      <c r="QFG512" s="5"/>
      <c r="QFH512" s="5"/>
      <c r="QFI512" s="5"/>
      <c r="QFJ512" s="5"/>
      <c r="QFK512" s="5"/>
      <c r="QFL512" s="5"/>
      <c r="QFM512" s="5"/>
      <c r="QFN512" s="5"/>
      <c r="QFO512" s="5"/>
      <c r="QFP512" s="5"/>
      <c r="QFQ512" s="5"/>
      <c r="QFR512" s="5"/>
      <c r="QFS512" s="5"/>
      <c r="QFT512" s="5"/>
      <c r="QFU512" s="5"/>
      <c r="QFV512" s="5"/>
      <c r="QFW512" s="5"/>
      <c r="QFX512" s="5"/>
      <c r="QFY512" s="5"/>
      <c r="QFZ512" s="5"/>
      <c r="QGA512" s="5"/>
      <c r="QGB512" s="5"/>
      <c r="QGC512" s="5"/>
      <c r="QGD512" s="5"/>
      <c r="QGE512" s="5"/>
      <c r="QGF512" s="5"/>
      <c r="QGG512" s="5"/>
      <c r="QGH512" s="5"/>
      <c r="QGI512" s="5"/>
      <c r="QGJ512" s="5"/>
      <c r="QGK512" s="5"/>
      <c r="QGL512" s="5"/>
      <c r="QGM512" s="5"/>
      <c r="QGN512" s="5"/>
      <c r="QGO512" s="5"/>
      <c r="QGP512" s="5"/>
      <c r="QGQ512" s="5"/>
      <c r="QGR512" s="5"/>
      <c r="QGS512" s="5"/>
      <c r="QGT512" s="5"/>
      <c r="QGU512" s="5"/>
      <c r="QGV512" s="5"/>
      <c r="QGW512" s="5"/>
      <c r="QGX512" s="5"/>
      <c r="QGY512" s="5"/>
      <c r="QGZ512" s="5"/>
      <c r="QHA512" s="5"/>
      <c r="QHB512" s="5"/>
      <c r="QHC512" s="5"/>
      <c r="QHD512" s="5"/>
      <c r="QHE512" s="5"/>
      <c r="QHF512" s="5"/>
      <c r="QHG512" s="5"/>
      <c r="QHH512" s="5"/>
      <c r="QHI512" s="5"/>
      <c r="QHJ512" s="5"/>
      <c r="QHK512" s="5"/>
      <c r="QHL512" s="5"/>
      <c r="QHM512" s="5"/>
      <c r="QHN512" s="5"/>
      <c r="QHO512" s="5"/>
      <c r="QHP512" s="5"/>
      <c r="QHQ512" s="5"/>
      <c r="QHR512" s="5"/>
      <c r="QHS512" s="5"/>
      <c r="QHT512" s="5"/>
      <c r="QHU512" s="5"/>
      <c r="QHV512" s="5"/>
      <c r="QHW512" s="5"/>
      <c r="QHX512" s="5"/>
      <c r="QHY512" s="5"/>
      <c r="QHZ512" s="5"/>
      <c r="QIA512" s="5"/>
      <c r="QIB512" s="5"/>
      <c r="QIC512" s="5"/>
      <c r="QID512" s="5"/>
      <c r="QIE512" s="5"/>
      <c r="QIF512" s="5"/>
      <c r="QIG512" s="5"/>
      <c r="QIH512" s="5"/>
      <c r="QII512" s="5"/>
      <c r="QIJ512" s="5"/>
      <c r="QIK512" s="5"/>
      <c r="QIL512" s="5"/>
      <c r="QIM512" s="5"/>
      <c r="QIN512" s="5"/>
      <c r="QIO512" s="5"/>
      <c r="QIP512" s="5"/>
      <c r="QIQ512" s="5"/>
      <c r="QIR512" s="5"/>
      <c r="QIS512" s="5"/>
      <c r="QIT512" s="5"/>
      <c r="QIU512" s="5"/>
      <c r="QIV512" s="5"/>
      <c r="QIW512" s="5"/>
      <c r="QIX512" s="5"/>
      <c r="QIY512" s="5"/>
      <c r="QIZ512" s="5"/>
      <c r="QJA512" s="5"/>
      <c r="QJB512" s="5"/>
      <c r="QJC512" s="5"/>
      <c r="QJD512" s="5"/>
      <c r="QJE512" s="5"/>
      <c r="QJF512" s="5"/>
      <c r="QJG512" s="5"/>
      <c r="QJH512" s="5"/>
      <c r="QJI512" s="5"/>
      <c r="QJJ512" s="5"/>
      <c r="QJK512" s="5"/>
      <c r="QJL512" s="5"/>
      <c r="QJM512" s="5"/>
      <c r="QJN512" s="5"/>
      <c r="QJO512" s="5"/>
      <c r="QJP512" s="5"/>
      <c r="QJQ512" s="5"/>
      <c r="QJR512" s="5"/>
      <c r="QJS512" s="5"/>
      <c r="QJT512" s="5"/>
      <c r="QJU512" s="5"/>
      <c r="QJV512" s="5"/>
      <c r="QJW512" s="5"/>
      <c r="QJX512" s="5"/>
      <c r="QJY512" s="5"/>
      <c r="QJZ512" s="5"/>
      <c r="QKA512" s="5"/>
      <c r="QKB512" s="5"/>
      <c r="QKC512" s="5"/>
      <c r="QKD512" s="5"/>
      <c r="QKE512" s="5"/>
      <c r="QKF512" s="5"/>
      <c r="QKG512" s="5"/>
      <c r="QKH512" s="5"/>
      <c r="QKI512" s="5"/>
      <c r="QKJ512" s="5"/>
      <c r="QKK512" s="5"/>
      <c r="QKL512" s="5"/>
      <c r="QKM512" s="5"/>
      <c r="QKN512" s="5"/>
      <c r="QKO512" s="5"/>
      <c r="QKP512" s="5"/>
      <c r="QKQ512" s="5"/>
      <c r="QKR512" s="5"/>
      <c r="QKS512" s="5"/>
      <c r="QKT512" s="5"/>
      <c r="QKU512" s="5"/>
      <c r="QKV512" s="5"/>
      <c r="QKW512" s="5"/>
      <c r="QKX512" s="5"/>
      <c r="QKY512" s="5"/>
      <c r="QKZ512" s="5"/>
      <c r="QLA512" s="5"/>
      <c r="QLB512" s="5"/>
      <c r="QLC512" s="5"/>
      <c r="QLD512" s="5"/>
      <c r="QLE512" s="5"/>
      <c r="QLF512" s="5"/>
      <c r="QLG512" s="5"/>
      <c r="QLH512" s="5"/>
      <c r="QLI512" s="5"/>
      <c r="QLJ512" s="5"/>
      <c r="QLK512" s="5"/>
      <c r="QLL512" s="5"/>
      <c r="QLM512" s="5"/>
      <c r="QLN512" s="5"/>
      <c r="QLO512" s="5"/>
      <c r="QLP512" s="5"/>
      <c r="QLQ512" s="5"/>
      <c r="QLR512" s="5"/>
      <c r="QLS512" s="5"/>
      <c r="QLT512" s="5"/>
      <c r="QLU512" s="5"/>
      <c r="QLV512" s="5"/>
      <c r="QLW512" s="5"/>
      <c r="QLX512" s="5"/>
      <c r="QLY512" s="5"/>
      <c r="QLZ512" s="5"/>
      <c r="QMA512" s="5"/>
      <c r="QMB512" s="5"/>
      <c r="QMC512" s="5"/>
      <c r="QMD512" s="5"/>
      <c r="QME512" s="5"/>
      <c r="QMF512" s="5"/>
      <c r="QMG512" s="5"/>
      <c r="QMH512" s="5"/>
      <c r="QMI512" s="5"/>
      <c r="QMJ512" s="5"/>
      <c r="QMK512" s="5"/>
      <c r="QML512" s="5"/>
      <c r="QMM512" s="5"/>
      <c r="QMN512" s="5"/>
      <c r="QMO512" s="5"/>
      <c r="QMP512" s="5"/>
      <c r="QMQ512" s="5"/>
      <c r="QMR512" s="5"/>
      <c r="QMS512" s="5"/>
      <c r="QMT512" s="5"/>
      <c r="QMU512" s="5"/>
      <c r="QMV512" s="5"/>
      <c r="QMW512" s="5"/>
      <c r="QMX512" s="5"/>
      <c r="QMY512" s="5"/>
      <c r="QMZ512" s="5"/>
      <c r="QNA512" s="5"/>
      <c r="QNB512" s="5"/>
      <c r="QNC512" s="5"/>
      <c r="QND512" s="5"/>
      <c r="QNE512" s="5"/>
      <c r="QNF512" s="5"/>
      <c r="QNG512" s="5"/>
      <c r="QNH512" s="5"/>
      <c r="QNI512" s="5"/>
      <c r="QNJ512" s="5"/>
      <c r="QNK512" s="5"/>
      <c r="QNL512" s="5"/>
      <c r="QNM512" s="5"/>
      <c r="QNN512" s="5"/>
      <c r="QNO512" s="5"/>
      <c r="QNP512" s="5"/>
      <c r="QNQ512" s="5"/>
      <c r="QNR512" s="5"/>
      <c r="QNS512" s="5"/>
      <c r="QNT512" s="5"/>
      <c r="QNU512" s="5"/>
      <c r="QNV512" s="5"/>
      <c r="QNW512" s="5"/>
      <c r="QNX512" s="5"/>
      <c r="QNY512" s="5"/>
      <c r="QNZ512" s="5"/>
      <c r="QOA512" s="5"/>
      <c r="QOB512" s="5"/>
      <c r="QOC512" s="5"/>
      <c r="QOD512" s="5"/>
      <c r="QOE512" s="5"/>
      <c r="QOF512" s="5"/>
      <c r="QOG512" s="5"/>
      <c r="QOH512" s="5"/>
      <c r="QOI512" s="5"/>
      <c r="QOJ512" s="5"/>
      <c r="QOK512" s="5"/>
      <c r="QOL512" s="5"/>
      <c r="QOM512" s="5"/>
      <c r="QON512" s="5"/>
      <c r="QOO512" s="5"/>
      <c r="QOP512" s="5"/>
      <c r="QOQ512" s="5"/>
      <c r="QOR512" s="5"/>
      <c r="QOS512" s="5"/>
      <c r="QOT512" s="5"/>
      <c r="QOU512" s="5"/>
      <c r="QOV512" s="5"/>
      <c r="QOW512" s="5"/>
      <c r="QOX512" s="5"/>
      <c r="QOY512" s="5"/>
      <c r="QOZ512" s="5"/>
      <c r="QPA512" s="5"/>
      <c r="QPB512" s="5"/>
      <c r="QPC512" s="5"/>
      <c r="QPD512" s="5"/>
      <c r="QPE512" s="5"/>
      <c r="QPF512" s="5"/>
      <c r="QPG512" s="5"/>
      <c r="QPH512" s="5"/>
      <c r="QPI512" s="5"/>
      <c r="QPJ512" s="5"/>
      <c r="QPK512" s="5"/>
      <c r="QPL512" s="5"/>
      <c r="QPM512" s="5"/>
      <c r="QPN512" s="5"/>
      <c r="QPO512" s="5"/>
      <c r="QPP512" s="5"/>
      <c r="QPQ512" s="5"/>
      <c r="QPR512" s="5"/>
      <c r="QPS512" s="5"/>
      <c r="QPT512" s="5"/>
      <c r="QPU512" s="5"/>
      <c r="QPV512" s="5"/>
      <c r="QPW512" s="5"/>
      <c r="QPX512" s="5"/>
      <c r="QPY512" s="5"/>
      <c r="QPZ512" s="5"/>
      <c r="QQA512" s="5"/>
      <c r="QQB512" s="5"/>
      <c r="QQC512" s="5"/>
      <c r="QQD512" s="5"/>
      <c r="QQE512" s="5"/>
      <c r="QQF512" s="5"/>
      <c r="QQG512" s="5"/>
      <c r="QQH512" s="5"/>
      <c r="QQI512" s="5"/>
      <c r="QQJ512" s="5"/>
      <c r="QQK512" s="5"/>
      <c r="QQL512" s="5"/>
      <c r="QQM512" s="5"/>
      <c r="QQN512" s="5"/>
      <c r="QQO512" s="5"/>
      <c r="QQP512" s="5"/>
      <c r="QQQ512" s="5"/>
      <c r="QQR512" s="5"/>
      <c r="QQS512" s="5"/>
      <c r="QQT512" s="5"/>
      <c r="QQU512" s="5"/>
      <c r="QQV512" s="5"/>
      <c r="QQW512" s="5"/>
      <c r="QQX512" s="5"/>
      <c r="QQY512" s="5"/>
      <c r="QQZ512" s="5"/>
      <c r="QRA512" s="5"/>
      <c r="QRB512" s="5"/>
      <c r="QRC512" s="5"/>
      <c r="QRD512" s="5"/>
      <c r="QRE512" s="5"/>
      <c r="QRF512" s="5"/>
      <c r="QRG512" s="5"/>
      <c r="QRH512" s="5"/>
      <c r="QRI512" s="5"/>
      <c r="QRJ512" s="5"/>
      <c r="QRK512" s="5"/>
      <c r="QRL512" s="5"/>
      <c r="QRM512" s="5"/>
      <c r="QRN512" s="5"/>
      <c r="QRO512" s="5"/>
      <c r="QRP512" s="5"/>
      <c r="QRQ512" s="5"/>
      <c r="QRR512" s="5"/>
      <c r="QRS512" s="5"/>
      <c r="QRT512" s="5"/>
      <c r="QRU512" s="5"/>
      <c r="QRV512" s="5"/>
      <c r="QRW512" s="5"/>
      <c r="QRX512" s="5"/>
      <c r="QRY512" s="5"/>
      <c r="QRZ512" s="5"/>
      <c r="QSA512" s="5"/>
      <c r="QSB512" s="5"/>
      <c r="QSC512" s="5"/>
      <c r="QSD512" s="5"/>
      <c r="QSE512" s="5"/>
      <c r="QSF512" s="5"/>
      <c r="QSG512" s="5"/>
      <c r="QSH512" s="5"/>
      <c r="QSI512" s="5"/>
      <c r="QSJ512" s="5"/>
      <c r="QSK512" s="5"/>
      <c r="QSL512" s="5"/>
      <c r="QSM512" s="5"/>
      <c r="QSN512" s="5"/>
      <c r="QSO512" s="5"/>
      <c r="QSP512" s="5"/>
      <c r="QSQ512" s="5"/>
      <c r="QSR512" s="5"/>
      <c r="QSS512" s="5"/>
      <c r="QST512" s="5"/>
      <c r="QSU512" s="5"/>
      <c r="QSV512" s="5"/>
      <c r="QSW512" s="5"/>
      <c r="QSX512" s="5"/>
      <c r="QSY512" s="5"/>
      <c r="QSZ512" s="5"/>
      <c r="QTA512" s="5"/>
      <c r="QTB512" s="5"/>
      <c r="QTC512" s="5"/>
      <c r="QTD512" s="5"/>
      <c r="QTE512" s="5"/>
      <c r="QTF512" s="5"/>
      <c r="QTG512" s="5"/>
      <c r="QTH512" s="5"/>
      <c r="QTI512" s="5"/>
      <c r="QTJ512" s="5"/>
      <c r="QTK512" s="5"/>
      <c r="QTL512" s="5"/>
      <c r="QTM512" s="5"/>
      <c r="QTN512" s="5"/>
      <c r="QTO512" s="5"/>
      <c r="QTP512" s="5"/>
      <c r="QTQ512" s="5"/>
      <c r="QTR512" s="5"/>
      <c r="QTS512" s="5"/>
      <c r="QTT512" s="5"/>
      <c r="QTU512" s="5"/>
      <c r="QTV512" s="5"/>
      <c r="QTW512" s="5"/>
      <c r="QTX512" s="5"/>
      <c r="QTY512" s="5"/>
      <c r="QTZ512" s="5"/>
      <c r="QUA512" s="5"/>
      <c r="QUB512" s="5"/>
      <c r="QUC512" s="5"/>
      <c r="QUD512" s="5"/>
      <c r="QUE512" s="5"/>
      <c r="QUF512" s="5"/>
      <c r="QUG512" s="5"/>
      <c r="QUH512" s="5"/>
      <c r="QUI512" s="5"/>
      <c r="QUJ512" s="5"/>
      <c r="QUK512" s="5"/>
      <c r="QUL512" s="5"/>
      <c r="QUM512" s="5"/>
      <c r="QUN512" s="5"/>
      <c r="QUO512" s="5"/>
      <c r="QUP512" s="5"/>
      <c r="QUQ512" s="5"/>
      <c r="QUR512" s="5"/>
      <c r="QUS512" s="5"/>
      <c r="QUT512" s="5"/>
      <c r="QUU512" s="5"/>
      <c r="QUV512" s="5"/>
      <c r="QUW512" s="5"/>
      <c r="QUX512" s="5"/>
      <c r="QUY512" s="5"/>
      <c r="QUZ512" s="5"/>
      <c r="QVA512" s="5"/>
      <c r="QVB512" s="5"/>
      <c r="QVC512" s="5"/>
      <c r="QVD512" s="5"/>
      <c r="QVE512" s="5"/>
      <c r="QVF512" s="5"/>
      <c r="QVG512" s="5"/>
      <c r="QVH512" s="5"/>
      <c r="QVI512" s="5"/>
      <c r="QVJ512" s="5"/>
      <c r="QVK512" s="5"/>
      <c r="QVL512" s="5"/>
      <c r="QVM512" s="5"/>
      <c r="QVN512" s="5"/>
      <c r="QVO512" s="5"/>
      <c r="QVP512" s="5"/>
      <c r="QVQ512" s="5"/>
      <c r="QVR512" s="5"/>
      <c r="QVS512" s="5"/>
      <c r="QVT512" s="5"/>
      <c r="QVU512" s="5"/>
      <c r="QVV512" s="5"/>
      <c r="QVW512" s="5"/>
      <c r="QVX512" s="5"/>
      <c r="QVY512" s="5"/>
      <c r="QVZ512" s="5"/>
      <c r="QWA512" s="5"/>
      <c r="QWB512" s="5"/>
      <c r="QWC512" s="5"/>
      <c r="QWD512" s="5"/>
      <c r="QWE512" s="5"/>
      <c r="QWF512" s="5"/>
      <c r="QWG512" s="5"/>
      <c r="QWH512" s="5"/>
      <c r="QWI512" s="5"/>
      <c r="QWJ512" s="5"/>
      <c r="QWK512" s="5"/>
      <c r="QWL512" s="5"/>
      <c r="QWM512" s="5"/>
      <c r="QWN512" s="5"/>
      <c r="QWO512" s="5"/>
      <c r="QWP512" s="5"/>
      <c r="QWQ512" s="5"/>
      <c r="QWR512" s="5"/>
      <c r="QWS512" s="5"/>
      <c r="QWT512" s="5"/>
      <c r="QWU512" s="5"/>
      <c r="QWV512" s="5"/>
      <c r="QWW512" s="5"/>
      <c r="QWX512" s="5"/>
      <c r="QWY512" s="5"/>
      <c r="QWZ512" s="5"/>
      <c r="QXA512" s="5"/>
      <c r="QXB512" s="5"/>
      <c r="QXC512" s="5"/>
      <c r="QXD512" s="5"/>
      <c r="QXE512" s="5"/>
      <c r="QXF512" s="5"/>
      <c r="QXG512" s="5"/>
      <c r="QXH512" s="5"/>
      <c r="QXI512" s="5"/>
      <c r="QXJ512" s="5"/>
      <c r="QXK512" s="5"/>
      <c r="QXL512" s="5"/>
      <c r="QXM512" s="5"/>
      <c r="QXN512" s="5"/>
      <c r="QXO512" s="5"/>
      <c r="QXP512" s="5"/>
      <c r="QXQ512" s="5"/>
      <c r="QXR512" s="5"/>
      <c r="QXS512" s="5"/>
      <c r="QXT512" s="5"/>
      <c r="QXU512" s="5"/>
      <c r="QXV512" s="5"/>
      <c r="QXW512" s="5"/>
      <c r="QXX512" s="5"/>
      <c r="QXY512" s="5"/>
      <c r="QXZ512" s="5"/>
      <c r="QYA512" s="5"/>
      <c r="QYB512" s="5"/>
      <c r="QYC512" s="5"/>
      <c r="QYD512" s="5"/>
      <c r="QYE512" s="5"/>
      <c r="QYF512" s="5"/>
      <c r="QYG512" s="5"/>
      <c r="QYH512" s="5"/>
      <c r="QYI512" s="5"/>
      <c r="QYJ512" s="5"/>
      <c r="QYK512" s="5"/>
      <c r="QYL512" s="5"/>
      <c r="QYM512" s="5"/>
      <c r="QYN512" s="5"/>
      <c r="QYO512" s="5"/>
      <c r="QYP512" s="5"/>
      <c r="QYQ512" s="5"/>
      <c r="QYR512" s="5"/>
      <c r="QYS512" s="5"/>
      <c r="QYT512" s="5"/>
      <c r="QYU512" s="5"/>
      <c r="QYV512" s="5"/>
      <c r="QYW512" s="5"/>
      <c r="QYX512" s="5"/>
      <c r="QYY512" s="5"/>
      <c r="QYZ512" s="5"/>
      <c r="QZA512" s="5"/>
      <c r="QZB512" s="5"/>
      <c r="QZC512" s="5"/>
      <c r="QZD512" s="5"/>
      <c r="QZE512" s="5"/>
      <c r="QZF512" s="5"/>
      <c r="QZG512" s="5"/>
      <c r="QZH512" s="5"/>
      <c r="QZI512" s="5"/>
      <c r="QZJ512" s="5"/>
      <c r="QZK512" s="5"/>
      <c r="QZL512" s="5"/>
      <c r="QZM512" s="5"/>
      <c r="QZN512" s="5"/>
      <c r="QZO512" s="5"/>
      <c r="QZP512" s="5"/>
      <c r="QZQ512" s="5"/>
      <c r="QZR512" s="5"/>
      <c r="QZS512" s="5"/>
      <c r="QZT512" s="5"/>
      <c r="QZU512" s="5"/>
      <c r="QZV512" s="5"/>
      <c r="QZW512" s="5"/>
      <c r="QZX512" s="5"/>
      <c r="QZY512" s="5"/>
      <c r="QZZ512" s="5"/>
      <c r="RAA512" s="5"/>
      <c r="RAB512" s="5"/>
      <c r="RAC512" s="5"/>
      <c r="RAD512" s="5"/>
      <c r="RAE512" s="5"/>
      <c r="RAF512" s="5"/>
      <c r="RAG512" s="5"/>
      <c r="RAH512" s="5"/>
      <c r="RAI512" s="5"/>
      <c r="RAJ512" s="5"/>
      <c r="RAK512" s="5"/>
      <c r="RAL512" s="5"/>
      <c r="RAM512" s="5"/>
      <c r="RAN512" s="5"/>
      <c r="RAO512" s="5"/>
      <c r="RAP512" s="5"/>
      <c r="RAQ512" s="5"/>
      <c r="RAR512" s="5"/>
      <c r="RAS512" s="5"/>
      <c r="RAT512" s="5"/>
      <c r="RAU512" s="5"/>
      <c r="RAV512" s="5"/>
      <c r="RAW512" s="5"/>
      <c r="RAX512" s="5"/>
      <c r="RAY512" s="5"/>
      <c r="RAZ512" s="5"/>
      <c r="RBA512" s="5"/>
      <c r="RBB512" s="5"/>
      <c r="RBC512" s="5"/>
      <c r="RBD512" s="5"/>
      <c r="RBE512" s="5"/>
      <c r="RBF512" s="5"/>
      <c r="RBG512" s="5"/>
      <c r="RBH512" s="5"/>
      <c r="RBI512" s="5"/>
      <c r="RBJ512" s="5"/>
      <c r="RBK512" s="5"/>
      <c r="RBL512" s="5"/>
      <c r="RBM512" s="5"/>
      <c r="RBN512" s="5"/>
      <c r="RBO512" s="5"/>
      <c r="RBP512" s="5"/>
      <c r="RBQ512" s="5"/>
      <c r="RBR512" s="5"/>
      <c r="RBS512" s="5"/>
      <c r="RBT512" s="5"/>
      <c r="RBU512" s="5"/>
      <c r="RBV512" s="5"/>
      <c r="RBW512" s="5"/>
      <c r="RBX512" s="5"/>
      <c r="RBY512" s="5"/>
      <c r="RBZ512" s="5"/>
      <c r="RCA512" s="5"/>
      <c r="RCB512" s="5"/>
      <c r="RCC512" s="5"/>
      <c r="RCD512" s="5"/>
      <c r="RCE512" s="5"/>
      <c r="RCF512" s="5"/>
      <c r="RCG512" s="5"/>
      <c r="RCH512" s="5"/>
      <c r="RCI512" s="5"/>
      <c r="RCJ512" s="5"/>
      <c r="RCK512" s="5"/>
      <c r="RCL512" s="5"/>
      <c r="RCM512" s="5"/>
      <c r="RCN512" s="5"/>
      <c r="RCO512" s="5"/>
      <c r="RCP512" s="5"/>
      <c r="RCQ512" s="5"/>
      <c r="RCR512" s="5"/>
      <c r="RCS512" s="5"/>
      <c r="RCT512" s="5"/>
      <c r="RCU512" s="5"/>
      <c r="RCV512" s="5"/>
      <c r="RCW512" s="5"/>
      <c r="RCX512" s="5"/>
      <c r="RCY512" s="5"/>
      <c r="RCZ512" s="5"/>
      <c r="RDA512" s="5"/>
      <c r="RDB512" s="5"/>
      <c r="RDC512" s="5"/>
      <c r="RDD512" s="5"/>
      <c r="RDE512" s="5"/>
      <c r="RDF512" s="5"/>
      <c r="RDG512" s="5"/>
      <c r="RDH512" s="5"/>
      <c r="RDI512" s="5"/>
      <c r="RDJ512" s="5"/>
      <c r="RDK512" s="5"/>
      <c r="RDL512" s="5"/>
      <c r="RDM512" s="5"/>
      <c r="RDN512" s="5"/>
      <c r="RDO512" s="5"/>
      <c r="RDP512" s="5"/>
      <c r="RDQ512" s="5"/>
      <c r="RDR512" s="5"/>
      <c r="RDS512" s="5"/>
      <c r="RDT512" s="5"/>
      <c r="RDU512" s="5"/>
      <c r="RDV512" s="5"/>
      <c r="RDW512" s="5"/>
      <c r="RDX512" s="5"/>
      <c r="RDY512" s="5"/>
      <c r="RDZ512" s="5"/>
      <c r="REA512" s="5"/>
      <c r="REB512" s="5"/>
      <c r="REC512" s="5"/>
      <c r="RED512" s="5"/>
      <c r="REE512" s="5"/>
      <c r="REF512" s="5"/>
      <c r="REG512" s="5"/>
      <c r="REH512" s="5"/>
      <c r="REI512" s="5"/>
      <c r="REJ512" s="5"/>
      <c r="REK512" s="5"/>
      <c r="REL512" s="5"/>
      <c r="REM512" s="5"/>
      <c r="REN512" s="5"/>
      <c r="REO512" s="5"/>
      <c r="REP512" s="5"/>
      <c r="REQ512" s="5"/>
      <c r="RER512" s="5"/>
      <c r="RES512" s="5"/>
      <c r="RET512" s="5"/>
      <c r="REU512" s="5"/>
      <c r="REV512" s="5"/>
      <c r="REW512" s="5"/>
      <c r="REX512" s="5"/>
      <c r="REY512" s="5"/>
      <c r="REZ512" s="5"/>
      <c r="RFA512" s="5"/>
      <c r="RFB512" s="5"/>
      <c r="RFC512" s="5"/>
      <c r="RFD512" s="5"/>
      <c r="RFE512" s="5"/>
      <c r="RFF512" s="5"/>
      <c r="RFG512" s="5"/>
      <c r="RFH512" s="5"/>
      <c r="RFI512" s="5"/>
      <c r="RFJ512" s="5"/>
      <c r="RFK512" s="5"/>
      <c r="RFL512" s="5"/>
      <c r="RFM512" s="5"/>
      <c r="RFN512" s="5"/>
      <c r="RFO512" s="5"/>
      <c r="RFP512" s="5"/>
      <c r="RFQ512" s="5"/>
      <c r="RFR512" s="5"/>
      <c r="RFS512" s="5"/>
      <c r="RFT512" s="5"/>
      <c r="RFU512" s="5"/>
      <c r="RFV512" s="5"/>
      <c r="RFW512" s="5"/>
      <c r="RFX512" s="5"/>
      <c r="RFY512" s="5"/>
      <c r="RFZ512" s="5"/>
      <c r="RGA512" s="5"/>
      <c r="RGB512" s="5"/>
      <c r="RGC512" s="5"/>
      <c r="RGD512" s="5"/>
      <c r="RGE512" s="5"/>
      <c r="RGF512" s="5"/>
      <c r="RGG512" s="5"/>
      <c r="RGH512" s="5"/>
      <c r="RGI512" s="5"/>
      <c r="RGJ512" s="5"/>
      <c r="RGK512" s="5"/>
      <c r="RGL512" s="5"/>
      <c r="RGM512" s="5"/>
      <c r="RGN512" s="5"/>
      <c r="RGO512" s="5"/>
      <c r="RGP512" s="5"/>
      <c r="RGQ512" s="5"/>
      <c r="RGR512" s="5"/>
      <c r="RGS512" s="5"/>
      <c r="RGT512" s="5"/>
      <c r="RGU512" s="5"/>
      <c r="RGV512" s="5"/>
      <c r="RGW512" s="5"/>
      <c r="RGX512" s="5"/>
      <c r="RGY512" s="5"/>
      <c r="RGZ512" s="5"/>
      <c r="RHA512" s="5"/>
      <c r="RHB512" s="5"/>
      <c r="RHC512" s="5"/>
      <c r="RHD512" s="5"/>
      <c r="RHE512" s="5"/>
      <c r="RHF512" s="5"/>
      <c r="RHG512" s="5"/>
      <c r="RHH512" s="5"/>
      <c r="RHI512" s="5"/>
      <c r="RHJ512" s="5"/>
      <c r="RHK512" s="5"/>
      <c r="RHL512" s="5"/>
      <c r="RHM512" s="5"/>
      <c r="RHN512" s="5"/>
      <c r="RHO512" s="5"/>
      <c r="RHP512" s="5"/>
      <c r="RHQ512" s="5"/>
      <c r="RHR512" s="5"/>
      <c r="RHS512" s="5"/>
      <c r="RHT512" s="5"/>
      <c r="RHU512" s="5"/>
      <c r="RHV512" s="5"/>
      <c r="RHW512" s="5"/>
      <c r="RHX512" s="5"/>
      <c r="RHY512" s="5"/>
      <c r="RHZ512" s="5"/>
      <c r="RIA512" s="5"/>
      <c r="RIB512" s="5"/>
      <c r="RIC512" s="5"/>
      <c r="RID512" s="5"/>
      <c r="RIE512" s="5"/>
      <c r="RIF512" s="5"/>
      <c r="RIG512" s="5"/>
      <c r="RIH512" s="5"/>
      <c r="RII512" s="5"/>
      <c r="RIJ512" s="5"/>
      <c r="RIK512" s="5"/>
      <c r="RIL512" s="5"/>
      <c r="RIM512" s="5"/>
      <c r="RIN512" s="5"/>
      <c r="RIO512" s="5"/>
      <c r="RIP512" s="5"/>
      <c r="RIQ512" s="5"/>
      <c r="RIR512" s="5"/>
      <c r="RIS512" s="5"/>
      <c r="RIT512" s="5"/>
      <c r="RIU512" s="5"/>
      <c r="RIV512" s="5"/>
      <c r="RIW512" s="5"/>
      <c r="RIX512" s="5"/>
      <c r="RIY512" s="5"/>
      <c r="RIZ512" s="5"/>
      <c r="RJA512" s="5"/>
      <c r="RJB512" s="5"/>
      <c r="RJC512" s="5"/>
      <c r="RJD512" s="5"/>
      <c r="RJE512" s="5"/>
      <c r="RJF512" s="5"/>
      <c r="RJG512" s="5"/>
      <c r="RJH512" s="5"/>
      <c r="RJI512" s="5"/>
      <c r="RJJ512" s="5"/>
      <c r="RJK512" s="5"/>
      <c r="RJL512" s="5"/>
      <c r="RJM512" s="5"/>
      <c r="RJN512" s="5"/>
      <c r="RJO512" s="5"/>
      <c r="RJP512" s="5"/>
      <c r="RJQ512" s="5"/>
      <c r="RJR512" s="5"/>
      <c r="RJS512" s="5"/>
      <c r="RJT512" s="5"/>
      <c r="RJU512" s="5"/>
      <c r="RJV512" s="5"/>
      <c r="RJW512" s="5"/>
      <c r="RJX512" s="5"/>
      <c r="RJY512" s="5"/>
      <c r="RJZ512" s="5"/>
      <c r="RKA512" s="5"/>
      <c r="RKB512" s="5"/>
      <c r="RKC512" s="5"/>
      <c r="RKD512" s="5"/>
      <c r="RKE512" s="5"/>
      <c r="RKF512" s="5"/>
      <c r="RKG512" s="5"/>
      <c r="RKH512" s="5"/>
      <c r="RKI512" s="5"/>
      <c r="RKJ512" s="5"/>
      <c r="RKK512" s="5"/>
      <c r="RKL512" s="5"/>
      <c r="RKM512" s="5"/>
      <c r="RKN512" s="5"/>
      <c r="RKO512" s="5"/>
      <c r="RKP512" s="5"/>
      <c r="RKQ512" s="5"/>
      <c r="RKR512" s="5"/>
      <c r="RKS512" s="5"/>
      <c r="RKT512" s="5"/>
      <c r="RKU512" s="5"/>
      <c r="RKV512" s="5"/>
      <c r="RKW512" s="5"/>
      <c r="RKX512" s="5"/>
      <c r="RKY512" s="5"/>
      <c r="RKZ512" s="5"/>
      <c r="RLA512" s="5"/>
      <c r="RLB512" s="5"/>
      <c r="RLC512" s="5"/>
      <c r="RLD512" s="5"/>
      <c r="RLE512" s="5"/>
      <c r="RLF512" s="5"/>
      <c r="RLG512" s="5"/>
      <c r="RLH512" s="5"/>
      <c r="RLI512" s="5"/>
      <c r="RLJ512" s="5"/>
      <c r="RLK512" s="5"/>
      <c r="RLL512" s="5"/>
      <c r="RLM512" s="5"/>
      <c r="RLN512" s="5"/>
      <c r="RLO512" s="5"/>
      <c r="RLP512" s="5"/>
      <c r="RLQ512" s="5"/>
      <c r="RLR512" s="5"/>
      <c r="RLS512" s="5"/>
      <c r="RLT512" s="5"/>
      <c r="RLU512" s="5"/>
      <c r="RLV512" s="5"/>
      <c r="RLW512" s="5"/>
      <c r="RLX512" s="5"/>
      <c r="RLY512" s="5"/>
      <c r="RLZ512" s="5"/>
      <c r="RMA512" s="5"/>
      <c r="RMB512" s="5"/>
      <c r="RMC512" s="5"/>
      <c r="RMD512" s="5"/>
      <c r="RME512" s="5"/>
      <c r="RMF512" s="5"/>
      <c r="RMG512" s="5"/>
      <c r="RMH512" s="5"/>
      <c r="RMI512" s="5"/>
      <c r="RMJ512" s="5"/>
      <c r="RMK512" s="5"/>
      <c r="RML512" s="5"/>
      <c r="RMM512" s="5"/>
      <c r="RMN512" s="5"/>
      <c r="RMO512" s="5"/>
      <c r="RMP512" s="5"/>
      <c r="RMQ512" s="5"/>
      <c r="RMR512" s="5"/>
      <c r="RMS512" s="5"/>
      <c r="RMT512" s="5"/>
      <c r="RMU512" s="5"/>
      <c r="RMV512" s="5"/>
      <c r="RMW512" s="5"/>
      <c r="RMX512" s="5"/>
      <c r="RMY512" s="5"/>
      <c r="RMZ512" s="5"/>
      <c r="RNA512" s="5"/>
      <c r="RNB512" s="5"/>
      <c r="RNC512" s="5"/>
      <c r="RND512" s="5"/>
      <c r="RNE512" s="5"/>
      <c r="RNF512" s="5"/>
      <c r="RNG512" s="5"/>
      <c r="RNH512" s="5"/>
      <c r="RNI512" s="5"/>
      <c r="RNJ512" s="5"/>
      <c r="RNK512" s="5"/>
      <c r="RNL512" s="5"/>
      <c r="RNM512" s="5"/>
      <c r="RNN512" s="5"/>
      <c r="RNO512" s="5"/>
      <c r="RNP512" s="5"/>
      <c r="RNQ512" s="5"/>
      <c r="RNR512" s="5"/>
      <c r="RNS512" s="5"/>
      <c r="RNT512" s="5"/>
      <c r="RNU512" s="5"/>
      <c r="RNV512" s="5"/>
      <c r="RNW512" s="5"/>
      <c r="RNX512" s="5"/>
      <c r="RNY512" s="5"/>
      <c r="RNZ512" s="5"/>
      <c r="ROA512" s="5"/>
      <c r="ROB512" s="5"/>
      <c r="ROC512" s="5"/>
      <c r="ROD512" s="5"/>
      <c r="ROE512" s="5"/>
      <c r="ROF512" s="5"/>
      <c r="ROG512" s="5"/>
      <c r="ROH512" s="5"/>
      <c r="ROI512" s="5"/>
      <c r="ROJ512" s="5"/>
      <c r="ROK512" s="5"/>
      <c r="ROL512" s="5"/>
      <c r="ROM512" s="5"/>
      <c r="RON512" s="5"/>
      <c r="ROO512" s="5"/>
      <c r="ROP512" s="5"/>
      <c r="ROQ512" s="5"/>
      <c r="ROR512" s="5"/>
      <c r="ROS512" s="5"/>
      <c r="ROT512" s="5"/>
      <c r="ROU512" s="5"/>
      <c r="ROV512" s="5"/>
      <c r="ROW512" s="5"/>
      <c r="ROX512" s="5"/>
      <c r="ROY512" s="5"/>
      <c r="ROZ512" s="5"/>
      <c r="RPA512" s="5"/>
      <c r="RPB512" s="5"/>
      <c r="RPC512" s="5"/>
      <c r="RPD512" s="5"/>
      <c r="RPE512" s="5"/>
      <c r="RPF512" s="5"/>
      <c r="RPG512" s="5"/>
      <c r="RPH512" s="5"/>
      <c r="RPI512" s="5"/>
      <c r="RPJ512" s="5"/>
      <c r="RPK512" s="5"/>
      <c r="RPL512" s="5"/>
      <c r="RPM512" s="5"/>
      <c r="RPN512" s="5"/>
      <c r="RPO512" s="5"/>
      <c r="RPP512" s="5"/>
      <c r="RPQ512" s="5"/>
      <c r="RPR512" s="5"/>
      <c r="RPS512" s="5"/>
      <c r="RPT512" s="5"/>
      <c r="RPU512" s="5"/>
      <c r="RPV512" s="5"/>
      <c r="RPW512" s="5"/>
      <c r="RPX512" s="5"/>
      <c r="RPY512" s="5"/>
      <c r="RPZ512" s="5"/>
      <c r="RQA512" s="5"/>
      <c r="RQB512" s="5"/>
      <c r="RQC512" s="5"/>
      <c r="RQD512" s="5"/>
      <c r="RQE512" s="5"/>
      <c r="RQF512" s="5"/>
      <c r="RQG512" s="5"/>
      <c r="RQH512" s="5"/>
      <c r="RQI512" s="5"/>
      <c r="RQJ512" s="5"/>
      <c r="RQK512" s="5"/>
      <c r="RQL512" s="5"/>
      <c r="RQM512" s="5"/>
      <c r="RQN512" s="5"/>
      <c r="RQO512" s="5"/>
      <c r="RQP512" s="5"/>
      <c r="RQQ512" s="5"/>
      <c r="RQR512" s="5"/>
      <c r="RQS512" s="5"/>
      <c r="RQT512" s="5"/>
      <c r="RQU512" s="5"/>
      <c r="RQV512" s="5"/>
      <c r="RQW512" s="5"/>
      <c r="RQX512" s="5"/>
      <c r="RQY512" s="5"/>
      <c r="RQZ512" s="5"/>
      <c r="RRA512" s="5"/>
      <c r="RRB512" s="5"/>
      <c r="RRC512" s="5"/>
      <c r="RRD512" s="5"/>
      <c r="RRE512" s="5"/>
      <c r="RRF512" s="5"/>
      <c r="RRG512" s="5"/>
      <c r="RRH512" s="5"/>
      <c r="RRI512" s="5"/>
      <c r="RRJ512" s="5"/>
      <c r="RRK512" s="5"/>
      <c r="RRL512" s="5"/>
      <c r="RRM512" s="5"/>
      <c r="RRN512" s="5"/>
      <c r="RRO512" s="5"/>
      <c r="RRP512" s="5"/>
      <c r="RRQ512" s="5"/>
      <c r="RRR512" s="5"/>
      <c r="RRS512" s="5"/>
      <c r="RRT512" s="5"/>
      <c r="RRU512" s="5"/>
      <c r="RRV512" s="5"/>
      <c r="RRW512" s="5"/>
      <c r="RRX512" s="5"/>
      <c r="RRY512" s="5"/>
      <c r="RRZ512" s="5"/>
      <c r="RSA512" s="5"/>
      <c r="RSB512" s="5"/>
      <c r="RSC512" s="5"/>
      <c r="RSD512" s="5"/>
      <c r="RSE512" s="5"/>
      <c r="RSF512" s="5"/>
      <c r="RSG512" s="5"/>
      <c r="RSH512" s="5"/>
      <c r="RSI512" s="5"/>
      <c r="RSJ512" s="5"/>
      <c r="RSK512" s="5"/>
      <c r="RSL512" s="5"/>
      <c r="RSM512" s="5"/>
      <c r="RSN512" s="5"/>
      <c r="RSO512" s="5"/>
      <c r="RSP512" s="5"/>
      <c r="RSQ512" s="5"/>
      <c r="RSR512" s="5"/>
      <c r="RSS512" s="5"/>
      <c r="RST512" s="5"/>
      <c r="RSU512" s="5"/>
      <c r="RSV512" s="5"/>
      <c r="RSW512" s="5"/>
      <c r="RSX512" s="5"/>
      <c r="RSY512" s="5"/>
      <c r="RSZ512" s="5"/>
      <c r="RTA512" s="5"/>
      <c r="RTB512" s="5"/>
      <c r="RTC512" s="5"/>
      <c r="RTD512" s="5"/>
      <c r="RTE512" s="5"/>
      <c r="RTF512" s="5"/>
      <c r="RTG512" s="5"/>
      <c r="RTH512" s="5"/>
      <c r="RTI512" s="5"/>
      <c r="RTJ512" s="5"/>
      <c r="RTK512" s="5"/>
      <c r="RTL512" s="5"/>
      <c r="RTM512" s="5"/>
      <c r="RTN512" s="5"/>
      <c r="RTO512" s="5"/>
      <c r="RTP512" s="5"/>
      <c r="RTQ512" s="5"/>
      <c r="RTR512" s="5"/>
      <c r="RTS512" s="5"/>
      <c r="RTT512" s="5"/>
      <c r="RTU512" s="5"/>
      <c r="RTV512" s="5"/>
      <c r="RTW512" s="5"/>
      <c r="RTX512" s="5"/>
      <c r="RTY512" s="5"/>
      <c r="RTZ512" s="5"/>
      <c r="RUA512" s="5"/>
      <c r="RUB512" s="5"/>
      <c r="RUC512" s="5"/>
      <c r="RUD512" s="5"/>
      <c r="RUE512" s="5"/>
      <c r="RUF512" s="5"/>
      <c r="RUG512" s="5"/>
      <c r="RUH512" s="5"/>
      <c r="RUI512" s="5"/>
      <c r="RUJ512" s="5"/>
      <c r="RUK512" s="5"/>
      <c r="RUL512" s="5"/>
      <c r="RUM512" s="5"/>
      <c r="RUN512" s="5"/>
      <c r="RUO512" s="5"/>
      <c r="RUP512" s="5"/>
      <c r="RUQ512" s="5"/>
      <c r="RUR512" s="5"/>
      <c r="RUS512" s="5"/>
      <c r="RUT512" s="5"/>
      <c r="RUU512" s="5"/>
      <c r="RUV512" s="5"/>
      <c r="RUW512" s="5"/>
      <c r="RUX512" s="5"/>
      <c r="RUY512" s="5"/>
      <c r="RUZ512" s="5"/>
      <c r="RVA512" s="5"/>
      <c r="RVB512" s="5"/>
      <c r="RVC512" s="5"/>
      <c r="RVD512" s="5"/>
      <c r="RVE512" s="5"/>
      <c r="RVF512" s="5"/>
      <c r="RVG512" s="5"/>
      <c r="RVH512" s="5"/>
      <c r="RVI512" s="5"/>
      <c r="RVJ512" s="5"/>
      <c r="RVK512" s="5"/>
      <c r="RVL512" s="5"/>
      <c r="RVM512" s="5"/>
      <c r="RVN512" s="5"/>
      <c r="RVO512" s="5"/>
      <c r="RVP512" s="5"/>
      <c r="RVQ512" s="5"/>
      <c r="RVR512" s="5"/>
      <c r="RVS512" s="5"/>
      <c r="RVT512" s="5"/>
      <c r="RVU512" s="5"/>
      <c r="RVV512" s="5"/>
      <c r="RVW512" s="5"/>
      <c r="RVX512" s="5"/>
      <c r="RVY512" s="5"/>
      <c r="RVZ512" s="5"/>
      <c r="RWA512" s="5"/>
      <c r="RWB512" s="5"/>
      <c r="RWC512" s="5"/>
      <c r="RWD512" s="5"/>
      <c r="RWE512" s="5"/>
      <c r="RWF512" s="5"/>
      <c r="RWG512" s="5"/>
      <c r="RWH512" s="5"/>
      <c r="RWI512" s="5"/>
      <c r="RWJ512" s="5"/>
      <c r="RWK512" s="5"/>
      <c r="RWL512" s="5"/>
      <c r="RWM512" s="5"/>
      <c r="RWN512" s="5"/>
      <c r="RWO512" s="5"/>
      <c r="RWP512" s="5"/>
      <c r="RWQ512" s="5"/>
      <c r="RWR512" s="5"/>
      <c r="RWS512" s="5"/>
      <c r="RWT512" s="5"/>
      <c r="RWU512" s="5"/>
      <c r="RWV512" s="5"/>
      <c r="RWW512" s="5"/>
      <c r="RWX512" s="5"/>
      <c r="RWY512" s="5"/>
      <c r="RWZ512" s="5"/>
      <c r="RXA512" s="5"/>
      <c r="RXB512" s="5"/>
      <c r="RXC512" s="5"/>
      <c r="RXD512" s="5"/>
      <c r="RXE512" s="5"/>
      <c r="RXF512" s="5"/>
      <c r="RXG512" s="5"/>
      <c r="RXH512" s="5"/>
      <c r="RXI512" s="5"/>
      <c r="RXJ512" s="5"/>
      <c r="RXK512" s="5"/>
      <c r="RXL512" s="5"/>
      <c r="RXM512" s="5"/>
      <c r="RXN512" s="5"/>
      <c r="RXO512" s="5"/>
      <c r="RXP512" s="5"/>
      <c r="RXQ512" s="5"/>
      <c r="RXR512" s="5"/>
      <c r="RXS512" s="5"/>
      <c r="RXT512" s="5"/>
      <c r="RXU512" s="5"/>
      <c r="RXV512" s="5"/>
      <c r="RXW512" s="5"/>
      <c r="RXX512" s="5"/>
      <c r="RXY512" s="5"/>
      <c r="RXZ512" s="5"/>
      <c r="RYA512" s="5"/>
      <c r="RYB512" s="5"/>
      <c r="RYC512" s="5"/>
      <c r="RYD512" s="5"/>
      <c r="RYE512" s="5"/>
      <c r="RYF512" s="5"/>
      <c r="RYG512" s="5"/>
      <c r="RYH512" s="5"/>
      <c r="RYI512" s="5"/>
      <c r="RYJ512" s="5"/>
      <c r="RYK512" s="5"/>
      <c r="RYL512" s="5"/>
      <c r="RYM512" s="5"/>
      <c r="RYN512" s="5"/>
      <c r="RYO512" s="5"/>
      <c r="RYP512" s="5"/>
      <c r="RYQ512" s="5"/>
      <c r="RYR512" s="5"/>
      <c r="RYS512" s="5"/>
      <c r="RYT512" s="5"/>
      <c r="RYU512" s="5"/>
      <c r="RYV512" s="5"/>
      <c r="RYW512" s="5"/>
      <c r="RYX512" s="5"/>
      <c r="RYY512" s="5"/>
      <c r="RYZ512" s="5"/>
      <c r="RZA512" s="5"/>
      <c r="RZB512" s="5"/>
      <c r="RZC512" s="5"/>
      <c r="RZD512" s="5"/>
      <c r="RZE512" s="5"/>
      <c r="RZF512" s="5"/>
      <c r="RZG512" s="5"/>
      <c r="RZH512" s="5"/>
      <c r="RZI512" s="5"/>
      <c r="RZJ512" s="5"/>
      <c r="RZK512" s="5"/>
      <c r="RZL512" s="5"/>
      <c r="RZM512" s="5"/>
      <c r="RZN512" s="5"/>
      <c r="RZO512" s="5"/>
      <c r="RZP512" s="5"/>
      <c r="RZQ512" s="5"/>
      <c r="RZR512" s="5"/>
      <c r="RZS512" s="5"/>
      <c r="RZT512" s="5"/>
      <c r="RZU512" s="5"/>
      <c r="RZV512" s="5"/>
      <c r="RZW512" s="5"/>
      <c r="RZX512" s="5"/>
      <c r="RZY512" s="5"/>
      <c r="RZZ512" s="5"/>
      <c r="SAA512" s="5"/>
      <c r="SAB512" s="5"/>
      <c r="SAC512" s="5"/>
      <c r="SAD512" s="5"/>
      <c r="SAE512" s="5"/>
      <c r="SAF512" s="5"/>
      <c r="SAG512" s="5"/>
      <c r="SAH512" s="5"/>
      <c r="SAI512" s="5"/>
      <c r="SAJ512" s="5"/>
      <c r="SAK512" s="5"/>
      <c r="SAL512" s="5"/>
      <c r="SAM512" s="5"/>
      <c r="SAN512" s="5"/>
      <c r="SAO512" s="5"/>
      <c r="SAP512" s="5"/>
      <c r="SAQ512" s="5"/>
      <c r="SAR512" s="5"/>
      <c r="SAS512" s="5"/>
      <c r="SAT512" s="5"/>
      <c r="SAU512" s="5"/>
      <c r="SAV512" s="5"/>
      <c r="SAW512" s="5"/>
      <c r="SAX512" s="5"/>
      <c r="SAY512" s="5"/>
      <c r="SAZ512" s="5"/>
      <c r="SBA512" s="5"/>
      <c r="SBB512" s="5"/>
      <c r="SBC512" s="5"/>
      <c r="SBD512" s="5"/>
      <c r="SBE512" s="5"/>
      <c r="SBF512" s="5"/>
      <c r="SBG512" s="5"/>
      <c r="SBH512" s="5"/>
      <c r="SBI512" s="5"/>
      <c r="SBJ512" s="5"/>
      <c r="SBK512" s="5"/>
      <c r="SBL512" s="5"/>
      <c r="SBM512" s="5"/>
      <c r="SBN512" s="5"/>
      <c r="SBO512" s="5"/>
      <c r="SBP512" s="5"/>
      <c r="SBQ512" s="5"/>
      <c r="SBR512" s="5"/>
      <c r="SBS512" s="5"/>
      <c r="SBT512" s="5"/>
      <c r="SBU512" s="5"/>
      <c r="SBV512" s="5"/>
      <c r="SBW512" s="5"/>
      <c r="SBX512" s="5"/>
      <c r="SBY512" s="5"/>
      <c r="SBZ512" s="5"/>
      <c r="SCA512" s="5"/>
      <c r="SCB512" s="5"/>
      <c r="SCC512" s="5"/>
      <c r="SCD512" s="5"/>
      <c r="SCE512" s="5"/>
      <c r="SCF512" s="5"/>
      <c r="SCG512" s="5"/>
      <c r="SCH512" s="5"/>
      <c r="SCI512" s="5"/>
      <c r="SCJ512" s="5"/>
      <c r="SCK512" s="5"/>
      <c r="SCL512" s="5"/>
      <c r="SCM512" s="5"/>
      <c r="SCN512" s="5"/>
      <c r="SCO512" s="5"/>
      <c r="SCP512" s="5"/>
      <c r="SCQ512" s="5"/>
      <c r="SCR512" s="5"/>
      <c r="SCS512" s="5"/>
      <c r="SCT512" s="5"/>
      <c r="SCU512" s="5"/>
      <c r="SCV512" s="5"/>
      <c r="SCW512" s="5"/>
      <c r="SCX512" s="5"/>
      <c r="SCY512" s="5"/>
      <c r="SCZ512" s="5"/>
      <c r="SDA512" s="5"/>
      <c r="SDB512" s="5"/>
      <c r="SDC512" s="5"/>
      <c r="SDD512" s="5"/>
      <c r="SDE512" s="5"/>
      <c r="SDF512" s="5"/>
      <c r="SDG512" s="5"/>
      <c r="SDH512" s="5"/>
      <c r="SDI512" s="5"/>
      <c r="SDJ512" s="5"/>
      <c r="SDK512" s="5"/>
      <c r="SDL512" s="5"/>
      <c r="SDM512" s="5"/>
      <c r="SDN512" s="5"/>
      <c r="SDO512" s="5"/>
      <c r="SDP512" s="5"/>
      <c r="SDQ512" s="5"/>
      <c r="SDR512" s="5"/>
      <c r="SDS512" s="5"/>
      <c r="SDT512" s="5"/>
      <c r="SDU512" s="5"/>
      <c r="SDV512" s="5"/>
      <c r="SDW512" s="5"/>
      <c r="SDX512" s="5"/>
      <c r="SDY512" s="5"/>
      <c r="SDZ512" s="5"/>
      <c r="SEA512" s="5"/>
      <c r="SEB512" s="5"/>
      <c r="SEC512" s="5"/>
      <c r="SED512" s="5"/>
      <c r="SEE512" s="5"/>
      <c r="SEF512" s="5"/>
      <c r="SEG512" s="5"/>
      <c r="SEH512" s="5"/>
      <c r="SEI512" s="5"/>
      <c r="SEJ512" s="5"/>
      <c r="SEK512" s="5"/>
      <c r="SEL512" s="5"/>
      <c r="SEM512" s="5"/>
      <c r="SEN512" s="5"/>
      <c r="SEO512" s="5"/>
      <c r="SEP512" s="5"/>
      <c r="SEQ512" s="5"/>
      <c r="SER512" s="5"/>
      <c r="SES512" s="5"/>
      <c r="SET512" s="5"/>
      <c r="SEU512" s="5"/>
      <c r="SEV512" s="5"/>
      <c r="SEW512" s="5"/>
      <c r="SEX512" s="5"/>
      <c r="SEY512" s="5"/>
      <c r="SEZ512" s="5"/>
      <c r="SFA512" s="5"/>
      <c r="SFB512" s="5"/>
      <c r="SFC512" s="5"/>
      <c r="SFD512" s="5"/>
      <c r="SFE512" s="5"/>
      <c r="SFF512" s="5"/>
      <c r="SFG512" s="5"/>
      <c r="SFH512" s="5"/>
      <c r="SFI512" s="5"/>
      <c r="SFJ512" s="5"/>
      <c r="SFK512" s="5"/>
      <c r="SFL512" s="5"/>
      <c r="SFM512" s="5"/>
      <c r="SFN512" s="5"/>
      <c r="SFO512" s="5"/>
      <c r="SFP512" s="5"/>
      <c r="SFQ512" s="5"/>
      <c r="SFR512" s="5"/>
      <c r="SFS512" s="5"/>
      <c r="SFT512" s="5"/>
      <c r="SFU512" s="5"/>
      <c r="SFV512" s="5"/>
      <c r="SFW512" s="5"/>
      <c r="SFX512" s="5"/>
      <c r="SFY512" s="5"/>
      <c r="SFZ512" s="5"/>
      <c r="SGA512" s="5"/>
      <c r="SGB512" s="5"/>
      <c r="SGC512" s="5"/>
      <c r="SGD512" s="5"/>
      <c r="SGE512" s="5"/>
      <c r="SGF512" s="5"/>
      <c r="SGG512" s="5"/>
      <c r="SGH512" s="5"/>
      <c r="SGI512" s="5"/>
      <c r="SGJ512" s="5"/>
      <c r="SGK512" s="5"/>
      <c r="SGL512" s="5"/>
      <c r="SGM512" s="5"/>
      <c r="SGN512" s="5"/>
      <c r="SGO512" s="5"/>
      <c r="SGP512" s="5"/>
      <c r="SGQ512" s="5"/>
      <c r="SGR512" s="5"/>
      <c r="SGS512" s="5"/>
      <c r="SGT512" s="5"/>
      <c r="SGU512" s="5"/>
      <c r="SGV512" s="5"/>
      <c r="SGW512" s="5"/>
      <c r="SGX512" s="5"/>
      <c r="SGY512" s="5"/>
      <c r="SGZ512" s="5"/>
      <c r="SHA512" s="5"/>
      <c r="SHB512" s="5"/>
      <c r="SHC512" s="5"/>
      <c r="SHD512" s="5"/>
      <c r="SHE512" s="5"/>
      <c r="SHF512" s="5"/>
      <c r="SHG512" s="5"/>
      <c r="SHH512" s="5"/>
      <c r="SHI512" s="5"/>
      <c r="SHJ512" s="5"/>
      <c r="SHK512" s="5"/>
      <c r="SHL512" s="5"/>
      <c r="SHM512" s="5"/>
      <c r="SHN512" s="5"/>
      <c r="SHO512" s="5"/>
      <c r="SHP512" s="5"/>
      <c r="SHQ512" s="5"/>
      <c r="SHR512" s="5"/>
      <c r="SHS512" s="5"/>
      <c r="SHT512" s="5"/>
      <c r="SHU512" s="5"/>
      <c r="SHV512" s="5"/>
      <c r="SHW512" s="5"/>
      <c r="SHX512" s="5"/>
      <c r="SHY512" s="5"/>
      <c r="SHZ512" s="5"/>
      <c r="SIA512" s="5"/>
      <c r="SIB512" s="5"/>
      <c r="SIC512" s="5"/>
      <c r="SID512" s="5"/>
      <c r="SIE512" s="5"/>
      <c r="SIF512" s="5"/>
      <c r="SIG512" s="5"/>
      <c r="SIH512" s="5"/>
      <c r="SII512" s="5"/>
      <c r="SIJ512" s="5"/>
      <c r="SIK512" s="5"/>
      <c r="SIL512" s="5"/>
      <c r="SIM512" s="5"/>
      <c r="SIN512" s="5"/>
      <c r="SIO512" s="5"/>
      <c r="SIP512" s="5"/>
      <c r="SIQ512" s="5"/>
      <c r="SIR512" s="5"/>
      <c r="SIS512" s="5"/>
      <c r="SIT512" s="5"/>
      <c r="SIU512" s="5"/>
      <c r="SIV512" s="5"/>
      <c r="SIW512" s="5"/>
      <c r="SIX512" s="5"/>
      <c r="SIY512" s="5"/>
      <c r="SIZ512" s="5"/>
      <c r="SJA512" s="5"/>
      <c r="SJB512" s="5"/>
      <c r="SJC512" s="5"/>
      <c r="SJD512" s="5"/>
      <c r="SJE512" s="5"/>
      <c r="SJF512" s="5"/>
      <c r="SJG512" s="5"/>
      <c r="SJH512" s="5"/>
      <c r="SJI512" s="5"/>
      <c r="SJJ512" s="5"/>
      <c r="SJK512" s="5"/>
      <c r="SJL512" s="5"/>
      <c r="SJM512" s="5"/>
      <c r="SJN512" s="5"/>
      <c r="SJO512" s="5"/>
      <c r="SJP512" s="5"/>
      <c r="SJQ512" s="5"/>
      <c r="SJR512" s="5"/>
      <c r="SJS512" s="5"/>
      <c r="SJT512" s="5"/>
      <c r="SJU512" s="5"/>
      <c r="SJV512" s="5"/>
      <c r="SJW512" s="5"/>
      <c r="SJX512" s="5"/>
      <c r="SJY512" s="5"/>
      <c r="SJZ512" s="5"/>
      <c r="SKA512" s="5"/>
      <c r="SKB512" s="5"/>
      <c r="SKC512" s="5"/>
      <c r="SKD512" s="5"/>
      <c r="SKE512" s="5"/>
      <c r="SKF512" s="5"/>
      <c r="SKG512" s="5"/>
      <c r="SKH512" s="5"/>
      <c r="SKI512" s="5"/>
      <c r="SKJ512" s="5"/>
      <c r="SKK512" s="5"/>
      <c r="SKL512" s="5"/>
      <c r="SKM512" s="5"/>
      <c r="SKN512" s="5"/>
      <c r="SKO512" s="5"/>
      <c r="SKP512" s="5"/>
      <c r="SKQ512" s="5"/>
      <c r="SKR512" s="5"/>
      <c r="SKS512" s="5"/>
      <c r="SKT512" s="5"/>
      <c r="SKU512" s="5"/>
      <c r="SKV512" s="5"/>
      <c r="SKW512" s="5"/>
      <c r="SKX512" s="5"/>
      <c r="SKY512" s="5"/>
      <c r="SKZ512" s="5"/>
      <c r="SLA512" s="5"/>
      <c r="SLB512" s="5"/>
      <c r="SLC512" s="5"/>
      <c r="SLD512" s="5"/>
      <c r="SLE512" s="5"/>
      <c r="SLF512" s="5"/>
      <c r="SLG512" s="5"/>
      <c r="SLH512" s="5"/>
      <c r="SLI512" s="5"/>
      <c r="SLJ512" s="5"/>
      <c r="SLK512" s="5"/>
      <c r="SLL512" s="5"/>
      <c r="SLM512" s="5"/>
      <c r="SLN512" s="5"/>
      <c r="SLO512" s="5"/>
      <c r="SLP512" s="5"/>
      <c r="SLQ512" s="5"/>
      <c r="SLR512" s="5"/>
      <c r="SLS512" s="5"/>
      <c r="SLT512" s="5"/>
      <c r="SLU512" s="5"/>
      <c r="SLV512" s="5"/>
      <c r="SLW512" s="5"/>
      <c r="SLX512" s="5"/>
      <c r="SLY512" s="5"/>
      <c r="SLZ512" s="5"/>
      <c r="SMA512" s="5"/>
      <c r="SMB512" s="5"/>
      <c r="SMC512" s="5"/>
      <c r="SMD512" s="5"/>
      <c r="SME512" s="5"/>
      <c r="SMF512" s="5"/>
      <c r="SMG512" s="5"/>
      <c r="SMH512" s="5"/>
      <c r="SMI512" s="5"/>
      <c r="SMJ512" s="5"/>
      <c r="SMK512" s="5"/>
      <c r="SML512" s="5"/>
      <c r="SMM512" s="5"/>
      <c r="SMN512" s="5"/>
      <c r="SMO512" s="5"/>
      <c r="SMP512" s="5"/>
      <c r="SMQ512" s="5"/>
      <c r="SMR512" s="5"/>
      <c r="SMS512" s="5"/>
      <c r="SMT512" s="5"/>
      <c r="SMU512" s="5"/>
      <c r="SMV512" s="5"/>
      <c r="SMW512" s="5"/>
      <c r="SMX512" s="5"/>
      <c r="SMY512" s="5"/>
      <c r="SMZ512" s="5"/>
      <c r="SNA512" s="5"/>
      <c r="SNB512" s="5"/>
      <c r="SNC512" s="5"/>
      <c r="SND512" s="5"/>
      <c r="SNE512" s="5"/>
      <c r="SNF512" s="5"/>
      <c r="SNG512" s="5"/>
      <c r="SNH512" s="5"/>
      <c r="SNI512" s="5"/>
      <c r="SNJ512" s="5"/>
      <c r="SNK512" s="5"/>
      <c r="SNL512" s="5"/>
      <c r="SNM512" s="5"/>
      <c r="SNN512" s="5"/>
      <c r="SNO512" s="5"/>
      <c r="SNP512" s="5"/>
      <c r="SNQ512" s="5"/>
      <c r="SNR512" s="5"/>
      <c r="SNS512" s="5"/>
      <c r="SNT512" s="5"/>
      <c r="SNU512" s="5"/>
      <c r="SNV512" s="5"/>
      <c r="SNW512" s="5"/>
      <c r="SNX512" s="5"/>
      <c r="SNY512" s="5"/>
      <c r="SNZ512" s="5"/>
      <c r="SOA512" s="5"/>
      <c r="SOB512" s="5"/>
      <c r="SOC512" s="5"/>
      <c r="SOD512" s="5"/>
      <c r="SOE512" s="5"/>
      <c r="SOF512" s="5"/>
      <c r="SOG512" s="5"/>
      <c r="SOH512" s="5"/>
      <c r="SOI512" s="5"/>
      <c r="SOJ512" s="5"/>
      <c r="SOK512" s="5"/>
      <c r="SOL512" s="5"/>
      <c r="SOM512" s="5"/>
      <c r="SON512" s="5"/>
      <c r="SOO512" s="5"/>
      <c r="SOP512" s="5"/>
      <c r="SOQ512" s="5"/>
      <c r="SOR512" s="5"/>
      <c r="SOS512" s="5"/>
      <c r="SOT512" s="5"/>
      <c r="SOU512" s="5"/>
      <c r="SOV512" s="5"/>
      <c r="SOW512" s="5"/>
      <c r="SOX512" s="5"/>
      <c r="SOY512" s="5"/>
      <c r="SOZ512" s="5"/>
      <c r="SPA512" s="5"/>
      <c r="SPB512" s="5"/>
      <c r="SPC512" s="5"/>
      <c r="SPD512" s="5"/>
      <c r="SPE512" s="5"/>
      <c r="SPF512" s="5"/>
      <c r="SPG512" s="5"/>
      <c r="SPH512" s="5"/>
      <c r="SPI512" s="5"/>
      <c r="SPJ512" s="5"/>
      <c r="SPK512" s="5"/>
      <c r="SPL512" s="5"/>
      <c r="SPM512" s="5"/>
      <c r="SPN512" s="5"/>
      <c r="SPO512" s="5"/>
      <c r="SPP512" s="5"/>
      <c r="SPQ512" s="5"/>
      <c r="SPR512" s="5"/>
      <c r="SPS512" s="5"/>
      <c r="SPT512" s="5"/>
      <c r="SPU512" s="5"/>
      <c r="SPV512" s="5"/>
      <c r="SPW512" s="5"/>
      <c r="SPX512" s="5"/>
      <c r="SPY512" s="5"/>
      <c r="SPZ512" s="5"/>
      <c r="SQA512" s="5"/>
      <c r="SQB512" s="5"/>
      <c r="SQC512" s="5"/>
      <c r="SQD512" s="5"/>
      <c r="SQE512" s="5"/>
      <c r="SQF512" s="5"/>
      <c r="SQG512" s="5"/>
      <c r="SQH512" s="5"/>
      <c r="SQI512" s="5"/>
      <c r="SQJ512" s="5"/>
      <c r="SQK512" s="5"/>
      <c r="SQL512" s="5"/>
      <c r="SQM512" s="5"/>
      <c r="SQN512" s="5"/>
      <c r="SQO512" s="5"/>
      <c r="SQP512" s="5"/>
      <c r="SQQ512" s="5"/>
      <c r="SQR512" s="5"/>
      <c r="SQS512" s="5"/>
      <c r="SQT512" s="5"/>
      <c r="SQU512" s="5"/>
      <c r="SQV512" s="5"/>
      <c r="SQW512" s="5"/>
      <c r="SQX512" s="5"/>
      <c r="SQY512" s="5"/>
      <c r="SQZ512" s="5"/>
      <c r="SRA512" s="5"/>
      <c r="SRB512" s="5"/>
      <c r="SRC512" s="5"/>
      <c r="SRD512" s="5"/>
      <c r="SRE512" s="5"/>
      <c r="SRF512" s="5"/>
      <c r="SRG512" s="5"/>
      <c r="SRH512" s="5"/>
      <c r="SRI512" s="5"/>
      <c r="SRJ512" s="5"/>
      <c r="SRK512" s="5"/>
      <c r="SRL512" s="5"/>
      <c r="SRM512" s="5"/>
      <c r="SRN512" s="5"/>
      <c r="SRO512" s="5"/>
      <c r="SRP512" s="5"/>
      <c r="SRQ512" s="5"/>
      <c r="SRR512" s="5"/>
      <c r="SRS512" s="5"/>
      <c r="SRT512" s="5"/>
      <c r="SRU512" s="5"/>
      <c r="SRV512" s="5"/>
      <c r="SRW512" s="5"/>
      <c r="SRX512" s="5"/>
      <c r="SRY512" s="5"/>
      <c r="SRZ512" s="5"/>
      <c r="SSA512" s="5"/>
      <c r="SSB512" s="5"/>
      <c r="SSC512" s="5"/>
      <c r="SSD512" s="5"/>
      <c r="SSE512" s="5"/>
      <c r="SSF512" s="5"/>
      <c r="SSG512" s="5"/>
      <c r="SSH512" s="5"/>
      <c r="SSI512" s="5"/>
      <c r="SSJ512" s="5"/>
      <c r="SSK512" s="5"/>
      <c r="SSL512" s="5"/>
      <c r="SSM512" s="5"/>
      <c r="SSN512" s="5"/>
      <c r="SSO512" s="5"/>
      <c r="SSP512" s="5"/>
      <c r="SSQ512" s="5"/>
      <c r="SSR512" s="5"/>
      <c r="SSS512" s="5"/>
      <c r="SST512" s="5"/>
      <c r="SSU512" s="5"/>
      <c r="SSV512" s="5"/>
      <c r="SSW512" s="5"/>
      <c r="SSX512" s="5"/>
      <c r="SSY512" s="5"/>
      <c r="SSZ512" s="5"/>
      <c r="STA512" s="5"/>
      <c r="STB512" s="5"/>
      <c r="STC512" s="5"/>
      <c r="STD512" s="5"/>
      <c r="STE512" s="5"/>
      <c r="STF512" s="5"/>
      <c r="STG512" s="5"/>
      <c r="STH512" s="5"/>
      <c r="STI512" s="5"/>
      <c r="STJ512" s="5"/>
      <c r="STK512" s="5"/>
      <c r="STL512" s="5"/>
      <c r="STM512" s="5"/>
      <c r="STN512" s="5"/>
      <c r="STO512" s="5"/>
      <c r="STP512" s="5"/>
      <c r="STQ512" s="5"/>
      <c r="STR512" s="5"/>
      <c r="STS512" s="5"/>
      <c r="STT512" s="5"/>
      <c r="STU512" s="5"/>
      <c r="STV512" s="5"/>
      <c r="STW512" s="5"/>
      <c r="STX512" s="5"/>
      <c r="STY512" s="5"/>
      <c r="STZ512" s="5"/>
      <c r="SUA512" s="5"/>
      <c r="SUB512" s="5"/>
      <c r="SUC512" s="5"/>
      <c r="SUD512" s="5"/>
      <c r="SUE512" s="5"/>
      <c r="SUF512" s="5"/>
      <c r="SUG512" s="5"/>
      <c r="SUH512" s="5"/>
      <c r="SUI512" s="5"/>
      <c r="SUJ512" s="5"/>
      <c r="SUK512" s="5"/>
      <c r="SUL512" s="5"/>
      <c r="SUM512" s="5"/>
      <c r="SUN512" s="5"/>
      <c r="SUO512" s="5"/>
      <c r="SUP512" s="5"/>
      <c r="SUQ512" s="5"/>
      <c r="SUR512" s="5"/>
      <c r="SUS512" s="5"/>
      <c r="SUT512" s="5"/>
      <c r="SUU512" s="5"/>
      <c r="SUV512" s="5"/>
      <c r="SUW512" s="5"/>
      <c r="SUX512" s="5"/>
      <c r="SUY512" s="5"/>
      <c r="SUZ512" s="5"/>
      <c r="SVA512" s="5"/>
      <c r="SVB512" s="5"/>
      <c r="SVC512" s="5"/>
      <c r="SVD512" s="5"/>
      <c r="SVE512" s="5"/>
      <c r="SVF512" s="5"/>
      <c r="SVG512" s="5"/>
      <c r="SVH512" s="5"/>
      <c r="SVI512" s="5"/>
      <c r="SVJ512" s="5"/>
      <c r="SVK512" s="5"/>
      <c r="SVL512" s="5"/>
      <c r="SVM512" s="5"/>
      <c r="SVN512" s="5"/>
      <c r="SVO512" s="5"/>
      <c r="SVP512" s="5"/>
      <c r="SVQ512" s="5"/>
      <c r="SVR512" s="5"/>
      <c r="SVS512" s="5"/>
      <c r="SVT512" s="5"/>
      <c r="SVU512" s="5"/>
      <c r="SVV512" s="5"/>
      <c r="SVW512" s="5"/>
      <c r="SVX512" s="5"/>
      <c r="SVY512" s="5"/>
      <c r="SVZ512" s="5"/>
      <c r="SWA512" s="5"/>
      <c r="SWB512" s="5"/>
      <c r="SWC512" s="5"/>
      <c r="SWD512" s="5"/>
      <c r="SWE512" s="5"/>
      <c r="SWF512" s="5"/>
      <c r="SWG512" s="5"/>
      <c r="SWH512" s="5"/>
      <c r="SWI512" s="5"/>
      <c r="SWJ512" s="5"/>
      <c r="SWK512" s="5"/>
      <c r="SWL512" s="5"/>
      <c r="SWM512" s="5"/>
      <c r="SWN512" s="5"/>
      <c r="SWO512" s="5"/>
      <c r="SWP512" s="5"/>
      <c r="SWQ512" s="5"/>
      <c r="SWR512" s="5"/>
      <c r="SWS512" s="5"/>
      <c r="SWT512" s="5"/>
      <c r="SWU512" s="5"/>
      <c r="SWV512" s="5"/>
      <c r="SWW512" s="5"/>
      <c r="SWX512" s="5"/>
      <c r="SWY512" s="5"/>
      <c r="SWZ512" s="5"/>
      <c r="SXA512" s="5"/>
      <c r="SXB512" s="5"/>
      <c r="SXC512" s="5"/>
      <c r="SXD512" s="5"/>
      <c r="SXE512" s="5"/>
      <c r="SXF512" s="5"/>
      <c r="SXG512" s="5"/>
      <c r="SXH512" s="5"/>
      <c r="SXI512" s="5"/>
      <c r="SXJ512" s="5"/>
      <c r="SXK512" s="5"/>
      <c r="SXL512" s="5"/>
      <c r="SXM512" s="5"/>
      <c r="SXN512" s="5"/>
      <c r="SXO512" s="5"/>
      <c r="SXP512" s="5"/>
      <c r="SXQ512" s="5"/>
      <c r="SXR512" s="5"/>
      <c r="SXS512" s="5"/>
      <c r="SXT512" s="5"/>
      <c r="SXU512" s="5"/>
      <c r="SXV512" s="5"/>
      <c r="SXW512" s="5"/>
      <c r="SXX512" s="5"/>
      <c r="SXY512" s="5"/>
      <c r="SXZ512" s="5"/>
      <c r="SYA512" s="5"/>
      <c r="SYB512" s="5"/>
      <c r="SYC512" s="5"/>
      <c r="SYD512" s="5"/>
      <c r="SYE512" s="5"/>
      <c r="SYF512" s="5"/>
      <c r="SYG512" s="5"/>
      <c r="SYH512" s="5"/>
      <c r="SYI512" s="5"/>
      <c r="SYJ512" s="5"/>
      <c r="SYK512" s="5"/>
      <c r="SYL512" s="5"/>
      <c r="SYM512" s="5"/>
      <c r="SYN512" s="5"/>
      <c r="SYO512" s="5"/>
      <c r="SYP512" s="5"/>
      <c r="SYQ512" s="5"/>
      <c r="SYR512" s="5"/>
      <c r="SYS512" s="5"/>
      <c r="SYT512" s="5"/>
      <c r="SYU512" s="5"/>
      <c r="SYV512" s="5"/>
      <c r="SYW512" s="5"/>
      <c r="SYX512" s="5"/>
      <c r="SYY512" s="5"/>
      <c r="SYZ512" s="5"/>
      <c r="SZA512" s="5"/>
      <c r="SZB512" s="5"/>
      <c r="SZC512" s="5"/>
      <c r="SZD512" s="5"/>
      <c r="SZE512" s="5"/>
      <c r="SZF512" s="5"/>
      <c r="SZG512" s="5"/>
      <c r="SZH512" s="5"/>
      <c r="SZI512" s="5"/>
      <c r="SZJ512" s="5"/>
      <c r="SZK512" s="5"/>
      <c r="SZL512" s="5"/>
      <c r="SZM512" s="5"/>
      <c r="SZN512" s="5"/>
      <c r="SZO512" s="5"/>
      <c r="SZP512" s="5"/>
      <c r="SZQ512" s="5"/>
      <c r="SZR512" s="5"/>
      <c r="SZS512" s="5"/>
      <c r="SZT512" s="5"/>
      <c r="SZU512" s="5"/>
      <c r="SZV512" s="5"/>
      <c r="SZW512" s="5"/>
      <c r="SZX512" s="5"/>
      <c r="SZY512" s="5"/>
      <c r="SZZ512" s="5"/>
      <c r="TAA512" s="5"/>
      <c r="TAB512" s="5"/>
      <c r="TAC512" s="5"/>
      <c r="TAD512" s="5"/>
      <c r="TAE512" s="5"/>
      <c r="TAF512" s="5"/>
      <c r="TAG512" s="5"/>
      <c r="TAH512" s="5"/>
      <c r="TAI512" s="5"/>
      <c r="TAJ512" s="5"/>
      <c r="TAK512" s="5"/>
      <c r="TAL512" s="5"/>
      <c r="TAM512" s="5"/>
      <c r="TAN512" s="5"/>
      <c r="TAO512" s="5"/>
      <c r="TAP512" s="5"/>
      <c r="TAQ512" s="5"/>
      <c r="TAR512" s="5"/>
      <c r="TAS512" s="5"/>
      <c r="TAT512" s="5"/>
      <c r="TAU512" s="5"/>
      <c r="TAV512" s="5"/>
      <c r="TAW512" s="5"/>
      <c r="TAX512" s="5"/>
      <c r="TAY512" s="5"/>
      <c r="TAZ512" s="5"/>
      <c r="TBA512" s="5"/>
      <c r="TBB512" s="5"/>
      <c r="TBC512" s="5"/>
      <c r="TBD512" s="5"/>
      <c r="TBE512" s="5"/>
      <c r="TBF512" s="5"/>
      <c r="TBG512" s="5"/>
      <c r="TBH512" s="5"/>
      <c r="TBI512" s="5"/>
      <c r="TBJ512" s="5"/>
      <c r="TBK512" s="5"/>
      <c r="TBL512" s="5"/>
      <c r="TBM512" s="5"/>
      <c r="TBN512" s="5"/>
      <c r="TBO512" s="5"/>
      <c r="TBP512" s="5"/>
      <c r="TBQ512" s="5"/>
      <c r="TBR512" s="5"/>
      <c r="TBS512" s="5"/>
      <c r="TBT512" s="5"/>
      <c r="TBU512" s="5"/>
      <c r="TBV512" s="5"/>
      <c r="TBW512" s="5"/>
      <c r="TBX512" s="5"/>
      <c r="TBY512" s="5"/>
      <c r="TBZ512" s="5"/>
      <c r="TCA512" s="5"/>
      <c r="TCB512" s="5"/>
      <c r="TCC512" s="5"/>
      <c r="TCD512" s="5"/>
      <c r="TCE512" s="5"/>
      <c r="TCF512" s="5"/>
      <c r="TCG512" s="5"/>
      <c r="TCH512" s="5"/>
      <c r="TCI512" s="5"/>
      <c r="TCJ512" s="5"/>
      <c r="TCK512" s="5"/>
      <c r="TCL512" s="5"/>
      <c r="TCM512" s="5"/>
      <c r="TCN512" s="5"/>
      <c r="TCO512" s="5"/>
      <c r="TCP512" s="5"/>
      <c r="TCQ512" s="5"/>
      <c r="TCR512" s="5"/>
      <c r="TCS512" s="5"/>
      <c r="TCT512" s="5"/>
      <c r="TCU512" s="5"/>
      <c r="TCV512" s="5"/>
      <c r="TCW512" s="5"/>
      <c r="TCX512" s="5"/>
      <c r="TCY512" s="5"/>
      <c r="TCZ512" s="5"/>
      <c r="TDA512" s="5"/>
      <c r="TDB512" s="5"/>
      <c r="TDC512" s="5"/>
      <c r="TDD512" s="5"/>
      <c r="TDE512" s="5"/>
      <c r="TDF512" s="5"/>
      <c r="TDG512" s="5"/>
      <c r="TDH512" s="5"/>
      <c r="TDI512" s="5"/>
      <c r="TDJ512" s="5"/>
      <c r="TDK512" s="5"/>
      <c r="TDL512" s="5"/>
      <c r="TDM512" s="5"/>
      <c r="TDN512" s="5"/>
      <c r="TDO512" s="5"/>
      <c r="TDP512" s="5"/>
      <c r="TDQ512" s="5"/>
      <c r="TDR512" s="5"/>
      <c r="TDS512" s="5"/>
      <c r="TDT512" s="5"/>
      <c r="TDU512" s="5"/>
      <c r="TDV512" s="5"/>
      <c r="TDW512" s="5"/>
      <c r="TDX512" s="5"/>
      <c r="TDY512" s="5"/>
      <c r="TDZ512" s="5"/>
      <c r="TEA512" s="5"/>
      <c r="TEB512" s="5"/>
      <c r="TEC512" s="5"/>
      <c r="TED512" s="5"/>
      <c r="TEE512" s="5"/>
      <c r="TEF512" s="5"/>
      <c r="TEG512" s="5"/>
      <c r="TEH512" s="5"/>
      <c r="TEI512" s="5"/>
      <c r="TEJ512" s="5"/>
      <c r="TEK512" s="5"/>
      <c r="TEL512" s="5"/>
      <c r="TEM512" s="5"/>
      <c r="TEN512" s="5"/>
      <c r="TEO512" s="5"/>
      <c r="TEP512" s="5"/>
      <c r="TEQ512" s="5"/>
      <c r="TER512" s="5"/>
      <c r="TES512" s="5"/>
      <c r="TET512" s="5"/>
      <c r="TEU512" s="5"/>
      <c r="TEV512" s="5"/>
      <c r="TEW512" s="5"/>
      <c r="TEX512" s="5"/>
      <c r="TEY512" s="5"/>
      <c r="TEZ512" s="5"/>
      <c r="TFA512" s="5"/>
      <c r="TFB512" s="5"/>
      <c r="TFC512" s="5"/>
      <c r="TFD512" s="5"/>
      <c r="TFE512" s="5"/>
      <c r="TFF512" s="5"/>
      <c r="TFG512" s="5"/>
      <c r="TFH512" s="5"/>
      <c r="TFI512" s="5"/>
      <c r="TFJ512" s="5"/>
      <c r="TFK512" s="5"/>
      <c r="TFL512" s="5"/>
      <c r="TFM512" s="5"/>
      <c r="TFN512" s="5"/>
      <c r="TFO512" s="5"/>
      <c r="TFP512" s="5"/>
      <c r="TFQ512" s="5"/>
      <c r="TFR512" s="5"/>
      <c r="TFS512" s="5"/>
      <c r="TFT512" s="5"/>
      <c r="TFU512" s="5"/>
      <c r="TFV512" s="5"/>
      <c r="TFW512" s="5"/>
      <c r="TFX512" s="5"/>
      <c r="TFY512" s="5"/>
      <c r="TFZ512" s="5"/>
      <c r="TGA512" s="5"/>
      <c r="TGB512" s="5"/>
      <c r="TGC512" s="5"/>
      <c r="TGD512" s="5"/>
      <c r="TGE512" s="5"/>
      <c r="TGF512" s="5"/>
      <c r="TGG512" s="5"/>
      <c r="TGH512" s="5"/>
      <c r="TGI512" s="5"/>
      <c r="TGJ512" s="5"/>
      <c r="TGK512" s="5"/>
      <c r="TGL512" s="5"/>
      <c r="TGM512" s="5"/>
      <c r="TGN512" s="5"/>
      <c r="TGO512" s="5"/>
      <c r="TGP512" s="5"/>
      <c r="TGQ512" s="5"/>
      <c r="TGR512" s="5"/>
      <c r="TGS512" s="5"/>
      <c r="TGT512" s="5"/>
      <c r="TGU512" s="5"/>
      <c r="TGV512" s="5"/>
      <c r="TGW512" s="5"/>
      <c r="TGX512" s="5"/>
      <c r="TGY512" s="5"/>
      <c r="TGZ512" s="5"/>
      <c r="THA512" s="5"/>
      <c r="THB512" s="5"/>
      <c r="THC512" s="5"/>
      <c r="THD512" s="5"/>
      <c r="THE512" s="5"/>
      <c r="THF512" s="5"/>
      <c r="THG512" s="5"/>
      <c r="THH512" s="5"/>
      <c r="THI512" s="5"/>
      <c r="THJ512" s="5"/>
      <c r="THK512" s="5"/>
      <c r="THL512" s="5"/>
      <c r="THM512" s="5"/>
      <c r="THN512" s="5"/>
      <c r="THO512" s="5"/>
      <c r="THP512" s="5"/>
      <c r="THQ512" s="5"/>
      <c r="THR512" s="5"/>
      <c r="THS512" s="5"/>
      <c r="THT512" s="5"/>
      <c r="THU512" s="5"/>
      <c r="THV512" s="5"/>
      <c r="THW512" s="5"/>
      <c r="THX512" s="5"/>
      <c r="THY512" s="5"/>
      <c r="THZ512" s="5"/>
      <c r="TIA512" s="5"/>
      <c r="TIB512" s="5"/>
      <c r="TIC512" s="5"/>
      <c r="TID512" s="5"/>
      <c r="TIE512" s="5"/>
      <c r="TIF512" s="5"/>
      <c r="TIG512" s="5"/>
      <c r="TIH512" s="5"/>
      <c r="TII512" s="5"/>
      <c r="TIJ512" s="5"/>
      <c r="TIK512" s="5"/>
      <c r="TIL512" s="5"/>
      <c r="TIM512" s="5"/>
      <c r="TIN512" s="5"/>
      <c r="TIO512" s="5"/>
      <c r="TIP512" s="5"/>
      <c r="TIQ512" s="5"/>
      <c r="TIR512" s="5"/>
      <c r="TIS512" s="5"/>
      <c r="TIT512" s="5"/>
      <c r="TIU512" s="5"/>
      <c r="TIV512" s="5"/>
      <c r="TIW512" s="5"/>
      <c r="TIX512" s="5"/>
      <c r="TIY512" s="5"/>
      <c r="TIZ512" s="5"/>
      <c r="TJA512" s="5"/>
      <c r="TJB512" s="5"/>
      <c r="TJC512" s="5"/>
      <c r="TJD512" s="5"/>
      <c r="TJE512" s="5"/>
      <c r="TJF512" s="5"/>
      <c r="TJG512" s="5"/>
      <c r="TJH512" s="5"/>
      <c r="TJI512" s="5"/>
      <c r="TJJ512" s="5"/>
      <c r="TJK512" s="5"/>
      <c r="TJL512" s="5"/>
      <c r="TJM512" s="5"/>
      <c r="TJN512" s="5"/>
      <c r="TJO512" s="5"/>
      <c r="TJP512" s="5"/>
      <c r="TJQ512" s="5"/>
      <c r="TJR512" s="5"/>
      <c r="TJS512" s="5"/>
      <c r="TJT512" s="5"/>
      <c r="TJU512" s="5"/>
      <c r="TJV512" s="5"/>
      <c r="TJW512" s="5"/>
      <c r="TJX512" s="5"/>
      <c r="TJY512" s="5"/>
      <c r="TJZ512" s="5"/>
      <c r="TKA512" s="5"/>
      <c r="TKB512" s="5"/>
      <c r="TKC512" s="5"/>
      <c r="TKD512" s="5"/>
      <c r="TKE512" s="5"/>
      <c r="TKF512" s="5"/>
      <c r="TKG512" s="5"/>
      <c r="TKH512" s="5"/>
      <c r="TKI512" s="5"/>
      <c r="TKJ512" s="5"/>
      <c r="TKK512" s="5"/>
      <c r="TKL512" s="5"/>
      <c r="TKM512" s="5"/>
      <c r="TKN512" s="5"/>
      <c r="TKO512" s="5"/>
      <c r="TKP512" s="5"/>
      <c r="TKQ512" s="5"/>
      <c r="TKR512" s="5"/>
      <c r="TKS512" s="5"/>
      <c r="TKT512" s="5"/>
      <c r="TKU512" s="5"/>
      <c r="TKV512" s="5"/>
      <c r="TKW512" s="5"/>
      <c r="TKX512" s="5"/>
      <c r="TKY512" s="5"/>
      <c r="TKZ512" s="5"/>
      <c r="TLA512" s="5"/>
      <c r="TLB512" s="5"/>
      <c r="TLC512" s="5"/>
      <c r="TLD512" s="5"/>
      <c r="TLE512" s="5"/>
      <c r="TLF512" s="5"/>
      <c r="TLG512" s="5"/>
      <c r="TLH512" s="5"/>
      <c r="TLI512" s="5"/>
      <c r="TLJ512" s="5"/>
      <c r="TLK512" s="5"/>
      <c r="TLL512" s="5"/>
      <c r="TLM512" s="5"/>
      <c r="TLN512" s="5"/>
      <c r="TLO512" s="5"/>
      <c r="TLP512" s="5"/>
      <c r="TLQ512" s="5"/>
      <c r="TLR512" s="5"/>
      <c r="TLS512" s="5"/>
      <c r="TLT512" s="5"/>
      <c r="TLU512" s="5"/>
      <c r="TLV512" s="5"/>
      <c r="TLW512" s="5"/>
      <c r="TLX512" s="5"/>
      <c r="TLY512" s="5"/>
      <c r="TLZ512" s="5"/>
      <c r="TMA512" s="5"/>
      <c r="TMB512" s="5"/>
      <c r="TMC512" s="5"/>
      <c r="TMD512" s="5"/>
      <c r="TME512" s="5"/>
      <c r="TMF512" s="5"/>
      <c r="TMG512" s="5"/>
      <c r="TMH512" s="5"/>
      <c r="TMI512" s="5"/>
      <c r="TMJ512" s="5"/>
      <c r="TMK512" s="5"/>
      <c r="TML512" s="5"/>
      <c r="TMM512" s="5"/>
      <c r="TMN512" s="5"/>
      <c r="TMO512" s="5"/>
      <c r="TMP512" s="5"/>
      <c r="TMQ512" s="5"/>
      <c r="TMR512" s="5"/>
      <c r="TMS512" s="5"/>
      <c r="TMT512" s="5"/>
      <c r="TMU512" s="5"/>
      <c r="TMV512" s="5"/>
      <c r="TMW512" s="5"/>
      <c r="TMX512" s="5"/>
      <c r="TMY512" s="5"/>
      <c r="TMZ512" s="5"/>
      <c r="TNA512" s="5"/>
      <c r="TNB512" s="5"/>
      <c r="TNC512" s="5"/>
      <c r="TND512" s="5"/>
      <c r="TNE512" s="5"/>
      <c r="TNF512" s="5"/>
      <c r="TNG512" s="5"/>
      <c r="TNH512" s="5"/>
      <c r="TNI512" s="5"/>
      <c r="TNJ512" s="5"/>
      <c r="TNK512" s="5"/>
      <c r="TNL512" s="5"/>
      <c r="TNM512" s="5"/>
      <c r="TNN512" s="5"/>
      <c r="TNO512" s="5"/>
      <c r="TNP512" s="5"/>
      <c r="TNQ512" s="5"/>
      <c r="TNR512" s="5"/>
      <c r="TNS512" s="5"/>
      <c r="TNT512" s="5"/>
      <c r="TNU512" s="5"/>
      <c r="TNV512" s="5"/>
      <c r="TNW512" s="5"/>
      <c r="TNX512" s="5"/>
      <c r="TNY512" s="5"/>
      <c r="TNZ512" s="5"/>
      <c r="TOA512" s="5"/>
      <c r="TOB512" s="5"/>
      <c r="TOC512" s="5"/>
      <c r="TOD512" s="5"/>
      <c r="TOE512" s="5"/>
      <c r="TOF512" s="5"/>
      <c r="TOG512" s="5"/>
      <c r="TOH512" s="5"/>
      <c r="TOI512" s="5"/>
      <c r="TOJ512" s="5"/>
      <c r="TOK512" s="5"/>
      <c r="TOL512" s="5"/>
      <c r="TOM512" s="5"/>
      <c r="TON512" s="5"/>
      <c r="TOO512" s="5"/>
      <c r="TOP512" s="5"/>
      <c r="TOQ512" s="5"/>
      <c r="TOR512" s="5"/>
      <c r="TOS512" s="5"/>
      <c r="TOT512" s="5"/>
      <c r="TOU512" s="5"/>
      <c r="TOV512" s="5"/>
      <c r="TOW512" s="5"/>
      <c r="TOX512" s="5"/>
      <c r="TOY512" s="5"/>
      <c r="TOZ512" s="5"/>
      <c r="TPA512" s="5"/>
      <c r="TPB512" s="5"/>
      <c r="TPC512" s="5"/>
      <c r="TPD512" s="5"/>
      <c r="TPE512" s="5"/>
      <c r="TPF512" s="5"/>
      <c r="TPG512" s="5"/>
      <c r="TPH512" s="5"/>
      <c r="TPI512" s="5"/>
      <c r="TPJ512" s="5"/>
      <c r="TPK512" s="5"/>
      <c r="TPL512" s="5"/>
      <c r="TPM512" s="5"/>
      <c r="TPN512" s="5"/>
      <c r="TPO512" s="5"/>
      <c r="TPP512" s="5"/>
      <c r="TPQ512" s="5"/>
      <c r="TPR512" s="5"/>
      <c r="TPS512" s="5"/>
      <c r="TPT512" s="5"/>
      <c r="TPU512" s="5"/>
      <c r="TPV512" s="5"/>
      <c r="TPW512" s="5"/>
      <c r="TPX512" s="5"/>
      <c r="TPY512" s="5"/>
      <c r="TPZ512" s="5"/>
      <c r="TQA512" s="5"/>
      <c r="TQB512" s="5"/>
      <c r="TQC512" s="5"/>
      <c r="TQD512" s="5"/>
      <c r="TQE512" s="5"/>
      <c r="TQF512" s="5"/>
      <c r="TQG512" s="5"/>
      <c r="TQH512" s="5"/>
      <c r="TQI512" s="5"/>
      <c r="TQJ512" s="5"/>
      <c r="TQK512" s="5"/>
      <c r="TQL512" s="5"/>
      <c r="TQM512" s="5"/>
      <c r="TQN512" s="5"/>
      <c r="TQO512" s="5"/>
      <c r="TQP512" s="5"/>
      <c r="TQQ512" s="5"/>
      <c r="TQR512" s="5"/>
      <c r="TQS512" s="5"/>
      <c r="TQT512" s="5"/>
      <c r="TQU512" s="5"/>
      <c r="TQV512" s="5"/>
      <c r="TQW512" s="5"/>
      <c r="TQX512" s="5"/>
      <c r="TQY512" s="5"/>
      <c r="TQZ512" s="5"/>
      <c r="TRA512" s="5"/>
      <c r="TRB512" s="5"/>
      <c r="TRC512" s="5"/>
      <c r="TRD512" s="5"/>
      <c r="TRE512" s="5"/>
      <c r="TRF512" s="5"/>
      <c r="TRG512" s="5"/>
      <c r="TRH512" s="5"/>
      <c r="TRI512" s="5"/>
      <c r="TRJ512" s="5"/>
      <c r="TRK512" s="5"/>
      <c r="TRL512" s="5"/>
      <c r="TRM512" s="5"/>
      <c r="TRN512" s="5"/>
      <c r="TRO512" s="5"/>
      <c r="TRP512" s="5"/>
      <c r="TRQ512" s="5"/>
      <c r="TRR512" s="5"/>
      <c r="TRS512" s="5"/>
      <c r="TRT512" s="5"/>
      <c r="TRU512" s="5"/>
      <c r="TRV512" s="5"/>
      <c r="TRW512" s="5"/>
      <c r="TRX512" s="5"/>
      <c r="TRY512" s="5"/>
      <c r="TRZ512" s="5"/>
      <c r="TSA512" s="5"/>
      <c r="TSB512" s="5"/>
      <c r="TSC512" s="5"/>
      <c r="TSD512" s="5"/>
      <c r="TSE512" s="5"/>
      <c r="TSF512" s="5"/>
      <c r="TSG512" s="5"/>
      <c r="TSH512" s="5"/>
      <c r="TSI512" s="5"/>
      <c r="TSJ512" s="5"/>
      <c r="TSK512" s="5"/>
      <c r="TSL512" s="5"/>
      <c r="TSM512" s="5"/>
      <c r="TSN512" s="5"/>
      <c r="TSO512" s="5"/>
      <c r="TSP512" s="5"/>
      <c r="TSQ512" s="5"/>
      <c r="TSR512" s="5"/>
      <c r="TSS512" s="5"/>
      <c r="TST512" s="5"/>
      <c r="TSU512" s="5"/>
      <c r="TSV512" s="5"/>
      <c r="TSW512" s="5"/>
      <c r="TSX512" s="5"/>
      <c r="TSY512" s="5"/>
      <c r="TSZ512" s="5"/>
      <c r="TTA512" s="5"/>
      <c r="TTB512" s="5"/>
      <c r="TTC512" s="5"/>
      <c r="TTD512" s="5"/>
      <c r="TTE512" s="5"/>
      <c r="TTF512" s="5"/>
      <c r="TTG512" s="5"/>
      <c r="TTH512" s="5"/>
      <c r="TTI512" s="5"/>
      <c r="TTJ512" s="5"/>
      <c r="TTK512" s="5"/>
      <c r="TTL512" s="5"/>
      <c r="TTM512" s="5"/>
      <c r="TTN512" s="5"/>
      <c r="TTO512" s="5"/>
      <c r="TTP512" s="5"/>
      <c r="TTQ512" s="5"/>
      <c r="TTR512" s="5"/>
      <c r="TTS512" s="5"/>
      <c r="TTT512" s="5"/>
      <c r="TTU512" s="5"/>
      <c r="TTV512" s="5"/>
      <c r="TTW512" s="5"/>
      <c r="TTX512" s="5"/>
      <c r="TTY512" s="5"/>
      <c r="TTZ512" s="5"/>
      <c r="TUA512" s="5"/>
      <c r="TUB512" s="5"/>
      <c r="TUC512" s="5"/>
      <c r="TUD512" s="5"/>
      <c r="TUE512" s="5"/>
      <c r="TUF512" s="5"/>
      <c r="TUG512" s="5"/>
      <c r="TUH512" s="5"/>
      <c r="TUI512" s="5"/>
      <c r="TUJ512" s="5"/>
      <c r="TUK512" s="5"/>
      <c r="TUL512" s="5"/>
      <c r="TUM512" s="5"/>
      <c r="TUN512" s="5"/>
      <c r="TUO512" s="5"/>
      <c r="TUP512" s="5"/>
      <c r="TUQ512" s="5"/>
      <c r="TUR512" s="5"/>
      <c r="TUS512" s="5"/>
      <c r="TUT512" s="5"/>
      <c r="TUU512" s="5"/>
      <c r="TUV512" s="5"/>
      <c r="TUW512" s="5"/>
      <c r="TUX512" s="5"/>
      <c r="TUY512" s="5"/>
      <c r="TUZ512" s="5"/>
      <c r="TVA512" s="5"/>
      <c r="TVB512" s="5"/>
      <c r="TVC512" s="5"/>
      <c r="TVD512" s="5"/>
      <c r="TVE512" s="5"/>
      <c r="TVF512" s="5"/>
      <c r="TVG512" s="5"/>
      <c r="TVH512" s="5"/>
      <c r="TVI512" s="5"/>
      <c r="TVJ512" s="5"/>
      <c r="TVK512" s="5"/>
      <c r="TVL512" s="5"/>
      <c r="TVM512" s="5"/>
      <c r="TVN512" s="5"/>
      <c r="TVO512" s="5"/>
      <c r="TVP512" s="5"/>
      <c r="TVQ512" s="5"/>
      <c r="TVR512" s="5"/>
      <c r="TVS512" s="5"/>
      <c r="TVT512" s="5"/>
      <c r="TVU512" s="5"/>
      <c r="TVV512" s="5"/>
      <c r="TVW512" s="5"/>
      <c r="TVX512" s="5"/>
      <c r="TVY512" s="5"/>
      <c r="TVZ512" s="5"/>
      <c r="TWA512" s="5"/>
      <c r="TWB512" s="5"/>
      <c r="TWC512" s="5"/>
      <c r="TWD512" s="5"/>
      <c r="TWE512" s="5"/>
      <c r="TWF512" s="5"/>
      <c r="TWG512" s="5"/>
      <c r="TWH512" s="5"/>
      <c r="TWI512" s="5"/>
      <c r="TWJ512" s="5"/>
      <c r="TWK512" s="5"/>
      <c r="TWL512" s="5"/>
      <c r="TWM512" s="5"/>
      <c r="TWN512" s="5"/>
      <c r="TWO512" s="5"/>
      <c r="TWP512" s="5"/>
      <c r="TWQ512" s="5"/>
      <c r="TWR512" s="5"/>
      <c r="TWS512" s="5"/>
      <c r="TWT512" s="5"/>
      <c r="TWU512" s="5"/>
      <c r="TWV512" s="5"/>
      <c r="TWW512" s="5"/>
      <c r="TWX512" s="5"/>
      <c r="TWY512" s="5"/>
      <c r="TWZ512" s="5"/>
      <c r="TXA512" s="5"/>
      <c r="TXB512" s="5"/>
      <c r="TXC512" s="5"/>
      <c r="TXD512" s="5"/>
      <c r="TXE512" s="5"/>
      <c r="TXF512" s="5"/>
      <c r="TXG512" s="5"/>
      <c r="TXH512" s="5"/>
      <c r="TXI512" s="5"/>
      <c r="TXJ512" s="5"/>
      <c r="TXK512" s="5"/>
      <c r="TXL512" s="5"/>
      <c r="TXM512" s="5"/>
      <c r="TXN512" s="5"/>
      <c r="TXO512" s="5"/>
      <c r="TXP512" s="5"/>
      <c r="TXQ512" s="5"/>
      <c r="TXR512" s="5"/>
      <c r="TXS512" s="5"/>
      <c r="TXT512" s="5"/>
      <c r="TXU512" s="5"/>
      <c r="TXV512" s="5"/>
      <c r="TXW512" s="5"/>
      <c r="TXX512" s="5"/>
      <c r="TXY512" s="5"/>
      <c r="TXZ512" s="5"/>
      <c r="TYA512" s="5"/>
      <c r="TYB512" s="5"/>
      <c r="TYC512" s="5"/>
      <c r="TYD512" s="5"/>
      <c r="TYE512" s="5"/>
      <c r="TYF512" s="5"/>
      <c r="TYG512" s="5"/>
      <c r="TYH512" s="5"/>
      <c r="TYI512" s="5"/>
      <c r="TYJ512" s="5"/>
      <c r="TYK512" s="5"/>
      <c r="TYL512" s="5"/>
      <c r="TYM512" s="5"/>
      <c r="TYN512" s="5"/>
      <c r="TYO512" s="5"/>
      <c r="TYP512" s="5"/>
      <c r="TYQ512" s="5"/>
      <c r="TYR512" s="5"/>
      <c r="TYS512" s="5"/>
      <c r="TYT512" s="5"/>
      <c r="TYU512" s="5"/>
      <c r="TYV512" s="5"/>
      <c r="TYW512" s="5"/>
      <c r="TYX512" s="5"/>
      <c r="TYY512" s="5"/>
      <c r="TYZ512" s="5"/>
      <c r="TZA512" s="5"/>
      <c r="TZB512" s="5"/>
      <c r="TZC512" s="5"/>
      <c r="TZD512" s="5"/>
      <c r="TZE512" s="5"/>
      <c r="TZF512" s="5"/>
      <c r="TZG512" s="5"/>
      <c r="TZH512" s="5"/>
      <c r="TZI512" s="5"/>
      <c r="TZJ512" s="5"/>
      <c r="TZK512" s="5"/>
      <c r="TZL512" s="5"/>
      <c r="TZM512" s="5"/>
      <c r="TZN512" s="5"/>
      <c r="TZO512" s="5"/>
      <c r="TZP512" s="5"/>
      <c r="TZQ512" s="5"/>
      <c r="TZR512" s="5"/>
      <c r="TZS512" s="5"/>
      <c r="TZT512" s="5"/>
      <c r="TZU512" s="5"/>
      <c r="TZV512" s="5"/>
      <c r="TZW512" s="5"/>
      <c r="TZX512" s="5"/>
      <c r="TZY512" s="5"/>
      <c r="TZZ512" s="5"/>
      <c r="UAA512" s="5"/>
      <c r="UAB512" s="5"/>
      <c r="UAC512" s="5"/>
      <c r="UAD512" s="5"/>
      <c r="UAE512" s="5"/>
      <c r="UAF512" s="5"/>
      <c r="UAG512" s="5"/>
      <c r="UAH512" s="5"/>
      <c r="UAI512" s="5"/>
      <c r="UAJ512" s="5"/>
      <c r="UAK512" s="5"/>
      <c r="UAL512" s="5"/>
      <c r="UAM512" s="5"/>
      <c r="UAN512" s="5"/>
      <c r="UAO512" s="5"/>
      <c r="UAP512" s="5"/>
      <c r="UAQ512" s="5"/>
      <c r="UAR512" s="5"/>
      <c r="UAS512" s="5"/>
      <c r="UAT512" s="5"/>
      <c r="UAU512" s="5"/>
      <c r="UAV512" s="5"/>
      <c r="UAW512" s="5"/>
      <c r="UAX512" s="5"/>
      <c r="UAY512" s="5"/>
      <c r="UAZ512" s="5"/>
      <c r="UBA512" s="5"/>
      <c r="UBB512" s="5"/>
      <c r="UBC512" s="5"/>
      <c r="UBD512" s="5"/>
      <c r="UBE512" s="5"/>
      <c r="UBF512" s="5"/>
      <c r="UBG512" s="5"/>
      <c r="UBH512" s="5"/>
      <c r="UBI512" s="5"/>
      <c r="UBJ512" s="5"/>
      <c r="UBK512" s="5"/>
      <c r="UBL512" s="5"/>
      <c r="UBM512" s="5"/>
      <c r="UBN512" s="5"/>
      <c r="UBO512" s="5"/>
      <c r="UBP512" s="5"/>
      <c r="UBQ512" s="5"/>
      <c r="UBR512" s="5"/>
      <c r="UBS512" s="5"/>
      <c r="UBT512" s="5"/>
      <c r="UBU512" s="5"/>
      <c r="UBV512" s="5"/>
      <c r="UBW512" s="5"/>
      <c r="UBX512" s="5"/>
      <c r="UBY512" s="5"/>
      <c r="UBZ512" s="5"/>
      <c r="UCA512" s="5"/>
      <c r="UCB512" s="5"/>
      <c r="UCC512" s="5"/>
      <c r="UCD512" s="5"/>
      <c r="UCE512" s="5"/>
      <c r="UCF512" s="5"/>
      <c r="UCG512" s="5"/>
      <c r="UCH512" s="5"/>
      <c r="UCI512" s="5"/>
      <c r="UCJ512" s="5"/>
      <c r="UCK512" s="5"/>
      <c r="UCL512" s="5"/>
      <c r="UCM512" s="5"/>
      <c r="UCN512" s="5"/>
      <c r="UCO512" s="5"/>
      <c r="UCP512" s="5"/>
      <c r="UCQ512" s="5"/>
      <c r="UCR512" s="5"/>
      <c r="UCS512" s="5"/>
      <c r="UCT512" s="5"/>
      <c r="UCU512" s="5"/>
      <c r="UCV512" s="5"/>
      <c r="UCW512" s="5"/>
      <c r="UCX512" s="5"/>
      <c r="UCY512" s="5"/>
      <c r="UCZ512" s="5"/>
      <c r="UDA512" s="5"/>
      <c r="UDB512" s="5"/>
      <c r="UDC512" s="5"/>
      <c r="UDD512" s="5"/>
      <c r="UDE512" s="5"/>
      <c r="UDF512" s="5"/>
      <c r="UDG512" s="5"/>
      <c r="UDH512" s="5"/>
      <c r="UDI512" s="5"/>
      <c r="UDJ512" s="5"/>
      <c r="UDK512" s="5"/>
      <c r="UDL512" s="5"/>
      <c r="UDM512" s="5"/>
      <c r="UDN512" s="5"/>
      <c r="UDO512" s="5"/>
      <c r="UDP512" s="5"/>
      <c r="UDQ512" s="5"/>
      <c r="UDR512" s="5"/>
      <c r="UDS512" s="5"/>
      <c r="UDT512" s="5"/>
      <c r="UDU512" s="5"/>
      <c r="UDV512" s="5"/>
      <c r="UDW512" s="5"/>
      <c r="UDX512" s="5"/>
      <c r="UDY512" s="5"/>
      <c r="UDZ512" s="5"/>
      <c r="UEA512" s="5"/>
      <c r="UEB512" s="5"/>
      <c r="UEC512" s="5"/>
      <c r="UED512" s="5"/>
      <c r="UEE512" s="5"/>
      <c r="UEF512" s="5"/>
      <c r="UEG512" s="5"/>
      <c r="UEH512" s="5"/>
      <c r="UEI512" s="5"/>
      <c r="UEJ512" s="5"/>
      <c r="UEK512" s="5"/>
      <c r="UEL512" s="5"/>
      <c r="UEM512" s="5"/>
      <c r="UEN512" s="5"/>
      <c r="UEO512" s="5"/>
      <c r="UEP512" s="5"/>
      <c r="UEQ512" s="5"/>
      <c r="UER512" s="5"/>
      <c r="UES512" s="5"/>
      <c r="UET512" s="5"/>
      <c r="UEU512" s="5"/>
      <c r="UEV512" s="5"/>
      <c r="UEW512" s="5"/>
      <c r="UEX512" s="5"/>
      <c r="UEY512" s="5"/>
      <c r="UEZ512" s="5"/>
      <c r="UFA512" s="5"/>
      <c r="UFB512" s="5"/>
      <c r="UFC512" s="5"/>
      <c r="UFD512" s="5"/>
      <c r="UFE512" s="5"/>
      <c r="UFF512" s="5"/>
      <c r="UFG512" s="5"/>
      <c r="UFH512" s="5"/>
      <c r="UFI512" s="5"/>
      <c r="UFJ512" s="5"/>
      <c r="UFK512" s="5"/>
      <c r="UFL512" s="5"/>
      <c r="UFM512" s="5"/>
      <c r="UFN512" s="5"/>
      <c r="UFO512" s="5"/>
      <c r="UFP512" s="5"/>
      <c r="UFQ512" s="5"/>
      <c r="UFR512" s="5"/>
      <c r="UFS512" s="5"/>
      <c r="UFT512" s="5"/>
      <c r="UFU512" s="5"/>
      <c r="UFV512" s="5"/>
      <c r="UFW512" s="5"/>
      <c r="UFX512" s="5"/>
      <c r="UFY512" s="5"/>
      <c r="UFZ512" s="5"/>
      <c r="UGA512" s="5"/>
      <c r="UGB512" s="5"/>
      <c r="UGC512" s="5"/>
      <c r="UGD512" s="5"/>
      <c r="UGE512" s="5"/>
      <c r="UGF512" s="5"/>
      <c r="UGG512" s="5"/>
      <c r="UGH512" s="5"/>
      <c r="UGI512" s="5"/>
      <c r="UGJ512" s="5"/>
      <c r="UGK512" s="5"/>
      <c r="UGL512" s="5"/>
      <c r="UGM512" s="5"/>
      <c r="UGN512" s="5"/>
      <c r="UGO512" s="5"/>
      <c r="UGP512" s="5"/>
      <c r="UGQ512" s="5"/>
      <c r="UGR512" s="5"/>
      <c r="UGS512" s="5"/>
      <c r="UGT512" s="5"/>
      <c r="UGU512" s="5"/>
      <c r="UGV512" s="5"/>
      <c r="UGW512" s="5"/>
      <c r="UGX512" s="5"/>
      <c r="UGY512" s="5"/>
      <c r="UGZ512" s="5"/>
      <c r="UHA512" s="5"/>
      <c r="UHB512" s="5"/>
      <c r="UHC512" s="5"/>
      <c r="UHD512" s="5"/>
      <c r="UHE512" s="5"/>
      <c r="UHF512" s="5"/>
      <c r="UHG512" s="5"/>
      <c r="UHH512" s="5"/>
      <c r="UHI512" s="5"/>
      <c r="UHJ512" s="5"/>
      <c r="UHK512" s="5"/>
      <c r="UHL512" s="5"/>
      <c r="UHM512" s="5"/>
      <c r="UHN512" s="5"/>
      <c r="UHO512" s="5"/>
      <c r="UHP512" s="5"/>
      <c r="UHQ512" s="5"/>
      <c r="UHR512" s="5"/>
      <c r="UHS512" s="5"/>
      <c r="UHT512" s="5"/>
      <c r="UHU512" s="5"/>
      <c r="UHV512" s="5"/>
      <c r="UHW512" s="5"/>
      <c r="UHX512" s="5"/>
      <c r="UHY512" s="5"/>
      <c r="UHZ512" s="5"/>
      <c r="UIA512" s="5"/>
      <c r="UIB512" s="5"/>
      <c r="UIC512" s="5"/>
      <c r="UID512" s="5"/>
      <c r="UIE512" s="5"/>
      <c r="UIF512" s="5"/>
      <c r="UIG512" s="5"/>
      <c r="UIH512" s="5"/>
      <c r="UII512" s="5"/>
      <c r="UIJ512" s="5"/>
      <c r="UIK512" s="5"/>
      <c r="UIL512" s="5"/>
      <c r="UIM512" s="5"/>
      <c r="UIN512" s="5"/>
      <c r="UIO512" s="5"/>
      <c r="UIP512" s="5"/>
      <c r="UIQ512" s="5"/>
      <c r="UIR512" s="5"/>
      <c r="UIS512" s="5"/>
      <c r="UIT512" s="5"/>
      <c r="UIU512" s="5"/>
      <c r="UIV512" s="5"/>
      <c r="UIW512" s="5"/>
      <c r="UIX512" s="5"/>
      <c r="UIY512" s="5"/>
      <c r="UIZ512" s="5"/>
      <c r="UJA512" s="5"/>
      <c r="UJB512" s="5"/>
      <c r="UJC512" s="5"/>
      <c r="UJD512" s="5"/>
      <c r="UJE512" s="5"/>
      <c r="UJF512" s="5"/>
      <c r="UJG512" s="5"/>
      <c r="UJH512" s="5"/>
      <c r="UJI512" s="5"/>
      <c r="UJJ512" s="5"/>
      <c r="UJK512" s="5"/>
      <c r="UJL512" s="5"/>
      <c r="UJM512" s="5"/>
      <c r="UJN512" s="5"/>
      <c r="UJO512" s="5"/>
      <c r="UJP512" s="5"/>
      <c r="UJQ512" s="5"/>
      <c r="UJR512" s="5"/>
      <c r="UJS512" s="5"/>
      <c r="UJT512" s="5"/>
      <c r="UJU512" s="5"/>
      <c r="UJV512" s="5"/>
      <c r="UJW512" s="5"/>
      <c r="UJX512" s="5"/>
      <c r="UJY512" s="5"/>
      <c r="UJZ512" s="5"/>
      <c r="UKA512" s="5"/>
      <c r="UKB512" s="5"/>
      <c r="UKC512" s="5"/>
      <c r="UKD512" s="5"/>
      <c r="UKE512" s="5"/>
      <c r="UKF512" s="5"/>
      <c r="UKG512" s="5"/>
      <c r="UKH512" s="5"/>
      <c r="UKI512" s="5"/>
      <c r="UKJ512" s="5"/>
      <c r="UKK512" s="5"/>
      <c r="UKL512" s="5"/>
      <c r="UKM512" s="5"/>
      <c r="UKN512" s="5"/>
      <c r="UKO512" s="5"/>
      <c r="UKP512" s="5"/>
      <c r="UKQ512" s="5"/>
      <c r="UKR512" s="5"/>
      <c r="UKS512" s="5"/>
      <c r="UKT512" s="5"/>
      <c r="UKU512" s="5"/>
      <c r="UKV512" s="5"/>
      <c r="UKW512" s="5"/>
      <c r="UKX512" s="5"/>
      <c r="UKY512" s="5"/>
      <c r="UKZ512" s="5"/>
      <c r="ULA512" s="5"/>
      <c r="ULB512" s="5"/>
      <c r="ULC512" s="5"/>
      <c r="ULD512" s="5"/>
      <c r="ULE512" s="5"/>
      <c r="ULF512" s="5"/>
      <c r="ULG512" s="5"/>
      <c r="ULH512" s="5"/>
      <c r="ULI512" s="5"/>
      <c r="ULJ512" s="5"/>
      <c r="ULK512" s="5"/>
      <c r="ULL512" s="5"/>
      <c r="ULM512" s="5"/>
      <c r="ULN512" s="5"/>
      <c r="ULO512" s="5"/>
      <c r="ULP512" s="5"/>
      <c r="ULQ512" s="5"/>
      <c r="ULR512" s="5"/>
      <c r="ULS512" s="5"/>
      <c r="ULT512" s="5"/>
      <c r="ULU512" s="5"/>
      <c r="ULV512" s="5"/>
      <c r="ULW512" s="5"/>
      <c r="ULX512" s="5"/>
      <c r="ULY512" s="5"/>
      <c r="ULZ512" s="5"/>
      <c r="UMA512" s="5"/>
      <c r="UMB512" s="5"/>
      <c r="UMC512" s="5"/>
      <c r="UMD512" s="5"/>
      <c r="UME512" s="5"/>
      <c r="UMF512" s="5"/>
      <c r="UMG512" s="5"/>
      <c r="UMH512" s="5"/>
      <c r="UMI512" s="5"/>
      <c r="UMJ512" s="5"/>
      <c r="UMK512" s="5"/>
      <c r="UML512" s="5"/>
      <c r="UMM512" s="5"/>
      <c r="UMN512" s="5"/>
      <c r="UMO512" s="5"/>
      <c r="UMP512" s="5"/>
      <c r="UMQ512" s="5"/>
      <c r="UMR512" s="5"/>
      <c r="UMS512" s="5"/>
      <c r="UMT512" s="5"/>
      <c r="UMU512" s="5"/>
      <c r="UMV512" s="5"/>
      <c r="UMW512" s="5"/>
      <c r="UMX512" s="5"/>
      <c r="UMY512" s="5"/>
      <c r="UMZ512" s="5"/>
      <c r="UNA512" s="5"/>
      <c r="UNB512" s="5"/>
      <c r="UNC512" s="5"/>
      <c r="UND512" s="5"/>
      <c r="UNE512" s="5"/>
      <c r="UNF512" s="5"/>
      <c r="UNG512" s="5"/>
      <c r="UNH512" s="5"/>
      <c r="UNI512" s="5"/>
      <c r="UNJ512" s="5"/>
      <c r="UNK512" s="5"/>
      <c r="UNL512" s="5"/>
      <c r="UNM512" s="5"/>
      <c r="UNN512" s="5"/>
      <c r="UNO512" s="5"/>
      <c r="UNP512" s="5"/>
      <c r="UNQ512" s="5"/>
      <c r="UNR512" s="5"/>
      <c r="UNS512" s="5"/>
      <c r="UNT512" s="5"/>
      <c r="UNU512" s="5"/>
      <c r="UNV512" s="5"/>
      <c r="UNW512" s="5"/>
      <c r="UNX512" s="5"/>
      <c r="UNY512" s="5"/>
      <c r="UNZ512" s="5"/>
      <c r="UOA512" s="5"/>
      <c r="UOB512" s="5"/>
      <c r="UOC512" s="5"/>
      <c r="UOD512" s="5"/>
      <c r="UOE512" s="5"/>
      <c r="UOF512" s="5"/>
      <c r="UOG512" s="5"/>
      <c r="UOH512" s="5"/>
      <c r="UOI512" s="5"/>
      <c r="UOJ512" s="5"/>
      <c r="UOK512" s="5"/>
      <c r="UOL512" s="5"/>
      <c r="UOM512" s="5"/>
      <c r="UON512" s="5"/>
      <c r="UOO512" s="5"/>
      <c r="UOP512" s="5"/>
      <c r="UOQ512" s="5"/>
      <c r="UOR512" s="5"/>
      <c r="UOS512" s="5"/>
      <c r="UOT512" s="5"/>
      <c r="UOU512" s="5"/>
      <c r="UOV512" s="5"/>
      <c r="UOW512" s="5"/>
      <c r="UOX512" s="5"/>
      <c r="UOY512" s="5"/>
      <c r="UOZ512" s="5"/>
      <c r="UPA512" s="5"/>
      <c r="UPB512" s="5"/>
      <c r="UPC512" s="5"/>
      <c r="UPD512" s="5"/>
      <c r="UPE512" s="5"/>
      <c r="UPF512" s="5"/>
      <c r="UPG512" s="5"/>
      <c r="UPH512" s="5"/>
      <c r="UPI512" s="5"/>
      <c r="UPJ512" s="5"/>
      <c r="UPK512" s="5"/>
      <c r="UPL512" s="5"/>
      <c r="UPM512" s="5"/>
      <c r="UPN512" s="5"/>
      <c r="UPO512" s="5"/>
      <c r="UPP512" s="5"/>
      <c r="UPQ512" s="5"/>
      <c r="UPR512" s="5"/>
      <c r="UPS512" s="5"/>
      <c r="UPT512" s="5"/>
      <c r="UPU512" s="5"/>
      <c r="UPV512" s="5"/>
      <c r="UPW512" s="5"/>
      <c r="UPX512" s="5"/>
      <c r="UPY512" s="5"/>
      <c r="UPZ512" s="5"/>
      <c r="UQA512" s="5"/>
      <c r="UQB512" s="5"/>
      <c r="UQC512" s="5"/>
      <c r="UQD512" s="5"/>
      <c r="UQE512" s="5"/>
      <c r="UQF512" s="5"/>
      <c r="UQG512" s="5"/>
      <c r="UQH512" s="5"/>
      <c r="UQI512" s="5"/>
      <c r="UQJ512" s="5"/>
      <c r="UQK512" s="5"/>
      <c r="UQL512" s="5"/>
      <c r="UQM512" s="5"/>
      <c r="UQN512" s="5"/>
      <c r="UQO512" s="5"/>
      <c r="UQP512" s="5"/>
      <c r="UQQ512" s="5"/>
      <c r="UQR512" s="5"/>
      <c r="UQS512" s="5"/>
      <c r="UQT512" s="5"/>
      <c r="UQU512" s="5"/>
      <c r="UQV512" s="5"/>
      <c r="UQW512" s="5"/>
      <c r="UQX512" s="5"/>
      <c r="UQY512" s="5"/>
      <c r="UQZ512" s="5"/>
      <c r="URA512" s="5"/>
      <c r="URB512" s="5"/>
      <c r="URC512" s="5"/>
      <c r="URD512" s="5"/>
      <c r="URE512" s="5"/>
      <c r="URF512" s="5"/>
      <c r="URG512" s="5"/>
      <c r="URH512" s="5"/>
      <c r="URI512" s="5"/>
      <c r="URJ512" s="5"/>
      <c r="URK512" s="5"/>
      <c r="URL512" s="5"/>
      <c r="URM512" s="5"/>
      <c r="URN512" s="5"/>
      <c r="URO512" s="5"/>
      <c r="URP512" s="5"/>
      <c r="URQ512" s="5"/>
      <c r="URR512" s="5"/>
      <c r="URS512" s="5"/>
      <c r="URT512" s="5"/>
      <c r="URU512" s="5"/>
      <c r="URV512" s="5"/>
      <c r="URW512" s="5"/>
      <c r="URX512" s="5"/>
      <c r="URY512" s="5"/>
      <c r="URZ512" s="5"/>
      <c r="USA512" s="5"/>
      <c r="USB512" s="5"/>
      <c r="USC512" s="5"/>
      <c r="USD512" s="5"/>
      <c r="USE512" s="5"/>
      <c r="USF512" s="5"/>
      <c r="USG512" s="5"/>
      <c r="USH512" s="5"/>
      <c r="USI512" s="5"/>
      <c r="USJ512" s="5"/>
      <c r="USK512" s="5"/>
      <c r="USL512" s="5"/>
      <c r="USM512" s="5"/>
      <c r="USN512" s="5"/>
      <c r="USO512" s="5"/>
      <c r="USP512" s="5"/>
      <c r="USQ512" s="5"/>
      <c r="USR512" s="5"/>
      <c r="USS512" s="5"/>
      <c r="UST512" s="5"/>
      <c r="USU512" s="5"/>
      <c r="USV512" s="5"/>
      <c r="USW512" s="5"/>
      <c r="USX512" s="5"/>
      <c r="USY512" s="5"/>
      <c r="USZ512" s="5"/>
      <c r="UTA512" s="5"/>
      <c r="UTB512" s="5"/>
      <c r="UTC512" s="5"/>
      <c r="UTD512" s="5"/>
      <c r="UTE512" s="5"/>
      <c r="UTF512" s="5"/>
      <c r="UTG512" s="5"/>
      <c r="UTH512" s="5"/>
      <c r="UTI512" s="5"/>
      <c r="UTJ512" s="5"/>
      <c r="UTK512" s="5"/>
      <c r="UTL512" s="5"/>
      <c r="UTM512" s="5"/>
      <c r="UTN512" s="5"/>
      <c r="UTO512" s="5"/>
      <c r="UTP512" s="5"/>
      <c r="UTQ512" s="5"/>
      <c r="UTR512" s="5"/>
      <c r="UTS512" s="5"/>
      <c r="UTT512" s="5"/>
      <c r="UTU512" s="5"/>
      <c r="UTV512" s="5"/>
      <c r="UTW512" s="5"/>
      <c r="UTX512" s="5"/>
      <c r="UTY512" s="5"/>
      <c r="UTZ512" s="5"/>
      <c r="UUA512" s="5"/>
      <c r="UUB512" s="5"/>
      <c r="UUC512" s="5"/>
      <c r="UUD512" s="5"/>
      <c r="UUE512" s="5"/>
      <c r="UUF512" s="5"/>
      <c r="UUG512" s="5"/>
      <c r="UUH512" s="5"/>
      <c r="UUI512" s="5"/>
      <c r="UUJ512" s="5"/>
      <c r="UUK512" s="5"/>
      <c r="UUL512" s="5"/>
      <c r="UUM512" s="5"/>
      <c r="UUN512" s="5"/>
      <c r="UUO512" s="5"/>
      <c r="UUP512" s="5"/>
      <c r="UUQ512" s="5"/>
      <c r="UUR512" s="5"/>
      <c r="UUS512" s="5"/>
      <c r="UUT512" s="5"/>
      <c r="UUU512" s="5"/>
      <c r="UUV512" s="5"/>
      <c r="UUW512" s="5"/>
      <c r="UUX512" s="5"/>
      <c r="UUY512" s="5"/>
      <c r="UUZ512" s="5"/>
      <c r="UVA512" s="5"/>
      <c r="UVB512" s="5"/>
      <c r="UVC512" s="5"/>
      <c r="UVD512" s="5"/>
      <c r="UVE512" s="5"/>
      <c r="UVF512" s="5"/>
      <c r="UVG512" s="5"/>
      <c r="UVH512" s="5"/>
      <c r="UVI512" s="5"/>
      <c r="UVJ512" s="5"/>
      <c r="UVK512" s="5"/>
      <c r="UVL512" s="5"/>
      <c r="UVM512" s="5"/>
      <c r="UVN512" s="5"/>
      <c r="UVO512" s="5"/>
      <c r="UVP512" s="5"/>
      <c r="UVQ512" s="5"/>
      <c r="UVR512" s="5"/>
      <c r="UVS512" s="5"/>
      <c r="UVT512" s="5"/>
      <c r="UVU512" s="5"/>
      <c r="UVV512" s="5"/>
      <c r="UVW512" s="5"/>
      <c r="UVX512" s="5"/>
      <c r="UVY512" s="5"/>
      <c r="UVZ512" s="5"/>
      <c r="UWA512" s="5"/>
      <c r="UWB512" s="5"/>
      <c r="UWC512" s="5"/>
      <c r="UWD512" s="5"/>
      <c r="UWE512" s="5"/>
      <c r="UWF512" s="5"/>
      <c r="UWG512" s="5"/>
      <c r="UWH512" s="5"/>
      <c r="UWI512" s="5"/>
      <c r="UWJ512" s="5"/>
      <c r="UWK512" s="5"/>
      <c r="UWL512" s="5"/>
      <c r="UWM512" s="5"/>
      <c r="UWN512" s="5"/>
      <c r="UWO512" s="5"/>
      <c r="UWP512" s="5"/>
      <c r="UWQ512" s="5"/>
      <c r="UWR512" s="5"/>
      <c r="UWS512" s="5"/>
      <c r="UWT512" s="5"/>
      <c r="UWU512" s="5"/>
      <c r="UWV512" s="5"/>
      <c r="UWW512" s="5"/>
      <c r="UWX512" s="5"/>
      <c r="UWY512" s="5"/>
      <c r="UWZ512" s="5"/>
      <c r="UXA512" s="5"/>
      <c r="UXB512" s="5"/>
      <c r="UXC512" s="5"/>
      <c r="UXD512" s="5"/>
      <c r="UXE512" s="5"/>
      <c r="UXF512" s="5"/>
      <c r="UXG512" s="5"/>
      <c r="UXH512" s="5"/>
      <c r="UXI512" s="5"/>
      <c r="UXJ512" s="5"/>
      <c r="UXK512" s="5"/>
      <c r="UXL512" s="5"/>
      <c r="UXM512" s="5"/>
      <c r="UXN512" s="5"/>
      <c r="UXO512" s="5"/>
      <c r="UXP512" s="5"/>
      <c r="UXQ512" s="5"/>
      <c r="UXR512" s="5"/>
      <c r="UXS512" s="5"/>
      <c r="UXT512" s="5"/>
      <c r="UXU512" s="5"/>
      <c r="UXV512" s="5"/>
      <c r="UXW512" s="5"/>
      <c r="UXX512" s="5"/>
      <c r="UXY512" s="5"/>
      <c r="UXZ512" s="5"/>
      <c r="UYA512" s="5"/>
      <c r="UYB512" s="5"/>
      <c r="UYC512" s="5"/>
      <c r="UYD512" s="5"/>
      <c r="UYE512" s="5"/>
      <c r="UYF512" s="5"/>
      <c r="UYG512" s="5"/>
      <c r="UYH512" s="5"/>
      <c r="UYI512" s="5"/>
      <c r="UYJ512" s="5"/>
      <c r="UYK512" s="5"/>
      <c r="UYL512" s="5"/>
      <c r="UYM512" s="5"/>
      <c r="UYN512" s="5"/>
      <c r="UYO512" s="5"/>
      <c r="UYP512" s="5"/>
      <c r="UYQ512" s="5"/>
      <c r="UYR512" s="5"/>
      <c r="UYS512" s="5"/>
      <c r="UYT512" s="5"/>
      <c r="UYU512" s="5"/>
      <c r="UYV512" s="5"/>
      <c r="UYW512" s="5"/>
      <c r="UYX512" s="5"/>
      <c r="UYY512" s="5"/>
      <c r="UYZ512" s="5"/>
      <c r="UZA512" s="5"/>
      <c r="UZB512" s="5"/>
      <c r="UZC512" s="5"/>
      <c r="UZD512" s="5"/>
      <c r="UZE512" s="5"/>
      <c r="UZF512" s="5"/>
      <c r="UZG512" s="5"/>
      <c r="UZH512" s="5"/>
      <c r="UZI512" s="5"/>
      <c r="UZJ512" s="5"/>
      <c r="UZK512" s="5"/>
      <c r="UZL512" s="5"/>
      <c r="UZM512" s="5"/>
      <c r="UZN512" s="5"/>
      <c r="UZO512" s="5"/>
      <c r="UZP512" s="5"/>
      <c r="UZQ512" s="5"/>
      <c r="UZR512" s="5"/>
      <c r="UZS512" s="5"/>
      <c r="UZT512" s="5"/>
      <c r="UZU512" s="5"/>
      <c r="UZV512" s="5"/>
      <c r="UZW512" s="5"/>
      <c r="UZX512" s="5"/>
      <c r="UZY512" s="5"/>
      <c r="UZZ512" s="5"/>
      <c r="VAA512" s="5"/>
      <c r="VAB512" s="5"/>
      <c r="VAC512" s="5"/>
      <c r="VAD512" s="5"/>
      <c r="VAE512" s="5"/>
      <c r="VAF512" s="5"/>
      <c r="VAG512" s="5"/>
      <c r="VAH512" s="5"/>
      <c r="VAI512" s="5"/>
      <c r="VAJ512" s="5"/>
      <c r="VAK512" s="5"/>
      <c r="VAL512" s="5"/>
      <c r="VAM512" s="5"/>
      <c r="VAN512" s="5"/>
      <c r="VAO512" s="5"/>
      <c r="VAP512" s="5"/>
      <c r="VAQ512" s="5"/>
      <c r="VAR512" s="5"/>
      <c r="VAS512" s="5"/>
      <c r="VAT512" s="5"/>
      <c r="VAU512" s="5"/>
      <c r="VAV512" s="5"/>
      <c r="VAW512" s="5"/>
      <c r="VAX512" s="5"/>
      <c r="VAY512" s="5"/>
      <c r="VAZ512" s="5"/>
      <c r="VBA512" s="5"/>
      <c r="VBB512" s="5"/>
      <c r="VBC512" s="5"/>
      <c r="VBD512" s="5"/>
      <c r="VBE512" s="5"/>
      <c r="VBF512" s="5"/>
      <c r="VBG512" s="5"/>
      <c r="VBH512" s="5"/>
      <c r="VBI512" s="5"/>
      <c r="VBJ512" s="5"/>
      <c r="VBK512" s="5"/>
      <c r="VBL512" s="5"/>
      <c r="VBM512" s="5"/>
      <c r="VBN512" s="5"/>
      <c r="VBO512" s="5"/>
      <c r="VBP512" s="5"/>
      <c r="VBQ512" s="5"/>
      <c r="VBR512" s="5"/>
      <c r="VBS512" s="5"/>
      <c r="VBT512" s="5"/>
      <c r="VBU512" s="5"/>
      <c r="VBV512" s="5"/>
      <c r="VBW512" s="5"/>
      <c r="VBX512" s="5"/>
      <c r="VBY512" s="5"/>
      <c r="VBZ512" s="5"/>
      <c r="VCA512" s="5"/>
      <c r="VCB512" s="5"/>
      <c r="VCC512" s="5"/>
      <c r="VCD512" s="5"/>
      <c r="VCE512" s="5"/>
      <c r="VCF512" s="5"/>
      <c r="VCG512" s="5"/>
      <c r="VCH512" s="5"/>
      <c r="VCI512" s="5"/>
      <c r="VCJ512" s="5"/>
      <c r="VCK512" s="5"/>
      <c r="VCL512" s="5"/>
      <c r="VCM512" s="5"/>
      <c r="VCN512" s="5"/>
      <c r="VCO512" s="5"/>
      <c r="VCP512" s="5"/>
      <c r="VCQ512" s="5"/>
      <c r="VCR512" s="5"/>
      <c r="VCS512" s="5"/>
      <c r="VCT512" s="5"/>
      <c r="VCU512" s="5"/>
      <c r="VCV512" s="5"/>
      <c r="VCW512" s="5"/>
      <c r="VCX512" s="5"/>
      <c r="VCY512" s="5"/>
      <c r="VCZ512" s="5"/>
      <c r="VDA512" s="5"/>
      <c r="VDB512" s="5"/>
      <c r="VDC512" s="5"/>
      <c r="VDD512" s="5"/>
      <c r="VDE512" s="5"/>
      <c r="VDF512" s="5"/>
      <c r="VDG512" s="5"/>
      <c r="VDH512" s="5"/>
      <c r="VDI512" s="5"/>
      <c r="VDJ512" s="5"/>
      <c r="VDK512" s="5"/>
      <c r="VDL512" s="5"/>
      <c r="VDM512" s="5"/>
      <c r="VDN512" s="5"/>
      <c r="VDO512" s="5"/>
      <c r="VDP512" s="5"/>
      <c r="VDQ512" s="5"/>
      <c r="VDR512" s="5"/>
      <c r="VDS512" s="5"/>
      <c r="VDT512" s="5"/>
      <c r="VDU512" s="5"/>
      <c r="VDV512" s="5"/>
      <c r="VDW512" s="5"/>
      <c r="VDX512" s="5"/>
      <c r="VDY512" s="5"/>
      <c r="VDZ512" s="5"/>
      <c r="VEA512" s="5"/>
      <c r="VEB512" s="5"/>
      <c r="VEC512" s="5"/>
      <c r="VED512" s="5"/>
      <c r="VEE512" s="5"/>
      <c r="VEF512" s="5"/>
      <c r="VEG512" s="5"/>
      <c r="VEH512" s="5"/>
      <c r="VEI512" s="5"/>
      <c r="VEJ512" s="5"/>
      <c r="VEK512" s="5"/>
      <c r="VEL512" s="5"/>
      <c r="VEM512" s="5"/>
      <c r="VEN512" s="5"/>
      <c r="VEO512" s="5"/>
      <c r="VEP512" s="5"/>
      <c r="VEQ512" s="5"/>
      <c r="VER512" s="5"/>
      <c r="VES512" s="5"/>
      <c r="VET512" s="5"/>
      <c r="VEU512" s="5"/>
      <c r="VEV512" s="5"/>
      <c r="VEW512" s="5"/>
      <c r="VEX512" s="5"/>
      <c r="VEY512" s="5"/>
      <c r="VEZ512" s="5"/>
      <c r="VFA512" s="5"/>
      <c r="VFB512" s="5"/>
      <c r="VFC512" s="5"/>
      <c r="VFD512" s="5"/>
      <c r="VFE512" s="5"/>
      <c r="VFF512" s="5"/>
      <c r="VFG512" s="5"/>
      <c r="VFH512" s="5"/>
      <c r="VFI512" s="5"/>
      <c r="VFJ512" s="5"/>
      <c r="VFK512" s="5"/>
      <c r="VFL512" s="5"/>
      <c r="VFM512" s="5"/>
      <c r="VFN512" s="5"/>
      <c r="VFO512" s="5"/>
      <c r="VFP512" s="5"/>
      <c r="VFQ512" s="5"/>
      <c r="VFR512" s="5"/>
      <c r="VFS512" s="5"/>
      <c r="VFT512" s="5"/>
      <c r="VFU512" s="5"/>
      <c r="VFV512" s="5"/>
      <c r="VFW512" s="5"/>
      <c r="VFX512" s="5"/>
      <c r="VFY512" s="5"/>
      <c r="VFZ512" s="5"/>
      <c r="VGA512" s="5"/>
      <c r="VGB512" s="5"/>
      <c r="VGC512" s="5"/>
      <c r="VGD512" s="5"/>
      <c r="VGE512" s="5"/>
      <c r="VGF512" s="5"/>
      <c r="VGG512" s="5"/>
      <c r="VGH512" s="5"/>
      <c r="VGI512" s="5"/>
      <c r="VGJ512" s="5"/>
      <c r="VGK512" s="5"/>
      <c r="VGL512" s="5"/>
      <c r="VGM512" s="5"/>
      <c r="VGN512" s="5"/>
      <c r="VGO512" s="5"/>
      <c r="VGP512" s="5"/>
      <c r="VGQ512" s="5"/>
      <c r="VGR512" s="5"/>
      <c r="VGS512" s="5"/>
      <c r="VGT512" s="5"/>
      <c r="VGU512" s="5"/>
      <c r="VGV512" s="5"/>
      <c r="VGW512" s="5"/>
      <c r="VGX512" s="5"/>
      <c r="VGY512" s="5"/>
      <c r="VGZ512" s="5"/>
      <c r="VHA512" s="5"/>
      <c r="VHB512" s="5"/>
      <c r="VHC512" s="5"/>
      <c r="VHD512" s="5"/>
      <c r="VHE512" s="5"/>
      <c r="VHF512" s="5"/>
      <c r="VHG512" s="5"/>
      <c r="VHH512" s="5"/>
      <c r="VHI512" s="5"/>
      <c r="VHJ512" s="5"/>
      <c r="VHK512" s="5"/>
      <c r="VHL512" s="5"/>
      <c r="VHM512" s="5"/>
      <c r="VHN512" s="5"/>
      <c r="VHO512" s="5"/>
      <c r="VHP512" s="5"/>
      <c r="VHQ512" s="5"/>
      <c r="VHR512" s="5"/>
      <c r="VHS512" s="5"/>
      <c r="VHT512" s="5"/>
      <c r="VHU512" s="5"/>
      <c r="VHV512" s="5"/>
      <c r="VHW512" s="5"/>
      <c r="VHX512" s="5"/>
      <c r="VHY512" s="5"/>
      <c r="VHZ512" s="5"/>
      <c r="VIA512" s="5"/>
      <c r="VIB512" s="5"/>
      <c r="VIC512" s="5"/>
      <c r="VID512" s="5"/>
      <c r="VIE512" s="5"/>
      <c r="VIF512" s="5"/>
      <c r="VIG512" s="5"/>
      <c r="VIH512" s="5"/>
      <c r="VII512" s="5"/>
      <c r="VIJ512" s="5"/>
      <c r="VIK512" s="5"/>
      <c r="VIL512" s="5"/>
      <c r="VIM512" s="5"/>
      <c r="VIN512" s="5"/>
      <c r="VIO512" s="5"/>
      <c r="VIP512" s="5"/>
      <c r="VIQ512" s="5"/>
      <c r="VIR512" s="5"/>
      <c r="VIS512" s="5"/>
      <c r="VIT512" s="5"/>
      <c r="VIU512" s="5"/>
      <c r="VIV512" s="5"/>
      <c r="VIW512" s="5"/>
      <c r="VIX512" s="5"/>
      <c r="VIY512" s="5"/>
      <c r="VIZ512" s="5"/>
      <c r="VJA512" s="5"/>
      <c r="VJB512" s="5"/>
      <c r="VJC512" s="5"/>
      <c r="VJD512" s="5"/>
      <c r="VJE512" s="5"/>
      <c r="VJF512" s="5"/>
      <c r="VJG512" s="5"/>
      <c r="VJH512" s="5"/>
      <c r="VJI512" s="5"/>
      <c r="VJJ512" s="5"/>
      <c r="VJK512" s="5"/>
      <c r="VJL512" s="5"/>
      <c r="VJM512" s="5"/>
      <c r="VJN512" s="5"/>
      <c r="VJO512" s="5"/>
      <c r="VJP512" s="5"/>
      <c r="VJQ512" s="5"/>
      <c r="VJR512" s="5"/>
      <c r="VJS512" s="5"/>
      <c r="VJT512" s="5"/>
      <c r="VJU512" s="5"/>
      <c r="VJV512" s="5"/>
      <c r="VJW512" s="5"/>
      <c r="VJX512" s="5"/>
      <c r="VJY512" s="5"/>
      <c r="VJZ512" s="5"/>
      <c r="VKA512" s="5"/>
      <c r="VKB512" s="5"/>
      <c r="VKC512" s="5"/>
      <c r="VKD512" s="5"/>
      <c r="VKE512" s="5"/>
      <c r="VKF512" s="5"/>
      <c r="VKG512" s="5"/>
      <c r="VKH512" s="5"/>
      <c r="VKI512" s="5"/>
      <c r="VKJ512" s="5"/>
      <c r="VKK512" s="5"/>
      <c r="VKL512" s="5"/>
      <c r="VKM512" s="5"/>
      <c r="VKN512" s="5"/>
      <c r="VKO512" s="5"/>
      <c r="VKP512" s="5"/>
      <c r="VKQ512" s="5"/>
      <c r="VKR512" s="5"/>
      <c r="VKS512" s="5"/>
      <c r="VKT512" s="5"/>
      <c r="VKU512" s="5"/>
      <c r="VKV512" s="5"/>
      <c r="VKW512" s="5"/>
      <c r="VKX512" s="5"/>
      <c r="VKY512" s="5"/>
      <c r="VKZ512" s="5"/>
      <c r="VLA512" s="5"/>
      <c r="VLB512" s="5"/>
      <c r="VLC512" s="5"/>
      <c r="VLD512" s="5"/>
      <c r="VLE512" s="5"/>
      <c r="VLF512" s="5"/>
      <c r="VLG512" s="5"/>
      <c r="VLH512" s="5"/>
      <c r="VLI512" s="5"/>
      <c r="VLJ512" s="5"/>
      <c r="VLK512" s="5"/>
      <c r="VLL512" s="5"/>
      <c r="VLM512" s="5"/>
      <c r="VLN512" s="5"/>
      <c r="VLO512" s="5"/>
      <c r="VLP512" s="5"/>
      <c r="VLQ512" s="5"/>
      <c r="VLR512" s="5"/>
      <c r="VLS512" s="5"/>
      <c r="VLT512" s="5"/>
      <c r="VLU512" s="5"/>
      <c r="VLV512" s="5"/>
      <c r="VLW512" s="5"/>
      <c r="VLX512" s="5"/>
      <c r="VLY512" s="5"/>
      <c r="VLZ512" s="5"/>
      <c r="VMA512" s="5"/>
      <c r="VMB512" s="5"/>
      <c r="VMC512" s="5"/>
      <c r="VMD512" s="5"/>
      <c r="VME512" s="5"/>
      <c r="VMF512" s="5"/>
      <c r="VMG512" s="5"/>
      <c r="VMH512" s="5"/>
      <c r="VMI512" s="5"/>
      <c r="VMJ512" s="5"/>
      <c r="VMK512" s="5"/>
      <c r="VML512" s="5"/>
      <c r="VMM512" s="5"/>
      <c r="VMN512" s="5"/>
      <c r="VMO512" s="5"/>
      <c r="VMP512" s="5"/>
      <c r="VMQ512" s="5"/>
      <c r="VMR512" s="5"/>
      <c r="VMS512" s="5"/>
      <c r="VMT512" s="5"/>
      <c r="VMU512" s="5"/>
      <c r="VMV512" s="5"/>
      <c r="VMW512" s="5"/>
      <c r="VMX512" s="5"/>
      <c r="VMY512" s="5"/>
      <c r="VMZ512" s="5"/>
      <c r="VNA512" s="5"/>
      <c r="VNB512" s="5"/>
      <c r="VNC512" s="5"/>
      <c r="VND512" s="5"/>
      <c r="VNE512" s="5"/>
      <c r="VNF512" s="5"/>
      <c r="VNG512" s="5"/>
      <c r="VNH512" s="5"/>
      <c r="VNI512" s="5"/>
      <c r="VNJ512" s="5"/>
      <c r="VNK512" s="5"/>
      <c r="VNL512" s="5"/>
      <c r="VNM512" s="5"/>
      <c r="VNN512" s="5"/>
      <c r="VNO512" s="5"/>
      <c r="VNP512" s="5"/>
      <c r="VNQ512" s="5"/>
      <c r="VNR512" s="5"/>
      <c r="VNS512" s="5"/>
      <c r="VNT512" s="5"/>
      <c r="VNU512" s="5"/>
      <c r="VNV512" s="5"/>
      <c r="VNW512" s="5"/>
      <c r="VNX512" s="5"/>
      <c r="VNY512" s="5"/>
      <c r="VNZ512" s="5"/>
      <c r="VOA512" s="5"/>
      <c r="VOB512" s="5"/>
      <c r="VOC512" s="5"/>
      <c r="VOD512" s="5"/>
      <c r="VOE512" s="5"/>
      <c r="VOF512" s="5"/>
      <c r="VOG512" s="5"/>
      <c r="VOH512" s="5"/>
      <c r="VOI512" s="5"/>
      <c r="VOJ512" s="5"/>
      <c r="VOK512" s="5"/>
      <c r="VOL512" s="5"/>
      <c r="VOM512" s="5"/>
      <c r="VON512" s="5"/>
      <c r="VOO512" s="5"/>
      <c r="VOP512" s="5"/>
      <c r="VOQ512" s="5"/>
      <c r="VOR512" s="5"/>
      <c r="VOS512" s="5"/>
      <c r="VOT512" s="5"/>
      <c r="VOU512" s="5"/>
      <c r="VOV512" s="5"/>
      <c r="VOW512" s="5"/>
      <c r="VOX512" s="5"/>
      <c r="VOY512" s="5"/>
      <c r="VOZ512" s="5"/>
      <c r="VPA512" s="5"/>
      <c r="VPB512" s="5"/>
      <c r="VPC512" s="5"/>
      <c r="VPD512" s="5"/>
      <c r="VPE512" s="5"/>
      <c r="VPF512" s="5"/>
      <c r="VPG512" s="5"/>
      <c r="VPH512" s="5"/>
      <c r="VPI512" s="5"/>
      <c r="VPJ512" s="5"/>
      <c r="VPK512" s="5"/>
      <c r="VPL512" s="5"/>
      <c r="VPM512" s="5"/>
      <c r="VPN512" s="5"/>
      <c r="VPO512" s="5"/>
      <c r="VPP512" s="5"/>
      <c r="VPQ512" s="5"/>
      <c r="VPR512" s="5"/>
      <c r="VPS512" s="5"/>
      <c r="VPT512" s="5"/>
      <c r="VPU512" s="5"/>
      <c r="VPV512" s="5"/>
      <c r="VPW512" s="5"/>
      <c r="VPX512" s="5"/>
      <c r="VPY512" s="5"/>
      <c r="VPZ512" s="5"/>
      <c r="VQA512" s="5"/>
      <c r="VQB512" s="5"/>
      <c r="VQC512" s="5"/>
      <c r="VQD512" s="5"/>
      <c r="VQE512" s="5"/>
      <c r="VQF512" s="5"/>
      <c r="VQG512" s="5"/>
      <c r="VQH512" s="5"/>
      <c r="VQI512" s="5"/>
      <c r="VQJ512" s="5"/>
      <c r="VQK512" s="5"/>
      <c r="VQL512" s="5"/>
      <c r="VQM512" s="5"/>
      <c r="VQN512" s="5"/>
      <c r="VQO512" s="5"/>
      <c r="VQP512" s="5"/>
      <c r="VQQ512" s="5"/>
      <c r="VQR512" s="5"/>
      <c r="VQS512" s="5"/>
      <c r="VQT512" s="5"/>
      <c r="VQU512" s="5"/>
      <c r="VQV512" s="5"/>
      <c r="VQW512" s="5"/>
      <c r="VQX512" s="5"/>
      <c r="VQY512" s="5"/>
      <c r="VQZ512" s="5"/>
      <c r="VRA512" s="5"/>
      <c r="VRB512" s="5"/>
      <c r="VRC512" s="5"/>
      <c r="VRD512" s="5"/>
      <c r="VRE512" s="5"/>
      <c r="VRF512" s="5"/>
      <c r="VRG512" s="5"/>
      <c r="VRH512" s="5"/>
      <c r="VRI512" s="5"/>
      <c r="VRJ512" s="5"/>
      <c r="VRK512" s="5"/>
      <c r="VRL512" s="5"/>
      <c r="VRM512" s="5"/>
      <c r="VRN512" s="5"/>
      <c r="VRO512" s="5"/>
      <c r="VRP512" s="5"/>
      <c r="VRQ512" s="5"/>
      <c r="VRR512" s="5"/>
      <c r="VRS512" s="5"/>
      <c r="VRT512" s="5"/>
      <c r="VRU512" s="5"/>
      <c r="VRV512" s="5"/>
      <c r="VRW512" s="5"/>
      <c r="VRX512" s="5"/>
      <c r="VRY512" s="5"/>
      <c r="VRZ512" s="5"/>
      <c r="VSA512" s="5"/>
      <c r="VSB512" s="5"/>
      <c r="VSC512" s="5"/>
      <c r="VSD512" s="5"/>
      <c r="VSE512" s="5"/>
      <c r="VSF512" s="5"/>
      <c r="VSG512" s="5"/>
      <c r="VSH512" s="5"/>
      <c r="VSI512" s="5"/>
      <c r="VSJ512" s="5"/>
      <c r="VSK512" s="5"/>
      <c r="VSL512" s="5"/>
      <c r="VSM512" s="5"/>
      <c r="VSN512" s="5"/>
      <c r="VSO512" s="5"/>
      <c r="VSP512" s="5"/>
      <c r="VSQ512" s="5"/>
      <c r="VSR512" s="5"/>
      <c r="VSS512" s="5"/>
      <c r="VST512" s="5"/>
      <c r="VSU512" s="5"/>
      <c r="VSV512" s="5"/>
      <c r="VSW512" s="5"/>
      <c r="VSX512" s="5"/>
      <c r="VSY512" s="5"/>
      <c r="VSZ512" s="5"/>
      <c r="VTA512" s="5"/>
      <c r="VTB512" s="5"/>
      <c r="VTC512" s="5"/>
      <c r="VTD512" s="5"/>
      <c r="VTE512" s="5"/>
      <c r="VTF512" s="5"/>
      <c r="VTG512" s="5"/>
      <c r="VTH512" s="5"/>
      <c r="VTI512" s="5"/>
      <c r="VTJ512" s="5"/>
      <c r="VTK512" s="5"/>
      <c r="VTL512" s="5"/>
      <c r="VTM512" s="5"/>
      <c r="VTN512" s="5"/>
      <c r="VTO512" s="5"/>
      <c r="VTP512" s="5"/>
      <c r="VTQ512" s="5"/>
      <c r="VTR512" s="5"/>
      <c r="VTS512" s="5"/>
      <c r="VTT512" s="5"/>
      <c r="VTU512" s="5"/>
      <c r="VTV512" s="5"/>
      <c r="VTW512" s="5"/>
      <c r="VTX512" s="5"/>
      <c r="VTY512" s="5"/>
      <c r="VTZ512" s="5"/>
      <c r="VUA512" s="5"/>
      <c r="VUB512" s="5"/>
      <c r="VUC512" s="5"/>
      <c r="VUD512" s="5"/>
      <c r="VUE512" s="5"/>
      <c r="VUF512" s="5"/>
      <c r="VUG512" s="5"/>
      <c r="VUH512" s="5"/>
      <c r="VUI512" s="5"/>
      <c r="VUJ512" s="5"/>
      <c r="VUK512" s="5"/>
      <c r="VUL512" s="5"/>
      <c r="VUM512" s="5"/>
      <c r="VUN512" s="5"/>
      <c r="VUO512" s="5"/>
      <c r="VUP512" s="5"/>
      <c r="VUQ512" s="5"/>
      <c r="VUR512" s="5"/>
      <c r="VUS512" s="5"/>
      <c r="VUT512" s="5"/>
      <c r="VUU512" s="5"/>
      <c r="VUV512" s="5"/>
      <c r="VUW512" s="5"/>
      <c r="VUX512" s="5"/>
      <c r="VUY512" s="5"/>
      <c r="VUZ512" s="5"/>
      <c r="VVA512" s="5"/>
      <c r="VVB512" s="5"/>
      <c r="VVC512" s="5"/>
      <c r="VVD512" s="5"/>
      <c r="VVE512" s="5"/>
      <c r="VVF512" s="5"/>
      <c r="VVG512" s="5"/>
      <c r="VVH512" s="5"/>
      <c r="VVI512" s="5"/>
      <c r="VVJ512" s="5"/>
      <c r="VVK512" s="5"/>
      <c r="VVL512" s="5"/>
      <c r="VVM512" s="5"/>
      <c r="VVN512" s="5"/>
      <c r="VVO512" s="5"/>
      <c r="VVP512" s="5"/>
      <c r="VVQ512" s="5"/>
      <c r="VVR512" s="5"/>
      <c r="VVS512" s="5"/>
      <c r="VVT512" s="5"/>
      <c r="VVU512" s="5"/>
      <c r="VVV512" s="5"/>
      <c r="VVW512" s="5"/>
      <c r="VVX512" s="5"/>
      <c r="VVY512" s="5"/>
      <c r="VVZ512" s="5"/>
      <c r="VWA512" s="5"/>
      <c r="VWB512" s="5"/>
      <c r="VWC512" s="5"/>
      <c r="VWD512" s="5"/>
      <c r="VWE512" s="5"/>
      <c r="VWF512" s="5"/>
      <c r="VWG512" s="5"/>
      <c r="VWH512" s="5"/>
      <c r="VWI512" s="5"/>
      <c r="VWJ512" s="5"/>
      <c r="VWK512" s="5"/>
      <c r="VWL512" s="5"/>
      <c r="VWM512" s="5"/>
      <c r="VWN512" s="5"/>
      <c r="VWO512" s="5"/>
      <c r="VWP512" s="5"/>
      <c r="VWQ512" s="5"/>
      <c r="VWR512" s="5"/>
      <c r="VWS512" s="5"/>
      <c r="VWT512" s="5"/>
      <c r="VWU512" s="5"/>
      <c r="VWV512" s="5"/>
      <c r="VWW512" s="5"/>
      <c r="VWX512" s="5"/>
      <c r="VWY512" s="5"/>
      <c r="VWZ512" s="5"/>
      <c r="VXA512" s="5"/>
      <c r="VXB512" s="5"/>
      <c r="VXC512" s="5"/>
      <c r="VXD512" s="5"/>
      <c r="VXE512" s="5"/>
      <c r="VXF512" s="5"/>
      <c r="VXG512" s="5"/>
      <c r="VXH512" s="5"/>
      <c r="VXI512" s="5"/>
      <c r="VXJ512" s="5"/>
      <c r="VXK512" s="5"/>
      <c r="VXL512" s="5"/>
      <c r="VXM512" s="5"/>
      <c r="VXN512" s="5"/>
      <c r="VXO512" s="5"/>
      <c r="VXP512" s="5"/>
      <c r="VXQ512" s="5"/>
      <c r="VXR512" s="5"/>
      <c r="VXS512" s="5"/>
      <c r="VXT512" s="5"/>
      <c r="VXU512" s="5"/>
      <c r="VXV512" s="5"/>
      <c r="VXW512" s="5"/>
      <c r="VXX512" s="5"/>
      <c r="VXY512" s="5"/>
      <c r="VXZ512" s="5"/>
      <c r="VYA512" s="5"/>
      <c r="VYB512" s="5"/>
      <c r="VYC512" s="5"/>
      <c r="VYD512" s="5"/>
      <c r="VYE512" s="5"/>
      <c r="VYF512" s="5"/>
      <c r="VYG512" s="5"/>
      <c r="VYH512" s="5"/>
      <c r="VYI512" s="5"/>
      <c r="VYJ512" s="5"/>
      <c r="VYK512" s="5"/>
      <c r="VYL512" s="5"/>
      <c r="VYM512" s="5"/>
      <c r="VYN512" s="5"/>
      <c r="VYO512" s="5"/>
      <c r="VYP512" s="5"/>
      <c r="VYQ512" s="5"/>
      <c r="VYR512" s="5"/>
      <c r="VYS512" s="5"/>
      <c r="VYT512" s="5"/>
      <c r="VYU512" s="5"/>
      <c r="VYV512" s="5"/>
      <c r="VYW512" s="5"/>
      <c r="VYX512" s="5"/>
      <c r="VYY512" s="5"/>
      <c r="VYZ512" s="5"/>
      <c r="VZA512" s="5"/>
      <c r="VZB512" s="5"/>
      <c r="VZC512" s="5"/>
      <c r="VZD512" s="5"/>
      <c r="VZE512" s="5"/>
      <c r="VZF512" s="5"/>
      <c r="VZG512" s="5"/>
      <c r="VZH512" s="5"/>
      <c r="VZI512" s="5"/>
      <c r="VZJ512" s="5"/>
      <c r="VZK512" s="5"/>
      <c r="VZL512" s="5"/>
      <c r="VZM512" s="5"/>
      <c r="VZN512" s="5"/>
      <c r="VZO512" s="5"/>
      <c r="VZP512" s="5"/>
      <c r="VZQ512" s="5"/>
      <c r="VZR512" s="5"/>
      <c r="VZS512" s="5"/>
      <c r="VZT512" s="5"/>
      <c r="VZU512" s="5"/>
      <c r="VZV512" s="5"/>
      <c r="VZW512" s="5"/>
      <c r="VZX512" s="5"/>
      <c r="VZY512" s="5"/>
      <c r="VZZ512" s="5"/>
      <c r="WAA512" s="5"/>
      <c r="WAB512" s="5"/>
      <c r="WAC512" s="5"/>
      <c r="WAD512" s="5"/>
      <c r="WAE512" s="5"/>
      <c r="WAF512" s="5"/>
      <c r="WAG512" s="5"/>
      <c r="WAH512" s="5"/>
      <c r="WAI512" s="5"/>
      <c r="WAJ512" s="5"/>
      <c r="WAK512" s="5"/>
      <c r="WAL512" s="5"/>
      <c r="WAM512" s="5"/>
      <c r="WAN512" s="5"/>
      <c r="WAO512" s="5"/>
      <c r="WAP512" s="5"/>
      <c r="WAQ512" s="5"/>
      <c r="WAR512" s="5"/>
      <c r="WAS512" s="5"/>
      <c r="WAT512" s="5"/>
      <c r="WAU512" s="5"/>
      <c r="WAV512" s="5"/>
      <c r="WAW512" s="5"/>
      <c r="WAX512" s="5"/>
      <c r="WAY512" s="5"/>
      <c r="WAZ512" s="5"/>
      <c r="WBA512" s="5"/>
      <c r="WBB512" s="5"/>
      <c r="WBC512" s="5"/>
      <c r="WBD512" s="5"/>
      <c r="WBE512" s="5"/>
      <c r="WBF512" s="5"/>
      <c r="WBG512" s="5"/>
      <c r="WBH512" s="5"/>
      <c r="WBI512" s="5"/>
      <c r="WBJ512" s="5"/>
      <c r="WBK512" s="5"/>
      <c r="WBL512" s="5"/>
      <c r="WBM512" s="5"/>
      <c r="WBN512" s="5"/>
      <c r="WBO512" s="5"/>
      <c r="WBP512" s="5"/>
      <c r="WBQ512" s="5"/>
      <c r="WBR512" s="5"/>
      <c r="WBS512" s="5"/>
      <c r="WBT512" s="5"/>
      <c r="WBU512" s="5"/>
      <c r="WBV512" s="5"/>
      <c r="WBW512" s="5"/>
      <c r="WBX512" s="5"/>
      <c r="WBY512" s="5"/>
      <c r="WBZ512" s="5"/>
      <c r="WCA512" s="5"/>
      <c r="WCB512" s="5"/>
      <c r="WCC512" s="5"/>
      <c r="WCD512" s="5"/>
      <c r="WCE512" s="5"/>
      <c r="WCF512" s="5"/>
      <c r="WCG512" s="5"/>
      <c r="WCH512" s="5"/>
      <c r="WCI512" s="5"/>
      <c r="WCJ512" s="5"/>
      <c r="WCK512" s="5"/>
      <c r="WCL512" s="5"/>
      <c r="WCM512" s="5"/>
      <c r="WCN512" s="5"/>
      <c r="WCO512" s="5"/>
      <c r="WCP512" s="5"/>
      <c r="WCQ512" s="5"/>
      <c r="WCR512" s="5"/>
      <c r="WCS512" s="5"/>
      <c r="WCT512" s="5"/>
      <c r="WCU512" s="5"/>
      <c r="WCV512" s="5"/>
      <c r="WCW512" s="5"/>
      <c r="WCX512" s="5"/>
      <c r="WCY512" s="5"/>
      <c r="WCZ512" s="5"/>
      <c r="WDA512" s="5"/>
      <c r="WDB512" s="5"/>
      <c r="WDC512" s="5"/>
      <c r="WDD512" s="5"/>
      <c r="WDE512" s="5"/>
      <c r="WDF512" s="5"/>
      <c r="WDG512" s="5"/>
      <c r="WDH512" s="5"/>
      <c r="WDI512" s="5"/>
      <c r="WDJ512" s="5"/>
      <c r="WDK512" s="5"/>
      <c r="WDL512" s="5"/>
      <c r="WDM512" s="5"/>
      <c r="WDN512" s="5"/>
      <c r="WDO512" s="5"/>
      <c r="WDP512" s="5"/>
      <c r="WDQ512" s="5"/>
      <c r="WDR512" s="5"/>
      <c r="WDS512" s="5"/>
      <c r="WDT512" s="5"/>
      <c r="WDU512" s="5"/>
      <c r="WDV512" s="5"/>
      <c r="WDW512" s="5"/>
      <c r="WDX512" s="5"/>
      <c r="WDY512" s="5"/>
      <c r="WDZ512" s="5"/>
      <c r="WEA512" s="5"/>
      <c r="WEB512" s="5"/>
      <c r="WEC512" s="5"/>
      <c r="WED512" s="5"/>
      <c r="WEE512" s="5"/>
      <c r="WEF512" s="5"/>
      <c r="WEG512" s="5"/>
      <c r="WEH512" s="5"/>
      <c r="WEI512" s="5"/>
      <c r="WEJ512" s="5"/>
      <c r="WEK512" s="5"/>
      <c r="WEL512" s="5"/>
      <c r="WEM512" s="5"/>
      <c r="WEN512" s="5"/>
      <c r="WEO512" s="5"/>
      <c r="WEP512" s="5"/>
      <c r="WEQ512" s="5"/>
      <c r="WER512" s="5"/>
      <c r="WES512" s="5"/>
      <c r="WET512" s="5"/>
      <c r="WEU512" s="5"/>
      <c r="WEV512" s="5"/>
      <c r="WEW512" s="5"/>
      <c r="WEX512" s="5"/>
      <c r="WEY512" s="5"/>
      <c r="WEZ512" s="5"/>
      <c r="WFA512" s="5"/>
      <c r="WFB512" s="5"/>
      <c r="WFC512" s="5"/>
      <c r="WFD512" s="5"/>
      <c r="WFE512" s="5"/>
      <c r="WFF512" s="5"/>
      <c r="WFG512" s="5"/>
      <c r="WFH512" s="5"/>
      <c r="WFI512" s="5"/>
      <c r="WFJ512" s="5"/>
      <c r="WFK512" s="5"/>
      <c r="WFL512" s="5"/>
      <c r="WFM512" s="5"/>
      <c r="WFN512" s="5"/>
      <c r="WFO512" s="5"/>
      <c r="WFP512" s="5"/>
      <c r="WFQ512" s="5"/>
      <c r="WFR512" s="5"/>
      <c r="WFS512" s="5"/>
      <c r="WFT512" s="5"/>
      <c r="WFU512" s="5"/>
      <c r="WFV512" s="5"/>
      <c r="WFW512" s="5"/>
      <c r="WFX512" s="5"/>
      <c r="WFY512" s="5"/>
      <c r="WFZ512" s="5"/>
      <c r="WGA512" s="5"/>
      <c r="WGB512" s="5"/>
      <c r="WGC512" s="5"/>
      <c r="WGD512" s="5"/>
      <c r="WGE512" s="5"/>
      <c r="WGF512" s="5"/>
      <c r="WGG512" s="5"/>
      <c r="WGH512" s="5"/>
      <c r="WGI512" s="5"/>
      <c r="WGJ512" s="5"/>
      <c r="WGK512" s="5"/>
      <c r="WGL512" s="5"/>
      <c r="WGM512" s="5"/>
      <c r="WGN512" s="5"/>
      <c r="WGO512" s="5"/>
      <c r="WGP512" s="5"/>
      <c r="WGQ512" s="5"/>
      <c r="WGR512" s="5"/>
      <c r="WGS512" s="5"/>
      <c r="WGT512" s="5"/>
      <c r="WGU512" s="5"/>
      <c r="WGV512" s="5"/>
      <c r="WGW512" s="5"/>
      <c r="WGX512" s="5"/>
      <c r="WGY512" s="5"/>
      <c r="WGZ512" s="5"/>
      <c r="WHA512" s="5"/>
      <c r="WHB512" s="5"/>
      <c r="WHC512" s="5"/>
      <c r="WHD512" s="5"/>
      <c r="WHE512" s="5"/>
      <c r="WHF512" s="5"/>
      <c r="WHG512" s="5"/>
      <c r="WHH512" s="5"/>
      <c r="WHI512" s="5"/>
      <c r="WHJ512" s="5"/>
      <c r="WHK512" s="5"/>
      <c r="WHL512" s="5"/>
      <c r="WHM512" s="5"/>
      <c r="WHN512" s="5"/>
      <c r="WHO512" s="5"/>
      <c r="WHP512" s="5"/>
      <c r="WHQ512" s="5"/>
      <c r="WHR512" s="5"/>
      <c r="WHS512" s="5"/>
      <c r="WHT512" s="5"/>
      <c r="WHU512" s="5"/>
      <c r="WHV512" s="5"/>
      <c r="WHW512" s="5"/>
      <c r="WHX512" s="5"/>
      <c r="WHY512" s="5"/>
      <c r="WHZ512" s="5"/>
      <c r="WIA512" s="5"/>
      <c r="WIB512" s="5"/>
      <c r="WIC512" s="5"/>
      <c r="WID512" s="5"/>
      <c r="WIE512" s="5"/>
      <c r="WIF512" s="5"/>
      <c r="WIG512" s="5"/>
      <c r="WIH512" s="5"/>
      <c r="WII512" s="5"/>
      <c r="WIJ512" s="5"/>
      <c r="WIK512" s="5"/>
      <c r="WIL512" s="5"/>
      <c r="WIM512" s="5"/>
      <c r="WIN512" s="5"/>
      <c r="WIO512" s="5"/>
      <c r="WIP512" s="5"/>
      <c r="WIQ512" s="5"/>
      <c r="WIR512" s="5"/>
      <c r="WIS512" s="5"/>
      <c r="WIT512" s="5"/>
      <c r="WIU512" s="5"/>
      <c r="WIV512" s="5"/>
      <c r="WIW512" s="5"/>
      <c r="WIX512" s="5"/>
      <c r="WIY512" s="5"/>
      <c r="WIZ512" s="5"/>
      <c r="WJA512" s="5"/>
      <c r="WJB512" s="5"/>
      <c r="WJC512" s="5"/>
      <c r="WJD512" s="5"/>
      <c r="WJE512" s="5"/>
      <c r="WJF512" s="5"/>
      <c r="WJG512" s="5"/>
      <c r="WJH512" s="5"/>
      <c r="WJI512" s="5"/>
      <c r="WJJ512" s="5"/>
      <c r="WJK512" s="5"/>
      <c r="WJL512" s="5"/>
      <c r="WJM512" s="5"/>
      <c r="WJN512" s="5"/>
      <c r="WJO512" s="5"/>
      <c r="WJP512" s="5"/>
      <c r="WJQ512" s="5"/>
      <c r="WJR512" s="5"/>
      <c r="WJS512" s="5"/>
      <c r="WJT512" s="5"/>
      <c r="WJU512" s="5"/>
      <c r="WJV512" s="5"/>
      <c r="WJW512" s="5"/>
      <c r="WJX512" s="5"/>
      <c r="WJY512" s="5"/>
      <c r="WJZ512" s="5"/>
      <c r="WKA512" s="5"/>
      <c r="WKB512" s="5"/>
      <c r="WKC512" s="5"/>
      <c r="WKD512" s="5"/>
      <c r="WKE512" s="5"/>
      <c r="WKF512" s="5"/>
      <c r="WKG512" s="5"/>
      <c r="WKH512" s="5"/>
      <c r="WKI512" s="5"/>
      <c r="WKJ512" s="5"/>
      <c r="WKK512" s="5"/>
      <c r="WKL512" s="5"/>
      <c r="WKM512" s="5"/>
      <c r="WKN512" s="5"/>
      <c r="WKO512" s="5"/>
      <c r="WKP512" s="5"/>
      <c r="WKQ512" s="5"/>
      <c r="WKR512" s="5"/>
      <c r="WKS512" s="5"/>
      <c r="WKT512" s="5"/>
      <c r="WKU512" s="5"/>
      <c r="WKV512" s="5"/>
      <c r="WKW512" s="5"/>
      <c r="WKX512" s="5"/>
      <c r="WKY512" s="5"/>
      <c r="WKZ512" s="5"/>
      <c r="WLA512" s="5"/>
      <c r="WLB512" s="5"/>
      <c r="WLC512" s="5"/>
      <c r="WLD512" s="5"/>
      <c r="WLE512" s="5"/>
      <c r="WLF512" s="5"/>
      <c r="WLG512" s="5"/>
      <c r="WLH512" s="5"/>
      <c r="WLI512" s="5"/>
      <c r="WLJ512" s="5"/>
      <c r="WLK512" s="5"/>
      <c r="WLL512" s="5"/>
      <c r="WLM512" s="5"/>
      <c r="WLN512" s="5"/>
      <c r="WLO512" s="5"/>
      <c r="WLP512" s="5"/>
      <c r="WLQ512" s="5"/>
      <c r="WLR512" s="5"/>
      <c r="WLS512" s="5"/>
      <c r="WLT512" s="5"/>
      <c r="WLU512" s="5"/>
      <c r="WLV512" s="5"/>
      <c r="WLW512" s="5"/>
      <c r="WLX512" s="5"/>
      <c r="WLY512" s="5"/>
      <c r="WLZ512" s="5"/>
      <c r="WMA512" s="5"/>
      <c r="WMB512" s="5"/>
      <c r="WMC512" s="5"/>
      <c r="WMD512" s="5"/>
      <c r="WME512" s="5"/>
      <c r="WMF512" s="5"/>
      <c r="WMG512" s="5"/>
      <c r="WMH512" s="5"/>
      <c r="WMI512" s="5"/>
      <c r="WMJ512" s="5"/>
      <c r="WMK512" s="5"/>
      <c r="WML512" s="5"/>
      <c r="WMM512" s="5"/>
      <c r="WMN512" s="5"/>
      <c r="WMO512" s="5"/>
      <c r="WMP512" s="5"/>
      <c r="WMQ512" s="5"/>
      <c r="WMR512" s="5"/>
      <c r="WMS512" s="5"/>
      <c r="WMT512" s="5"/>
      <c r="WMU512" s="5"/>
      <c r="WMV512" s="5"/>
      <c r="WMW512" s="5"/>
      <c r="WMX512" s="5"/>
      <c r="WMY512" s="5"/>
      <c r="WMZ512" s="5"/>
      <c r="WNA512" s="5"/>
      <c r="WNB512" s="5"/>
      <c r="WNC512" s="5"/>
      <c r="WND512" s="5"/>
      <c r="WNE512" s="5"/>
      <c r="WNF512" s="5"/>
      <c r="WNG512" s="5"/>
      <c r="WNH512" s="5"/>
      <c r="WNI512" s="5"/>
      <c r="WNJ512" s="5"/>
      <c r="WNK512" s="5"/>
      <c r="WNL512" s="5"/>
      <c r="WNM512" s="5"/>
      <c r="WNN512" s="5"/>
      <c r="WNO512" s="5"/>
      <c r="WNP512" s="5"/>
      <c r="WNQ512" s="5"/>
      <c r="WNR512" s="5"/>
      <c r="WNS512" s="5"/>
      <c r="WNT512" s="5"/>
      <c r="WNU512" s="5"/>
      <c r="WNV512" s="5"/>
      <c r="WNW512" s="5"/>
      <c r="WNX512" s="5"/>
      <c r="WNY512" s="5"/>
      <c r="WNZ512" s="5"/>
      <c r="WOA512" s="5"/>
      <c r="WOB512" s="5"/>
      <c r="WOC512" s="5"/>
      <c r="WOD512" s="5"/>
      <c r="WOE512" s="5"/>
      <c r="WOF512" s="5"/>
      <c r="WOG512" s="5"/>
      <c r="WOH512" s="5"/>
      <c r="WOI512" s="5"/>
      <c r="WOJ512" s="5"/>
      <c r="WOK512" s="5"/>
      <c r="WOL512" s="5"/>
      <c r="WOM512" s="5"/>
      <c r="WON512" s="5"/>
      <c r="WOO512" s="5"/>
      <c r="WOP512" s="5"/>
      <c r="WOQ512" s="5"/>
      <c r="WOR512" s="5"/>
      <c r="WOS512" s="5"/>
      <c r="WOT512" s="5"/>
      <c r="WOU512" s="5"/>
      <c r="WOV512" s="5"/>
      <c r="WOW512" s="5"/>
      <c r="WOX512" s="5"/>
      <c r="WOY512" s="5"/>
      <c r="WOZ512" s="5"/>
      <c r="WPA512" s="5"/>
      <c r="WPB512" s="5"/>
      <c r="WPC512" s="5"/>
      <c r="WPD512" s="5"/>
      <c r="WPE512" s="5"/>
      <c r="WPF512" s="5"/>
      <c r="WPG512" s="5"/>
      <c r="WPH512" s="5"/>
      <c r="WPI512" s="5"/>
      <c r="WPJ512" s="5"/>
      <c r="WPK512" s="5"/>
      <c r="WPL512" s="5"/>
      <c r="WPM512" s="5"/>
      <c r="WPN512" s="5"/>
      <c r="WPO512" s="5"/>
      <c r="WPP512" s="5"/>
      <c r="WPQ512" s="5"/>
      <c r="WPR512" s="5"/>
      <c r="WPS512" s="5"/>
      <c r="WPT512" s="5"/>
      <c r="WPU512" s="5"/>
      <c r="WPV512" s="5"/>
      <c r="WPW512" s="5"/>
      <c r="WPX512" s="5"/>
      <c r="WPY512" s="5"/>
      <c r="WPZ512" s="5"/>
      <c r="WQA512" s="5"/>
      <c r="WQB512" s="5"/>
      <c r="WQC512" s="5"/>
      <c r="WQD512" s="5"/>
      <c r="WQE512" s="5"/>
      <c r="WQF512" s="5"/>
      <c r="WQG512" s="5"/>
      <c r="WQH512" s="5"/>
      <c r="WQI512" s="5"/>
      <c r="WQJ512" s="5"/>
      <c r="WQK512" s="5"/>
      <c r="WQL512" s="5"/>
      <c r="WQM512" s="5"/>
      <c r="WQN512" s="5"/>
      <c r="WQO512" s="5"/>
      <c r="WQP512" s="5"/>
      <c r="WQQ512" s="5"/>
      <c r="WQR512" s="5"/>
      <c r="WQS512" s="5"/>
      <c r="WQT512" s="5"/>
      <c r="WQU512" s="5"/>
      <c r="WQV512" s="5"/>
      <c r="WQW512" s="5"/>
      <c r="WQX512" s="5"/>
      <c r="WQY512" s="5"/>
      <c r="WQZ512" s="5"/>
      <c r="WRA512" s="5"/>
      <c r="WRB512" s="5"/>
      <c r="WRC512" s="5"/>
      <c r="WRD512" s="5"/>
      <c r="WRE512" s="5"/>
      <c r="WRF512" s="5"/>
      <c r="WRG512" s="5"/>
      <c r="WRH512" s="5"/>
      <c r="WRI512" s="5"/>
      <c r="WRJ512" s="5"/>
      <c r="WRK512" s="5"/>
      <c r="WRL512" s="5"/>
      <c r="WRM512" s="5"/>
      <c r="WRN512" s="5"/>
      <c r="WRO512" s="5"/>
      <c r="WRP512" s="5"/>
      <c r="WRQ512" s="5"/>
      <c r="WRR512" s="5"/>
      <c r="WRS512" s="5"/>
      <c r="WRT512" s="5"/>
      <c r="WRU512" s="5"/>
      <c r="WRV512" s="5"/>
      <c r="WRW512" s="5"/>
      <c r="WRX512" s="5"/>
      <c r="WRY512" s="5"/>
      <c r="WRZ512" s="5"/>
      <c r="WSA512" s="5"/>
      <c r="WSB512" s="5"/>
      <c r="WSC512" s="5"/>
      <c r="WSD512" s="5"/>
      <c r="WSE512" s="5"/>
      <c r="WSF512" s="5"/>
      <c r="WSG512" s="5"/>
      <c r="WSH512" s="5"/>
      <c r="WSI512" s="5"/>
      <c r="WSJ512" s="5"/>
      <c r="WSK512" s="5"/>
      <c r="WSL512" s="5"/>
      <c r="WSM512" s="5"/>
      <c r="WSN512" s="5"/>
      <c r="WSO512" s="5"/>
      <c r="WSP512" s="5"/>
      <c r="WSQ512" s="5"/>
      <c r="WSR512" s="5"/>
      <c r="WSS512" s="5"/>
      <c r="WST512" s="5"/>
      <c r="WSU512" s="5"/>
      <c r="WSV512" s="5"/>
      <c r="WSW512" s="5"/>
      <c r="WSX512" s="5"/>
      <c r="WSY512" s="5"/>
      <c r="WSZ512" s="5"/>
      <c r="WTA512" s="5"/>
      <c r="WTB512" s="5"/>
      <c r="WTC512" s="5"/>
      <c r="WTD512" s="5"/>
      <c r="WTE512" s="5"/>
      <c r="WTF512" s="5"/>
      <c r="WTG512" s="5"/>
      <c r="WTH512" s="5"/>
      <c r="WTI512" s="5"/>
      <c r="WTJ512" s="5"/>
      <c r="WTK512" s="5"/>
      <c r="WTL512" s="5"/>
      <c r="WTM512" s="5"/>
      <c r="WTN512" s="5"/>
      <c r="WTO512" s="5"/>
      <c r="WTP512" s="5"/>
      <c r="WTQ512" s="5"/>
      <c r="WTR512" s="5"/>
      <c r="WTS512" s="5"/>
      <c r="WTT512" s="5"/>
      <c r="WTU512" s="5"/>
      <c r="WTV512" s="5"/>
      <c r="WTW512" s="5"/>
      <c r="WTX512" s="5"/>
      <c r="WTY512" s="5"/>
      <c r="WTZ512" s="5"/>
      <c r="WUA512" s="5"/>
      <c r="WUB512" s="5"/>
      <c r="WUC512" s="5"/>
      <c r="WUD512" s="5"/>
      <c r="WUE512" s="5"/>
      <c r="WUF512" s="5"/>
      <c r="WUG512" s="5"/>
      <c r="WUH512" s="5"/>
      <c r="WUI512" s="5"/>
      <c r="WUJ512" s="5"/>
      <c r="WUK512" s="5"/>
      <c r="WUL512" s="5"/>
      <c r="WUM512" s="5"/>
      <c r="WUN512" s="5"/>
      <c r="WUO512" s="5"/>
      <c r="WUP512" s="5"/>
      <c r="WUQ512" s="5"/>
      <c r="WUR512" s="5"/>
      <c r="WUS512" s="5"/>
      <c r="WUT512" s="5"/>
      <c r="WUU512" s="5"/>
      <c r="WUV512" s="5"/>
      <c r="WUW512" s="5"/>
      <c r="WUX512" s="5"/>
      <c r="WUY512" s="5"/>
      <c r="WUZ512" s="5"/>
      <c r="WVA512" s="5"/>
      <c r="WVB512" s="5"/>
      <c r="WVC512" s="5"/>
      <c r="WVD512" s="5"/>
      <c r="WVE512" s="5"/>
      <c r="WVF512" s="5"/>
      <c r="WVG512" s="5"/>
      <c r="WVH512" s="5"/>
      <c r="WVI512" s="5"/>
      <c r="WVJ512" s="5"/>
      <c r="WVK512" s="5"/>
      <c r="WVL512" s="5"/>
      <c r="WVM512" s="5"/>
      <c r="WVN512" s="5"/>
      <c r="WVO512" s="5"/>
      <c r="WVP512" s="5"/>
      <c r="WVQ512" s="5"/>
      <c r="WVR512" s="5"/>
      <c r="WVS512" s="5"/>
      <c r="WVT512" s="5"/>
      <c r="WVU512" s="5"/>
      <c r="WVV512" s="5"/>
      <c r="WVW512" s="5"/>
      <c r="WVX512" s="5"/>
      <c r="WVY512" s="5"/>
      <c r="WVZ512" s="5"/>
      <c r="WWA512" s="5"/>
      <c r="WWB512" s="5"/>
      <c r="WWC512" s="5"/>
      <c r="WWD512" s="5"/>
      <c r="WWE512" s="5"/>
      <c r="WWF512" s="5"/>
      <c r="WWG512" s="5"/>
      <c r="WWH512" s="5"/>
      <c r="WWI512" s="5"/>
      <c r="WWJ512" s="5"/>
      <c r="WWK512" s="5"/>
      <c r="WWL512" s="5"/>
      <c r="WWM512" s="5"/>
      <c r="WWN512" s="5"/>
      <c r="WWO512" s="5"/>
      <c r="WWP512" s="5"/>
      <c r="WWQ512" s="5"/>
      <c r="WWR512" s="5"/>
      <c r="WWS512" s="5"/>
      <c r="WWT512" s="5"/>
      <c r="WWU512" s="5"/>
      <c r="WWV512" s="5"/>
      <c r="WWW512" s="5"/>
      <c r="WWX512" s="5"/>
      <c r="WWY512" s="5"/>
      <c r="WWZ512" s="5"/>
      <c r="WXA512" s="5"/>
      <c r="WXB512" s="5"/>
      <c r="WXC512" s="5"/>
      <c r="WXD512" s="5"/>
      <c r="WXE512" s="5"/>
      <c r="WXF512" s="5"/>
      <c r="WXG512" s="5"/>
      <c r="WXH512" s="5"/>
      <c r="WXI512" s="5"/>
      <c r="WXJ512" s="5"/>
      <c r="WXK512" s="5"/>
      <c r="WXL512" s="5"/>
      <c r="WXM512" s="5"/>
      <c r="WXN512" s="5"/>
      <c r="WXO512" s="5"/>
      <c r="WXP512" s="5"/>
      <c r="WXQ512" s="5"/>
      <c r="WXR512" s="5"/>
      <c r="WXS512" s="5"/>
      <c r="WXT512" s="5"/>
      <c r="WXU512" s="5"/>
      <c r="WXV512" s="5"/>
      <c r="WXW512" s="5"/>
      <c r="WXX512" s="5"/>
      <c r="WXY512" s="5"/>
      <c r="WXZ512" s="5"/>
      <c r="WYA512" s="5"/>
      <c r="WYB512" s="5"/>
      <c r="WYC512" s="5"/>
      <c r="WYD512" s="5"/>
      <c r="WYE512" s="5"/>
      <c r="WYF512" s="5"/>
      <c r="WYG512" s="5"/>
      <c r="WYH512" s="5"/>
      <c r="WYI512" s="5"/>
      <c r="WYJ512" s="5"/>
      <c r="WYK512" s="5"/>
      <c r="WYL512" s="5"/>
      <c r="WYM512" s="5"/>
      <c r="WYN512" s="5"/>
      <c r="WYO512" s="5"/>
      <c r="WYP512" s="5"/>
      <c r="WYQ512" s="5"/>
      <c r="WYR512" s="5"/>
      <c r="WYS512" s="5"/>
      <c r="WYT512" s="5"/>
      <c r="WYU512" s="5"/>
      <c r="WYV512" s="5"/>
      <c r="WYW512" s="5"/>
      <c r="WYX512" s="5"/>
      <c r="WYY512" s="5"/>
      <c r="WYZ512" s="5"/>
      <c r="WZA512" s="5"/>
      <c r="WZB512" s="5"/>
      <c r="WZC512" s="5"/>
      <c r="WZD512" s="5"/>
      <c r="WZE512" s="5"/>
      <c r="WZF512" s="5"/>
      <c r="WZG512" s="5"/>
      <c r="WZH512" s="5"/>
      <c r="WZI512" s="5"/>
      <c r="WZJ512" s="5"/>
      <c r="WZK512" s="5"/>
      <c r="WZL512" s="5"/>
      <c r="WZM512" s="5"/>
      <c r="WZN512" s="5"/>
      <c r="WZO512" s="5"/>
      <c r="WZP512" s="5"/>
      <c r="WZQ512" s="5"/>
      <c r="WZR512" s="5"/>
      <c r="WZS512" s="5"/>
      <c r="WZT512" s="5"/>
      <c r="WZU512" s="5"/>
      <c r="WZV512" s="5"/>
      <c r="WZW512" s="5"/>
      <c r="WZX512" s="5"/>
      <c r="WZY512" s="5"/>
      <c r="WZZ512" s="5"/>
      <c r="XAA512" s="5"/>
      <c r="XAB512" s="5"/>
      <c r="XAC512" s="5"/>
      <c r="XAD512" s="5"/>
      <c r="XAE512" s="5"/>
      <c r="XAF512" s="5"/>
      <c r="XAG512" s="5"/>
      <c r="XAH512" s="5"/>
      <c r="XAI512" s="5"/>
      <c r="XAJ512" s="5"/>
      <c r="XAK512" s="5"/>
      <c r="XAL512" s="5"/>
      <c r="XAM512" s="5"/>
      <c r="XAN512" s="5"/>
      <c r="XAO512" s="5"/>
      <c r="XAP512" s="5"/>
      <c r="XAQ512" s="5"/>
      <c r="XAR512" s="5"/>
      <c r="XAS512" s="5"/>
      <c r="XAT512" s="5"/>
      <c r="XAU512" s="5"/>
      <c r="XAV512" s="5"/>
      <c r="XAW512" s="5"/>
      <c r="XAX512" s="5"/>
      <c r="XAY512" s="5"/>
      <c r="XAZ512" s="5"/>
      <c r="XBA512" s="5"/>
      <c r="XBB512" s="5"/>
      <c r="XBC512" s="5"/>
      <c r="XBD512" s="5"/>
      <c r="XBE512" s="5"/>
      <c r="XBF512" s="5"/>
      <c r="XBG512" s="5"/>
      <c r="XBH512" s="5"/>
      <c r="XBI512" s="5"/>
      <c r="XBJ512" s="5"/>
      <c r="XBK512" s="5"/>
      <c r="XBL512" s="5"/>
      <c r="XBM512" s="5"/>
      <c r="XBN512" s="5"/>
      <c r="XBO512" s="5"/>
      <c r="XBP512" s="5"/>
      <c r="XBQ512" s="5"/>
      <c r="XBR512" s="5"/>
      <c r="XBS512" s="5"/>
      <c r="XBT512" s="5"/>
      <c r="XBU512" s="5"/>
      <c r="XBV512" s="5"/>
      <c r="XBW512" s="5"/>
      <c r="XBX512" s="5"/>
      <c r="XBY512" s="5"/>
      <c r="XBZ512" s="5"/>
      <c r="XCA512" s="5"/>
      <c r="XCB512" s="5"/>
      <c r="XCC512" s="5"/>
      <c r="XCD512" s="5"/>
      <c r="XCE512" s="5"/>
      <c r="XCF512" s="5"/>
      <c r="XCG512" s="5"/>
      <c r="XCH512" s="5"/>
      <c r="XCI512" s="5"/>
      <c r="XCJ512" s="5"/>
      <c r="XCK512" s="5"/>
      <c r="XCL512" s="5"/>
      <c r="XCM512" s="5"/>
      <c r="XCN512" s="5"/>
      <c r="XCO512" s="5"/>
      <c r="XCP512" s="5"/>
      <c r="XCQ512" s="5"/>
      <c r="XCR512" s="5"/>
      <c r="XCS512" s="5"/>
      <c r="XCT512" s="5"/>
      <c r="XCU512" s="5"/>
      <c r="XCV512" s="5"/>
      <c r="XCW512" s="5"/>
      <c r="XCX512" s="5"/>
      <c r="XCY512" s="5"/>
      <c r="XCZ512" s="5"/>
      <c r="XDA512" s="5"/>
      <c r="XDB512" s="5"/>
      <c r="XDC512" s="5"/>
      <c r="XDD512" s="5"/>
      <c r="XDE512" s="5"/>
      <c r="XDF512" s="5"/>
      <c r="XDG512" s="5"/>
      <c r="XDH512" s="5"/>
      <c r="XDI512" s="5"/>
      <c r="XDJ512" s="5"/>
      <c r="XDK512" s="5"/>
      <c r="XDL512" s="5"/>
      <c r="XDM512" s="5"/>
      <c r="XDN512" s="5"/>
      <c r="XDO512" s="5"/>
      <c r="XDP512" s="5"/>
      <c r="XDQ512" s="5"/>
      <c r="XDR512" s="5"/>
      <c r="XDS512" s="5"/>
      <c r="XDT512" s="5"/>
      <c r="XDU512" s="5"/>
      <c r="XDV512" s="5"/>
      <c r="XDW512" s="5"/>
      <c r="XDX512" s="5"/>
      <c r="XDY512" s="5"/>
      <c r="XDZ512" s="5"/>
      <c r="XEA512" s="5"/>
      <c r="XEB512" s="5"/>
      <c r="XEC512" s="5"/>
      <c r="XED512" s="5"/>
      <c r="XEE512" s="5"/>
      <c r="XEF512" s="5"/>
      <c r="XEG512" s="5"/>
      <c r="XEH512" s="5"/>
      <c r="XEI512" s="5"/>
      <c r="XEJ512" s="5"/>
      <c r="XEK512" s="5"/>
      <c r="XEL512" s="5"/>
      <c r="XEM512" s="5"/>
      <c r="XEN512" s="5"/>
      <c r="XEO512" s="5"/>
      <c r="XEP512" s="5"/>
      <c r="XEQ512" s="5"/>
      <c r="XER512" s="5"/>
      <c r="XES512" s="5"/>
      <c r="XET512" s="5"/>
      <c r="XEU512" s="5"/>
      <c r="XEV512" s="5"/>
      <c r="XEW512" s="5"/>
      <c r="XEX512" s="5"/>
      <c r="XEY512" s="5"/>
      <c r="XEZ512" s="5"/>
    </row>
    <row r="513" spans="1:22">
      <c r="A513" s="56"/>
      <c r="B513" s="11"/>
      <c r="C513" s="11" t="s">
        <v>88</v>
      </c>
      <c r="D513" s="11"/>
      <c r="E513" s="11" t="s">
        <v>89</v>
      </c>
      <c r="F513" s="11">
        <v>183</v>
      </c>
      <c r="G513" s="11">
        <v>5</v>
      </c>
      <c r="H513" s="11">
        <v>1</v>
      </c>
      <c r="I513" s="11">
        <v>0</v>
      </c>
      <c r="K513" s="11"/>
      <c r="L513" s="11"/>
      <c r="M513" s="11"/>
      <c r="O513" s="368"/>
      <c r="P513" s="369"/>
      <c r="Q513" s="369"/>
      <c r="R513" s="370"/>
      <c r="U513" s="4"/>
      <c r="V513" s="4"/>
    </row>
    <row r="514" spans="1:22" s="5" customFormat="1" ht="12.5">
      <c r="A514" s="56"/>
      <c r="B514" s="11"/>
      <c r="C514" s="11" t="s">
        <v>88</v>
      </c>
      <c r="D514" s="11"/>
      <c r="E514" s="11" t="s">
        <v>90</v>
      </c>
      <c r="F514" s="11">
        <v>315</v>
      </c>
      <c r="G514" s="11">
        <v>8</v>
      </c>
      <c r="H514" s="11">
        <v>8</v>
      </c>
      <c r="I514" s="11">
        <v>8</v>
      </c>
      <c r="J514" s="4"/>
      <c r="K514" s="11"/>
      <c r="L514" s="11"/>
      <c r="M514" s="11"/>
      <c r="N514" s="4"/>
      <c r="O514" s="193"/>
      <c r="P514" s="194"/>
      <c r="Q514" s="194"/>
      <c r="R514" s="195"/>
      <c r="S514" s="4"/>
      <c r="T514" s="4"/>
      <c r="U514" s="4"/>
      <c r="V514" s="4"/>
    </row>
    <row r="515" spans="1:22" s="5" customFormat="1" ht="12.5">
      <c r="A515" s="56"/>
      <c r="B515" s="11"/>
      <c r="C515" s="11" t="s">
        <v>444</v>
      </c>
      <c r="D515" s="11"/>
      <c r="E515" s="11" t="s">
        <v>89</v>
      </c>
      <c r="F515" s="11">
        <v>47</v>
      </c>
      <c r="G515" s="11">
        <v>1</v>
      </c>
      <c r="H515" s="11">
        <v>0</v>
      </c>
      <c r="I515" s="11"/>
      <c r="J515" s="4"/>
      <c r="K515" s="11"/>
      <c r="L515" s="11"/>
      <c r="M515" s="11"/>
      <c r="N515" s="4"/>
      <c r="O515" s="193"/>
      <c r="P515" s="194"/>
      <c r="Q515" s="194"/>
      <c r="R515" s="195"/>
      <c r="S515" s="4"/>
      <c r="T515" s="4"/>
      <c r="U515" s="4"/>
      <c r="V515" s="4"/>
    </row>
    <row r="516" spans="1:22" s="5" customFormat="1" ht="12.5">
      <c r="A516" s="56"/>
      <c r="B516" s="11"/>
      <c r="C516" s="11" t="s">
        <v>91</v>
      </c>
      <c r="D516" s="11"/>
      <c r="E516" s="11" t="s">
        <v>92</v>
      </c>
      <c r="F516" s="11">
        <v>21</v>
      </c>
      <c r="G516" s="11"/>
      <c r="H516" s="11">
        <v>0</v>
      </c>
      <c r="I516" s="11"/>
      <c r="J516" s="4"/>
      <c r="K516" s="11"/>
      <c r="L516" s="11"/>
      <c r="M516" s="11"/>
      <c r="N516" s="4"/>
      <c r="O516" s="193"/>
      <c r="P516" s="194"/>
      <c r="Q516" s="194"/>
      <c r="R516" s="195"/>
      <c r="S516" s="4"/>
      <c r="T516" s="4"/>
      <c r="U516" s="4"/>
      <c r="V516" s="4"/>
    </row>
    <row r="517" spans="1:22" s="5" customFormat="1" ht="12.5">
      <c r="A517" s="56"/>
      <c r="B517" s="11"/>
      <c r="C517" s="11" t="s">
        <v>93</v>
      </c>
      <c r="D517" s="11"/>
      <c r="E517" s="11" t="s">
        <v>94</v>
      </c>
      <c r="F517" s="11">
        <v>38</v>
      </c>
      <c r="G517" s="11">
        <v>1</v>
      </c>
      <c r="H517" s="11">
        <v>1</v>
      </c>
      <c r="I517" s="11">
        <v>0</v>
      </c>
      <c r="J517" s="4"/>
      <c r="K517" s="11"/>
      <c r="L517" s="11"/>
      <c r="M517" s="11"/>
      <c r="N517" s="4"/>
      <c r="O517" s="193"/>
      <c r="P517" s="194"/>
      <c r="Q517" s="194"/>
      <c r="R517" s="195"/>
      <c r="S517" s="4"/>
      <c r="T517" s="4"/>
      <c r="U517" s="4"/>
      <c r="V517" s="4"/>
    </row>
    <row r="518" spans="1:22" s="5" customFormat="1" ht="12.5">
      <c r="A518" s="56"/>
      <c r="B518" s="11"/>
      <c r="C518" s="11" t="s">
        <v>465</v>
      </c>
      <c r="D518" s="11"/>
      <c r="E518" s="11" t="s">
        <v>430</v>
      </c>
      <c r="F518" s="11">
        <v>1</v>
      </c>
      <c r="G518" s="11"/>
      <c r="H518" s="11"/>
      <c r="I518" s="11"/>
      <c r="J518" s="4"/>
      <c r="K518" s="11"/>
      <c r="L518" s="11"/>
      <c r="M518" s="11"/>
      <c r="N518" s="4"/>
      <c r="O518" s="193"/>
      <c r="P518" s="194"/>
      <c r="Q518" s="194"/>
      <c r="R518" s="195"/>
      <c r="S518" s="4"/>
      <c r="T518" s="4"/>
      <c r="U518" s="4"/>
      <c r="V518" s="4"/>
    </row>
    <row r="519" spans="1:22" s="5" customFormat="1" ht="12.5">
      <c r="A519" s="56"/>
      <c r="B519" s="11"/>
      <c r="C519" s="11" t="s">
        <v>95</v>
      </c>
      <c r="D519" s="11"/>
      <c r="E519" s="11" t="s">
        <v>96</v>
      </c>
      <c r="F519" s="11">
        <v>4</v>
      </c>
      <c r="G519" s="11">
        <v>1</v>
      </c>
      <c r="H519" s="11">
        <v>0</v>
      </c>
      <c r="I519" s="11"/>
      <c r="J519" s="4"/>
      <c r="K519" s="11"/>
      <c r="L519" s="11"/>
      <c r="M519" s="11"/>
      <c r="N519" s="4"/>
      <c r="O519" s="193"/>
      <c r="P519" s="194"/>
      <c r="Q519" s="194"/>
      <c r="R519" s="195"/>
      <c r="S519" s="4"/>
      <c r="T519" s="4"/>
      <c r="U519" s="4"/>
      <c r="V519" s="4"/>
    </row>
    <row r="520" spans="1:22" s="5" customFormat="1" ht="12.5">
      <c r="A520" s="56"/>
      <c r="B520" s="11"/>
      <c r="C520" s="11" t="s">
        <v>97</v>
      </c>
      <c r="D520" s="11"/>
      <c r="E520" s="11" t="s">
        <v>98</v>
      </c>
      <c r="F520" s="11">
        <v>234</v>
      </c>
      <c r="G520" s="11">
        <v>1</v>
      </c>
      <c r="H520" s="11">
        <v>1</v>
      </c>
      <c r="I520" s="11">
        <v>1</v>
      </c>
      <c r="J520" s="4"/>
      <c r="K520" s="11"/>
      <c r="L520" s="11"/>
      <c r="M520" s="11"/>
      <c r="N520" s="4"/>
      <c r="O520" s="193"/>
      <c r="P520" s="194"/>
      <c r="Q520" s="194"/>
      <c r="R520" s="195"/>
      <c r="S520" s="4"/>
      <c r="T520" s="4"/>
      <c r="U520" s="4"/>
      <c r="V520" s="4"/>
    </row>
    <row r="521" spans="1:22" s="5" customFormat="1" ht="12.5">
      <c r="A521" s="56"/>
      <c r="B521" s="11"/>
      <c r="C521" s="11" t="s">
        <v>99</v>
      </c>
      <c r="D521" s="11"/>
      <c r="E521" s="11" t="s">
        <v>101</v>
      </c>
      <c r="F521" s="11">
        <v>967</v>
      </c>
      <c r="G521" s="11">
        <v>22</v>
      </c>
      <c r="H521" s="11">
        <v>13</v>
      </c>
      <c r="I521" s="11">
        <v>1.6153846153846201</v>
      </c>
      <c r="J521" s="4"/>
      <c r="K521" s="11"/>
      <c r="L521" s="11"/>
      <c r="M521" s="11"/>
      <c r="N521" s="4"/>
      <c r="O521" s="193"/>
      <c r="P521" s="194"/>
      <c r="Q521" s="194"/>
      <c r="R521" s="195"/>
      <c r="S521" s="4"/>
      <c r="T521" s="4"/>
      <c r="U521" s="4"/>
      <c r="V521" s="4"/>
    </row>
    <row r="522" spans="1:22" s="5" customFormat="1" ht="12.5">
      <c r="A522" s="56"/>
      <c r="B522" s="11"/>
      <c r="C522" s="11" t="s">
        <v>102</v>
      </c>
      <c r="D522" s="11"/>
      <c r="E522" s="11" t="s">
        <v>103</v>
      </c>
      <c r="F522" s="11">
        <v>2</v>
      </c>
      <c r="G522" s="11"/>
      <c r="H522" s="11"/>
      <c r="I522" s="11"/>
      <c r="J522" s="4"/>
      <c r="K522" s="11"/>
      <c r="L522" s="11"/>
      <c r="M522" s="11"/>
      <c r="N522" s="4"/>
      <c r="O522" s="193"/>
      <c r="P522" s="194"/>
      <c r="Q522" s="194"/>
      <c r="R522" s="195"/>
      <c r="S522" s="4"/>
      <c r="T522" s="4"/>
      <c r="U522" s="4"/>
      <c r="V522" s="4"/>
    </row>
    <row r="523" spans="1:22" s="5" customFormat="1" ht="12.5">
      <c r="A523" s="56"/>
      <c r="B523" s="11"/>
      <c r="C523" s="11" t="s">
        <v>104</v>
      </c>
      <c r="D523" s="11"/>
      <c r="E523" s="11" t="s">
        <v>105</v>
      </c>
      <c r="F523" s="11">
        <v>8</v>
      </c>
      <c r="G523" s="11"/>
      <c r="H523" s="11"/>
      <c r="I523" s="11"/>
      <c r="J523" s="4"/>
      <c r="K523" s="11"/>
      <c r="L523" s="11"/>
      <c r="M523" s="11"/>
      <c r="N523" s="4"/>
      <c r="O523" s="193"/>
      <c r="P523" s="194"/>
      <c r="Q523" s="194"/>
      <c r="R523" s="195"/>
      <c r="S523" s="4"/>
      <c r="T523" s="4"/>
      <c r="U523" s="4"/>
      <c r="V523" s="4"/>
    </row>
    <row r="524" spans="1:22" s="5" customFormat="1" ht="12.5">
      <c r="A524" s="56"/>
      <c r="B524" s="11"/>
      <c r="C524" s="11" t="s">
        <v>104</v>
      </c>
      <c r="D524" s="11"/>
      <c r="E524" s="11" t="s">
        <v>214</v>
      </c>
      <c r="F524" s="11">
        <v>1</v>
      </c>
      <c r="G524" s="11"/>
      <c r="H524" s="11"/>
      <c r="I524" s="11"/>
      <c r="J524" s="4"/>
      <c r="K524" s="11"/>
      <c r="L524" s="11"/>
      <c r="M524" s="11"/>
      <c r="N524" s="4"/>
      <c r="O524" s="193"/>
      <c r="P524" s="194"/>
      <c r="Q524" s="194"/>
      <c r="R524" s="195"/>
      <c r="S524" s="4"/>
      <c r="T524" s="4"/>
      <c r="U524" s="4"/>
      <c r="V524" s="4"/>
    </row>
    <row r="525" spans="1:22" s="5" customFormat="1" ht="12.5">
      <c r="A525" s="56"/>
      <c r="B525" s="11"/>
      <c r="C525" s="11" t="s">
        <v>106</v>
      </c>
      <c r="D525" s="11"/>
      <c r="E525" s="11" t="s">
        <v>107</v>
      </c>
      <c r="F525" s="11">
        <v>28</v>
      </c>
      <c r="G525" s="11"/>
      <c r="H525" s="11">
        <v>0</v>
      </c>
      <c r="I525" s="11"/>
      <c r="J525" s="4"/>
      <c r="K525" s="11"/>
      <c r="L525" s="11"/>
      <c r="M525" s="11"/>
      <c r="N525" s="4"/>
      <c r="O525" s="193"/>
      <c r="P525" s="194"/>
      <c r="Q525" s="194"/>
      <c r="R525" s="195"/>
      <c r="S525" s="4"/>
      <c r="T525" s="4"/>
      <c r="U525" s="4"/>
      <c r="V525" s="4"/>
    </row>
    <row r="526" spans="1:22" s="5" customFormat="1" ht="12.5">
      <c r="A526" s="56"/>
      <c r="B526" s="11"/>
      <c r="C526" s="11" t="s">
        <v>108</v>
      </c>
      <c r="D526" s="11"/>
      <c r="E526" s="11" t="s">
        <v>109</v>
      </c>
      <c r="F526" s="11">
        <v>152</v>
      </c>
      <c r="G526" s="11">
        <v>2</v>
      </c>
      <c r="H526" s="11">
        <v>2</v>
      </c>
      <c r="I526" s="11">
        <v>0</v>
      </c>
      <c r="J526" s="4"/>
      <c r="K526" s="11"/>
      <c r="L526" s="11"/>
      <c r="M526" s="11"/>
      <c r="N526" s="4"/>
      <c r="O526" s="193"/>
      <c r="P526" s="194"/>
      <c r="Q526" s="194"/>
      <c r="R526" s="195"/>
      <c r="S526" s="4"/>
      <c r="T526" s="4"/>
      <c r="U526" s="4"/>
      <c r="V526" s="4"/>
    </row>
    <row r="527" spans="1:22" s="5" customFormat="1" ht="12.5">
      <c r="A527" s="56"/>
      <c r="B527" s="11"/>
      <c r="C527" s="11" t="s">
        <v>110</v>
      </c>
      <c r="D527" s="11"/>
      <c r="E527" s="11" t="s">
        <v>111</v>
      </c>
      <c r="F527" s="11">
        <v>36</v>
      </c>
      <c r="G527" s="11">
        <v>2</v>
      </c>
      <c r="H527" s="11">
        <v>0</v>
      </c>
      <c r="I527" s="11"/>
      <c r="J527" s="4"/>
      <c r="K527" s="11"/>
      <c r="L527" s="11"/>
      <c r="M527" s="11"/>
      <c r="N527" s="4"/>
      <c r="O527" s="193"/>
      <c r="P527" s="194"/>
      <c r="Q527" s="194"/>
      <c r="R527" s="195"/>
      <c r="S527" s="4"/>
      <c r="T527" s="4"/>
      <c r="U527" s="4"/>
      <c r="V527" s="4"/>
    </row>
    <row r="528" spans="1:22" s="5" customFormat="1" ht="12.5">
      <c r="A528" s="56"/>
      <c r="B528" s="11"/>
      <c r="C528" s="11" t="s">
        <v>110</v>
      </c>
      <c r="D528" s="11"/>
      <c r="E528" s="11" t="s">
        <v>112</v>
      </c>
      <c r="F528" s="11">
        <v>4</v>
      </c>
      <c r="G528" s="11"/>
      <c r="H528" s="11"/>
      <c r="I528" s="11"/>
      <c r="J528" s="4"/>
      <c r="K528" s="11"/>
      <c r="L528" s="11"/>
      <c r="M528" s="11"/>
      <c r="N528" s="4"/>
      <c r="O528" s="193"/>
      <c r="P528" s="194"/>
      <c r="Q528" s="194"/>
      <c r="R528" s="195"/>
      <c r="S528" s="4"/>
      <c r="T528" s="4"/>
      <c r="U528" s="4"/>
      <c r="V528" s="4"/>
    </row>
    <row r="529" spans="1:22" s="5" customFormat="1" ht="12.5">
      <c r="A529" s="56"/>
      <c r="B529" s="11"/>
      <c r="C529" s="11" t="s">
        <v>113</v>
      </c>
      <c r="D529" s="11"/>
      <c r="E529" s="11" t="s">
        <v>114</v>
      </c>
      <c r="F529" s="11">
        <v>11</v>
      </c>
      <c r="G529" s="11"/>
      <c r="H529" s="11"/>
      <c r="I529" s="11"/>
      <c r="J529" s="4"/>
      <c r="K529" s="11"/>
      <c r="L529" s="11"/>
      <c r="M529" s="11"/>
      <c r="N529" s="4"/>
      <c r="O529" s="193"/>
      <c r="P529" s="194"/>
      <c r="Q529" s="194"/>
      <c r="R529" s="195"/>
      <c r="S529" s="4"/>
      <c r="T529" s="4"/>
      <c r="U529" s="4"/>
      <c r="V529" s="4"/>
    </row>
    <row r="530" spans="1:22" s="5" customFormat="1" ht="12.5">
      <c r="A530" s="56"/>
      <c r="B530" s="11"/>
      <c r="C530" s="11" t="s">
        <v>115</v>
      </c>
      <c r="D530" s="11"/>
      <c r="E530" s="11" t="s">
        <v>116</v>
      </c>
      <c r="F530" s="11">
        <v>17</v>
      </c>
      <c r="G530" s="11">
        <v>1</v>
      </c>
      <c r="H530" s="11">
        <v>1</v>
      </c>
      <c r="I530" s="11">
        <v>0</v>
      </c>
      <c r="J530" s="4"/>
      <c r="K530" s="11"/>
      <c r="L530" s="11"/>
      <c r="M530" s="11"/>
      <c r="N530" s="4"/>
      <c r="O530" s="193"/>
      <c r="P530" s="194"/>
      <c r="Q530" s="194"/>
      <c r="R530" s="195"/>
      <c r="S530" s="4"/>
      <c r="T530" s="4"/>
      <c r="U530" s="4"/>
      <c r="V530" s="4"/>
    </row>
    <row r="531" spans="1:22" s="5" customFormat="1" ht="12.5">
      <c r="A531" s="56"/>
      <c r="B531" s="11"/>
      <c r="C531" s="11" t="s">
        <v>115</v>
      </c>
      <c r="D531" s="11"/>
      <c r="E531" s="11" t="s">
        <v>117</v>
      </c>
      <c r="F531" s="11">
        <v>5</v>
      </c>
      <c r="G531" s="11"/>
      <c r="H531" s="11"/>
      <c r="I531" s="11"/>
      <c r="J531" s="4"/>
      <c r="K531" s="11"/>
      <c r="L531" s="11"/>
      <c r="M531" s="11"/>
      <c r="N531" s="4"/>
      <c r="O531" s="193"/>
      <c r="P531" s="194"/>
      <c r="Q531" s="194"/>
      <c r="R531" s="195"/>
      <c r="S531" s="4"/>
      <c r="T531" s="4"/>
      <c r="U531" s="4"/>
      <c r="V531" s="4"/>
    </row>
    <row r="532" spans="1:22" s="5" customFormat="1" ht="12.5">
      <c r="A532" s="56"/>
      <c r="B532" s="11"/>
      <c r="C532" s="11" t="s">
        <v>445</v>
      </c>
      <c r="D532" s="11"/>
      <c r="E532" s="11" t="s">
        <v>117</v>
      </c>
      <c r="F532" s="11">
        <v>28</v>
      </c>
      <c r="G532" s="11"/>
      <c r="H532" s="11">
        <v>0</v>
      </c>
      <c r="I532" s="11"/>
      <c r="J532" s="4"/>
      <c r="K532" s="11"/>
      <c r="L532" s="11"/>
      <c r="M532" s="11"/>
      <c r="N532" s="4"/>
      <c r="O532" s="193"/>
      <c r="P532" s="194"/>
      <c r="Q532" s="194"/>
      <c r="R532" s="195"/>
      <c r="S532" s="4"/>
      <c r="T532" s="4"/>
      <c r="U532" s="4"/>
      <c r="V532" s="4"/>
    </row>
    <row r="533" spans="1:22" s="5" customFormat="1" ht="12.5">
      <c r="A533" s="56"/>
      <c r="B533" s="11"/>
      <c r="C533" s="11" t="s">
        <v>118</v>
      </c>
      <c r="D533" s="11"/>
      <c r="E533" s="11" t="s">
        <v>119</v>
      </c>
      <c r="F533" s="11">
        <v>1</v>
      </c>
      <c r="G533" s="11"/>
      <c r="H533" s="11"/>
      <c r="I533" s="11"/>
      <c r="J533" s="4"/>
      <c r="K533" s="11"/>
      <c r="L533" s="11"/>
      <c r="M533" s="11"/>
      <c r="N533" s="4"/>
      <c r="O533" s="193"/>
      <c r="P533" s="194"/>
      <c r="Q533" s="194"/>
      <c r="R533" s="195"/>
      <c r="S533" s="4"/>
      <c r="T533" s="4"/>
      <c r="U533" s="4"/>
      <c r="V533" s="4"/>
    </row>
    <row r="534" spans="1:22" s="5" customFormat="1" ht="12.5">
      <c r="A534" s="56"/>
      <c r="B534" s="11"/>
      <c r="C534" s="11" t="s">
        <v>120</v>
      </c>
      <c r="D534" s="11"/>
      <c r="E534" s="11" t="s">
        <v>121</v>
      </c>
      <c r="F534" s="11">
        <v>14</v>
      </c>
      <c r="G534" s="11"/>
      <c r="H534" s="11">
        <v>0</v>
      </c>
      <c r="I534" s="11"/>
      <c r="J534" s="4"/>
      <c r="K534" s="11"/>
      <c r="L534" s="11"/>
      <c r="M534" s="11"/>
      <c r="N534" s="4"/>
      <c r="O534" s="193"/>
      <c r="P534" s="194"/>
      <c r="Q534" s="194"/>
      <c r="R534" s="195"/>
      <c r="S534" s="4"/>
      <c r="T534" s="4"/>
      <c r="U534" s="4"/>
      <c r="V534" s="4"/>
    </row>
    <row r="535" spans="1:22" s="5" customFormat="1" ht="12.5">
      <c r="A535" s="56"/>
      <c r="B535" s="11"/>
      <c r="C535" s="11" t="s">
        <v>122</v>
      </c>
      <c r="D535" s="11"/>
      <c r="E535" s="11" t="s">
        <v>123</v>
      </c>
      <c r="F535" s="11">
        <v>7</v>
      </c>
      <c r="G535" s="11"/>
      <c r="H535" s="11"/>
      <c r="I535" s="11"/>
      <c r="J535" s="4"/>
      <c r="K535" s="11"/>
      <c r="L535" s="11"/>
      <c r="M535" s="11"/>
      <c r="N535" s="4"/>
      <c r="O535" s="193"/>
      <c r="P535" s="194"/>
      <c r="Q535" s="194"/>
      <c r="R535" s="195"/>
      <c r="S535" s="4"/>
      <c r="T535" s="4"/>
      <c r="U535" s="4"/>
      <c r="V535" s="4"/>
    </row>
    <row r="536" spans="1:22" s="5" customFormat="1" ht="12.5">
      <c r="A536" s="56"/>
      <c r="B536" s="11"/>
      <c r="C536" s="11" t="s">
        <v>124</v>
      </c>
      <c r="D536" s="11"/>
      <c r="E536" s="11" t="s">
        <v>92</v>
      </c>
      <c r="F536" s="11">
        <v>179</v>
      </c>
      <c r="G536" s="11">
        <v>1</v>
      </c>
      <c r="H536" s="11">
        <v>1</v>
      </c>
      <c r="I536" s="11">
        <v>1</v>
      </c>
      <c r="J536" s="4"/>
      <c r="K536" s="11"/>
      <c r="L536" s="11"/>
      <c r="M536" s="11"/>
      <c r="N536" s="4"/>
      <c r="O536" s="193"/>
      <c r="P536" s="194"/>
      <c r="Q536" s="194"/>
      <c r="R536" s="195"/>
      <c r="S536" s="4"/>
      <c r="T536" s="4"/>
      <c r="U536" s="4"/>
      <c r="V536" s="4"/>
    </row>
    <row r="537" spans="1:22" s="5" customFormat="1" ht="12.5">
      <c r="A537" s="56"/>
      <c r="B537" s="11"/>
      <c r="C537" s="11" t="s">
        <v>124</v>
      </c>
      <c r="D537" s="11"/>
      <c r="E537" s="11" t="s">
        <v>430</v>
      </c>
      <c r="F537" s="11">
        <v>1</v>
      </c>
      <c r="G537" s="11"/>
      <c r="H537" s="11"/>
      <c r="I537" s="11"/>
      <c r="J537" s="4"/>
      <c r="K537" s="11"/>
      <c r="L537" s="11"/>
      <c r="M537" s="11"/>
      <c r="N537" s="4"/>
      <c r="O537" s="193"/>
      <c r="P537" s="194"/>
      <c r="Q537" s="194"/>
      <c r="R537" s="195"/>
      <c r="S537" s="4"/>
      <c r="T537" s="4"/>
      <c r="U537" s="4"/>
      <c r="V537" s="4"/>
    </row>
    <row r="538" spans="1:22" s="5" customFormat="1" ht="12.5">
      <c r="A538" s="56"/>
      <c r="B538" s="11"/>
      <c r="C538" s="11" t="s">
        <v>466</v>
      </c>
      <c r="D538" s="11"/>
      <c r="E538" s="11" t="s">
        <v>114</v>
      </c>
      <c r="F538" s="11">
        <v>1</v>
      </c>
      <c r="G538" s="11"/>
      <c r="H538" s="11"/>
      <c r="I538" s="11"/>
      <c r="J538" s="4"/>
      <c r="K538" s="11"/>
      <c r="L538" s="11"/>
      <c r="M538" s="11"/>
      <c r="N538" s="4"/>
      <c r="O538" s="193"/>
      <c r="P538" s="194"/>
      <c r="Q538" s="194"/>
      <c r="R538" s="195"/>
      <c r="S538" s="4"/>
      <c r="T538" s="4"/>
      <c r="U538" s="4"/>
      <c r="V538" s="4"/>
    </row>
    <row r="539" spans="1:22" s="5" customFormat="1" ht="12.5">
      <c r="A539" s="56"/>
      <c r="B539" s="11"/>
      <c r="C539" s="11" t="s">
        <v>125</v>
      </c>
      <c r="D539" s="11"/>
      <c r="E539" s="11" t="s">
        <v>126</v>
      </c>
      <c r="F539" s="11">
        <v>83</v>
      </c>
      <c r="G539" s="11">
        <v>1</v>
      </c>
      <c r="H539" s="11">
        <v>2</v>
      </c>
      <c r="I539" s="11">
        <v>3</v>
      </c>
      <c r="J539" s="4"/>
      <c r="K539" s="11"/>
      <c r="L539" s="11"/>
      <c r="M539" s="11"/>
      <c r="N539" s="4"/>
      <c r="O539" s="193"/>
      <c r="P539" s="194"/>
      <c r="Q539" s="194"/>
      <c r="R539" s="195"/>
      <c r="S539" s="4"/>
      <c r="T539" s="4"/>
      <c r="U539" s="4"/>
      <c r="V539" s="4"/>
    </row>
    <row r="540" spans="1:22" s="5" customFormat="1" ht="12.5">
      <c r="A540" s="56"/>
      <c r="B540" s="11"/>
      <c r="C540" s="11" t="s">
        <v>127</v>
      </c>
      <c r="D540" s="11"/>
      <c r="E540" s="11" t="s">
        <v>96</v>
      </c>
      <c r="F540" s="11">
        <v>25</v>
      </c>
      <c r="G540" s="11"/>
      <c r="H540" s="11">
        <v>0</v>
      </c>
      <c r="I540" s="11"/>
      <c r="J540" s="4"/>
      <c r="K540" s="11"/>
      <c r="L540" s="11"/>
      <c r="M540" s="11"/>
      <c r="N540" s="4"/>
      <c r="O540" s="193"/>
      <c r="P540" s="194"/>
      <c r="Q540" s="194"/>
      <c r="R540" s="195"/>
      <c r="S540" s="4"/>
      <c r="T540" s="4"/>
      <c r="U540" s="4"/>
      <c r="V540" s="4"/>
    </row>
    <row r="541" spans="1:22" s="5" customFormat="1" ht="12.5">
      <c r="A541" s="56"/>
      <c r="B541" s="11"/>
      <c r="C541" s="11" t="s">
        <v>128</v>
      </c>
      <c r="D541" s="11"/>
      <c r="E541" s="11" t="s">
        <v>96</v>
      </c>
      <c r="F541" s="11">
        <v>8</v>
      </c>
      <c r="G541" s="11"/>
      <c r="H541" s="11"/>
      <c r="I541" s="11"/>
      <c r="J541" s="4"/>
      <c r="K541" s="11"/>
      <c r="L541" s="11"/>
      <c r="M541" s="11"/>
      <c r="N541" s="4"/>
      <c r="O541" s="193"/>
      <c r="P541" s="194"/>
      <c r="Q541" s="194"/>
      <c r="R541" s="195"/>
      <c r="S541" s="4"/>
      <c r="T541" s="4"/>
      <c r="U541" s="4"/>
      <c r="V541" s="4"/>
    </row>
    <row r="542" spans="1:22" s="5" customFormat="1" ht="12.5">
      <c r="A542" s="56"/>
      <c r="B542" s="11"/>
      <c r="C542" s="11" t="s">
        <v>129</v>
      </c>
      <c r="D542" s="11"/>
      <c r="E542" s="11" t="s">
        <v>130</v>
      </c>
      <c r="F542" s="11">
        <v>1</v>
      </c>
      <c r="G542" s="11"/>
      <c r="H542" s="11"/>
      <c r="I542" s="11"/>
      <c r="J542" s="4"/>
      <c r="K542" s="11"/>
      <c r="L542" s="11"/>
      <c r="M542" s="11"/>
      <c r="N542" s="4"/>
      <c r="O542" s="193"/>
      <c r="P542" s="194"/>
      <c r="Q542" s="194"/>
      <c r="R542" s="195"/>
      <c r="S542" s="4"/>
      <c r="T542" s="4"/>
      <c r="U542" s="4"/>
      <c r="V542" s="4"/>
    </row>
    <row r="543" spans="1:22" s="5" customFormat="1" ht="12.5">
      <c r="A543" s="56"/>
      <c r="B543" s="11"/>
      <c r="C543" s="11" t="s">
        <v>131</v>
      </c>
      <c r="D543" s="11"/>
      <c r="E543" s="11" t="s">
        <v>116</v>
      </c>
      <c r="F543" s="11">
        <v>10</v>
      </c>
      <c r="G543" s="11">
        <v>1</v>
      </c>
      <c r="H543" s="11">
        <v>0</v>
      </c>
      <c r="I543" s="11"/>
      <c r="J543" s="4"/>
      <c r="K543" s="11"/>
      <c r="L543" s="11"/>
      <c r="M543" s="11"/>
      <c r="N543" s="4"/>
      <c r="O543" s="193"/>
      <c r="P543" s="194"/>
      <c r="Q543" s="194"/>
      <c r="R543" s="195"/>
      <c r="S543" s="4"/>
      <c r="T543" s="4"/>
      <c r="U543" s="4"/>
      <c r="V543" s="4"/>
    </row>
    <row r="544" spans="1:22" s="5" customFormat="1" ht="12.5">
      <c r="A544" s="56"/>
      <c r="B544" s="11"/>
      <c r="C544" s="11" t="s">
        <v>132</v>
      </c>
      <c r="D544" s="11"/>
      <c r="E544" s="11" t="s">
        <v>133</v>
      </c>
      <c r="F544" s="11">
        <v>19</v>
      </c>
      <c r="G544" s="11"/>
      <c r="H544" s="11"/>
      <c r="I544" s="11"/>
      <c r="J544" s="4"/>
      <c r="K544" s="11"/>
      <c r="L544" s="11"/>
      <c r="M544" s="11"/>
      <c r="N544" s="4"/>
      <c r="O544" s="193"/>
      <c r="P544" s="194"/>
      <c r="Q544" s="194"/>
      <c r="R544" s="195"/>
      <c r="S544" s="4"/>
      <c r="T544" s="4"/>
      <c r="U544" s="4"/>
      <c r="V544" s="4"/>
    </row>
    <row r="545" spans="1:22" s="5" customFormat="1" ht="12.5">
      <c r="A545" s="56"/>
      <c r="B545" s="11"/>
      <c r="C545" s="11" t="s">
        <v>134</v>
      </c>
      <c r="D545" s="11"/>
      <c r="E545" s="11" t="s">
        <v>135</v>
      </c>
      <c r="F545" s="11">
        <v>921</v>
      </c>
      <c r="G545" s="11">
        <v>21</v>
      </c>
      <c r="H545" s="11">
        <v>14</v>
      </c>
      <c r="I545" s="11">
        <v>4.8571428571428603</v>
      </c>
      <c r="J545" s="4"/>
      <c r="K545" s="11"/>
      <c r="L545" s="11"/>
      <c r="M545" s="11"/>
      <c r="N545" s="4"/>
      <c r="O545" s="193"/>
      <c r="P545" s="194"/>
      <c r="Q545" s="194"/>
      <c r="R545" s="195"/>
      <c r="S545" s="4"/>
      <c r="T545" s="4"/>
      <c r="U545" s="4"/>
      <c r="V545" s="4"/>
    </row>
    <row r="546" spans="1:22" s="5" customFormat="1" ht="12.5">
      <c r="A546" s="56"/>
      <c r="B546" s="11"/>
      <c r="C546" s="11" t="s">
        <v>134</v>
      </c>
      <c r="D546" s="11"/>
      <c r="E546" s="11" t="s">
        <v>467</v>
      </c>
      <c r="F546" s="11">
        <v>2</v>
      </c>
      <c r="G546" s="11"/>
      <c r="H546" s="11"/>
      <c r="I546" s="11"/>
      <c r="J546" s="4"/>
      <c r="K546" s="11"/>
      <c r="L546" s="11"/>
      <c r="M546" s="11"/>
      <c r="N546" s="4"/>
      <c r="O546" s="193"/>
      <c r="P546" s="194"/>
      <c r="Q546" s="194"/>
      <c r="R546" s="195"/>
      <c r="S546" s="4"/>
      <c r="T546" s="4"/>
      <c r="U546" s="4"/>
      <c r="V546" s="4"/>
    </row>
    <row r="547" spans="1:22" s="5" customFormat="1" ht="12.5">
      <c r="A547" s="56"/>
      <c r="B547" s="11"/>
      <c r="C547" s="11" t="s">
        <v>136</v>
      </c>
      <c r="D547" s="11"/>
      <c r="E547" s="11" t="s">
        <v>137</v>
      </c>
      <c r="F547" s="11">
        <v>104</v>
      </c>
      <c r="G547" s="11">
        <v>1</v>
      </c>
      <c r="H547" s="11">
        <v>1</v>
      </c>
      <c r="I547" s="11">
        <v>1</v>
      </c>
      <c r="J547" s="4"/>
      <c r="K547" s="11"/>
      <c r="L547" s="11"/>
      <c r="M547" s="11"/>
      <c r="N547" s="4"/>
      <c r="O547" s="193"/>
      <c r="P547" s="194"/>
      <c r="Q547" s="194"/>
      <c r="R547" s="195"/>
      <c r="S547" s="4"/>
      <c r="T547" s="4"/>
      <c r="U547" s="4"/>
      <c r="V547" s="4"/>
    </row>
    <row r="548" spans="1:22" s="5" customFormat="1" ht="12.5">
      <c r="A548" s="56"/>
      <c r="B548" s="11"/>
      <c r="C548" s="11" t="s">
        <v>468</v>
      </c>
      <c r="D548" s="11"/>
      <c r="E548" s="11" t="s">
        <v>135</v>
      </c>
      <c r="F548" s="11">
        <v>1</v>
      </c>
      <c r="G548" s="11"/>
      <c r="H548" s="11"/>
      <c r="I548" s="11"/>
      <c r="J548" s="4"/>
      <c r="K548" s="11"/>
      <c r="L548" s="11"/>
      <c r="M548" s="11"/>
      <c r="N548" s="4"/>
      <c r="O548" s="193"/>
      <c r="P548" s="194"/>
      <c r="Q548" s="194"/>
      <c r="R548" s="195"/>
      <c r="S548" s="4"/>
      <c r="T548" s="4"/>
      <c r="U548" s="4"/>
      <c r="V548" s="4"/>
    </row>
    <row r="549" spans="1:22" s="5" customFormat="1" ht="12.5">
      <c r="A549" s="56"/>
      <c r="B549" s="11"/>
      <c r="C549" s="11" t="s">
        <v>138</v>
      </c>
      <c r="D549" s="11"/>
      <c r="E549" s="11" t="s">
        <v>139</v>
      </c>
      <c r="F549" s="11">
        <v>56</v>
      </c>
      <c r="G549" s="11"/>
      <c r="H549" s="11">
        <v>0</v>
      </c>
      <c r="I549" s="11"/>
      <c r="J549" s="4"/>
      <c r="K549" s="11"/>
      <c r="L549" s="11"/>
      <c r="M549" s="11"/>
      <c r="N549" s="4"/>
      <c r="O549" s="193"/>
      <c r="P549" s="194"/>
      <c r="Q549" s="194"/>
      <c r="R549" s="195"/>
      <c r="S549" s="4"/>
      <c r="T549" s="4"/>
      <c r="U549" s="4"/>
      <c r="V549" s="4"/>
    </row>
    <row r="550" spans="1:22" s="5" customFormat="1" ht="12.5">
      <c r="A550" s="56"/>
      <c r="B550" s="11"/>
      <c r="C550" s="11" t="s">
        <v>140</v>
      </c>
      <c r="D550" s="11"/>
      <c r="E550" s="11" t="s">
        <v>141</v>
      </c>
      <c r="F550" s="11">
        <v>26</v>
      </c>
      <c r="G550" s="11">
        <v>3</v>
      </c>
      <c r="H550" s="11">
        <v>1</v>
      </c>
      <c r="I550" s="11">
        <v>0</v>
      </c>
      <c r="J550" s="4"/>
      <c r="K550" s="11"/>
      <c r="L550" s="11"/>
      <c r="M550" s="11"/>
      <c r="N550" s="4"/>
      <c r="O550" s="193"/>
      <c r="P550" s="194"/>
      <c r="Q550" s="194"/>
      <c r="R550" s="195"/>
      <c r="S550" s="4"/>
      <c r="T550" s="4"/>
      <c r="U550" s="4"/>
      <c r="V550" s="4"/>
    </row>
    <row r="551" spans="1:22" s="5" customFormat="1" ht="12.5">
      <c r="A551" s="56"/>
      <c r="B551" s="11"/>
      <c r="C551" s="11" t="s">
        <v>142</v>
      </c>
      <c r="D551" s="11"/>
      <c r="E551" s="11" t="s">
        <v>143</v>
      </c>
      <c r="F551" s="11">
        <v>76</v>
      </c>
      <c r="G551" s="11">
        <v>1</v>
      </c>
      <c r="H551" s="11">
        <v>0</v>
      </c>
      <c r="I551" s="11"/>
      <c r="J551" s="4"/>
      <c r="K551" s="11"/>
      <c r="L551" s="11"/>
      <c r="M551" s="11"/>
      <c r="N551" s="4"/>
      <c r="O551" s="193"/>
      <c r="P551" s="194"/>
      <c r="Q551" s="194"/>
      <c r="R551" s="195"/>
      <c r="S551" s="4"/>
      <c r="T551" s="4"/>
      <c r="U551" s="4"/>
      <c r="V551" s="4"/>
    </row>
    <row r="552" spans="1:22" s="5" customFormat="1" ht="12.5">
      <c r="A552" s="56"/>
      <c r="B552" s="11"/>
      <c r="C552" s="11" t="s">
        <v>144</v>
      </c>
      <c r="D552" s="11"/>
      <c r="E552" s="11" t="s">
        <v>141</v>
      </c>
      <c r="F552" s="11">
        <v>125</v>
      </c>
      <c r="G552" s="11">
        <v>3</v>
      </c>
      <c r="H552" s="11">
        <v>1</v>
      </c>
      <c r="I552" s="11">
        <v>0</v>
      </c>
      <c r="J552" s="4"/>
      <c r="K552" s="11"/>
      <c r="L552" s="11"/>
      <c r="M552" s="11"/>
      <c r="N552" s="4"/>
      <c r="O552" s="193"/>
      <c r="P552" s="194"/>
      <c r="Q552" s="194"/>
      <c r="R552" s="195"/>
      <c r="S552" s="4"/>
      <c r="T552" s="4"/>
      <c r="U552" s="4"/>
      <c r="V552" s="4"/>
    </row>
    <row r="553" spans="1:22" s="5" customFormat="1" ht="12.5">
      <c r="A553" s="56"/>
      <c r="B553" s="11"/>
      <c r="C553" s="11" t="s">
        <v>451</v>
      </c>
      <c r="D553" s="11"/>
      <c r="E553" s="11" t="s">
        <v>452</v>
      </c>
      <c r="F553" s="11">
        <v>1</v>
      </c>
      <c r="G553" s="11"/>
      <c r="H553" s="11"/>
      <c r="I553" s="11"/>
      <c r="J553" s="4"/>
      <c r="K553" s="11"/>
      <c r="L553" s="11"/>
      <c r="M553" s="11"/>
      <c r="N553" s="4"/>
      <c r="O553" s="193"/>
      <c r="P553" s="194"/>
      <c r="Q553" s="194"/>
      <c r="R553" s="195"/>
      <c r="S553" s="4"/>
      <c r="T553" s="4"/>
      <c r="U553" s="4"/>
      <c r="V553" s="4"/>
    </row>
    <row r="554" spans="1:22" s="5" customFormat="1" ht="12.5">
      <c r="A554" s="56"/>
      <c r="B554" s="11"/>
      <c r="C554" s="11" t="s">
        <v>145</v>
      </c>
      <c r="D554" s="11"/>
      <c r="E554" s="11" t="s">
        <v>100</v>
      </c>
      <c r="F554" s="11">
        <v>6</v>
      </c>
      <c r="G554" s="11"/>
      <c r="H554" s="11"/>
      <c r="I554" s="11"/>
      <c r="J554" s="4"/>
      <c r="K554" s="11"/>
      <c r="L554" s="11"/>
      <c r="M554" s="11"/>
      <c r="N554" s="4"/>
      <c r="O554" s="193"/>
      <c r="P554" s="194"/>
      <c r="Q554" s="194"/>
      <c r="R554" s="195"/>
      <c r="S554" s="4"/>
      <c r="T554" s="4"/>
      <c r="U554" s="4"/>
      <c r="V554" s="4"/>
    </row>
    <row r="555" spans="1:22" s="5" customFormat="1" ht="12.5">
      <c r="A555" s="56"/>
      <c r="B555" s="11"/>
      <c r="C555" s="11" t="s">
        <v>145</v>
      </c>
      <c r="D555" s="11"/>
      <c r="E555" s="11" t="s">
        <v>109</v>
      </c>
      <c r="F555" s="11">
        <v>25</v>
      </c>
      <c r="G555" s="11"/>
      <c r="H555" s="11"/>
      <c r="I555" s="11"/>
      <c r="J555" s="4"/>
      <c r="K555" s="11"/>
      <c r="L555" s="11"/>
      <c r="M555" s="11"/>
      <c r="N555" s="4"/>
      <c r="O555" s="193"/>
      <c r="P555" s="194"/>
      <c r="Q555" s="194"/>
      <c r="R555" s="195"/>
      <c r="S555" s="4"/>
      <c r="T555" s="4"/>
      <c r="U555" s="4"/>
      <c r="V555" s="4"/>
    </row>
    <row r="556" spans="1:22" s="5" customFormat="1" ht="12.5">
      <c r="A556" s="56"/>
      <c r="B556" s="11"/>
      <c r="C556" s="11" t="s">
        <v>146</v>
      </c>
      <c r="D556" s="11"/>
      <c r="E556" s="11" t="s">
        <v>147</v>
      </c>
      <c r="F556" s="11">
        <v>10</v>
      </c>
      <c r="G556" s="11"/>
      <c r="H556" s="11"/>
      <c r="I556" s="11"/>
      <c r="J556" s="4"/>
      <c r="K556" s="11"/>
      <c r="L556" s="11"/>
      <c r="M556" s="11"/>
      <c r="N556" s="4"/>
      <c r="O556" s="193"/>
      <c r="P556" s="194"/>
      <c r="Q556" s="194"/>
      <c r="R556" s="195"/>
      <c r="S556" s="4"/>
      <c r="T556" s="4"/>
      <c r="U556" s="4"/>
      <c r="V556" s="4"/>
    </row>
    <row r="557" spans="1:22" s="5" customFormat="1" ht="12.5">
      <c r="A557" s="56"/>
      <c r="B557" s="11"/>
      <c r="C557" s="11" t="s">
        <v>148</v>
      </c>
      <c r="D557" s="11"/>
      <c r="E557" s="11" t="s">
        <v>149</v>
      </c>
      <c r="F557" s="11">
        <v>120</v>
      </c>
      <c r="G557" s="11">
        <v>3</v>
      </c>
      <c r="H557" s="11">
        <v>3</v>
      </c>
      <c r="I557" s="11">
        <v>0</v>
      </c>
      <c r="J557" s="4"/>
      <c r="K557" s="11"/>
      <c r="L557" s="11"/>
      <c r="M557" s="11"/>
      <c r="N557" s="4"/>
      <c r="O557" s="193"/>
      <c r="P557" s="194"/>
      <c r="Q557" s="194"/>
      <c r="R557" s="195"/>
      <c r="S557" s="4"/>
      <c r="T557" s="4"/>
      <c r="U557" s="4"/>
      <c r="V557" s="4"/>
    </row>
    <row r="558" spans="1:22" s="5" customFormat="1" ht="12.5">
      <c r="A558" s="56"/>
      <c r="B558" s="11"/>
      <c r="C558" s="11" t="s">
        <v>150</v>
      </c>
      <c r="D558" s="11"/>
      <c r="E558" s="11" t="s">
        <v>151</v>
      </c>
      <c r="F558" s="11">
        <v>29</v>
      </c>
      <c r="G558" s="11"/>
      <c r="H558" s="11">
        <v>0</v>
      </c>
      <c r="I558" s="11"/>
      <c r="J558" s="4"/>
      <c r="K558" s="11"/>
      <c r="L558" s="11"/>
      <c r="M558" s="11"/>
      <c r="N558" s="4"/>
      <c r="O558" s="193"/>
      <c r="P558" s="194"/>
      <c r="Q558" s="194"/>
      <c r="R558" s="195"/>
      <c r="S558" s="4"/>
      <c r="T558" s="4"/>
      <c r="U558" s="4"/>
      <c r="V558" s="4"/>
    </row>
    <row r="559" spans="1:22" s="5" customFormat="1" ht="12.5">
      <c r="A559" s="56"/>
      <c r="B559" s="11"/>
      <c r="C559" s="11" t="s">
        <v>152</v>
      </c>
      <c r="D559" s="11"/>
      <c r="E559" s="11" t="s">
        <v>153</v>
      </c>
      <c r="F559" s="11">
        <v>96</v>
      </c>
      <c r="G559" s="11">
        <v>1</v>
      </c>
      <c r="H559" s="11">
        <v>1</v>
      </c>
      <c r="I559" s="11">
        <v>0</v>
      </c>
      <c r="J559" s="4"/>
      <c r="K559" s="11"/>
      <c r="L559" s="11"/>
      <c r="M559" s="11"/>
      <c r="N559" s="4"/>
      <c r="O559" s="193"/>
      <c r="P559" s="194"/>
      <c r="Q559" s="194"/>
      <c r="R559" s="195"/>
      <c r="S559" s="4"/>
      <c r="T559" s="4"/>
      <c r="U559" s="4"/>
      <c r="V559" s="4"/>
    </row>
    <row r="560" spans="1:22" s="5" customFormat="1" ht="12.5">
      <c r="A560" s="56"/>
      <c r="B560" s="11"/>
      <c r="C560" s="11" t="s">
        <v>154</v>
      </c>
      <c r="D560" s="11"/>
      <c r="E560" s="11" t="s">
        <v>155</v>
      </c>
      <c r="F560" s="11">
        <v>13</v>
      </c>
      <c r="G560" s="11"/>
      <c r="H560" s="11"/>
      <c r="I560" s="11"/>
      <c r="J560" s="4"/>
      <c r="K560" s="11"/>
      <c r="L560" s="11"/>
      <c r="M560" s="11"/>
      <c r="N560" s="4"/>
      <c r="O560" s="193"/>
      <c r="P560" s="194"/>
      <c r="Q560" s="194"/>
      <c r="R560" s="195"/>
      <c r="S560" s="4"/>
      <c r="T560" s="4"/>
      <c r="U560" s="4"/>
      <c r="V560" s="4"/>
    </row>
    <row r="561" spans="1:22" s="5" customFormat="1" ht="12.5">
      <c r="A561" s="56"/>
      <c r="B561" s="11"/>
      <c r="C561" s="11" t="s">
        <v>156</v>
      </c>
      <c r="D561" s="11"/>
      <c r="E561" s="11" t="s">
        <v>157</v>
      </c>
      <c r="F561" s="11">
        <v>44</v>
      </c>
      <c r="G561" s="11"/>
      <c r="H561" s="11">
        <v>0</v>
      </c>
      <c r="I561" s="11"/>
      <c r="J561" s="4"/>
      <c r="K561" s="11"/>
      <c r="L561" s="11"/>
      <c r="M561" s="11"/>
      <c r="N561" s="4"/>
      <c r="O561" s="193"/>
      <c r="P561" s="194"/>
      <c r="Q561" s="194"/>
      <c r="R561" s="195"/>
      <c r="S561" s="4"/>
      <c r="T561" s="4"/>
      <c r="U561" s="4"/>
      <c r="V561" s="4"/>
    </row>
    <row r="562" spans="1:22" s="5" customFormat="1" ht="12.5">
      <c r="A562" s="56"/>
      <c r="B562" s="11"/>
      <c r="C562" s="11" t="s">
        <v>158</v>
      </c>
      <c r="D562" s="11"/>
      <c r="E562" s="11" t="s">
        <v>159</v>
      </c>
      <c r="F562" s="11">
        <v>18</v>
      </c>
      <c r="G562" s="11"/>
      <c r="H562" s="11"/>
      <c r="I562" s="11"/>
      <c r="J562" s="4"/>
      <c r="K562" s="11"/>
      <c r="L562" s="11"/>
      <c r="M562" s="11"/>
      <c r="N562" s="4"/>
      <c r="O562" s="193"/>
      <c r="P562" s="194"/>
      <c r="Q562" s="194"/>
      <c r="R562" s="195"/>
      <c r="S562" s="4"/>
      <c r="T562" s="4"/>
      <c r="U562" s="4"/>
      <c r="V562" s="4"/>
    </row>
    <row r="563" spans="1:22" s="5" customFormat="1" ht="12.5">
      <c r="A563" s="56"/>
      <c r="B563" s="11"/>
      <c r="C563" s="11" t="s">
        <v>160</v>
      </c>
      <c r="D563" s="11"/>
      <c r="E563" s="11" t="s">
        <v>161</v>
      </c>
      <c r="F563" s="11">
        <v>17</v>
      </c>
      <c r="G563" s="11"/>
      <c r="H563" s="11">
        <v>0</v>
      </c>
      <c r="I563" s="11"/>
      <c r="J563" s="4"/>
      <c r="K563" s="11"/>
      <c r="L563" s="11"/>
      <c r="M563" s="11"/>
      <c r="N563" s="4"/>
      <c r="O563" s="193"/>
      <c r="P563" s="194"/>
      <c r="Q563" s="194"/>
      <c r="R563" s="195"/>
      <c r="S563" s="4"/>
      <c r="T563" s="4"/>
      <c r="U563" s="4"/>
      <c r="V563" s="4"/>
    </row>
    <row r="564" spans="1:22" s="5" customFormat="1" ht="12.5">
      <c r="A564" s="56"/>
      <c r="B564" s="11"/>
      <c r="C564" s="11" t="s">
        <v>162</v>
      </c>
      <c r="D564" s="11"/>
      <c r="E564" s="11" t="s">
        <v>163</v>
      </c>
      <c r="F564" s="11">
        <v>48</v>
      </c>
      <c r="G564" s="11"/>
      <c r="H564" s="11">
        <v>0</v>
      </c>
      <c r="I564" s="11"/>
      <c r="J564" s="4"/>
      <c r="K564" s="11"/>
      <c r="L564" s="11"/>
      <c r="M564" s="11"/>
      <c r="N564" s="4"/>
      <c r="O564" s="193"/>
      <c r="P564" s="194"/>
      <c r="Q564" s="194"/>
      <c r="R564" s="195"/>
      <c r="S564" s="4"/>
      <c r="T564" s="4"/>
      <c r="U564" s="4"/>
      <c r="V564" s="4"/>
    </row>
    <row r="565" spans="1:22" s="5" customFormat="1" ht="12.5">
      <c r="A565" s="56"/>
      <c r="B565" s="11"/>
      <c r="C565" s="11" t="s">
        <v>164</v>
      </c>
      <c r="D565" s="11"/>
      <c r="E565" s="11" t="s">
        <v>165</v>
      </c>
      <c r="F565" s="11">
        <v>20</v>
      </c>
      <c r="G565" s="11"/>
      <c r="H565" s="11"/>
      <c r="I565" s="11"/>
      <c r="J565" s="4"/>
      <c r="K565" s="11"/>
      <c r="L565" s="11"/>
      <c r="M565" s="11"/>
      <c r="N565" s="4"/>
      <c r="O565" s="193"/>
      <c r="P565" s="194"/>
      <c r="Q565" s="194"/>
      <c r="R565" s="195"/>
      <c r="S565" s="4"/>
      <c r="T565" s="4"/>
      <c r="U565" s="4"/>
      <c r="V565" s="4"/>
    </row>
    <row r="566" spans="1:22" s="5" customFormat="1" ht="12.5">
      <c r="A566" s="56"/>
      <c r="B566" s="11"/>
      <c r="C566" s="11" t="s">
        <v>166</v>
      </c>
      <c r="D566" s="11"/>
      <c r="E566" s="11" t="s">
        <v>167</v>
      </c>
      <c r="F566" s="11">
        <v>187</v>
      </c>
      <c r="G566" s="11">
        <v>3</v>
      </c>
      <c r="H566" s="11">
        <v>2</v>
      </c>
      <c r="I566" s="11">
        <v>0</v>
      </c>
      <c r="J566" s="4"/>
      <c r="K566" s="11"/>
      <c r="L566" s="11"/>
      <c r="M566" s="11"/>
      <c r="N566" s="4"/>
      <c r="O566" s="193"/>
      <c r="P566" s="194"/>
      <c r="Q566" s="194"/>
      <c r="R566" s="195"/>
      <c r="S566" s="4"/>
      <c r="T566" s="4"/>
      <c r="U566" s="4"/>
      <c r="V566" s="4"/>
    </row>
    <row r="567" spans="1:22" s="5" customFormat="1" ht="12.5">
      <c r="A567" s="56"/>
      <c r="B567" s="11"/>
      <c r="C567" s="11" t="s">
        <v>168</v>
      </c>
      <c r="D567" s="11"/>
      <c r="E567" s="11" t="s">
        <v>169</v>
      </c>
      <c r="F567" s="11">
        <v>391</v>
      </c>
      <c r="G567" s="11">
        <v>5</v>
      </c>
      <c r="H567" s="11">
        <v>4</v>
      </c>
      <c r="I567" s="11">
        <v>16</v>
      </c>
      <c r="J567" s="4"/>
      <c r="K567" s="11"/>
      <c r="L567" s="11"/>
      <c r="M567" s="11"/>
      <c r="N567" s="4"/>
      <c r="O567" s="193"/>
      <c r="P567" s="194"/>
      <c r="Q567" s="194"/>
      <c r="R567" s="195"/>
      <c r="S567" s="4"/>
      <c r="T567" s="4"/>
      <c r="U567" s="4"/>
      <c r="V567" s="4"/>
    </row>
    <row r="568" spans="1:22" s="5" customFormat="1" ht="12.5">
      <c r="A568" s="56"/>
      <c r="B568" s="11"/>
      <c r="C568" s="11" t="s">
        <v>170</v>
      </c>
      <c r="D568" s="11"/>
      <c r="E568" s="11" t="s">
        <v>141</v>
      </c>
      <c r="F568" s="11">
        <v>7</v>
      </c>
      <c r="G568" s="11"/>
      <c r="H568" s="11"/>
      <c r="I568" s="11"/>
      <c r="J568" s="4"/>
      <c r="K568" s="11"/>
      <c r="L568" s="11"/>
      <c r="M568" s="11"/>
      <c r="N568" s="4"/>
      <c r="O568" s="193"/>
      <c r="P568" s="194"/>
      <c r="Q568" s="194"/>
      <c r="R568" s="195"/>
      <c r="S568" s="4"/>
      <c r="T568" s="4"/>
      <c r="U568" s="4"/>
      <c r="V568" s="4"/>
    </row>
    <row r="569" spans="1:22" s="5" customFormat="1" ht="12.5">
      <c r="A569" s="56"/>
      <c r="B569" s="11"/>
      <c r="C569" s="11" t="s">
        <v>171</v>
      </c>
      <c r="D569" s="11"/>
      <c r="E569" s="11" t="s">
        <v>143</v>
      </c>
      <c r="F569" s="11">
        <v>31</v>
      </c>
      <c r="G569" s="11"/>
      <c r="H569" s="11">
        <v>0</v>
      </c>
      <c r="I569" s="11"/>
      <c r="J569" s="4"/>
      <c r="K569" s="11"/>
      <c r="L569" s="11"/>
      <c r="M569" s="11"/>
      <c r="N569" s="4"/>
      <c r="O569" s="193"/>
      <c r="P569" s="194"/>
      <c r="Q569" s="194"/>
      <c r="R569" s="195"/>
      <c r="S569" s="4"/>
      <c r="T569" s="4"/>
      <c r="U569" s="4"/>
      <c r="V569" s="4"/>
    </row>
    <row r="570" spans="1:22" s="5" customFormat="1" ht="12.5">
      <c r="A570" s="56"/>
      <c r="B570" s="11"/>
      <c r="C570" s="11" t="s">
        <v>172</v>
      </c>
      <c r="D570" s="11"/>
      <c r="E570" s="11" t="s">
        <v>151</v>
      </c>
      <c r="F570" s="11">
        <v>71</v>
      </c>
      <c r="G570" s="11"/>
      <c r="H570" s="11">
        <v>0</v>
      </c>
      <c r="I570" s="11"/>
      <c r="J570" s="4"/>
      <c r="K570" s="11"/>
      <c r="L570" s="11"/>
      <c r="M570" s="11"/>
      <c r="N570" s="4"/>
      <c r="O570" s="193"/>
      <c r="P570" s="194"/>
      <c r="Q570" s="194"/>
      <c r="R570" s="195"/>
      <c r="S570" s="4"/>
      <c r="T570" s="4"/>
      <c r="U570" s="4"/>
      <c r="V570" s="4"/>
    </row>
    <row r="571" spans="1:22" s="5" customFormat="1" ht="12.5">
      <c r="A571" s="56"/>
      <c r="B571" s="11"/>
      <c r="C571" s="11" t="s">
        <v>173</v>
      </c>
      <c r="D571" s="11"/>
      <c r="E571" s="11" t="s">
        <v>174</v>
      </c>
      <c r="F571" s="11">
        <v>15</v>
      </c>
      <c r="G571" s="11"/>
      <c r="H571" s="11">
        <v>0</v>
      </c>
      <c r="I571" s="11"/>
      <c r="J571" s="4"/>
      <c r="K571" s="11"/>
      <c r="L571" s="11"/>
      <c r="M571" s="11"/>
      <c r="N571" s="4"/>
      <c r="O571" s="193"/>
      <c r="P571" s="194"/>
      <c r="Q571" s="194"/>
      <c r="R571" s="195"/>
      <c r="S571" s="4"/>
      <c r="T571" s="4"/>
      <c r="U571" s="4"/>
      <c r="V571" s="4"/>
    </row>
    <row r="572" spans="1:22" s="5" customFormat="1" ht="12.5">
      <c r="A572" s="56"/>
      <c r="B572" s="11"/>
      <c r="C572" s="11" t="s">
        <v>175</v>
      </c>
      <c r="D572" s="11"/>
      <c r="E572" s="11" t="s">
        <v>123</v>
      </c>
      <c r="F572" s="11">
        <v>13</v>
      </c>
      <c r="G572" s="11"/>
      <c r="H572" s="11"/>
      <c r="I572" s="11"/>
      <c r="J572" s="4"/>
      <c r="K572" s="11"/>
      <c r="L572" s="11"/>
      <c r="M572" s="11"/>
      <c r="N572" s="4"/>
      <c r="O572" s="193"/>
      <c r="P572" s="194"/>
      <c r="Q572" s="194"/>
      <c r="R572" s="195"/>
      <c r="S572" s="4"/>
      <c r="T572" s="4"/>
      <c r="U572" s="4"/>
      <c r="V572" s="4"/>
    </row>
    <row r="573" spans="1:22" s="5" customFormat="1" ht="12.5">
      <c r="A573" s="56"/>
      <c r="B573" s="11"/>
      <c r="C573" s="11" t="s">
        <v>469</v>
      </c>
      <c r="D573" s="11"/>
      <c r="E573" s="11" t="s">
        <v>114</v>
      </c>
      <c r="F573" s="11">
        <v>1</v>
      </c>
      <c r="G573" s="11"/>
      <c r="H573" s="11"/>
      <c r="I573" s="11"/>
      <c r="J573" s="4"/>
      <c r="K573" s="11"/>
      <c r="L573" s="11"/>
      <c r="M573" s="11"/>
      <c r="N573" s="4"/>
      <c r="O573" s="193"/>
      <c r="P573" s="194"/>
      <c r="Q573" s="194"/>
      <c r="R573" s="195"/>
      <c r="S573" s="4"/>
      <c r="T573" s="4"/>
      <c r="U573" s="4"/>
      <c r="V573" s="4"/>
    </row>
    <row r="574" spans="1:22" s="5" customFormat="1" ht="12.5">
      <c r="A574" s="56"/>
      <c r="B574" s="11"/>
      <c r="C574" s="11" t="s">
        <v>177</v>
      </c>
      <c r="D574" s="11"/>
      <c r="E574" s="11" t="s">
        <v>178</v>
      </c>
      <c r="F574" s="11">
        <v>10</v>
      </c>
      <c r="G574" s="11"/>
      <c r="H574" s="11"/>
      <c r="I574" s="11"/>
      <c r="J574" s="4"/>
      <c r="K574" s="11"/>
      <c r="L574" s="11"/>
      <c r="M574" s="11"/>
      <c r="N574" s="4"/>
      <c r="O574" s="193"/>
      <c r="P574" s="194"/>
      <c r="Q574" s="194"/>
      <c r="R574" s="195"/>
      <c r="S574" s="4"/>
      <c r="T574" s="4"/>
      <c r="U574" s="4"/>
      <c r="V574" s="4"/>
    </row>
    <row r="575" spans="1:22" s="5" customFormat="1" ht="12.5">
      <c r="A575" s="56"/>
      <c r="B575" s="11"/>
      <c r="C575" s="11" t="s">
        <v>179</v>
      </c>
      <c r="D575" s="11"/>
      <c r="E575" s="11" t="s">
        <v>180</v>
      </c>
      <c r="F575" s="11">
        <v>15</v>
      </c>
      <c r="G575" s="11">
        <v>2</v>
      </c>
      <c r="H575" s="11">
        <v>1</v>
      </c>
      <c r="I575" s="11">
        <v>1</v>
      </c>
      <c r="J575" s="4"/>
      <c r="K575" s="11"/>
      <c r="L575" s="11"/>
      <c r="M575" s="11"/>
      <c r="N575" s="4"/>
      <c r="O575" s="193"/>
      <c r="P575" s="194"/>
      <c r="Q575" s="194"/>
      <c r="R575" s="195"/>
      <c r="S575" s="4"/>
      <c r="T575" s="4"/>
      <c r="U575" s="4"/>
      <c r="V575" s="4"/>
    </row>
    <row r="576" spans="1:22" s="5" customFormat="1" ht="12.5">
      <c r="A576" s="56"/>
      <c r="B576" s="11"/>
      <c r="C576" s="11" t="s">
        <v>181</v>
      </c>
      <c r="D576" s="11"/>
      <c r="E576" s="11" t="s">
        <v>182</v>
      </c>
      <c r="F576" s="11">
        <v>26</v>
      </c>
      <c r="G576" s="11">
        <v>1</v>
      </c>
      <c r="H576" s="11">
        <v>0</v>
      </c>
      <c r="I576" s="11"/>
      <c r="J576" s="4"/>
      <c r="K576" s="11"/>
      <c r="L576" s="11"/>
      <c r="M576" s="11"/>
      <c r="N576" s="4"/>
      <c r="O576" s="193"/>
      <c r="P576" s="194"/>
      <c r="Q576" s="194"/>
      <c r="R576" s="195"/>
      <c r="S576" s="4"/>
      <c r="T576" s="4"/>
      <c r="U576" s="4"/>
      <c r="V576" s="4"/>
    </row>
    <row r="577" spans="1:22" s="5" customFormat="1" ht="12.5">
      <c r="A577" s="56"/>
      <c r="B577" s="11"/>
      <c r="C577" s="11" t="s">
        <v>183</v>
      </c>
      <c r="D577" s="11"/>
      <c r="E577" s="11" t="s">
        <v>184</v>
      </c>
      <c r="F577" s="11">
        <v>6</v>
      </c>
      <c r="G577" s="11"/>
      <c r="H577" s="11"/>
      <c r="I577" s="11"/>
      <c r="J577" s="4"/>
      <c r="K577" s="11"/>
      <c r="L577" s="11"/>
      <c r="M577" s="11"/>
      <c r="N577" s="4"/>
      <c r="O577" s="193"/>
      <c r="P577" s="194"/>
      <c r="Q577" s="194"/>
      <c r="R577" s="195"/>
      <c r="S577" s="4"/>
      <c r="T577" s="4"/>
      <c r="U577" s="4"/>
      <c r="V577" s="4"/>
    </row>
    <row r="578" spans="1:22" s="5" customFormat="1" ht="12.5">
      <c r="A578" s="56"/>
      <c r="B578" s="11"/>
      <c r="C578" s="11" t="s">
        <v>185</v>
      </c>
      <c r="D578" s="11"/>
      <c r="E578" s="11" t="s">
        <v>186</v>
      </c>
      <c r="F578" s="11">
        <v>12</v>
      </c>
      <c r="G578" s="11">
        <v>2</v>
      </c>
      <c r="H578" s="11">
        <v>2</v>
      </c>
      <c r="I578" s="11">
        <v>16</v>
      </c>
      <c r="J578" s="4"/>
      <c r="K578" s="11"/>
      <c r="L578" s="11"/>
      <c r="M578" s="11"/>
      <c r="N578" s="4"/>
      <c r="O578" s="193"/>
      <c r="P578" s="194"/>
      <c r="Q578" s="194"/>
      <c r="R578" s="195"/>
      <c r="S578" s="4"/>
      <c r="T578" s="4"/>
      <c r="U578" s="4"/>
      <c r="V578" s="4"/>
    </row>
    <row r="579" spans="1:22" s="5" customFormat="1" ht="12.5">
      <c r="A579" s="56"/>
      <c r="B579" s="11"/>
      <c r="C579" s="11" t="s">
        <v>470</v>
      </c>
      <c r="D579" s="11"/>
      <c r="E579" s="11" t="s">
        <v>428</v>
      </c>
      <c r="F579" s="11">
        <v>1</v>
      </c>
      <c r="G579" s="11"/>
      <c r="H579" s="11">
        <v>0</v>
      </c>
      <c r="I579" s="11"/>
      <c r="J579" s="4"/>
      <c r="K579" s="11"/>
      <c r="L579" s="11"/>
      <c r="M579" s="11"/>
      <c r="N579" s="4"/>
      <c r="O579" s="193"/>
      <c r="P579" s="194"/>
      <c r="Q579" s="194"/>
      <c r="R579" s="195"/>
      <c r="S579" s="4"/>
      <c r="T579" s="4"/>
      <c r="U579" s="4"/>
      <c r="V579" s="4"/>
    </row>
    <row r="580" spans="1:22" s="5" customFormat="1" ht="12.5">
      <c r="A580" s="56"/>
      <c r="B580" s="11"/>
      <c r="C580" s="11" t="s">
        <v>187</v>
      </c>
      <c r="D580" s="11"/>
      <c r="E580" s="11" t="s">
        <v>188</v>
      </c>
      <c r="F580" s="11">
        <v>9</v>
      </c>
      <c r="G580" s="11"/>
      <c r="H580" s="11">
        <v>0</v>
      </c>
      <c r="I580" s="11"/>
      <c r="J580" s="4"/>
      <c r="K580" s="11"/>
      <c r="L580" s="11"/>
      <c r="M580" s="11"/>
      <c r="N580" s="4"/>
      <c r="O580" s="193"/>
      <c r="P580" s="194"/>
      <c r="Q580" s="194"/>
      <c r="R580" s="195"/>
      <c r="S580" s="4"/>
      <c r="T580" s="4"/>
      <c r="U580" s="4"/>
      <c r="V580" s="4"/>
    </row>
    <row r="581" spans="1:22" s="5" customFormat="1" ht="12.5">
      <c r="A581" s="56"/>
      <c r="B581" s="11"/>
      <c r="C581" s="11" t="s">
        <v>189</v>
      </c>
      <c r="D581" s="11"/>
      <c r="E581" s="11" t="s">
        <v>190</v>
      </c>
      <c r="F581" s="11">
        <v>9</v>
      </c>
      <c r="G581" s="11"/>
      <c r="H581" s="11"/>
      <c r="I581" s="11"/>
      <c r="J581" s="4"/>
      <c r="K581" s="11"/>
      <c r="L581" s="11"/>
      <c r="M581" s="11"/>
      <c r="N581" s="4"/>
      <c r="O581" s="193"/>
      <c r="P581" s="194"/>
      <c r="Q581" s="194"/>
      <c r="R581" s="195"/>
      <c r="S581" s="4"/>
      <c r="T581" s="4"/>
      <c r="U581" s="4"/>
      <c r="V581" s="4"/>
    </row>
    <row r="582" spans="1:22" s="5" customFormat="1" ht="12.5">
      <c r="A582" s="56"/>
      <c r="B582" s="11"/>
      <c r="C582" s="11" t="s">
        <v>191</v>
      </c>
      <c r="D582" s="11"/>
      <c r="E582" s="11" t="s">
        <v>192</v>
      </c>
      <c r="F582" s="11">
        <v>11</v>
      </c>
      <c r="G582" s="11"/>
      <c r="H582" s="11">
        <v>0</v>
      </c>
      <c r="I582" s="11"/>
      <c r="J582" s="4"/>
      <c r="K582" s="11"/>
      <c r="L582" s="11"/>
      <c r="M582" s="11"/>
      <c r="N582" s="4"/>
      <c r="O582" s="193"/>
      <c r="P582" s="194"/>
      <c r="Q582" s="194"/>
      <c r="R582" s="195"/>
      <c r="S582" s="4"/>
      <c r="T582" s="4"/>
      <c r="U582" s="4"/>
      <c r="V582" s="4"/>
    </row>
    <row r="583" spans="1:22" s="5" customFormat="1" ht="12.5">
      <c r="A583" s="56"/>
      <c r="B583" s="11"/>
      <c r="C583" s="11" t="s">
        <v>193</v>
      </c>
      <c r="D583" s="11"/>
      <c r="E583" s="11" t="s">
        <v>194</v>
      </c>
      <c r="F583" s="11">
        <v>22</v>
      </c>
      <c r="G583" s="11"/>
      <c r="H583" s="11"/>
      <c r="I583" s="11"/>
      <c r="J583" s="4"/>
      <c r="K583" s="11"/>
      <c r="L583" s="11"/>
      <c r="M583" s="11"/>
      <c r="N583" s="4"/>
      <c r="O583" s="193"/>
      <c r="P583" s="194"/>
      <c r="Q583" s="194"/>
      <c r="R583" s="195"/>
      <c r="S583" s="4"/>
      <c r="T583" s="4"/>
      <c r="U583" s="4"/>
      <c r="V583" s="4"/>
    </row>
    <row r="584" spans="1:22" s="5" customFormat="1" ht="12.5">
      <c r="A584" s="56"/>
      <c r="B584" s="11"/>
      <c r="C584" s="11" t="s">
        <v>471</v>
      </c>
      <c r="D584" s="11"/>
      <c r="E584" s="11" t="s">
        <v>421</v>
      </c>
      <c r="F584" s="11">
        <v>1</v>
      </c>
      <c r="G584" s="11"/>
      <c r="H584" s="11"/>
      <c r="I584" s="11"/>
      <c r="J584" s="4"/>
      <c r="K584" s="11"/>
      <c r="L584" s="11"/>
      <c r="M584" s="11"/>
      <c r="N584" s="4"/>
      <c r="O584" s="193"/>
      <c r="P584" s="194"/>
      <c r="Q584" s="194"/>
      <c r="R584" s="195"/>
      <c r="S584" s="4"/>
      <c r="T584" s="4"/>
      <c r="U584" s="4"/>
      <c r="V584" s="4"/>
    </row>
    <row r="585" spans="1:22" s="5" customFormat="1" ht="12.5">
      <c r="A585" s="56"/>
      <c r="B585" s="11"/>
      <c r="C585" s="11" t="s">
        <v>195</v>
      </c>
      <c r="D585" s="11"/>
      <c r="E585" s="11" t="s">
        <v>188</v>
      </c>
      <c r="F585" s="11">
        <v>145</v>
      </c>
      <c r="G585" s="11">
        <v>5</v>
      </c>
      <c r="H585" s="11">
        <v>4</v>
      </c>
      <c r="I585" s="11">
        <v>0.25</v>
      </c>
      <c r="J585" s="4"/>
      <c r="K585" s="11"/>
      <c r="L585" s="11"/>
      <c r="M585" s="11"/>
      <c r="N585" s="4"/>
      <c r="O585" s="193"/>
      <c r="P585" s="194"/>
      <c r="Q585" s="194"/>
      <c r="R585" s="195"/>
      <c r="S585" s="4"/>
      <c r="T585" s="4"/>
      <c r="U585" s="4"/>
      <c r="V585" s="4"/>
    </row>
    <row r="586" spans="1:22" s="5" customFormat="1" ht="12.5">
      <c r="A586" s="56"/>
      <c r="B586" s="11"/>
      <c r="C586" s="11" t="s">
        <v>195</v>
      </c>
      <c r="D586" s="11"/>
      <c r="E586" s="11" t="s">
        <v>109</v>
      </c>
      <c r="F586" s="11">
        <v>269</v>
      </c>
      <c r="G586" s="11">
        <v>3</v>
      </c>
      <c r="H586" s="11">
        <v>3</v>
      </c>
      <c r="I586" s="11">
        <v>0.33333333333333298</v>
      </c>
      <c r="J586" s="4"/>
      <c r="K586" s="11"/>
      <c r="L586" s="11"/>
      <c r="M586" s="11"/>
      <c r="N586" s="4"/>
      <c r="O586" s="193"/>
      <c r="P586" s="194"/>
      <c r="Q586" s="194"/>
      <c r="R586" s="195"/>
      <c r="S586" s="4"/>
      <c r="T586" s="4"/>
      <c r="U586" s="4"/>
      <c r="V586" s="4"/>
    </row>
    <row r="587" spans="1:22" s="5" customFormat="1" ht="12.5">
      <c r="A587" s="56"/>
      <c r="B587" s="11"/>
      <c r="C587" s="11" t="s">
        <v>196</v>
      </c>
      <c r="D587" s="11"/>
      <c r="E587" s="11" t="s">
        <v>123</v>
      </c>
      <c r="F587" s="11">
        <v>4</v>
      </c>
      <c r="G587" s="11">
        <v>1</v>
      </c>
      <c r="H587" s="11">
        <v>1</v>
      </c>
      <c r="I587" s="11">
        <v>0</v>
      </c>
      <c r="J587" s="4"/>
      <c r="K587" s="11"/>
      <c r="L587" s="11"/>
      <c r="M587" s="11"/>
      <c r="N587" s="4"/>
      <c r="O587" s="193"/>
      <c r="P587" s="194"/>
      <c r="Q587" s="194"/>
      <c r="R587" s="195"/>
      <c r="S587" s="4"/>
      <c r="T587" s="4"/>
      <c r="U587" s="4"/>
      <c r="V587" s="4"/>
    </row>
    <row r="588" spans="1:22" s="5" customFormat="1" ht="12.5">
      <c r="A588" s="56"/>
      <c r="B588" s="11"/>
      <c r="C588" s="11" t="s">
        <v>197</v>
      </c>
      <c r="D588" s="11"/>
      <c r="E588" s="11" t="s">
        <v>96</v>
      </c>
      <c r="F588" s="11">
        <v>10</v>
      </c>
      <c r="G588" s="11"/>
      <c r="H588" s="11"/>
      <c r="I588" s="11"/>
      <c r="J588" s="4"/>
      <c r="K588" s="11"/>
      <c r="L588" s="11"/>
      <c r="M588" s="11"/>
      <c r="N588" s="4"/>
      <c r="O588" s="193"/>
      <c r="P588" s="194"/>
      <c r="Q588" s="194"/>
      <c r="R588" s="195"/>
      <c r="S588" s="4"/>
      <c r="T588" s="4"/>
      <c r="U588" s="4"/>
      <c r="V588" s="4"/>
    </row>
    <row r="589" spans="1:22" s="5" customFormat="1" ht="12.5">
      <c r="A589" s="56"/>
      <c r="B589" s="11"/>
      <c r="C589" s="11" t="s">
        <v>198</v>
      </c>
      <c r="D589" s="11"/>
      <c r="E589" s="11" t="s">
        <v>159</v>
      </c>
      <c r="F589" s="11">
        <v>122</v>
      </c>
      <c r="G589" s="11">
        <v>3</v>
      </c>
      <c r="H589" s="11">
        <v>2</v>
      </c>
      <c r="I589" s="11">
        <v>0.5</v>
      </c>
      <c r="J589" s="4"/>
      <c r="K589" s="11"/>
      <c r="L589" s="11"/>
      <c r="M589" s="11"/>
      <c r="N589" s="4"/>
      <c r="O589" s="193"/>
      <c r="P589" s="194"/>
      <c r="Q589" s="194"/>
      <c r="R589" s="195"/>
      <c r="S589" s="4"/>
      <c r="T589" s="4"/>
      <c r="U589" s="4"/>
      <c r="V589" s="4"/>
    </row>
    <row r="590" spans="1:22" s="5" customFormat="1" ht="12.5">
      <c r="A590" s="56"/>
      <c r="B590" s="11"/>
      <c r="C590" s="11" t="s">
        <v>199</v>
      </c>
      <c r="D590" s="11"/>
      <c r="E590" s="11" t="s">
        <v>200</v>
      </c>
      <c r="F590" s="11">
        <v>36</v>
      </c>
      <c r="G590" s="11">
        <v>1</v>
      </c>
      <c r="H590" s="11">
        <v>1</v>
      </c>
      <c r="I590" s="11">
        <v>0</v>
      </c>
      <c r="J590" s="4"/>
      <c r="K590" s="11"/>
      <c r="L590" s="11"/>
      <c r="M590" s="11"/>
      <c r="N590" s="4"/>
      <c r="O590" s="193"/>
      <c r="P590" s="194"/>
      <c r="Q590" s="194"/>
      <c r="R590" s="195"/>
      <c r="S590" s="4"/>
      <c r="T590" s="4"/>
      <c r="U590" s="4"/>
      <c r="V590" s="4"/>
    </row>
    <row r="591" spans="1:22" s="5" customFormat="1" ht="12.5">
      <c r="A591" s="56"/>
      <c r="B591" s="11"/>
      <c r="C591" s="11" t="s">
        <v>201</v>
      </c>
      <c r="D591" s="11"/>
      <c r="E591" s="11" t="s">
        <v>109</v>
      </c>
      <c r="F591" s="11">
        <v>2</v>
      </c>
      <c r="G591" s="11"/>
      <c r="H591" s="11"/>
      <c r="I591" s="11"/>
      <c r="J591" s="4"/>
      <c r="K591" s="11"/>
      <c r="L591" s="11"/>
      <c r="M591" s="11"/>
      <c r="N591" s="4"/>
      <c r="O591" s="193"/>
      <c r="P591" s="194"/>
      <c r="Q591" s="194"/>
      <c r="R591" s="195"/>
      <c r="S591" s="4"/>
      <c r="T591" s="4"/>
      <c r="U591" s="4"/>
      <c r="V591" s="4"/>
    </row>
    <row r="592" spans="1:22" s="5" customFormat="1" ht="12.5">
      <c r="A592" s="56"/>
      <c r="B592" s="11"/>
      <c r="C592" s="11" t="s">
        <v>201</v>
      </c>
      <c r="D592" s="11"/>
      <c r="E592" s="11" t="s">
        <v>121</v>
      </c>
      <c r="F592" s="11">
        <v>12</v>
      </c>
      <c r="G592" s="11"/>
      <c r="H592" s="11"/>
      <c r="I592" s="11"/>
      <c r="J592" s="4"/>
      <c r="K592" s="11"/>
      <c r="L592" s="11"/>
      <c r="M592" s="11"/>
      <c r="N592" s="4"/>
      <c r="O592" s="193"/>
      <c r="P592" s="194"/>
      <c r="Q592" s="194"/>
      <c r="R592" s="195"/>
      <c r="S592" s="4"/>
      <c r="T592" s="4"/>
      <c r="U592" s="4"/>
      <c r="V592" s="4"/>
    </row>
    <row r="593" spans="1:22" s="5" customFormat="1" ht="12.5">
      <c r="A593" s="56"/>
      <c r="B593" s="11"/>
      <c r="C593" s="11" t="s">
        <v>202</v>
      </c>
      <c r="D593" s="11"/>
      <c r="E593" s="11" t="s">
        <v>203</v>
      </c>
      <c r="F593" s="11">
        <v>359</v>
      </c>
      <c r="G593" s="11">
        <v>7</v>
      </c>
      <c r="H593" s="11">
        <v>5</v>
      </c>
      <c r="I593" s="11">
        <v>0.2</v>
      </c>
      <c r="J593" s="4"/>
      <c r="K593" s="11"/>
      <c r="L593" s="11"/>
      <c r="M593" s="11"/>
      <c r="N593" s="4"/>
      <c r="O593" s="193"/>
      <c r="P593" s="194"/>
      <c r="Q593" s="194"/>
      <c r="R593" s="195"/>
      <c r="S593" s="4"/>
      <c r="T593" s="4"/>
      <c r="U593" s="4"/>
      <c r="V593" s="4"/>
    </row>
    <row r="594" spans="1:22" s="5" customFormat="1" ht="12.5">
      <c r="A594" s="56"/>
      <c r="B594" s="11"/>
      <c r="C594" s="11" t="s">
        <v>204</v>
      </c>
      <c r="D594" s="11"/>
      <c r="E594" s="11" t="s">
        <v>143</v>
      </c>
      <c r="F594" s="11">
        <v>52</v>
      </c>
      <c r="G594" s="11">
        <v>1</v>
      </c>
      <c r="H594" s="11">
        <v>1</v>
      </c>
      <c r="I594" s="11">
        <v>0</v>
      </c>
      <c r="J594" s="4"/>
      <c r="K594" s="11"/>
      <c r="L594" s="11"/>
      <c r="M594" s="11"/>
      <c r="N594" s="4"/>
      <c r="O594" s="193"/>
      <c r="P594" s="194"/>
      <c r="Q594" s="194"/>
      <c r="R594" s="195"/>
      <c r="S594" s="4"/>
      <c r="T594" s="4"/>
      <c r="U594" s="4"/>
      <c r="V594" s="4"/>
    </row>
    <row r="595" spans="1:22" s="5" customFormat="1" ht="12.5">
      <c r="A595" s="56"/>
      <c r="B595" s="11"/>
      <c r="C595" s="11" t="s">
        <v>205</v>
      </c>
      <c r="D595" s="11"/>
      <c r="E595" s="11" t="s">
        <v>206</v>
      </c>
      <c r="F595" s="11">
        <v>19</v>
      </c>
      <c r="G595" s="11"/>
      <c r="H595" s="11"/>
      <c r="I595" s="11"/>
      <c r="J595" s="4"/>
      <c r="K595" s="11"/>
      <c r="L595" s="11"/>
      <c r="M595" s="11"/>
      <c r="N595" s="4"/>
      <c r="O595" s="193"/>
      <c r="P595" s="194"/>
      <c r="Q595" s="194"/>
      <c r="R595" s="195"/>
      <c r="S595" s="4"/>
      <c r="T595" s="4"/>
      <c r="U595" s="4"/>
      <c r="V595" s="4"/>
    </row>
    <row r="596" spans="1:22" s="5" customFormat="1" ht="12.5">
      <c r="A596" s="56"/>
      <c r="B596" s="11"/>
      <c r="C596" s="11" t="s">
        <v>207</v>
      </c>
      <c r="D596" s="11"/>
      <c r="E596" s="11" t="s">
        <v>208</v>
      </c>
      <c r="F596" s="11">
        <v>8</v>
      </c>
      <c r="G596" s="11"/>
      <c r="H596" s="11"/>
      <c r="I596" s="11"/>
      <c r="J596" s="4"/>
      <c r="K596" s="11"/>
      <c r="L596" s="11"/>
      <c r="M596" s="11"/>
      <c r="N596" s="4"/>
      <c r="O596" s="193"/>
      <c r="P596" s="194"/>
      <c r="Q596" s="194"/>
      <c r="R596" s="195"/>
      <c r="S596" s="4"/>
      <c r="T596" s="4"/>
      <c r="U596" s="4"/>
      <c r="V596" s="4"/>
    </row>
    <row r="597" spans="1:22" s="5" customFormat="1" ht="12.5">
      <c r="A597" s="56"/>
      <c r="B597" s="11"/>
      <c r="C597" s="11" t="s">
        <v>209</v>
      </c>
      <c r="D597" s="11"/>
      <c r="E597" s="11" t="s">
        <v>135</v>
      </c>
      <c r="F597" s="11">
        <v>7</v>
      </c>
      <c r="G597" s="11"/>
      <c r="H597" s="11">
        <v>0</v>
      </c>
      <c r="I597" s="11"/>
      <c r="J597" s="4"/>
      <c r="K597" s="11"/>
      <c r="L597" s="11"/>
      <c r="M597" s="11"/>
      <c r="N597" s="4"/>
      <c r="O597" s="193"/>
      <c r="P597" s="194"/>
      <c r="Q597" s="194"/>
      <c r="R597" s="195"/>
      <c r="S597" s="4"/>
      <c r="T597" s="4"/>
      <c r="U597" s="4"/>
      <c r="V597" s="4"/>
    </row>
    <row r="598" spans="1:22" s="5" customFormat="1" ht="12.5">
      <c r="A598" s="56"/>
      <c r="B598" s="11"/>
      <c r="C598" s="11" t="s">
        <v>210</v>
      </c>
      <c r="D598" s="11"/>
      <c r="E598" s="11" t="s">
        <v>211</v>
      </c>
      <c r="F598" s="11">
        <v>15</v>
      </c>
      <c r="G598" s="11"/>
      <c r="H598" s="11"/>
      <c r="I598" s="11"/>
      <c r="J598" s="4"/>
      <c r="K598" s="11"/>
      <c r="L598" s="11"/>
      <c r="M598" s="11"/>
      <c r="N598" s="4"/>
      <c r="O598" s="193"/>
      <c r="P598" s="194"/>
      <c r="Q598" s="194"/>
      <c r="R598" s="195"/>
      <c r="S598" s="4"/>
      <c r="T598" s="4"/>
      <c r="U598" s="4"/>
      <c r="V598" s="4"/>
    </row>
    <row r="599" spans="1:22" s="5" customFormat="1" ht="12.5">
      <c r="A599" s="56"/>
      <c r="B599" s="11"/>
      <c r="C599" s="11" t="s">
        <v>213</v>
      </c>
      <c r="D599" s="11"/>
      <c r="E599" s="11" t="s">
        <v>214</v>
      </c>
      <c r="F599" s="11">
        <v>4</v>
      </c>
      <c r="G599" s="11"/>
      <c r="H599" s="11">
        <v>0</v>
      </c>
      <c r="I599" s="11"/>
      <c r="J599" s="4"/>
      <c r="K599" s="11"/>
      <c r="L599" s="11"/>
      <c r="M599" s="11"/>
      <c r="N599" s="4"/>
      <c r="O599" s="193"/>
      <c r="P599" s="194"/>
      <c r="Q599" s="194"/>
      <c r="R599" s="195"/>
      <c r="S599" s="4"/>
      <c r="T599" s="4"/>
      <c r="U599" s="4"/>
      <c r="V599" s="4"/>
    </row>
    <row r="600" spans="1:22" s="5" customFormat="1" ht="12.5">
      <c r="A600" s="56"/>
      <c r="B600" s="11"/>
      <c r="C600" s="11" t="s">
        <v>215</v>
      </c>
      <c r="D600" s="11"/>
      <c r="E600" s="11" t="s">
        <v>143</v>
      </c>
      <c r="F600" s="11">
        <v>24</v>
      </c>
      <c r="G600" s="11"/>
      <c r="H600" s="11"/>
      <c r="I600" s="11"/>
      <c r="J600" s="4"/>
      <c r="K600" s="11"/>
      <c r="L600" s="11"/>
      <c r="M600" s="11"/>
      <c r="N600" s="4"/>
      <c r="O600" s="193"/>
      <c r="P600" s="194"/>
      <c r="Q600" s="194"/>
      <c r="R600" s="195"/>
      <c r="S600" s="4"/>
      <c r="T600" s="4"/>
      <c r="U600" s="4"/>
      <c r="V600" s="4"/>
    </row>
    <row r="601" spans="1:22" s="5" customFormat="1" ht="12.5">
      <c r="A601" s="56"/>
      <c r="B601" s="11"/>
      <c r="C601" s="11" t="s">
        <v>215</v>
      </c>
      <c r="D601" s="11"/>
      <c r="E601" s="11" t="s">
        <v>182</v>
      </c>
      <c r="F601" s="11">
        <v>1</v>
      </c>
      <c r="G601" s="11"/>
      <c r="H601" s="11"/>
      <c r="I601" s="11"/>
      <c r="J601" s="4"/>
      <c r="K601" s="11"/>
      <c r="L601" s="11"/>
      <c r="M601" s="11"/>
      <c r="N601" s="4"/>
      <c r="O601" s="193"/>
      <c r="P601" s="194"/>
      <c r="Q601" s="194"/>
      <c r="R601" s="195"/>
      <c r="S601" s="4"/>
      <c r="T601" s="4"/>
      <c r="U601" s="4"/>
      <c r="V601" s="4"/>
    </row>
    <row r="602" spans="1:22" s="5" customFormat="1" ht="12.5">
      <c r="A602" s="56"/>
      <c r="B602" s="11"/>
      <c r="C602" s="11" t="s">
        <v>472</v>
      </c>
      <c r="D602" s="11"/>
      <c r="E602" s="11" t="s">
        <v>92</v>
      </c>
      <c r="F602" s="11">
        <v>1</v>
      </c>
      <c r="G602" s="11"/>
      <c r="H602" s="11"/>
      <c r="I602" s="11"/>
      <c r="J602" s="4"/>
      <c r="K602" s="11"/>
      <c r="L602" s="11"/>
      <c r="M602" s="11"/>
      <c r="N602" s="4"/>
      <c r="O602" s="193"/>
      <c r="P602" s="194"/>
      <c r="Q602" s="194"/>
      <c r="R602" s="195"/>
      <c r="S602" s="4"/>
      <c r="T602" s="4"/>
      <c r="U602" s="4"/>
      <c r="V602" s="4"/>
    </row>
    <row r="603" spans="1:22" s="5" customFormat="1" ht="12.5">
      <c r="A603" s="56"/>
      <c r="B603" s="11"/>
      <c r="C603" s="11" t="s">
        <v>216</v>
      </c>
      <c r="D603" s="11"/>
      <c r="E603" s="11" t="s">
        <v>96</v>
      </c>
      <c r="F603" s="11">
        <v>16</v>
      </c>
      <c r="G603" s="11"/>
      <c r="H603" s="11"/>
      <c r="I603" s="11"/>
      <c r="J603" s="4"/>
      <c r="K603" s="11"/>
      <c r="L603" s="11"/>
      <c r="M603" s="11"/>
      <c r="N603" s="4"/>
      <c r="O603" s="193"/>
      <c r="P603" s="194"/>
      <c r="Q603" s="194"/>
      <c r="R603" s="195"/>
      <c r="S603" s="4"/>
      <c r="T603" s="4"/>
      <c r="U603" s="4"/>
      <c r="V603" s="4"/>
    </row>
    <row r="604" spans="1:22" s="5" customFormat="1" ht="12.5">
      <c r="A604" s="56"/>
      <c r="B604" s="11"/>
      <c r="C604" s="11" t="s">
        <v>217</v>
      </c>
      <c r="D604" s="11"/>
      <c r="E604" s="11" t="s">
        <v>218</v>
      </c>
      <c r="F604" s="11">
        <v>6</v>
      </c>
      <c r="G604" s="11"/>
      <c r="H604" s="11"/>
      <c r="I604" s="11"/>
      <c r="J604" s="4"/>
      <c r="K604" s="11"/>
      <c r="L604" s="11"/>
      <c r="M604" s="11"/>
      <c r="N604" s="4"/>
      <c r="O604" s="193"/>
      <c r="P604" s="194"/>
      <c r="Q604" s="194"/>
      <c r="R604" s="195"/>
      <c r="S604" s="4"/>
      <c r="T604" s="4"/>
      <c r="U604" s="4"/>
      <c r="V604" s="4"/>
    </row>
    <row r="605" spans="1:22" s="5" customFormat="1" ht="12.5">
      <c r="A605" s="56"/>
      <c r="B605" s="11"/>
      <c r="C605" s="11" t="s">
        <v>219</v>
      </c>
      <c r="D605" s="11"/>
      <c r="E605" s="11" t="s">
        <v>220</v>
      </c>
      <c r="F605" s="11">
        <v>220</v>
      </c>
      <c r="G605" s="11">
        <v>4</v>
      </c>
      <c r="H605" s="11">
        <v>2</v>
      </c>
      <c r="I605" s="11">
        <v>0.5</v>
      </c>
      <c r="J605" s="4"/>
      <c r="K605" s="11"/>
      <c r="L605" s="11"/>
      <c r="M605" s="11"/>
      <c r="N605" s="4"/>
      <c r="O605" s="193"/>
      <c r="P605" s="194"/>
      <c r="Q605" s="194"/>
      <c r="R605" s="195"/>
      <c r="S605" s="4"/>
      <c r="T605" s="4"/>
      <c r="U605" s="4"/>
      <c r="V605" s="4"/>
    </row>
    <row r="606" spans="1:22" s="5" customFormat="1" ht="12.5">
      <c r="A606" s="56"/>
      <c r="B606" s="11"/>
      <c r="C606" s="11" t="s">
        <v>222</v>
      </c>
      <c r="D606" s="11"/>
      <c r="E606" s="11" t="s">
        <v>90</v>
      </c>
      <c r="F606" s="11">
        <v>36</v>
      </c>
      <c r="G606" s="11">
        <v>1</v>
      </c>
      <c r="H606" s="11">
        <v>1</v>
      </c>
      <c r="I606" s="11">
        <v>0</v>
      </c>
      <c r="J606" s="4"/>
      <c r="K606" s="11"/>
      <c r="L606" s="11"/>
      <c r="M606" s="11"/>
      <c r="N606" s="4"/>
      <c r="O606" s="193"/>
      <c r="P606" s="194"/>
      <c r="Q606" s="194"/>
      <c r="R606" s="195"/>
      <c r="S606" s="4"/>
      <c r="T606" s="4"/>
      <c r="U606" s="4"/>
      <c r="V606" s="4"/>
    </row>
    <row r="607" spans="1:22" s="5" customFormat="1" ht="12.5">
      <c r="A607" s="56"/>
      <c r="B607" s="11"/>
      <c r="C607" s="11" t="s">
        <v>223</v>
      </c>
      <c r="D607" s="11"/>
      <c r="E607" s="11" t="s">
        <v>224</v>
      </c>
      <c r="F607" s="11">
        <v>1</v>
      </c>
      <c r="G607" s="11"/>
      <c r="H607" s="11"/>
      <c r="I607" s="11"/>
      <c r="J607" s="4"/>
      <c r="K607" s="11"/>
      <c r="L607" s="11"/>
      <c r="M607" s="11"/>
      <c r="N607" s="4"/>
      <c r="O607" s="193"/>
      <c r="P607" s="194"/>
      <c r="Q607" s="194"/>
      <c r="R607" s="195"/>
      <c r="S607" s="4"/>
      <c r="T607" s="4"/>
      <c r="U607" s="4"/>
      <c r="V607" s="4"/>
    </row>
    <row r="608" spans="1:22" s="5" customFormat="1" ht="12.5">
      <c r="A608" s="56"/>
      <c r="B608" s="11"/>
      <c r="C608" s="11" t="s">
        <v>225</v>
      </c>
      <c r="D608" s="11"/>
      <c r="E608" s="11" t="s">
        <v>188</v>
      </c>
      <c r="F608" s="11">
        <v>30</v>
      </c>
      <c r="G608" s="11"/>
      <c r="H608" s="11"/>
      <c r="I608" s="11"/>
      <c r="J608" s="4"/>
      <c r="K608" s="11"/>
      <c r="L608" s="11"/>
      <c r="M608" s="11"/>
      <c r="N608" s="4"/>
      <c r="O608" s="193"/>
      <c r="P608" s="194"/>
      <c r="Q608" s="194"/>
      <c r="R608" s="195"/>
      <c r="S608" s="4"/>
      <c r="T608" s="4"/>
      <c r="U608" s="4"/>
      <c r="V608" s="4"/>
    </row>
    <row r="609" spans="1:22" s="5" customFormat="1" ht="12.5">
      <c r="A609" s="56"/>
      <c r="B609" s="11"/>
      <c r="C609" s="11" t="s">
        <v>226</v>
      </c>
      <c r="D609" s="11"/>
      <c r="E609" s="11" t="s">
        <v>227</v>
      </c>
      <c r="F609" s="11">
        <v>34</v>
      </c>
      <c r="G609" s="11"/>
      <c r="H609" s="11">
        <v>0</v>
      </c>
      <c r="I609" s="11"/>
      <c r="J609" s="4"/>
      <c r="K609" s="11"/>
      <c r="L609" s="11"/>
      <c r="M609" s="11"/>
      <c r="N609" s="4"/>
      <c r="O609" s="193"/>
      <c r="P609" s="194"/>
      <c r="Q609" s="194"/>
      <c r="R609" s="195"/>
      <c r="S609" s="4"/>
      <c r="T609" s="4"/>
      <c r="U609" s="4"/>
      <c r="V609" s="4"/>
    </row>
    <row r="610" spans="1:22" s="5" customFormat="1" ht="12.5">
      <c r="A610" s="56"/>
      <c r="B610" s="11"/>
      <c r="C610" s="11" t="s">
        <v>228</v>
      </c>
      <c r="D610" s="11"/>
      <c r="E610" s="11" t="s">
        <v>229</v>
      </c>
      <c r="F610" s="11">
        <v>70</v>
      </c>
      <c r="G610" s="11">
        <v>3</v>
      </c>
      <c r="H610" s="11">
        <v>3</v>
      </c>
      <c r="I610" s="11">
        <v>4</v>
      </c>
      <c r="J610" s="4"/>
      <c r="K610" s="11"/>
      <c r="L610" s="11"/>
      <c r="M610" s="11"/>
      <c r="N610" s="4"/>
      <c r="O610" s="193"/>
      <c r="P610" s="194"/>
      <c r="Q610" s="194"/>
      <c r="R610" s="195"/>
      <c r="S610" s="4"/>
      <c r="T610" s="4"/>
      <c r="U610" s="4"/>
      <c r="V610" s="4"/>
    </row>
    <row r="611" spans="1:22" s="5" customFormat="1" ht="12.5">
      <c r="A611" s="56"/>
      <c r="B611" s="11"/>
      <c r="C611" s="11" t="s">
        <v>230</v>
      </c>
      <c r="D611" s="11"/>
      <c r="E611" s="11" t="s">
        <v>105</v>
      </c>
      <c r="F611" s="11">
        <v>307</v>
      </c>
      <c r="G611" s="11">
        <v>7</v>
      </c>
      <c r="H611" s="11">
        <v>7</v>
      </c>
      <c r="I611" s="11">
        <v>5.5714285714285703</v>
      </c>
      <c r="J611" s="4"/>
      <c r="K611" s="11"/>
      <c r="L611" s="11"/>
      <c r="M611" s="11"/>
      <c r="N611" s="4"/>
      <c r="O611" s="193"/>
      <c r="P611" s="194"/>
      <c r="Q611" s="194"/>
      <c r="R611" s="195"/>
      <c r="S611" s="4"/>
      <c r="T611" s="4"/>
      <c r="U611" s="4"/>
      <c r="V611" s="4"/>
    </row>
    <row r="612" spans="1:22" s="5" customFormat="1" ht="12.5">
      <c r="A612" s="56"/>
      <c r="B612" s="11"/>
      <c r="C612" s="11" t="s">
        <v>231</v>
      </c>
      <c r="D612" s="11"/>
      <c r="E612" s="11" t="s">
        <v>232</v>
      </c>
      <c r="F612" s="11">
        <v>8</v>
      </c>
      <c r="G612" s="11"/>
      <c r="H612" s="11"/>
      <c r="I612" s="11"/>
      <c r="J612" s="4"/>
      <c r="K612" s="11"/>
      <c r="L612" s="11"/>
      <c r="M612" s="11"/>
      <c r="N612" s="4"/>
      <c r="O612" s="193"/>
      <c r="P612" s="194"/>
      <c r="Q612" s="194"/>
      <c r="R612" s="195"/>
      <c r="S612" s="4"/>
      <c r="T612" s="4"/>
      <c r="U612" s="4"/>
      <c r="V612" s="4"/>
    </row>
    <row r="613" spans="1:22" s="5" customFormat="1" ht="12.5">
      <c r="A613" s="56"/>
      <c r="B613" s="11"/>
      <c r="C613" s="11" t="s">
        <v>473</v>
      </c>
      <c r="D613" s="11"/>
      <c r="E613" s="11" t="s">
        <v>234</v>
      </c>
      <c r="F613" s="11">
        <v>2</v>
      </c>
      <c r="G613" s="11"/>
      <c r="H613" s="11"/>
      <c r="I613" s="11"/>
      <c r="J613" s="4"/>
      <c r="K613" s="11"/>
      <c r="L613" s="11"/>
      <c r="M613" s="11"/>
      <c r="N613" s="4"/>
      <c r="O613" s="193"/>
      <c r="P613" s="194"/>
      <c r="Q613" s="194"/>
      <c r="R613" s="195"/>
      <c r="S613" s="4"/>
      <c r="T613" s="4"/>
      <c r="U613" s="4"/>
      <c r="V613" s="4"/>
    </row>
    <row r="614" spans="1:22" s="5" customFormat="1" ht="12.5">
      <c r="A614" s="56"/>
      <c r="B614" s="11"/>
      <c r="C614" s="11" t="s">
        <v>235</v>
      </c>
      <c r="D614" s="11"/>
      <c r="E614" s="11" t="s">
        <v>188</v>
      </c>
      <c r="F614" s="11">
        <v>3</v>
      </c>
      <c r="G614" s="11"/>
      <c r="H614" s="11">
        <v>0</v>
      </c>
      <c r="I614" s="11"/>
      <c r="J614" s="4"/>
      <c r="K614" s="11"/>
      <c r="L614" s="11"/>
      <c r="M614" s="11"/>
      <c r="N614" s="4"/>
      <c r="O614" s="193"/>
      <c r="P614" s="194"/>
      <c r="Q614" s="194"/>
      <c r="R614" s="195"/>
      <c r="S614" s="4"/>
      <c r="T614" s="4"/>
      <c r="U614" s="4"/>
      <c r="V614" s="4"/>
    </row>
    <row r="615" spans="1:22" s="5" customFormat="1" ht="12.5">
      <c r="A615" s="56"/>
      <c r="B615" s="11"/>
      <c r="C615" s="11" t="s">
        <v>236</v>
      </c>
      <c r="D615" s="11"/>
      <c r="E615" s="11" t="s">
        <v>237</v>
      </c>
      <c r="F615" s="11">
        <v>23</v>
      </c>
      <c r="G615" s="11"/>
      <c r="H615" s="11">
        <v>0</v>
      </c>
      <c r="I615" s="11"/>
      <c r="J615" s="4"/>
      <c r="K615" s="11"/>
      <c r="L615" s="11"/>
      <c r="M615" s="11"/>
      <c r="N615" s="4"/>
      <c r="O615" s="193"/>
      <c r="P615" s="194"/>
      <c r="Q615" s="194"/>
      <c r="R615" s="195"/>
      <c r="S615" s="4"/>
      <c r="T615" s="4"/>
      <c r="U615" s="4"/>
      <c r="V615" s="4"/>
    </row>
    <row r="616" spans="1:22" s="5" customFormat="1" ht="12.5">
      <c r="A616" s="56"/>
      <c r="B616" s="11"/>
      <c r="C616" s="11" t="s">
        <v>238</v>
      </c>
      <c r="D616" s="11"/>
      <c r="E616" s="11" t="s">
        <v>239</v>
      </c>
      <c r="F616" s="11">
        <v>11</v>
      </c>
      <c r="G616" s="11"/>
      <c r="H616" s="11"/>
      <c r="I616" s="11"/>
      <c r="J616" s="4"/>
      <c r="K616" s="11"/>
      <c r="L616" s="11"/>
      <c r="M616" s="11"/>
      <c r="N616" s="4"/>
      <c r="O616" s="193"/>
      <c r="P616" s="194"/>
      <c r="Q616" s="194"/>
      <c r="R616" s="195"/>
      <c r="S616" s="4"/>
      <c r="T616" s="4"/>
      <c r="U616" s="4"/>
      <c r="V616" s="4"/>
    </row>
    <row r="617" spans="1:22" s="5" customFormat="1" ht="12.5">
      <c r="A617" s="56"/>
      <c r="B617" s="11"/>
      <c r="C617" s="11" t="s">
        <v>240</v>
      </c>
      <c r="D617" s="11"/>
      <c r="E617" s="11" t="s">
        <v>241</v>
      </c>
      <c r="F617" s="11">
        <v>15</v>
      </c>
      <c r="G617" s="11"/>
      <c r="H617" s="11"/>
      <c r="I617" s="11"/>
      <c r="J617" s="4"/>
      <c r="K617" s="11"/>
      <c r="L617" s="11"/>
      <c r="M617" s="11"/>
      <c r="N617" s="4"/>
      <c r="O617" s="193"/>
      <c r="P617" s="194"/>
      <c r="Q617" s="194"/>
      <c r="R617" s="195"/>
      <c r="S617" s="4"/>
      <c r="T617" s="4"/>
      <c r="U617" s="4"/>
      <c r="V617" s="4"/>
    </row>
    <row r="618" spans="1:22" s="5" customFormat="1" ht="12.5">
      <c r="A618" s="56"/>
      <c r="B618" s="11"/>
      <c r="C618" s="11" t="s">
        <v>240</v>
      </c>
      <c r="D618" s="11"/>
      <c r="E618" s="11" t="s">
        <v>256</v>
      </c>
      <c r="F618" s="11">
        <v>3</v>
      </c>
      <c r="G618" s="11"/>
      <c r="H618" s="11"/>
      <c r="I618" s="11"/>
      <c r="J618" s="4"/>
      <c r="K618" s="11"/>
      <c r="L618" s="11"/>
      <c r="M618" s="11"/>
      <c r="N618" s="4"/>
      <c r="O618" s="193"/>
      <c r="P618" s="194"/>
      <c r="Q618" s="194"/>
      <c r="R618" s="195"/>
      <c r="S618" s="4"/>
      <c r="T618" s="4"/>
      <c r="U618" s="4"/>
      <c r="V618" s="4"/>
    </row>
    <row r="619" spans="1:22" s="5" customFormat="1" ht="12.5">
      <c r="A619" s="56"/>
      <c r="B619" s="11"/>
      <c r="C619" s="11" t="s">
        <v>454</v>
      </c>
      <c r="D619" s="11"/>
      <c r="E619" s="11" t="s">
        <v>358</v>
      </c>
      <c r="F619" s="11">
        <v>1</v>
      </c>
      <c r="G619" s="11"/>
      <c r="H619" s="11"/>
      <c r="I619" s="11"/>
      <c r="J619" s="4"/>
      <c r="K619" s="11"/>
      <c r="L619" s="11"/>
      <c r="M619" s="11"/>
      <c r="N619" s="4"/>
      <c r="O619" s="193"/>
      <c r="P619" s="194"/>
      <c r="Q619" s="194"/>
      <c r="R619" s="195"/>
      <c r="S619" s="4"/>
      <c r="T619" s="4"/>
      <c r="U619" s="4"/>
      <c r="V619" s="4"/>
    </row>
    <row r="620" spans="1:22" s="5" customFormat="1" ht="12.5">
      <c r="A620" s="56"/>
      <c r="B620" s="11"/>
      <c r="C620" s="11" t="s">
        <v>242</v>
      </c>
      <c r="D620" s="11"/>
      <c r="E620" s="11" t="s">
        <v>96</v>
      </c>
      <c r="F620" s="11">
        <v>233</v>
      </c>
      <c r="G620" s="11">
        <v>4</v>
      </c>
      <c r="H620" s="11">
        <v>4</v>
      </c>
      <c r="I620" s="11">
        <v>3.75</v>
      </c>
      <c r="J620" s="4"/>
      <c r="K620" s="11"/>
      <c r="L620" s="11"/>
      <c r="M620" s="11"/>
      <c r="N620" s="4"/>
      <c r="O620" s="193"/>
      <c r="P620" s="194"/>
      <c r="Q620" s="194"/>
      <c r="R620" s="195"/>
      <c r="S620" s="4"/>
      <c r="T620" s="4"/>
      <c r="U620" s="4"/>
      <c r="V620" s="4"/>
    </row>
    <row r="621" spans="1:22" s="5" customFormat="1" ht="12.5">
      <c r="A621" s="56"/>
      <c r="B621" s="11"/>
      <c r="C621" s="11" t="s">
        <v>243</v>
      </c>
      <c r="D621" s="11"/>
      <c r="E621" s="11" t="s">
        <v>244</v>
      </c>
      <c r="F621" s="11">
        <v>8</v>
      </c>
      <c r="G621" s="11"/>
      <c r="H621" s="11"/>
      <c r="I621" s="11"/>
      <c r="J621" s="4"/>
      <c r="K621" s="11"/>
      <c r="L621" s="11"/>
      <c r="M621" s="11"/>
      <c r="N621" s="4"/>
      <c r="O621" s="193"/>
      <c r="P621" s="194"/>
      <c r="Q621" s="194"/>
      <c r="R621" s="195"/>
      <c r="S621" s="4"/>
      <c r="T621" s="4"/>
      <c r="U621" s="4"/>
      <c r="V621" s="4"/>
    </row>
    <row r="622" spans="1:22" s="5" customFormat="1" ht="12.5">
      <c r="A622" s="56"/>
      <c r="B622" s="11"/>
      <c r="C622" s="11" t="s">
        <v>246</v>
      </c>
      <c r="D622" s="11"/>
      <c r="E622" s="11" t="s">
        <v>247</v>
      </c>
      <c r="F622" s="11">
        <v>11</v>
      </c>
      <c r="G622" s="11">
        <v>1</v>
      </c>
      <c r="H622" s="11">
        <v>1</v>
      </c>
      <c r="I622" s="11">
        <v>0</v>
      </c>
      <c r="J622" s="4"/>
      <c r="K622" s="11"/>
      <c r="L622" s="11"/>
      <c r="M622" s="11"/>
      <c r="N622" s="4"/>
      <c r="O622" s="193"/>
      <c r="P622" s="194"/>
      <c r="Q622" s="194"/>
      <c r="R622" s="195"/>
      <c r="S622" s="4"/>
      <c r="T622" s="4"/>
      <c r="U622" s="4"/>
      <c r="V622" s="4"/>
    </row>
    <row r="623" spans="1:22" s="5" customFormat="1" ht="12.5">
      <c r="A623" s="56"/>
      <c r="B623" s="11"/>
      <c r="C623" s="11" t="s">
        <v>248</v>
      </c>
      <c r="D623" s="11"/>
      <c r="E623" s="11" t="s">
        <v>116</v>
      </c>
      <c r="F623" s="11">
        <v>3</v>
      </c>
      <c r="G623" s="11"/>
      <c r="H623" s="11"/>
      <c r="I623" s="11"/>
      <c r="J623" s="4"/>
      <c r="K623" s="11"/>
      <c r="L623" s="11"/>
      <c r="M623" s="11"/>
      <c r="N623" s="4"/>
      <c r="O623" s="193"/>
      <c r="P623" s="194"/>
      <c r="Q623" s="194"/>
      <c r="R623" s="195"/>
      <c r="S623" s="4"/>
      <c r="T623" s="4"/>
      <c r="U623" s="4"/>
      <c r="V623" s="4"/>
    </row>
    <row r="624" spans="1:22" s="5" customFormat="1" ht="12.5">
      <c r="A624" s="56"/>
      <c r="B624" s="11"/>
      <c r="C624" s="11" t="s">
        <v>249</v>
      </c>
      <c r="D624" s="11"/>
      <c r="E624" s="11" t="s">
        <v>250</v>
      </c>
      <c r="F624" s="11">
        <v>7</v>
      </c>
      <c r="G624" s="11">
        <v>1</v>
      </c>
      <c r="H624" s="11">
        <v>2</v>
      </c>
      <c r="I624" s="11">
        <v>2</v>
      </c>
      <c r="J624" s="4"/>
      <c r="K624" s="11"/>
      <c r="L624" s="11"/>
      <c r="M624" s="11"/>
      <c r="N624" s="4"/>
      <c r="O624" s="193"/>
      <c r="P624" s="194"/>
      <c r="Q624" s="194"/>
      <c r="R624" s="195"/>
      <c r="S624" s="4"/>
      <c r="T624" s="4"/>
      <c r="U624" s="4"/>
      <c r="V624" s="4"/>
    </row>
    <row r="625" spans="1:22" s="5" customFormat="1" ht="12.5">
      <c r="A625" s="56"/>
      <c r="B625" s="11"/>
      <c r="C625" s="11" t="s">
        <v>251</v>
      </c>
      <c r="D625" s="11"/>
      <c r="E625" s="11" t="s">
        <v>252</v>
      </c>
      <c r="F625" s="11">
        <v>7</v>
      </c>
      <c r="G625" s="11"/>
      <c r="H625" s="11">
        <v>0</v>
      </c>
      <c r="I625" s="11"/>
      <c r="J625" s="4"/>
      <c r="K625" s="11"/>
      <c r="L625" s="11"/>
      <c r="M625" s="11"/>
      <c r="N625" s="4"/>
      <c r="O625" s="193"/>
      <c r="P625" s="194"/>
      <c r="Q625" s="194"/>
      <c r="R625" s="195"/>
      <c r="S625" s="4"/>
      <c r="T625" s="4"/>
      <c r="U625" s="4"/>
      <c r="V625" s="4"/>
    </row>
    <row r="626" spans="1:22" s="5" customFormat="1" ht="12.5">
      <c r="A626" s="56"/>
      <c r="B626" s="11"/>
      <c r="C626" s="11" t="s">
        <v>253</v>
      </c>
      <c r="D626" s="11"/>
      <c r="E626" s="11" t="s">
        <v>116</v>
      </c>
      <c r="F626" s="11">
        <v>1</v>
      </c>
      <c r="G626" s="11"/>
      <c r="H626" s="11">
        <v>0</v>
      </c>
      <c r="I626" s="11"/>
      <c r="J626" s="4"/>
      <c r="K626" s="11"/>
      <c r="L626" s="11"/>
      <c r="M626" s="11"/>
      <c r="N626" s="4"/>
      <c r="O626" s="193"/>
      <c r="P626" s="194"/>
      <c r="Q626" s="194"/>
      <c r="R626" s="195"/>
      <c r="S626" s="4"/>
      <c r="T626" s="4"/>
      <c r="U626" s="4"/>
      <c r="V626" s="4"/>
    </row>
    <row r="627" spans="1:22" s="5" customFormat="1" ht="12.5">
      <c r="A627" s="56"/>
      <c r="B627" s="11"/>
      <c r="C627" s="11" t="s">
        <v>255</v>
      </c>
      <c r="D627" s="11"/>
      <c r="E627" s="11" t="s">
        <v>256</v>
      </c>
      <c r="F627" s="11">
        <v>79</v>
      </c>
      <c r="G627" s="11"/>
      <c r="H627" s="11">
        <v>0</v>
      </c>
      <c r="I627" s="11"/>
      <c r="J627" s="4"/>
      <c r="K627" s="11"/>
      <c r="L627" s="11"/>
      <c r="M627" s="11"/>
      <c r="N627" s="4"/>
      <c r="O627" s="193"/>
      <c r="P627" s="194"/>
      <c r="Q627" s="194"/>
      <c r="R627" s="195"/>
      <c r="S627" s="4"/>
      <c r="T627" s="4"/>
      <c r="U627" s="4"/>
      <c r="V627" s="4"/>
    </row>
    <row r="628" spans="1:22" s="5" customFormat="1" ht="12.5">
      <c r="A628" s="56"/>
      <c r="B628" s="11"/>
      <c r="C628" s="11" t="s">
        <v>258</v>
      </c>
      <c r="D628" s="11"/>
      <c r="E628" s="11" t="s">
        <v>114</v>
      </c>
      <c r="F628" s="11">
        <v>2</v>
      </c>
      <c r="G628" s="11">
        <v>1</v>
      </c>
      <c r="H628" s="11">
        <v>1</v>
      </c>
      <c r="I628" s="11">
        <v>0</v>
      </c>
      <c r="J628" s="4"/>
      <c r="K628" s="11"/>
      <c r="L628" s="11"/>
      <c r="M628" s="11"/>
      <c r="N628" s="4"/>
      <c r="O628" s="193"/>
      <c r="P628" s="194"/>
      <c r="Q628" s="194"/>
      <c r="R628" s="195"/>
      <c r="S628" s="4"/>
      <c r="T628" s="4"/>
      <c r="U628" s="4"/>
      <c r="V628" s="4"/>
    </row>
    <row r="629" spans="1:22" s="5" customFormat="1" ht="12.5">
      <c r="A629" s="56"/>
      <c r="B629" s="11"/>
      <c r="C629" s="11" t="s">
        <v>259</v>
      </c>
      <c r="D629" s="11"/>
      <c r="E629" s="11" t="s">
        <v>114</v>
      </c>
      <c r="F629" s="11">
        <v>2</v>
      </c>
      <c r="G629" s="11"/>
      <c r="H629" s="11"/>
      <c r="I629" s="11"/>
      <c r="J629" s="4"/>
      <c r="K629" s="11"/>
      <c r="L629" s="11"/>
      <c r="M629" s="11"/>
      <c r="N629" s="4"/>
      <c r="O629" s="193"/>
      <c r="P629" s="194"/>
      <c r="Q629" s="194"/>
      <c r="R629" s="195"/>
      <c r="S629" s="4"/>
      <c r="T629" s="4"/>
      <c r="U629" s="4"/>
      <c r="V629" s="4"/>
    </row>
    <row r="630" spans="1:22" s="5" customFormat="1" ht="12.5">
      <c r="A630" s="56"/>
      <c r="B630" s="11"/>
      <c r="C630" s="11" t="s">
        <v>260</v>
      </c>
      <c r="D630" s="11"/>
      <c r="E630" s="11" t="s">
        <v>261</v>
      </c>
      <c r="F630" s="11">
        <v>16</v>
      </c>
      <c r="G630" s="11"/>
      <c r="H630" s="11">
        <v>0</v>
      </c>
      <c r="I630" s="11"/>
      <c r="J630" s="4"/>
      <c r="K630" s="11"/>
      <c r="L630" s="11"/>
      <c r="M630" s="11"/>
      <c r="N630" s="4"/>
      <c r="O630" s="193"/>
      <c r="P630" s="194"/>
      <c r="Q630" s="194"/>
      <c r="R630" s="195"/>
      <c r="S630" s="4"/>
      <c r="T630" s="4"/>
      <c r="U630" s="4"/>
      <c r="V630" s="4"/>
    </row>
    <row r="631" spans="1:22" s="5" customFormat="1" ht="12.5">
      <c r="A631" s="56"/>
      <c r="B631" s="11"/>
      <c r="C631" s="11" t="s">
        <v>262</v>
      </c>
      <c r="D631" s="11"/>
      <c r="E631" s="11" t="s">
        <v>263</v>
      </c>
      <c r="F631" s="11">
        <v>38</v>
      </c>
      <c r="G631" s="11"/>
      <c r="H631" s="11">
        <v>0</v>
      </c>
      <c r="I631" s="11"/>
      <c r="J631" s="4"/>
      <c r="K631" s="11"/>
      <c r="L631" s="11"/>
      <c r="M631" s="11"/>
      <c r="N631" s="4"/>
      <c r="O631" s="193"/>
      <c r="P631" s="194"/>
      <c r="Q631" s="194"/>
      <c r="R631" s="195"/>
      <c r="S631" s="4"/>
      <c r="T631" s="4"/>
      <c r="U631" s="4"/>
      <c r="V631" s="4"/>
    </row>
    <row r="632" spans="1:22" s="5" customFormat="1" ht="12.5">
      <c r="A632" s="56"/>
      <c r="B632" s="11"/>
      <c r="C632" s="11" t="s">
        <v>264</v>
      </c>
      <c r="D632" s="11"/>
      <c r="E632" s="11" t="s">
        <v>265</v>
      </c>
      <c r="F632" s="11">
        <v>33</v>
      </c>
      <c r="G632" s="11"/>
      <c r="H632" s="11"/>
      <c r="I632" s="11"/>
      <c r="J632" s="4"/>
      <c r="K632" s="11"/>
      <c r="L632" s="11"/>
      <c r="M632" s="11"/>
      <c r="N632" s="4"/>
      <c r="O632" s="193"/>
      <c r="P632" s="194"/>
      <c r="Q632" s="194"/>
      <c r="R632" s="195"/>
      <c r="S632" s="4"/>
      <c r="T632" s="4"/>
      <c r="U632" s="4"/>
      <c r="V632" s="4"/>
    </row>
    <row r="633" spans="1:22" s="5" customFormat="1" ht="12.5">
      <c r="A633" s="56"/>
      <c r="B633" s="11"/>
      <c r="C633" s="11" t="s">
        <v>266</v>
      </c>
      <c r="D633" s="11"/>
      <c r="E633" s="11" t="s">
        <v>147</v>
      </c>
      <c r="F633" s="11">
        <v>86</v>
      </c>
      <c r="G633" s="11">
        <v>5</v>
      </c>
      <c r="H633" s="11">
        <v>5</v>
      </c>
      <c r="I633" s="11">
        <v>11.8</v>
      </c>
      <c r="J633" s="4"/>
      <c r="K633" s="11"/>
      <c r="L633" s="11"/>
      <c r="M633" s="11"/>
      <c r="N633" s="4"/>
      <c r="O633" s="193"/>
      <c r="P633" s="194"/>
      <c r="Q633" s="194"/>
      <c r="R633" s="195"/>
      <c r="S633" s="4"/>
      <c r="T633" s="4"/>
      <c r="U633" s="4"/>
      <c r="V633" s="4"/>
    </row>
    <row r="634" spans="1:22" s="5" customFormat="1" ht="12.5">
      <c r="A634" s="56"/>
      <c r="B634" s="11"/>
      <c r="C634" s="11" t="s">
        <v>267</v>
      </c>
      <c r="D634" s="11"/>
      <c r="E634" s="11" t="s">
        <v>169</v>
      </c>
      <c r="F634" s="11">
        <v>38</v>
      </c>
      <c r="G634" s="11">
        <v>1</v>
      </c>
      <c r="H634" s="11">
        <v>1</v>
      </c>
      <c r="I634" s="11">
        <v>0</v>
      </c>
      <c r="J634" s="4"/>
      <c r="K634" s="11"/>
      <c r="L634" s="11"/>
      <c r="M634" s="11"/>
      <c r="N634" s="4"/>
      <c r="O634" s="193"/>
      <c r="P634" s="194"/>
      <c r="Q634" s="194"/>
      <c r="R634" s="195"/>
      <c r="S634" s="4"/>
      <c r="T634" s="4"/>
      <c r="U634" s="4"/>
      <c r="V634" s="4"/>
    </row>
    <row r="635" spans="1:22" s="5" customFormat="1" ht="12.5">
      <c r="A635" s="56"/>
      <c r="B635" s="11"/>
      <c r="C635" s="11" t="s">
        <v>268</v>
      </c>
      <c r="D635" s="11"/>
      <c r="E635" s="11" t="s">
        <v>269</v>
      </c>
      <c r="F635" s="11">
        <v>5</v>
      </c>
      <c r="G635" s="11"/>
      <c r="H635" s="11">
        <v>0</v>
      </c>
      <c r="I635" s="11"/>
      <c r="J635" s="4"/>
      <c r="K635" s="11"/>
      <c r="L635" s="11"/>
      <c r="M635" s="11"/>
      <c r="N635" s="4"/>
      <c r="O635" s="193"/>
      <c r="P635" s="194"/>
      <c r="Q635" s="194"/>
      <c r="R635" s="195"/>
      <c r="S635" s="4"/>
      <c r="T635" s="4"/>
      <c r="U635" s="4"/>
      <c r="V635" s="4"/>
    </row>
    <row r="636" spans="1:22" s="5" customFormat="1" ht="12.5">
      <c r="A636" s="56"/>
      <c r="B636" s="11"/>
      <c r="C636" s="11" t="s">
        <v>272</v>
      </c>
      <c r="D636" s="11"/>
      <c r="E636" s="11" t="s">
        <v>273</v>
      </c>
      <c r="F636" s="11">
        <v>5</v>
      </c>
      <c r="G636" s="11"/>
      <c r="H636" s="11"/>
      <c r="I636" s="11"/>
      <c r="J636" s="4"/>
      <c r="K636" s="11"/>
      <c r="L636" s="11"/>
      <c r="M636" s="11"/>
      <c r="N636" s="4"/>
      <c r="O636" s="193"/>
      <c r="P636" s="194"/>
      <c r="Q636" s="194"/>
      <c r="R636" s="195"/>
      <c r="S636" s="4"/>
      <c r="T636" s="4"/>
      <c r="U636" s="4"/>
      <c r="V636" s="4"/>
    </row>
    <row r="637" spans="1:22" s="5" customFormat="1" ht="12.5">
      <c r="A637" s="56"/>
      <c r="B637" s="11"/>
      <c r="C637" s="11" t="s">
        <v>274</v>
      </c>
      <c r="D637" s="11"/>
      <c r="E637" s="11" t="s">
        <v>169</v>
      </c>
      <c r="F637" s="11">
        <v>536</v>
      </c>
      <c r="G637" s="11">
        <v>9</v>
      </c>
      <c r="H637" s="11">
        <v>5</v>
      </c>
      <c r="I637" s="11">
        <v>1.2</v>
      </c>
      <c r="J637" s="4"/>
      <c r="K637" s="11"/>
      <c r="L637" s="11"/>
      <c r="M637" s="11"/>
      <c r="N637" s="4"/>
      <c r="O637" s="193"/>
      <c r="P637" s="194"/>
      <c r="Q637" s="194"/>
      <c r="R637" s="195"/>
      <c r="S637" s="4"/>
      <c r="T637" s="4"/>
      <c r="U637" s="4"/>
      <c r="V637" s="4"/>
    </row>
    <row r="638" spans="1:22" s="5" customFormat="1" ht="12.5">
      <c r="A638" s="56"/>
      <c r="B638" s="11"/>
      <c r="C638" s="11" t="s">
        <v>275</v>
      </c>
      <c r="D638" s="11"/>
      <c r="E638" s="11" t="s">
        <v>276</v>
      </c>
      <c r="F638" s="11">
        <v>68</v>
      </c>
      <c r="G638" s="11"/>
      <c r="H638" s="11">
        <v>0</v>
      </c>
      <c r="I638" s="11"/>
      <c r="J638" s="4"/>
      <c r="K638" s="11"/>
      <c r="L638" s="11"/>
      <c r="M638" s="11"/>
      <c r="N638" s="4"/>
      <c r="O638" s="193"/>
      <c r="P638" s="194"/>
      <c r="Q638" s="194"/>
      <c r="R638" s="195"/>
      <c r="S638" s="4"/>
      <c r="T638" s="4"/>
      <c r="U638" s="4"/>
      <c r="V638" s="4"/>
    </row>
    <row r="639" spans="1:22" s="5" customFormat="1" ht="12.5">
      <c r="A639" s="56"/>
      <c r="B639" s="11"/>
      <c r="C639" s="11" t="s">
        <v>474</v>
      </c>
      <c r="D639" s="11"/>
      <c r="E639" s="11" t="s">
        <v>278</v>
      </c>
      <c r="F639" s="11">
        <v>7</v>
      </c>
      <c r="G639" s="11"/>
      <c r="H639" s="11">
        <v>0</v>
      </c>
      <c r="I639" s="11"/>
      <c r="J639" s="4"/>
      <c r="K639" s="11"/>
      <c r="L639" s="11"/>
      <c r="M639" s="11"/>
      <c r="N639" s="4"/>
      <c r="O639" s="193"/>
      <c r="P639" s="194"/>
      <c r="Q639" s="194"/>
      <c r="R639" s="195"/>
      <c r="S639" s="4"/>
      <c r="T639" s="4"/>
      <c r="U639" s="4"/>
      <c r="V639" s="4"/>
    </row>
    <row r="640" spans="1:22" s="5" customFormat="1" ht="12.5">
      <c r="A640" s="56"/>
      <c r="B640" s="11"/>
      <c r="C640" s="11" t="s">
        <v>279</v>
      </c>
      <c r="D640" s="11"/>
      <c r="E640" s="11" t="s">
        <v>116</v>
      </c>
      <c r="F640" s="11">
        <v>14</v>
      </c>
      <c r="G640" s="11"/>
      <c r="H640" s="11"/>
      <c r="I640" s="11"/>
      <c r="J640" s="4"/>
      <c r="K640" s="11"/>
      <c r="L640" s="11"/>
      <c r="M640" s="11"/>
      <c r="N640" s="4"/>
      <c r="O640" s="193"/>
      <c r="P640" s="194"/>
      <c r="Q640" s="194"/>
      <c r="R640" s="195"/>
      <c r="S640" s="4"/>
      <c r="T640" s="4"/>
      <c r="U640" s="4"/>
      <c r="V640" s="4"/>
    </row>
    <row r="641" spans="1:22" s="5" customFormat="1" ht="12.5">
      <c r="A641" s="56"/>
      <c r="B641" s="11"/>
      <c r="C641" s="11" t="s">
        <v>280</v>
      </c>
      <c r="D641" s="11"/>
      <c r="E641" s="11" t="s">
        <v>281</v>
      </c>
      <c r="F641" s="11">
        <v>10</v>
      </c>
      <c r="G641" s="11"/>
      <c r="H641" s="11"/>
      <c r="I641" s="11"/>
      <c r="J641" s="4"/>
      <c r="K641" s="11"/>
      <c r="L641" s="11"/>
      <c r="M641" s="11"/>
      <c r="N641" s="4"/>
      <c r="O641" s="193"/>
      <c r="P641" s="194"/>
      <c r="Q641" s="194"/>
      <c r="R641" s="195"/>
      <c r="S641" s="4"/>
      <c r="T641" s="4"/>
      <c r="U641" s="4"/>
      <c r="V641" s="4"/>
    </row>
    <row r="642" spans="1:22" s="5" customFormat="1" ht="12.5">
      <c r="A642" s="56"/>
      <c r="B642" s="11"/>
      <c r="C642" s="11" t="s">
        <v>282</v>
      </c>
      <c r="D642" s="11"/>
      <c r="E642" s="11" t="s">
        <v>116</v>
      </c>
      <c r="F642" s="11">
        <v>3</v>
      </c>
      <c r="G642" s="11"/>
      <c r="H642" s="11"/>
      <c r="I642" s="11"/>
      <c r="J642" s="4"/>
      <c r="K642" s="11"/>
      <c r="L642" s="11"/>
      <c r="M642" s="11"/>
      <c r="N642" s="4"/>
      <c r="O642" s="193"/>
      <c r="P642" s="194"/>
      <c r="Q642" s="194"/>
      <c r="R642" s="195"/>
      <c r="S642" s="4"/>
      <c r="T642" s="4"/>
      <c r="U642" s="4"/>
      <c r="V642" s="4"/>
    </row>
    <row r="643" spans="1:22" s="5" customFormat="1" ht="12.5">
      <c r="A643" s="56"/>
      <c r="B643" s="11"/>
      <c r="C643" s="11" t="s">
        <v>283</v>
      </c>
      <c r="D643" s="11"/>
      <c r="E643" s="11" t="s">
        <v>188</v>
      </c>
      <c r="F643" s="11">
        <v>2</v>
      </c>
      <c r="G643" s="11"/>
      <c r="H643" s="11"/>
      <c r="I643" s="11"/>
      <c r="J643" s="4"/>
      <c r="K643" s="11"/>
      <c r="L643" s="11"/>
      <c r="M643" s="11"/>
      <c r="N643" s="4"/>
      <c r="O643" s="193"/>
      <c r="P643" s="194"/>
      <c r="Q643" s="194"/>
      <c r="R643" s="195"/>
      <c r="S643" s="4"/>
      <c r="T643" s="4"/>
      <c r="U643" s="4"/>
      <c r="V643" s="4"/>
    </row>
    <row r="644" spans="1:22" s="5" customFormat="1" ht="12.5">
      <c r="A644" s="56"/>
      <c r="B644" s="11"/>
      <c r="C644" s="11" t="s">
        <v>284</v>
      </c>
      <c r="D644" s="11"/>
      <c r="E644" s="11" t="s">
        <v>285</v>
      </c>
      <c r="F644" s="11">
        <v>42</v>
      </c>
      <c r="G644" s="11"/>
      <c r="H644" s="11">
        <v>0</v>
      </c>
      <c r="I644" s="11"/>
      <c r="J644" s="4"/>
      <c r="K644" s="11"/>
      <c r="L644" s="11"/>
      <c r="M644" s="11"/>
      <c r="N644" s="4"/>
      <c r="O644" s="193"/>
      <c r="P644" s="194"/>
      <c r="Q644" s="194"/>
      <c r="R644" s="195"/>
      <c r="S644" s="4"/>
      <c r="T644" s="4"/>
      <c r="U644" s="4"/>
      <c r="V644" s="4"/>
    </row>
    <row r="645" spans="1:22" s="5" customFormat="1" ht="12.5">
      <c r="A645" s="56"/>
      <c r="B645" s="11"/>
      <c r="C645" s="11" t="s">
        <v>286</v>
      </c>
      <c r="D645" s="11"/>
      <c r="E645" s="11" t="s">
        <v>117</v>
      </c>
      <c r="F645" s="11">
        <v>249</v>
      </c>
      <c r="G645" s="11">
        <v>7</v>
      </c>
      <c r="H645" s="11">
        <v>6</v>
      </c>
      <c r="I645" s="11">
        <v>0.33333333333333298</v>
      </c>
      <c r="J645" s="4"/>
      <c r="K645" s="11"/>
      <c r="L645" s="11"/>
      <c r="M645" s="11"/>
      <c r="N645" s="4"/>
      <c r="O645" s="193"/>
      <c r="P645" s="194"/>
      <c r="Q645" s="194"/>
      <c r="R645" s="195"/>
      <c r="S645" s="4"/>
      <c r="T645" s="4"/>
      <c r="U645" s="4"/>
      <c r="V645" s="4"/>
    </row>
    <row r="646" spans="1:22" s="5" customFormat="1" ht="12.5">
      <c r="A646" s="56"/>
      <c r="B646" s="11"/>
      <c r="C646" s="11" t="s">
        <v>287</v>
      </c>
      <c r="D646" s="11"/>
      <c r="E646" s="11" t="s">
        <v>288</v>
      </c>
      <c r="F646" s="11">
        <v>8</v>
      </c>
      <c r="G646" s="11"/>
      <c r="H646" s="11"/>
      <c r="I646" s="11"/>
      <c r="J646" s="4"/>
      <c r="K646" s="11"/>
      <c r="L646" s="11"/>
      <c r="M646" s="11"/>
      <c r="N646" s="4"/>
      <c r="O646" s="193"/>
      <c r="P646" s="194"/>
      <c r="Q646" s="194"/>
      <c r="R646" s="195"/>
      <c r="S646" s="4"/>
      <c r="T646" s="4"/>
      <c r="U646" s="4"/>
      <c r="V646" s="4"/>
    </row>
    <row r="647" spans="1:22" s="5" customFormat="1" ht="12.5">
      <c r="A647" s="56"/>
      <c r="B647" s="11"/>
      <c r="C647" s="11" t="s">
        <v>289</v>
      </c>
      <c r="D647" s="11"/>
      <c r="E647" s="11" t="s">
        <v>290</v>
      </c>
      <c r="F647" s="11">
        <v>154</v>
      </c>
      <c r="G647" s="11">
        <v>5</v>
      </c>
      <c r="H647" s="11">
        <v>4</v>
      </c>
      <c r="I647" s="11">
        <v>3</v>
      </c>
      <c r="J647" s="4"/>
      <c r="K647" s="11"/>
      <c r="L647" s="11"/>
      <c r="M647" s="11"/>
      <c r="N647" s="4"/>
      <c r="O647" s="193"/>
      <c r="P647" s="194"/>
      <c r="Q647" s="194"/>
      <c r="R647" s="195"/>
      <c r="S647" s="4"/>
      <c r="T647" s="4"/>
      <c r="U647" s="4"/>
      <c r="V647" s="4"/>
    </row>
    <row r="648" spans="1:22" s="5" customFormat="1" ht="12.5">
      <c r="A648" s="56"/>
      <c r="B648" s="11"/>
      <c r="C648" s="11" t="s">
        <v>289</v>
      </c>
      <c r="D648" s="11"/>
      <c r="E648" s="11" t="s">
        <v>291</v>
      </c>
      <c r="F648" s="11">
        <v>3</v>
      </c>
      <c r="G648" s="11"/>
      <c r="H648" s="11"/>
      <c r="I648" s="11"/>
      <c r="J648" s="4"/>
      <c r="K648" s="11"/>
      <c r="L648" s="11"/>
      <c r="M648" s="11"/>
      <c r="N648" s="4"/>
      <c r="O648" s="193"/>
      <c r="P648" s="194"/>
      <c r="Q648" s="194"/>
      <c r="R648" s="195"/>
      <c r="S648" s="4"/>
      <c r="T648" s="4"/>
      <c r="U648" s="4"/>
      <c r="V648" s="4"/>
    </row>
    <row r="649" spans="1:22" s="5" customFormat="1" ht="12.5">
      <c r="A649" s="56"/>
      <c r="B649" s="11"/>
      <c r="C649" s="11" t="s">
        <v>292</v>
      </c>
      <c r="D649" s="11"/>
      <c r="E649" s="11" t="s">
        <v>293</v>
      </c>
      <c r="F649" s="11">
        <v>42</v>
      </c>
      <c r="G649" s="11"/>
      <c r="H649" s="11">
        <v>0</v>
      </c>
      <c r="I649" s="11"/>
      <c r="J649" s="4"/>
      <c r="K649" s="11"/>
      <c r="L649" s="11"/>
      <c r="M649" s="11"/>
      <c r="N649" s="4"/>
      <c r="O649" s="193"/>
      <c r="P649" s="194"/>
      <c r="Q649" s="194"/>
      <c r="R649" s="195"/>
      <c r="S649" s="4"/>
      <c r="T649" s="4"/>
      <c r="U649" s="4"/>
      <c r="V649" s="4"/>
    </row>
    <row r="650" spans="1:22" s="5" customFormat="1" ht="12.5">
      <c r="A650" s="56"/>
      <c r="B650" s="11"/>
      <c r="C650" s="11" t="s">
        <v>294</v>
      </c>
      <c r="D650" s="11"/>
      <c r="E650" s="11" t="s">
        <v>263</v>
      </c>
      <c r="F650" s="11">
        <v>106</v>
      </c>
      <c r="G650" s="11">
        <v>4</v>
      </c>
      <c r="H650" s="11">
        <v>3</v>
      </c>
      <c r="I650" s="11">
        <v>23.6666666666667</v>
      </c>
      <c r="J650" s="4"/>
      <c r="K650" s="11"/>
      <c r="L650" s="11"/>
      <c r="M650" s="11"/>
      <c r="N650" s="4"/>
      <c r="O650" s="193"/>
      <c r="P650" s="194"/>
      <c r="Q650" s="194"/>
      <c r="R650" s="195"/>
      <c r="S650" s="4"/>
      <c r="T650" s="4"/>
      <c r="U650" s="4"/>
      <c r="V650" s="4"/>
    </row>
    <row r="651" spans="1:22" s="5" customFormat="1" ht="12.5">
      <c r="A651" s="56"/>
      <c r="B651" s="11"/>
      <c r="C651" s="11" t="s">
        <v>295</v>
      </c>
      <c r="D651" s="11"/>
      <c r="E651" s="11" t="s">
        <v>119</v>
      </c>
      <c r="F651" s="11">
        <v>36</v>
      </c>
      <c r="G651" s="11">
        <v>1</v>
      </c>
      <c r="H651" s="11">
        <v>0</v>
      </c>
      <c r="I651" s="11"/>
      <c r="J651" s="4"/>
      <c r="K651" s="11"/>
      <c r="L651" s="11"/>
      <c r="M651" s="11"/>
      <c r="N651" s="4"/>
      <c r="O651" s="193"/>
      <c r="P651" s="194"/>
      <c r="Q651" s="194"/>
      <c r="R651" s="195"/>
      <c r="S651" s="4"/>
      <c r="T651" s="4"/>
      <c r="U651" s="4"/>
      <c r="V651" s="4"/>
    </row>
    <row r="652" spans="1:22" s="5" customFormat="1" ht="12.5">
      <c r="A652" s="56"/>
      <c r="B652" s="11"/>
      <c r="C652" s="11" t="s">
        <v>296</v>
      </c>
      <c r="D652" s="11"/>
      <c r="E652" s="11" t="s">
        <v>297</v>
      </c>
      <c r="F652" s="11">
        <v>1</v>
      </c>
      <c r="G652" s="11"/>
      <c r="H652" s="11"/>
      <c r="I652" s="11"/>
      <c r="J652" s="4"/>
      <c r="K652" s="11"/>
      <c r="L652" s="11"/>
      <c r="M652" s="11"/>
      <c r="N652" s="4"/>
      <c r="O652" s="193"/>
      <c r="P652" s="194"/>
      <c r="Q652" s="194"/>
      <c r="R652" s="195"/>
      <c r="S652" s="4"/>
      <c r="T652" s="4"/>
      <c r="U652" s="4"/>
      <c r="V652" s="4"/>
    </row>
    <row r="653" spans="1:22" s="5" customFormat="1" ht="12.5">
      <c r="A653" s="56"/>
      <c r="B653" s="11"/>
      <c r="C653" s="11" t="s">
        <v>298</v>
      </c>
      <c r="D653" s="11"/>
      <c r="E653" s="11" t="s">
        <v>155</v>
      </c>
      <c r="F653" s="11">
        <v>11</v>
      </c>
      <c r="G653" s="11">
        <v>1</v>
      </c>
      <c r="H653" s="11">
        <v>0</v>
      </c>
      <c r="I653" s="11"/>
      <c r="J653" s="4"/>
      <c r="K653" s="11"/>
      <c r="L653" s="11"/>
      <c r="M653" s="11"/>
      <c r="N653" s="4"/>
      <c r="O653" s="193"/>
      <c r="P653" s="194"/>
      <c r="Q653" s="194"/>
      <c r="R653" s="195"/>
      <c r="S653" s="4"/>
      <c r="T653" s="4"/>
      <c r="U653" s="4"/>
      <c r="V653" s="4"/>
    </row>
    <row r="654" spans="1:22" s="5" customFormat="1" ht="12.5">
      <c r="A654" s="56"/>
      <c r="B654" s="11"/>
      <c r="C654" s="11" t="s">
        <v>299</v>
      </c>
      <c r="D654" s="11"/>
      <c r="E654" s="11" t="s">
        <v>121</v>
      </c>
      <c r="F654" s="11">
        <v>473</v>
      </c>
      <c r="G654" s="11">
        <v>12</v>
      </c>
      <c r="H654" s="11">
        <v>9</v>
      </c>
      <c r="I654" s="11">
        <v>0.66666666666666696</v>
      </c>
      <c r="J654" s="4"/>
      <c r="K654" s="11"/>
      <c r="L654" s="11"/>
      <c r="M654" s="11"/>
      <c r="N654" s="4"/>
      <c r="O654" s="193"/>
      <c r="P654" s="194"/>
      <c r="Q654" s="194"/>
      <c r="R654" s="195"/>
      <c r="S654" s="4"/>
      <c r="T654" s="4"/>
      <c r="U654" s="4"/>
      <c r="V654" s="4"/>
    </row>
    <row r="655" spans="1:22" s="5" customFormat="1" ht="12.5">
      <c r="A655" s="56"/>
      <c r="B655" s="11"/>
      <c r="C655" s="11" t="s">
        <v>300</v>
      </c>
      <c r="D655" s="11"/>
      <c r="E655" s="11" t="s">
        <v>141</v>
      </c>
      <c r="F655" s="11">
        <v>19</v>
      </c>
      <c r="G655" s="11">
        <v>1</v>
      </c>
      <c r="H655" s="11">
        <v>0</v>
      </c>
      <c r="I655" s="11"/>
      <c r="J655" s="4"/>
      <c r="K655" s="11"/>
      <c r="L655" s="11"/>
      <c r="M655" s="11"/>
      <c r="N655" s="4"/>
      <c r="O655" s="193"/>
      <c r="P655" s="194"/>
      <c r="Q655" s="194"/>
      <c r="R655" s="195"/>
      <c r="S655" s="4"/>
      <c r="T655" s="4"/>
      <c r="U655" s="4"/>
      <c r="V655" s="4"/>
    </row>
    <row r="656" spans="1:22" s="5" customFormat="1" ht="12.5">
      <c r="A656" s="56"/>
      <c r="B656" s="11"/>
      <c r="C656" s="11" t="s">
        <v>301</v>
      </c>
      <c r="D656" s="11"/>
      <c r="E656" s="11" t="s">
        <v>109</v>
      </c>
      <c r="F656" s="11">
        <v>167</v>
      </c>
      <c r="G656" s="11">
        <v>3</v>
      </c>
      <c r="H656" s="11">
        <v>3</v>
      </c>
      <c r="I656" s="11">
        <v>0</v>
      </c>
      <c r="J656" s="4"/>
      <c r="K656" s="11"/>
      <c r="L656" s="11"/>
      <c r="M656" s="11"/>
      <c r="N656" s="4"/>
      <c r="O656" s="193"/>
      <c r="P656" s="194"/>
      <c r="Q656" s="194"/>
      <c r="R656" s="195"/>
      <c r="S656" s="4"/>
      <c r="T656" s="4"/>
      <c r="U656" s="4"/>
      <c r="V656" s="4"/>
    </row>
    <row r="657" spans="1:22" s="5" customFormat="1" ht="12.5">
      <c r="A657" s="56"/>
      <c r="B657" s="11"/>
      <c r="C657" s="11" t="s">
        <v>302</v>
      </c>
      <c r="D657" s="11"/>
      <c r="E657" s="11" t="s">
        <v>303</v>
      </c>
      <c r="F657" s="11">
        <v>75</v>
      </c>
      <c r="G657" s="11"/>
      <c r="H657" s="11">
        <v>0</v>
      </c>
      <c r="I657" s="11"/>
      <c r="J657" s="4"/>
      <c r="K657" s="11"/>
      <c r="L657" s="11"/>
      <c r="M657" s="11"/>
      <c r="N657" s="4"/>
      <c r="O657" s="193"/>
      <c r="P657" s="194"/>
      <c r="Q657" s="194"/>
      <c r="R657" s="195"/>
      <c r="S657" s="4"/>
      <c r="T657" s="4"/>
      <c r="U657" s="4"/>
      <c r="V657" s="4"/>
    </row>
    <row r="658" spans="1:22" s="5" customFormat="1" ht="12.5">
      <c r="A658" s="56"/>
      <c r="B658" s="11"/>
      <c r="C658" s="11" t="s">
        <v>304</v>
      </c>
      <c r="D658" s="11"/>
      <c r="E658" s="11" t="s">
        <v>291</v>
      </c>
      <c r="F658" s="11">
        <v>33</v>
      </c>
      <c r="G658" s="11">
        <v>1</v>
      </c>
      <c r="H658" s="11">
        <v>1</v>
      </c>
      <c r="I658" s="11">
        <v>0</v>
      </c>
      <c r="J658" s="4"/>
      <c r="K658" s="11"/>
      <c r="L658" s="11"/>
      <c r="M658" s="11"/>
      <c r="N658" s="4"/>
      <c r="O658" s="193"/>
      <c r="P658" s="194"/>
      <c r="Q658" s="194"/>
      <c r="R658" s="195"/>
      <c r="S658" s="4"/>
      <c r="T658" s="4"/>
      <c r="U658" s="4"/>
      <c r="V658" s="4"/>
    </row>
    <row r="659" spans="1:22" s="5" customFormat="1" ht="12.5">
      <c r="A659" s="56"/>
      <c r="B659" s="11"/>
      <c r="C659" s="11" t="s">
        <v>305</v>
      </c>
      <c r="D659" s="11"/>
      <c r="E659" s="11" t="s">
        <v>147</v>
      </c>
      <c r="F659" s="11">
        <v>652</v>
      </c>
      <c r="G659" s="11">
        <v>15</v>
      </c>
      <c r="H659" s="11">
        <v>4</v>
      </c>
      <c r="I659" s="11">
        <v>17.25</v>
      </c>
      <c r="J659" s="4"/>
      <c r="K659" s="11"/>
      <c r="L659" s="11"/>
      <c r="M659" s="11"/>
      <c r="N659" s="4"/>
      <c r="O659" s="193"/>
      <c r="P659" s="194"/>
      <c r="Q659" s="194"/>
      <c r="R659" s="195"/>
      <c r="S659" s="4"/>
      <c r="T659" s="4"/>
      <c r="U659" s="4"/>
      <c r="V659" s="4"/>
    </row>
    <row r="660" spans="1:22" s="5" customFormat="1" ht="12.5">
      <c r="A660" s="56"/>
      <c r="B660" s="11"/>
      <c r="C660" s="11" t="s">
        <v>306</v>
      </c>
      <c r="D660" s="11"/>
      <c r="E660" s="11" t="s">
        <v>307</v>
      </c>
      <c r="F660" s="11">
        <v>11</v>
      </c>
      <c r="G660" s="11"/>
      <c r="H660" s="11"/>
      <c r="I660" s="11"/>
      <c r="J660" s="4"/>
      <c r="K660" s="11"/>
      <c r="L660" s="11"/>
      <c r="M660" s="11"/>
      <c r="N660" s="4"/>
      <c r="O660" s="193"/>
      <c r="P660" s="194"/>
      <c r="Q660" s="194"/>
      <c r="R660" s="195"/>
      <c r="S660" s="4"/>
      <c r="T660" s="4"/>
      <c r="U660" s="4"/>
      <c r="V660" s="4"/>
    </row>
    <row r="661" spans="1:22" s="5" customFormat="1" ht="12.5">
      <c r="A661" s="56"/>
      <c r="B661" s="11"/>
      <c r="C661" s="11" t="s">
        <v>475</v>
      </c>
      <c r="D661" s="11"/>
      <c r="E661" s="11" t="s">
        <v>263</v>
      </c>
      <c r="F661" s="11">
        <v>1</v>
      </c>
      <c r="G661" s="11"/>
      <c r="H661" s="11"/>
      <c r="I661" s="11"/>
      <c r="J661" s="4"/>
      <c r="K661" s="11"/>
      <c r="L661" s="11"/>
      <c r="M661" s="11"/>
      <c r="N661" s="4"/>
      <c r="O661" s="193"/>
      <c r="P661" s="194"/>
      <c r="Q661" s="194"/>
      <c r="R661" s="195"/>
      <c r="S661" s="4"/>
      <c r="T661" s="4"/>
      <c r="U661" s="4"/>
      <c r="V661" s="4"/>
    </row>
    <row r="662" spans="1:22" s="5" customFormat="1" ht="12.5">
      <c r="A662" s="56"/>
      <c r="B662" s="11"/>
      <c r="C662" s="11" t="s">
        <v>308</v>
      </c>
      <c r="D662" s="11"/>
      <c r="E662" s="11" t="s">
        <v>309</v>
      </c>
      <c r="F662" s="11">
        <v>46</v>
      </c>
      <c r="G662" s="11"/>
      <c r="H662" s="11"/>
      <c r="I662" s="11"/>
      <c r="J662" s="4"/>
      <c r="K662" s="11"/>
      <c r="L662" s="11"/>
      <c r="M662" s="11"/>
      <c r="N662" s="4"/>
      <c r="O662" s="193"/>
      <c r="P662" s="194"/>
      <c r="Q662" s="194"/>
      <c r="R662" s="195"/>
      <c r="S662" s="4"/>
      <c r="T662" s="4"/>
      <c r="U662" s="4"/>
      <c r="V662" s="4"/>
    </row>
    <row r="663" spans="1:22" s="5" customFormat="1" ht="12.5">
      <c r="A663" s="56"/>
      <c r="B663" s="11"/>
      <c r="C663" s="11" t="s">
        <v>310</v>
      </c>
      <c r="D663" s="11"/>
      <c r="E663" s="11" t="s">
        <v>311</v>
      </c>
      <c r="F663" s="11">
        <v>35</v>
      </c>
      <c r="G663" s="11">
        <v>1</v>
      </c>
      <c r="H663" s="11">
        <v>0</v>
      </c>
      <c r="I663" s="11"/>
      <c r="J663" s="4"/>
      <c r="K663" s="11"/>
      <c r="L663" s="11"/>
      <c r="M663" s="11"/>
      <c r="N663" s="4"/>
      <c r="O663" s="193"/>
      <c r="P663" s="194"/>
      <c r="Q663" s="194"/>
      <c r="R663" s="195"/>
      <c r="S663" s="4"/>
      <c r="T663" s="4"/>
      <c r="U663" s="4"/>
      <c r="V663" s="4"/>
    </row>
    <row r="664" spans="1:22" s="5" customFormat="1" ht="12.5">
      <c r="A664" s="56"/>
      <c r="B664" s="11"/>
      <c r="C664" s="11" t="s">
        <v>312</v>
      </c>
      <c r="D664" s="11"/>
      <c r="E664" s="11" t="s">
        <v>214</v>
      </c>
      <c r="F664" s="11">
        <v>57</v>
      </c>
      <c r="G664" s="11">
        <v>1</v>
      </c>
      <c r="H664" s="11">
        <v>1</v>
      </c>
      <c r="I664" s="11">
        <v>0</v>
      </c>
      <c r="J664" s="4"/>
      <c r="K664" s="11"/>
      <c r="L664" s="11"/>
      <c r="M664" s="11"/>
      <c r="N664" s="4"/>
      <c r="O664" s="193"/>
      <c r="P664" s="194"/>
      <c r="Q664" s="194"/>
      <c r="R664" s="195"/>
      <c r="S664" s="4"/>
      <c r="T664" s="4"/>
      <c r="U664" s="4"/>
      <c r="V664" s="4"/>
    </row>
    <row r="665" spans="1:22" s="5" customFormat="1" ht="12.5">
      <c r="A665" s="56"/>
      <c r="B665" s="11"/>
      <c r="C665" s="11" t="s">
        <v>455</v>
      </c>
      <c r="D665" s="11"/>
      <c r="E665" s="11" t="s">
        <v>89</v>
      </c>
      <c r="F665" s="11">
        <v>2</v>
      </c>
      <c r="G665" s="11"/>
      <c r="H665" s="11"/>
      <c r="I665" s="11"/>
      <c r="J665" s="4"/>
      <c r="K665" s="11"/>
      <c r="L665" s="11"/>
      <c r="M665" s="11"/>
      <c r="N665" s="4"/>
      <c r="O665" s="193"/>
      <c r="P665" s="194"/>
      <c r="Q665" s="194"/>
      <c r="R665" s="195"/>
      <c r="S665" s="4"/>
      <c r="T665" s="4"/>
      <c r="U665" s="4"/>
      <c r="V665" s="4"/>
    </row>
    <row r="666" spans="1:22" s="5" customFormat="1" ht="12.5">
      <c r="A666" s="56"/>
      <c r="B666" s="11"/>
      <c r="C666" s="11" t="s">
        <v>476</v>
      </c>
      <c r="D666" s="11"/>
      <c r="E666" s="11" t="s">
        <v>314</v>
      </c>
      <c r="F666" s="11">
        <v>48</v>
      </c>
      <c r="G666" s="11"/>
      <c r="H666" s="11">
        <v>0</v>
      </c>
      <c r="I666" s="11"/>
      <c r="J666" s="4"/>
      <c r="K666" s="11"/>
      <c r="L666" s="11"/>
      <c r="M666" s="11"/>
      <c r="N666" s="4"/>
      <c r="O666" s="193"/>
      <c r="P666" s="194"/>
      <c r="Q666" s="194"/>
      <c r="R666" s="195"/>
      <c r="S666" s="4"/>
      <c r="T666" s="4"/>
      <c r="U666" s="4"/>
      <c r="V666" s="4"/>
    </row>
    <row r="667" spans="1:22" s="5" customFormat="1" ht="12.5">
      <c r="A667" s="56"/>
      <c r="B667" s="11"/>
      <c r="C667" s="11" t="s">
        <v>315</v>
      </c>
      <c r="D667" s="11"/>
      <c r="E667" s="11" t="s">
        <v>316</v>
      </c>
      <c r="F667" s="11">
        <v>164</v>
      </c>
      <c r="G667" s="11">
        <v>4</v>
      </c>
      <c r="H667" s="11">
        <v>3</v>
      </c>
      <c r="I667" s="11">
        <v>0.33333333333333298</v>
      </c>
      <c r="J667" s="4"/>
      <c r="K667" s="11"/>
      <c r="L667" s="11"/>
      <c r="M667" s="11"/>
      <c r="N667" s="4"/>
      <c r="O667" s="193"/>
      <c r="P667" s="194"/>
      <c r="Q667" s="194"/>
      <c r="R667" s="195"/>
      <c r="S667" s="4"/>
      <c r="T667" s="4"/>
      <c r="U667" s="4"/>
      <c r="V667" s="4"/>
    </row>
    <row r="668" spans="1:22" s="5" customFormat="1" ht="12.5">
      <c r="A668" s="56"/>
      <c r="B668" s="11"/>
      <c r="C668" s="11" t="s">
        <v>477</v>
      </c>
      <c r="D668" s="11"/>
      <c r="E668" s="11" t="s">
        <v>278</v>
      </c>
      <c r="F668" s="11">
        <v>12</v>
      </c>
      <c r="G668" s="11"/>
      <c r="H668" s="11"/>
      <c r="I668" s="11"/>
      <c r="J668" s="4"/>
      <c r="K668" s="11"/>
      <c r="L668" s="11"/>
      <c r="M668" s="11"/>
      <c r="N668" s="4"/>
      <c r="O668" s="193"/>
      <c r="P668" s="194"/>
      <c r="Q668" s="194"/>
      <c r="R668" s="195"/>
      <c r="S668" s="4"/>
      <c r="T668" s="4"/>
      <c r="U668" s="4"/>
      <c r="V668" s="4"/>
    </row>
    <row r="669" spans="1:22" s="5" customFormat="1" ht="12.5">
      <c r="A669" s="56"/>
      <c r="B669" s="11"/>
      <c r="C669" s="11" t="s">
        <v>318</v>
      </c>
      <c r="D669" s="11"/>
      <c r="E669" s="11" t="s">
        <v>96</v>
      </c>
      <c r="F669" s="11">
        <v>8</v>
      </c>
      <c r="G669" s="11"/>
      <c r="H669" s="11"/>
      <c r="I669" s="11"/>
      <c r="J669" s="4"/>
      <c r="K669" s="11"/>
      <c r="L669" s="11"/>
      <c r="M669" s="11"/>
      <c r="N669" s="4"/>
      <c r="O669" s="193"/>
      <c r="P669" s="194"/>
      <c r="Q669" s="194"/>
      <c r="R669" s="195"/>
      <c r="S669" s="4"/>
      <c r="T669" s="4"/>
      <c r="U669" s="4"/>
      <c r="V669" s="4"/>
    </row>
    <row r="670" spans="1:22" s="5" customFormat="1" ht="12.5">
      <c r="A670" s="56"/>
      <c r="B670" s="11"/>
      <c r="C670" s="11" t="s">
        <v>319</v>
      </c>
      <c r="D670" s="11"/>
      <c r="E670" s="11" t="s">
        <v>271</v>
      </c>
      <c r="F670" s="11">
        <v>30</v>
      </c>
      <c r="G670" s="11"/>
      <c r="H670" s="11">
        <v>0</v>
      </c>
      <c r="I670" s="11"/>
      <c r="J670" s="4"/>
      <c r="K670" s="11"/>
      <c r="L670" s="11"/>
      <c r="M670" s="11"/>
      <c r="N670" s="4"/>
      <c r="O670" s="193"/>
      <c r="P670" s="194"/>
      <c r="Q670" s="194"/>
      <c r="R670" s="195"/>
      <c r="S670" s="4"/>
      <c r="T670" s="4"/>
      <c r="U670" s="4"/>
      <c r="V670" s="4"/>
    </row>
    <row r="671" spans="1:22" s="5" customFormat="1" ht="12.5">
      <c r="A671" s="56"/>
      <c r="B671" s="11"/>
      <c r="C671" s="11" t="s">
        <v>319</v>
      </c>
      <c r="D671" s="11"/>
      <c r="E671" s="11" t="s">
        <v>388</v>
      </c>
      <c r="F671" s="11">
        <v>1</v>
      </c>
      <c r="G671" s="11"/>
      <c r="H671" s="11"/>
      <c r="I671" s="11"/>
      <c r="J671" s="4"/>
      <c r="K671" s="11"/>
      <c r="L671" s="11"/>
      <c r="M671" s="11"/>
      <c r="N671" s="4"/>
      <c r="O671" s="193"/>
      <c r="P671" s="194"/>
      <c r="Q671" s="194"/>
      <c r="R671" s="195"/>
      <c r="S671" s="4"/>
      <c r="T671" s="4"/>
      <c r="U671" s="4"/>
      <c r="V671" s="4"/>
    </row>
    <row r="672" spans="1:22" s="5" customFormat="1" ht="12.5">
      <c r="A672" s="56"/>
      <c r="B672" s="11"/>
      <c r="C672" s="11" t="s">
        <v>320</v>
      </c>
      <c r="D672" s="11"/>
      <c r="E672" s="11" t="s">
        <v>221</v>
      </c>
      <c r="F672" s="11">
        <v>96</v>
      </c>
      <c r="G672" s="11">
        <v>2</v>
      </c>
      <c r="H672" s="11">
        <v>3</v>
      </c>
      <c r="I672" s="11">
        <v>6</v>
      </c>
      <c r="J672" s="4"/>
      <c r="K672" s="11"/>
      <c r="L672" s="11"/>
      <c r="M672" s="11"/>
      <c r="N672" s="4"/>
      <c r="O672" s="193"/>
      <c r="P672" s="194"/>
      <c r="Q672" s="194"/>
      <c r="R672" s="195"/>
      <c r="S672" s="4"/>
      <c r="T672" s="4"/>
      <c r="U672" s="4"/>
      <c r="V672" s="4"/>
    </row>
    <row r="673" spans="1:22" s="5" customFormat="1" ht="12.5">
      <c r="A673" s="56"/>
      <c r="B673" s="11"/>
      <c r="C673" s="11" t="s">
        <v>321</v>
      </c>
      <c r="D673" s="11"/>
      <c r="E673" s="11" t="s">
        <v>224</v>
      </c>
      <c r="F673" s="11">
        <v>11</v>
      </c>
      <c r="G673" s="11"/>
      <c r="H673" s="11"/>
      <c r="I673" s="11"/>
      <c r="J673" s="4"/>
      <c r="K673" s="11"/>
      <c r="L673" s="11"/>
      <c r="M673" s="11"/>
      <c r="N673" s="4"/>
      <c r="O673" s="193"/>
      <c r="P673" s="194"/>
      <c r="Q673" s="194"/>
      <c r="R673" s="195"/>
      <c r="S673" s="4"/>
      <c r="T673" s="4"/>
      <c r="U673" s="4"/>
      <c r="V673" s="4"/>
    </row>
    <row r="674" spans="1:22" s="5" customFormat="1" ht="12.5">
      <c r="A674" s="56"/>
      <c r="B674" s="11"/>
      <c r="C674" s="11" t="s">
        <v>322</v>
      </c>
      <c r="D674" s="11"/>
      <c r="E674" s="11" t="s">
        <v>323</v>
      </c>
      <c r="F674" s="11">
        <v>25</v>
      </c>
      <c r="G674" s="11"/>
      <c r="H674" s="11">
        <v>0</v>
      </c>
      <c r="I674" s="11"/>
      <c r="J674" s="4"/>
      <c r="K674" s="11"/>
      <c r="L674" s="11"/>
      <c r="M674" s="11"/>
      <c r="N674" s="4"/>
      <c r="O674" s="193"/>
      <c r="P674" s="194"/>
      <c r="Q674" s="194"/>
      <c r="R674" s="195"/>
      <c r="S674" s="4"/>
      <c r="T674" s="4"/>
      <c r="U674" s="4"/>
      <c r="V674" s="4"/>
    </row>
    <row r="675" spans="1:22" s="5" customFormat="1" ht="12.5">
      <c r="A675" s="56"/>
      <c r="B675" s="11"/>
      <c r="C675" s="11" t="s">
        <v>324</v>
      </c>
      <c r="D675" s="11"/>
      <c r="E675" s="11" t="s">
        <v>325</v>
      </c>
      <c r="F675" s="11">
        <v>15</v>
      </c>
      <c r="G675" s="11">
        <v>1</v>
      </c>
      <c r="H675" s="11">
        <v>1</v>
      </c>
      <c r="I675" s="11">
        <v>0</v>
      </c>
      <c r="J675" s="4"/>
      <c r="K675" s="11"/>
      <c r="L675" s="11"/>
      <c r="M675" s="11"/>
      <c r="N675" s="4"/>
      <c r="O675" s="193"/>
      <c r="P675" s="194"/>
      <c r="Q675" s="194"/>
      <c r="R675" s="195"/>
      <c r="S675" s="4"/>
      <c r="T675" s="4"/>
      <c r="U675" s="4"/>
      <c r="V675" s="4"/>
    </row>
    <row r="676" spans="1:22" s="5" customFormat="1" ht="12.5">
      <c r="A676" s="56"/>
      <c r="B676" s="11"/>
      <c r="C676" s="11" t="s">
        <v>478</v>
      </c>
      <c r="D676" s="11"/>
      <c r="E676" s="11" t="s">
        <v>143</v>
      </c>
      <c r="F676" s="11">
        <v>1</v>
      </c>
      <c r="G676" s="11"/>
      <c r="H676" s="11"/>
      <c r="I676" s="11"/>
      <c r="J676" s="4"/>
      <c r="K676" s="11"/>
      <c r="L676" s="11"/>
      <c r="M676" s="11"/>
      <c r="N676" s="4"/>
      <c r="O676" s="193"/>
      <c r="P676" s="194"/>
      <c r="Q676" s="194"/>
      <c r="R676" s="195"/>
      <c r="S676" s="4"/>
      <c r="T676" s="4"/>
      <c r="U676" s="4"/>
      <c r="V676" s="4"/>
    </row>
    <row r="677" spans="1:22" s="5" customFormat="1" ht="12.5">
      <c r="A677" s="56"/>
      <c r="B677" s="11"/>
      <c r="C677" s="11" t="s">
        <v>326</v>
      </c>
      <c r="D677" s="11"/>
      <c r="E677" s="11" t="s">
        <v>327</v>
      </c>
      <c r="F677" s="11">
        <v>85</v>
      </c>
      <c r="G677" s="11">
        <v>1</v>
      </c>
      <c r="H677" s="11">
        <v>1</v>
      </c>
      <c r="I677" s="11">
        <v>0</v>
      </c>
      <c r="J677" s="4"/>
      <c r="K677" s="11"/>
      <c r="L677" s="11"/>
      <c r="M677" s="11"/>
      <c r="N677" s="4"/>
      <c r="O677" s="193"/>
      <c r="P677" s="194"/>
      <c r="Q677" s="194"/>
      <c r="R677" s="195"/>
      <c r="S677" s="4"/>
      <c r="T677" s="4"/>
      <c r="U677" s="4"/>
      <c r="V677" s="4"/>
    </row>
    <row r="678" spans="1:22" s="5" customFormat="1" ht="12.5">
      <c r="A678" s="56"/>
      <c r="B678" s="11"/>
      <c r="C678" s="11" t="s">
        <v>329</v>
      </c>
      <c r="D678" s="11"/>
      <c r="E678" s="11" t="s">
        <v>330</v>
      </c>
      <c r="F678" s="11">
        <v>84</v>
      </c>
      <c r="G678" s="11">
        <v>2</v>
      </c>
      <c r="H678" s="11">
        <v>2</v>
      </c>
      <c r="I678" s="11">
        <v>0</v>
      </c>
      <c r="J678" s="4"/>
      <c r="K678" s="11"/>
      <c r="L678" s="11"/>
      <c r="M678" s="11"/>
      <c r="N678" s="4"/>
      <c r="O678" s="193"/>
      <c r="P678" s="194"/>
      <c r="Q678" s="194"/>
      <c r="R678" s="195"/>
      <c r="S678" s="4"/>
      <c r="T678" s="4"/>
      <c r="U678" s="4"/>
      <c r="V678" s="4"/>
    </row>
    <row r="679" spans="1:22" s="5" customFormat="1" ht="12.5">
      <c r="A679" s="56"/>
      <c r="B679" s="11"/>
      <c r="C679" s="11" t="s">
        <v>331</v>
      </c>
      <c r="D679" s="11"/>
      <c r="E679" s="11" t="s">
        <v>332</v>
      </c>
      <c r="F679" s="11">
        <v>26</v>
      </c>
      <c r="G679" s="11"/>
      <c r="H679" s="11"/>
      <c r="I679" s="11"/>
      <c r="J679" s="4"/>
      <c r="K679" s="11"/>
      <c r="L679" s="11"/>
      <c r="M679" s="11"/>
      <c r="N679" s="4"/>
      <c r="O679" s="193"/>
      <c r="P679" s="194"/>
      <c r="Q679" s="194"/>
      <c r="R679" s="195"/>
      <c r="S679" s="4"/>
      <c r="T679" s="4"/>
      <c r="U679" s="4"/>
      <c r="V679" s="4"/>
    </row>
    <row r="680" spans="1:22" s="5" customFormat="1" ht="12.5">
      <c r="A680" s="56"/>
      <c r="B680" s="11"/>
      <c r="C680" s="11" t="s">
        <v>333</v>
      </c>
      <c r="D680" s="11"/>
      <c r="E680" s="11" t="s">
        <v>334</v>
      </c>
      <c r="F680" s="11">
        <v>15</v>
      </c>
      <c r="G680" s="11"/>
      <c r="H680" s="11">
        <v>0</v>
      </c>
      <c r="I680" s="11"/>
      <c r="J680" s="4"/>
      <c r="K680" s="11"/>
      <c r="L680" s="11"/>
      <c r="M680" s="11"/>
      <c r="N680" s="4"/>
      <c r="O680" s="193"/>
      <c r="P680" s="194"/>
      <c r="Q680" s="194"/>
      <c r="R680" s="195"/>
      <c r="S680" s="4"/>
      <c r="T680" s="4"/>
      <c r="U680" s="4"/>
      <c r="V680" s="4"/>
    </row>
    <row r="681" spans="1:22" s="5" customFormat="1" ht="12.5">
      <c r="A681" s="56"/>
      <c r="B681" s="11"/>
      <c r="C681" s="11" t="s">
        <v>335</v>
      </c>
      <c r="D681" s="11"/>
      <c r="E681" s="11" t="s">
        <v>119</v>
      </c>
      <c r="F681" s="11">
        <v>17</v>
      </c>
      <c r="G681" s="11"/>
      <c r="H681" s="11">
        <v>0</v>
      </c>
      <c r="I681" s="11"/>
      <c r="J681" s="4"/>
      <c r="K681" s="11"/>
      <c r="L681" s="11"/>
      <c r="M681" s="11"/>
      <c r="N681" s="4"/>
      <c r="O681" s="193"/>
      <c r="P681" s="194"/>
      <c r="Q681" s="194"/>
      <c r="R681" s="195"/>
      <c r="S681" s="4"/>
      <c r="T681" s="4"/>
      <c r="U681" s="4"/>
      <c r="V681" s="4"/>
    </row>
    <row r="682" spans="1:22" s="5" customFormat="1" ht="12.5">
      <c r="A682" s="56"/>
      <c r="B682" s="11"/>
      <c r="C682" s="11" t="s">
        <v>336</v>
      </c>
      <c r="D682" s="11"/>
      <c r="E682" s="11" t="s">
        <v>278</v>
      </c>
      <c r="F682" s="11">
        <v>26</v>
      </c>
      <c r="G682" s="11"/>
      <c r="H682" s="11">
        <v>0</v>
      </c>
      <c r="I682" s="11"/>
      <c r="J682" s="4"/>
      <c r="K682" s="11"/>
      <c r="L682" s="11"/>
      <c r="M682" s="11"/>
      <c r="N682" s="4"/>
      <c r="O682" s="193"/>
      <c r="P682" s="194"/>
      <c r="Q682" s="194"/>
      <c r="R682" s="195"/>
      <c r="S682" s="4"/>
      <c r="T682" s="4"/>
      <c r="U682" s="4"/>
      <c r="V682" s="4"/>
    </row>
    <row r="683" spans="1:22" s="5" customFormat="1" ht="12.5">
      <c r="A683" s="56"/>
      <c r="B683" s="11"/>
      <c r="C683" s="11" t="s">
        <v>337</v>
      </c>
      <c r="D683" s="11"/>
      <c r="E683" s="11" t="s">
        <v>338</v>
      </c>
      <c r="F683" s="11">
        <v>194</v>
      </c>
      <c r="G683" s="11">
        <v>10</v>
      </c>
      <c r="H683" s="11">
        <v>9</v>
      </c>
      <c r="I683" s="11">
        <v>7.7777777777777803</v>
      </c>
      <c r="J683" s="4"/>
      <c r="K683" s="11"/>
      <c r="L683" s="11"/>
      <c r="M683" s="11"/>
      <c r="N683" s="4"/>
      <c r="O683" s="193"/>
      <c r="P683" s="194"/>
      <c r="Q683" s="194"/>
      <c r="R683" s="195"/>
      <c r="S683" s="4"/>
      <c r="T683" s="4"/>
      <c r="U683" s="4"/>
      <c r="V683" s="4"/>
    </row>
    <row r="684" spans="1:22" s="5" customFormat="1" ht="12.5">
      <c r="A684" s="56"/>
      <c r="B684" s="11"/>
      <c r="C684" s="11" t="s">
        <v>339</v>
      </c>
      <c r="D684" s="11"/>
      <c r="E684" s="11" t="s">
        <v>340</v>
      </c>
      <c r="F684" s="11">
        <v>23</v>
      </c>
      <c r="G684" s="11"/>
      <c r="H684" s="11">
        <v>0</v>
      </c>
      <c r="I684" s="11"/>
      <c r="J684" s="4"/>
      <c r="K684" s="11"/>
      <c r="L684" s="11"/>
      <c r="M684" s="11"/>
      <c r="N684" s="4"/>
      <c r="O684" s="193"/>
      <c r="P684" s="194"/>
      <c r="Q684" s="194"/>
      <c r="R684" s="195"/>
      <c r="S684" s="4"/>
      <c r="T684" s="4"/>
      <c r="U684" s="4"/>
      <c r="V684" s="4"/>
    </row>
    <row r="685" spans="1:22" s="5" customFormat="1" ht="12.5">
      <c r="A685" s="56"/>
      <c r="B685" s="11"/>
      <c r="C685" s="11" t="s">
        <v>341</v>
      </c>
      <c r="D685" s="11"/>
      <c r="E685" s="11" t="s">
        <v>149</v>
      </c>
      <c r="F685" s="11">
        <v>198</v>
      </c>
      <c r="G685" s="11">
        <v>8</v>
      </c>
      <c r="H685" s="11">
        <v>7</v>
      </c>
      <c r="I685" s="11">
        <v>3</v>
      </c>
      <c r="J685" s="4"/>
      <c r="K685" s="11"/>
      <c r="L685" s="11"/>
      <c r="M685" s="11"/>
      <c r="N685" s="4"/>
      <c r="O685" s="193"/>
      <c r="P685" s="194"/>
      <c r="Q685" s="194"/>
      <c r="R685" s="195"/>
      <c r="S685" s="4"/>
      <c r="T685" s="4"/>
      <c r="U685" s="4"/>
      <c r="V685" s="4"/>
    </row>
    <row r="686" spans="1:22" s="5" customFormat="1" ht="12.5">
      <c r="A686" s="56"/>
      <c r="B686" s="11"/>
      <c r="C686" s="11" t="s">
        <v>342</v>
      </c>
      <c r="D686" s="11"/>
      <c r="E686" s="11" t="s">
        <v>343</v>
      </c>
      <c r="F686" s="11">
        <v>241</v>
      </c>
      <c r="G686" s="11">
        <v>6</v>
      </c>
      <c r="H686" s="11">
        <v>6</v>
      </c>
      <c r="I686" s="11">
        <v>5</v>
      </c>
      <c r="J686" s="4"/>
      <c r="K686" s="11"/>
      <c r="L686" s="11"/>
      <c r="M686" s="11"/>
      <c r="N686" s="4"/>
      <c r="O686" s="193"/>
      <c r="P686" s="194"/>
      <c r="Q686" s="194"/>
      <c r="R686" s="195"/>
      <c r="S686" s="4"/>
      <c r="T686" s="4"/>
      <c r="U686" s="4"/>
      <c r="V686" s="4"/>
    </row>
    <row r="687" spans="1:22" s="5" customFormat="1" ht="12.5">
      <c r="A687" s="56"/>
      <c r="B687" s="11"/>
      <c r="C687" s="11" t="s">
        <v>344</v>
      </c>
      <c r="D687" s="11"/>
      <c r="E687" s="11" t="s">
        <v>123</v>
      </c>
      <c r="F687" s="11">
        <v>31</v>
      </c>
      <c r="G687" s="11"/>
      <c r="H687" s="11"/>
      <c r="I687" s="11"/>
      <c r="J687" s="4"/>
      <c r="K687" s="11"/>
      <c r="L687" s="11"/>
      <c r="M687" s="11"/>
      <c r="N687" s="4"/>
      <c r="O687" s="193"/>
      <c r="P687" s="194"/>
      <c r="Q687" s="194"/>
      <c r="R687" s="195"/>
      <c r="S687" s="4"/>
      <c r="T687" s="4"/>
      <c r="U687" s="4"/>
      <c r="V687" s="4"/>
    </row>
    <row r="688" spans="1:22" s="5" customFormat="1" ht="12.5">
      <c r="A688" s="56"/>
      <c r="B688" s="11"/>
      <c r="C688" s="11" t="s">
        <v>345</v>
      </c>
      <c r="D688" s="11"/>
      <c r="E688" s="11" t="s">
        <v>346</v>
      </c>
      <c r="F688" s="11">
        <v>8</v>
      </c>
      <c r="G688" s="11"/>
      <c r="H688" s="11">
        <v>0</v>
      </c>
      <c r="I688" s="11"/>
      <c r="J688" s="4"/>
      <c r="K688" s="11"/>
      <c r="L688" s="11"/>
      <c r="M688" s="11"/>
      <c r="N688" s="4"/>
      <c r="O688" s="193"/>
      <c r="P688" s="194"/>
      <c r="Q688" s="194"/>
      <c r="R688" s="195"/>
      <c r="S688" s="4"/>
      <c r="T688" s="4"/>
      <c r="U688" s="4"/>
      <c r="V688" s="4"/>
    </row>
    <row r="689" spans="1:22" s="5" customFormat="1" ht="12.5">
      <c r="A689" s="56"/>
      <c r="B689" s="11"/>
      <c r="C689" s="11" t="s">
        <v>347</v>
      </c>
      <c r="D689" s="11"/>
      <c r="E689" s="11" t="s">
        <v>169</v>
      </c>
      <c r="F689" s="11">
        <v>271</v>
      </c>
      <c r="G689" s="11">
        <v>4</v>
      </c>
      <c r="H689" s="11">
        <v>4</v>
      </c>
      <c r="I689" s="11">
        <v>4.75</v>
      </c>
      <c r="J689" s="4"/>
      <c r="K689" s="11"/>
      <c r="L689" s="11"/>
      <c r="M689" s="11"/>
      <c r="N689" s="4"/>
      <c r="O689" s="193"/>
      <c r="P689" s="194"/>
      <c r="Q689" s="194"/>
      <c r="R689" s="195"/>
      <c r="S689" s="4"/>
      <c r="T689" s="4"/>
      <c r="U689" s="4"/>
      <c r="V689" s="4"/>
    </row>
    <row r="690" spans="1:22" s="5" customFormat="1" ht="12.5">
      <c r="A690" s="56"/>
      <c r="B690" s="11"/>
      <c r="C690" s="11" t="s">
        <v>348</v>
      </c>
      <c r="D690" s="11"/>
      <c r="E690" s="11" t="s">
        <v>89</v>
      </c>
      <c r="F690" s="11">
        <v>18</v>
      </c>
      <c r="G690" s="11">
        <v>1</v>
      </c>
      <c r="H690" s="11">
        <v>1</v>
      </c>
      <c r="I690" s="11">
        <v>0</v>
      </c>
      <c r="J690" s="4"/>
      <c r="K690" s="11"/>
      <c r="L690" s="11"/>
      <c r="M690" s="11"/>
      <c r="N690" s="4"/>
      <c r="O690" s="193"/>
      <c r="P690" s="194"/>
      <c r="Q690" s="194"/>
      <c r="R690" s="195"/>
      <c r="S690" s="4"/>
      <c r="T690" s="4"/>
      <c r="U690" s="4"/>
      <c r="V690" s="4"/>
    </row>
    <row r="691" spans="1:22" s="5" customFormat="1" ht="12.5">
      <c r="A691" s="56"/>
      <c r="B691" s="11"/>
      <c r="C691" s="11" t="s">
        <v>349</v>
      </c>
      <c r="D691" s="11"/>
      <c r="E691" s="11" t="s">
        <v>350</v>
      </c>
      <c r="F691" s="11">
        <v>141</v>
      </c>
      <c r="G691" s="11">
        <v>2</v>
      </c>
      <c r="H691" s="11">
        <v>0</v>
      </c>
      <c r="I691" s="11"/>
      <c r="J691" s="4"/>
      <c r="K691" s="11"/>
      <c r="L691" s="11"/>
      <c r="M691" s="11"/>
      <c r="N691" s="4"/>
      <c r="O691" s="193"/>
      <c r="P691" s="194"/>
      <c r="Q691" s="194"/>
      <c r="R691" s="195"/>
      <c r="S691" s="4"/>
      <c r="T691" s="4"/>
      <c r="U691" s="4"/>
      <c r="V691" s="4"/>
    </row>
    <row r="692" spans="1:22" s="5" customFormat="1" ht="12.5">
      <c r="A692" s="56"/>
      <c r="B692" s="11"/>
      <c r="C692" s="11" t="s">
        <v>351</v>
      </c>
      <c r="D692" s="11"/>
      <c r="E692" s="11" t="s">
        <v>100</v>
      </c>
      <c r="F692" s="11">
        <v>472</v>
      </c>
      <c r="G692" s="11">
        <v>3</v>
      </c>
      <c r="H692" s="11">
        <v>2</v>
      </c>
      <c r="I692" s="11">
        <v>0.5</v>
      </c>
      <c r="J692" s="4"/>
      <c r="K692" s="11"/>
      <c r="L692" s="11"/>
      <c r="M692" s="11"/>
      <c r="N692" s="4"/>
      <c r="O692" s="193"/>
      <c r="P692" s="194"/>
      <c r="Q692" s="194"/>
      <c r="R692" s="195"/>
      <c r="S692" s="4"/>
      <c r="T692" s="4"/>
      <c r="U692" s="4"/>
      <c r="V692" s="4"/>
    </row>
    <row r="693" spans="1:22" s="5" customFormat="1" ht="12.5">
      <c r="A693" s="56"/>
      <c r="B693" s="11"/>
      <c r="C693" s="11" t="s">
        <v>352</v>
      </c>
      <c r="D693" s="11"/>
      <c r="E693" s="11" t="s">
        <v>353</v>
      </c>
      <c r="F693" s="11">
        <v>51</v>
      </c>
      <c r="G693" s="11"/>
      <c r="H693" s="11">
        <v>0</v>
      </c>
      <c r="I693" s="11"/>
      <c r="J693" s="4"/>
      <c r="K693" s="11"/>
      <c r="L693" s="11"/>
      <c r="M693" s="11"/>
      <c r="N693" s="4"/>
      <c r="O693" s="193"/>
      <c r="P693" s="194"/>
      <c r="Q693" s="194"/>
      <c r="R693" s="195"/>
      <c r="S693" s="4"/>
      <c r="T693" s="4"/>
      <c r="U693" s="4"/>
      <c r="V693" s="4"/>
    </row>
    <row r="694" spans="1:22" s="5" customFormat="1" ht="12.5">
      <c r="A694" s="56"/>
      <c r="B694" s="11"/>
      <c r="C694" s="11" t="s">
        <v>354</v>
      </c>
      <c r="D694" s="11"/>
      <c r="E694" s="11" t="s">
        <v>221</v>
      </c>
      <c r="F694" s="11">
        <v>1</v>
      </c>
      <c r="G694" s="11"/>
      <c r="H694" s="11"/>
      <c r="I694" s="11"/>
      <c r="J694" s="4"/>
      <c r="K694" s="11"/>
      <c r="L694" s="11"/>
      <c r="M694" s="11"/>
      <c r="N694" s="4"/>
      <c r="O694" s="193"/>
      <c r="P694" s="194"/>
      <c r="Q694" s="194"/>
      <c r="R694" s="195"/>
      <c r="S694" s="4"/>
      <c r="T694" s="4"/>
      <c r="U694" s="4"/>
      <c r="V694" s="4"/>
    </row>
    <row r="695" spans="1:22" s="5" customFormat="1" ht="12.5">
      <c r="A695" s="56"/>
      <c r="B695" s="11"/>
      <c r="C695" s="11" t="s">
        <v>355</v>
      </c>
      <c r="D695" s="11"/>
      <c r="E695" s="11" t="s">
        <v>356</v>
      </c>
      <c r="F695" s="11">
        <v>11</v>
      </c>
      <c r="G695" s="11"/>
      <c r="H695" s="11"/>
      <c r="I695" s="11"/>
      <c r="J695" s="4"/>
      <c r="K695" s="11"/>
      <c r="L695" s="11"/>
      <c r="M695" s="11"/>
      <c r="N695" s="4"/>
      <c r="O695" s="193"/>
      <c r="P695" s="194"/>
      <c r="Q695" s="194"/>
      <c r="R695" s="195"/>
      <c r="S695" s="4"/>
      <c r="T695" s="4"/>
      <c r="U695" s="4"/>
      <c r="V695" s="4"/>
    </row>
    <row r="696" spans="1:22" s="5" customFormat="1" ht="12.5">
      <c r="A696" s="56"/>
      <c r="B696" s="11"/>
      <c r="C696" s="11" t="s">
        <v>357</v>
      </c>
      <c r="D696" s="11"/>
      <c r="E696" s="11" t="s">
        <v>358</v>
      </c>
      <c r="F696" s="11">
        <v>33</v>
      </c>
      <c r="G696" s="11"/>
      <c r="H696" s="11">
        <v>0</v>
      </c>
      <c r="I696" s="11"/>
      <c r="J696" s="4"/>
      <c r="K696" s="11"/>
      <c r="L696" s="11"/>
      <c r="M696" s="11"/>
      <c r="N696" s="4"/>
      <c r="O696" s="193"/>
      <c r="P696" s="194"/>
      <c r="Q696" s="194"/>
      <c r="R696" s="195"/>
      <c r="S696" s="4"/>
      <c r="T696" s="4"/>
      <c r="U696" s="4"/>
      <c r="V696" s="4"/>
    </row>
    <row r="697" spans="1:22" s="5" customFormat="1" ht="12.5">
      <c r="A697" s="56"/>
      <c r="B697" s="11"/>
      <c r="C697" s="11" t="s">
        <v>359</v>
      </c>
      <c r="D697" s="11"/>
      <c r="E697" s="11" t="s">
        <v>360</v>
      </c>
      <c r="F697" s="11">
        <v>20</v>
      </c>
      <c r="G697" s="11"/>
      <c r="H697" s="11">
        <v>0</v>
      </c>
      <c r="I697" s="11"/>
      <c r="J697" s="4"/>
      <c r="K697" s="11"/>
      <c r="L697" s="11"/>
      <c r="M697" s="11"/>
      <c r="N697" s="4"/>
      <c r="O697" s="193"/>
      <c r="P697" s="194"/>
      <c r="Q697" s="194"/>
      <c r="R697" s="195"/>
      <c r="S697" s="4"/>
      <c r="T697" s="4"/>
      <c r="U697" s="4"/>
      <c r="V697" s="4"/>
    </row>
    <row r="698" spans="1:22" s="5" customFormat="1" ht="12.5">
      <c r="A698" s="56"/>
      <c r="B698" s="11"/>
      <c r="C698" s="11" t="s">
        <v>361</v>
      </c>
      <c r="D698" s="11"/>
      <c r="E698" s="11" t="s">
        <v>362</v>
      </c>
      <c r="F698" s="11">
        <v>46</v>
      </c>
      <c r="G698" s="11">
        <v>1</v>
      </c>
      <c r="H698" s="11">
        <v>1</v>
      </c>
      <c r="I698" s="11">
        <v>1</v>
      </c>
      <c r="J698" s="4"/>
      <c r="K698" s="11"/>
      <c r="L698" s="11"/>
      <c r="M698" s="11"/>
      <c r="N698" s="4"/>
      <c r="O698" s="193"/>
      <c r="P698" s="194"/>
      <c r="Q698" s="194"/>
      <c r="R698" s="195"/>
      <c r="S698" s="4"/>
      <c r="T698" s="4"/>
      <c r="U698" s="4"/>
      <c r="V698" s="4"/>
    </row>
    <row r="699" spans="1:22" s="5" customFormat="1" ht="12.5">
      <c r="A699" s="56"/>
      <c r="B699" s="11"/>
      <c r="C699" s="11" t="s">
        <v>363</v>
      </c>
      <c r="D699" s="11"/>
      <c r="E699" s="11" t="s">
        <v>364</v>
      </c>
      <c r="F699" s="11">
        <v>15</v>
      </c>
      <c r="G699" s="11"/>
      <c r="H699" s="11">
        <v>0</v>
      </c>
      <c r="I699" s="11"/>
      <c r="J699" s="4"/>
      <c r="K699" s="11"/>
      <c r="L699" s="11"/>
      <c r="M699" s="11"/>
      <c r="N699" s="4"/>
      <c r="O699" s="193"/>
      <c r="P699" s="194"/>
      <c r="Q699" s="194"/>
      <c r="R699" s="195"/>
      <c r="S699" s="4"/>
      <c r="T699" s="4"/>
      <c r="U699" s="4"/>
      <c r="V699" s="4"/>
    </row>
    <row r="700" spans="1:22" s="5" customFormat="1" ht="12.5">
      <c r="A700" s="56"/>
      <c r="B700" s="11"/>
      <c r="C700" s="11" t="s">
        <v>365</v>
      </c>
      <c r="D700" s="11"/>
      <c r="E700" s="11" t="s">
        <v>366</v>
      </c>
      <c r="F700" s="11">
        <v>7</v>
      </c>
      <c r="G700" s="11"/>
      <c r="H700" s="11"/>
      <c r="I700" s="11"/>
      <c r="J700" s="4"/>
      <c r="K700" s="11"/>
      <c r="L700" s="11"/>
      <c r="M700" s="11"/>
      <c r="N700" s="4"/>
      <c r="O700" s="193"/>
      <c r="P700" s="194"/>
      <c r="Q700" s="194"/>
      <c r="R700" s="195"/>
      <c r="S700" s="4"/>
      <c r="T700" s="4"/>
      <c r="U700" s="4"/>
      <c r="V700" s="4"/>
    </row>
    <row r="701" spans="1:22" s="5" customFormat="1" ht="12.5">
      <c r="A701" s="56"/>
      <c r="B701" s="11"/>
      <c r="C701" s="11" t="s">
        <v>367</v>
      </c>
      <c r="D701" s="11"/>
      <c r="E701" s="11" t="s">
        <v>368</v>
      </c>
      <c r="F701" s="11">
        <v>70</v>
      </c>
      <c r="G701" s="11">
        <v>4</v>
      </c>
      <c r="H701" s="11">
        <v>2</v>
      </c>
      <c r="I701" s="11">
        <v>0</v>
      </c>
      <c r="J701" s="4"/>
      <c r="K701" s="11"/>
      <c r="L701" s="11"/>
      <c r="M701" s="11"/>
      <c r="N701" s="4"/>
      <c r="O701" s="193"/>
      <c r="P701" s="194"/>
      <c r="Q701" s="194"/>
      <c r="R701" s="195"/>
      <c r="S701" s="4"/>
      <c r="T701" s="4"/>
      <c r="U701" s="4"/>
      <c r="V701" s="4"/>
    </row>
    <row r="702" spans="1:22" s="5" customFormat="1" ht="12.5">
      <c r="A702" s="56"/>
      <c r="B702" s="11"/>
      <c r="C702" s="11" t="s">
        <v>369</v>
      </c>
      <c r="D702" s="11"/>
      <c r="E702" s="11" t="s">
        <v>96</v>
      </c>
      <c r="F702" s="11">
        <v>4</v>
      </c>
      <c r="G702" s="11"/>
      <c r="H702" s="11">
        <v>0</v>
      </c>
      <c r="I702" s="11"/>
      <c r="J702" s="4"/>
      <c r="K702" s="11"/>
      <c r="L702" s="11"/>
      <c r="M702" s="11"/>
      <c r="N702" s="4"/>
      <c r="O702" s="193"/>
      <c r="P702" s="194"/>
      <c r="Q702" s="194"/>
      <c r="R702" s="195"/>
      <c r="S702" s="4"/>
      <c r="T702" s="4"/>
      <c r="U702" s="4"/>
      <c r="V702" s="4"/>
    </row>
    <row r="703" spans="1:22" s="5" customFormat="1" ht="12.5">
      <c r="A703" s="56"/>
      <c r="B703" s="11"/>
      <c r="C703" s="11" t="s">
        <v>370</v>
      </c>
      <c r="D703" s="11"/>
      <c r="E703" s="11" t="s">
        <v>371</v>
      </c>
      <c r="F703" s="11">
        <v>44</v>
      </c>
      <c r="G703" s="11">
        <v>1</v>
      </c>
      <c r="H703" s="11">
        <v>1</v>
      </c>
      <c r="I703" s="11">
        <v>3</v>
      </c>
      <c r="J703" s="4"/>
      <c r="K703" s="11"/>
      <c r="L703" s="11"/>
      <c r="M703" s="11"/>
      <c r="N703" s="4"/>
      <c r="O703" s="193"/>
      <c r="P703" s="194"/>
      <c r="Q703" s="194"/>
      <c r="R703" s="195"/>
      <c r="S703" s="4"/>
      <c r="T703" s="4"/>
      <c r="U703" s="4"/>
      <c r="V703" s="4"/>
    </row>
    <row r="704" spans="1:22" s="5" customFormat="1" ht="12.5">
      <c r="A704" s="56"/>
      <c r="B704" s="11"/>
      <c r="C704" s="11" t="s">
        <v>372</v>
      </c>
      <c r="D704" s="11"/>
      <c r="E704" s="11" t="s">
        <v>288</v>
      </c>
      <c r="F704" s="11">
        <v>246</v>
      </c>
      <c r="G704" s="11">
        <v>3</v>
      </c>
      <c r="H704" s="11">
        <v>2</v>
      </c>
      <c r="I704" s="11">
        <v>0</v>
      </c>
      <c r="J704" s="4"/>
      <c r="K704" s="11"/>
      <c r="L704" s="11"/>
      <c r="M704" s="11"/>
      <c r="N704" s="4"/>
      <c r="O704" s="193"/>
      <c r="P704" s="194"/>
      <c r="Q704" s="194"/>
      <c r="R704" s="195"/>
      <c r="S704" s="4"/>
      <c r="T704" s="4"/>
      <c r="U704" s="4"/>
      <c r="V704" s="4"/>
    </row>
    <row r="705" spans="1:22" s="5" customFormat="1" ht="12.5">
      <c r="A705" s="56"/>
      <c r="B705" s="11"/>
      <c r="C705" s="11" t="s">
        <v>373</v>
      </c>
      <c r="D705" s="11"/>
      <c r="E705" s="11" t="s">
        <v>374</v>
      </c>
      <c r="F705" s="11">
        <v>5</v>
      </c>
      <c r="G705" s="11"/>
      <c r="H705" s="11"/>
      <c r="I705" s="11"/>
      <c r="J705" s="4"/>
      <c r="K705" s="11"/>
      <c r="L705" s="11"/>
      <c r="M705" s="11"/>
      <c r="N705" s="4"/>
      <c r="O705" s="193"/>
      <c r="P705" s="194"/>
      <c r="Q705" s="194"/>
      <c r="R705" s="195"/>
      <c r="S705" s="4"/>
      <c r="T705" s="4"/>
      <c r="U705" s="4"/>
      <c r="V705" s="4"/>
    </row>
    <row r="706" spans="1:22" s="5" customFormat="1" ht="12.5">
      <c r="A706" s="56"/>
      <c r="B706" s="11"/>
      <c r="C706" s="11" t="s">
        <v>373</v>
      </c>
      <c r="D706" s="11"/>
      <c r="E706" s="11" t="s">
        <v>121</v>
      </c>
      <c r="F706" s="11">
        <v>3</v>
      </c>
      <c r="G706" s="11">
        <v>1</v>
      </c>
      <c r="H706" s="11">
        <v>0</v>
      </c>
      <c r="I706" s="11"/>
      <c r="J706" s="4"/>
      <c r="K706" s="11"/>
      <c r="L706" s="11"/>
      <c r="M706" s="11"/>
      <c r="N706" s="4"/>
      <c r="O706" s="193"/>
      <c r="P706" s="194"/>
      <c r="Q706" s="194"/>
      <c r="R706" s="195"/>
      <c r="S706" s="4"/>
      <c r="T706" s="4"/>
      <c r="U706" s="4"/>
      <c r="V706" s="4"/>
    </row>
    <row r="707" spans="1:22" s="5" customFormat="1" ht="12.5">
      <c r="A707" s="56"/>
      <c r="B707" s="11"/>
      <c r="C707" s="11" t="s">
        <v>375</v>
      </c>
      <c r="D707" s="11"/>
      <c r="E707" s="11" t="s">
        <v>376</v>
      </c>
      <c r="F707" s="11">
        <v>23</v>
      </c>
      <c r="G707" s="11"/>
      <c r="H707" s="11"/>
      <c r="I707" s="11"/>
      <c r="J707" s="4"/>
      <c r="K707" s="11"/>
      <c r="L707" s="11"/>
      <c r="M707" s="11"/>
      <c r="N707" s="4"/>
      <c r="O707" s="193"/>
      <c r="P707" s="194"/>
      <c r="Q707" s="194"/>
      <c r="R707" s="195"/>
      <c r="S707" s="4"/>
      <c r="T707" s="4"/>
      <c r="U707" s="4"/>
      <c r="V707" s="4"/>
    </row>
    <row r="708" spans="1:22" s="5" customFormat="1" ht="12.5">
      <c r="A708" s="56"/>
      <c r="B708" s="11"/>
      <c r="C708" s="11" t="s">
        <v>377</v>
      </c>
      <c r="D708" s="11"/>
      <c r="E708" s="11" t="s">
        <v>89</v>
      </c>
      <c r="F708" s="11">
        <v>1</v>
      </c>
      <c r="G708" s="11"/>
      <c r="H708" s="11"/>
      <c r="I708" s="11"/>
      <c r="J708" s="4"/>
      <c r="K708" s="11"/>
      <c r="L708" s="11"/>
      <c r="M708" s="11"/>
      <c r="N708" s="4"/>
      <c r="O708" s="193"/>
      <c r="P708" s="194"/>
      <c r="Q708" s="194"/>
      <c r="R708" s="195"/>
      <c r="S708" s="4"/>
      <c r="T708" s="4"/>
      <c r="U708" s="4"/>
      <c r="V708" s="4"/>
    </row>
    <row r="709" spans="1:22" s="5" customFormat="1" ht="12.5">
      <c r="A709" s="56"/>
      <c r="B709" s="11"/>
      <c r="C709" s="11" t="s">
        <v>378</v>
      </c>
      <c r="D709" s="11"/>
      <c r="E709" s="11" t="s">
        <v>332</v>
      </c>
      <c r="F709" s="11">
        <v>37</v>
      </c>
      <c r="G709" s="11">
        <v>2</v>
      </c>
      <c r="H709" s="11">
        <v>1</v>
      </c>
      <c r="I709" s="11">
        <v>0</v>
      </c>
      <c r="J709" s="4"/>
      <c r="K709" s="11"/>
      <c r="L709" s="11"/>
      <c r="M709" s="11"/>
      <c r="N709" s="4"/>
      <c r="O709" s="193"/>
      <c r="P709" s="194"/>
      <c r="Q709" s="194"/>
      <c r="R709" s="195"/>
      <c r="S709" s="4"/>
      <c r="T709" s="4"/>
      <c r="U709" s="4"/>
      <c r="V709" s="4"/>
    </row>
    <row r="710" spans="1:22" s="5" customFormat="1" ht="12.5">
      <c r="A710" s="56"/>
      <c r="B710" s="11"/>
      <c r="C710" s="11" t="s">
        <v>379</v>
      </c>
      <c r="D710" s="11"/>
      <c r="E710" s="11" t="s">
        <v>114</v>
      </c>
      <c r="F710" s="11">
        <v>280</v>
      </c>
      <c r="G710" s="11">
        <v>6</v>
      </c>
      <c r="H710" s="11">
        <v>4</v>
      </c>
      <c r="I710" s="11">
        <v>74.25</v>
      </c>
      <c r="J710" s="4"/>
      <c r="K710" s="11"/>
      <c r="L710" s="11"/>
      <c r="M710" s="11"/>
      <c r="N710" s="4"/>
      <c r="O710" s="193"/>
      <c r="P710" s="194"/>
      <c r="Q710" s="194"/>
      <c r="R710" s="195"/>
      <c r="S710" s="4"/>
      <c r="T710" s="4"/>
      <c r="U710" s="4"/>
      <c r="V710" s="4"/>
    </row>
    <row r="711" spans="1:22" s="5" customFormat="1" ht="12.5">
      <c r="A711" s="56"/>
      <c r="B711" s="11"/>
      <c r="C711" s="11" t="s">
        <v>380</v>
      </c>
      <c r="D711" s="11"/>
      <c r="E711" s="11" t="s">
        <v>346</v>
      </c>
      <c r="F711" s="11">
        <v>6</v>
      </c>
      <c r="G711" s="11">
        <v>1</v>
      </c>
      <c r="H711" s="11">
        <v>1</v>
      </c>
      <c r="I711" s="11">
        <v>259</v>
      </c>
      <c r="J711" s="4"/>
      <c r="K711" s="11"/>
      <c r="L711" s="11"/>
      <c r="M711" s="11"/>
      <c r="N711" s="4"/>
      <c r="O711" s="193"/>
      <c r="P711" s="194"/>
      <c r="Q711" s="194"/>
      <c r="R711" s="195"/>
      <c r="S711" s="4"/>
      <c r="T711" s="4"/>
      <c r="U711" s="4"/>
      <c r="V711" s="4"/>
    </row>
    <row r="712" spans="1:22" s="5" customFormat="1" ht="12.5">
      <c r="A712" s="56"/>
      <c r="B712" s="11"/>
      <c r="C712" s="11" t="s">
        <v>381</v>
      </c>
      <c r="D712" s="11"/>
      <c r="E712" s="11" t="s">
        <v>382</v>
      </c>
      <c r="F712" s="11">
        <v>5</v>
      </c>
      <c r="G712" s="11"/>
      <c r="H712" s="11"/>
      <c r="I712" s="11"/>
      <c r="J712" s="4"/>
      <c r="K712" s="11"/>
      <c r="L712" s="11"/>
      <c r="M712" s="11"/>
      <c r="N712" s="4"/>
      <c r="O712" s="193"/>
      <c r="P712" s="194"/>
      <c r="Q712" s="194"/>
      <c r="R712" s="195"/>
      <c r="S712" s="4"/>
      <c r="T712" s="4"/>
      <c r="U712" s="4"/>
      <c r="V712" s="4"/>
    </row>
    <row r="713" spans="1:22" s="5" customFormat="1" ht="12.5">
      <c r="A713" s="56"/>
      <c r="B713" s="11"/>
      <c r="C713" s="11" t="s">
        <v>383</v>
      </c>
      <c r="D713" s="11"/>
      <c r="E713" s="11" t="s">
        <v>116</v>
      </c>
      <c r="F713" s="11">
        <v>20</v>
      </c>
      <c r="G713" s="11">
        <v>1</v>
      </c>
      <c r="H713" s="11">
        <v>0</v>
      </c>
      <c r="I713" s="11"/>
      <c r="J713" s="4"/>
      <c r="K713" s="11"/>
      <c r="L713" s="11"/>
      <c r="M713" s="11"/>
      <c r="N713" s="4"/>
      <c r="O713" s="193"/>
      <c r="P713" s="194"/>
      <c r="Q713" s="194"/>
      <c r="R713" s="195"/>
      <c r="S713" s="4"/>
      <c r="T713" s="4"/>
      <c r="U713" s="4"/>
      <c r="V713" s="4"/>
    </row>
    <row r="714" spans="1:22" s="5" customFormat="1" ht="12.5">
      <c r="A714" s="56"/>
      <c r="B714" s="11"/>
      <c r="C714" s="11" t="s">
        <v>384</v>
      </c>
      <c r="D714" s="11"/>
      <c r="E714" s="11" t="s">
        <v>203</v>
      </c>
      <c r="F714" s="11">
        <v>983</v>
      </c>
      <c r="G714" s="11">
        <v>22</v>
      </c>
      <c r="H714" s="11">
        <v>20</v>
      </c>
      <c r="I714" s="11">
        <v>4.1500000000000004</v>
      </c>
      <c r="J714" s="4"/>
      <c r="K714" s="11"/>
      <c r="L714" s="11"/>
      <c r="M714" s="11"/>
      <c r="N714" s="4"/>
      <c r="O714" s="193"/>
      <c r="P714" s="194"/>
      <c r="Q714" s="194"/>
      <c r="R714" s="195"/>
      <c r="S714" s="4"/>
      <c r="T714" s="4"/>
      <c r="U714" s="4"/>
      <c r="V714" s="4"/>
    </row>
    <row r="715" spans="1:22" s="5" customFormat="1" ht="12.5">
      <c r="A715" s="56"/>
      <c r="B715" s="11"/>
      <c r="C715" s="11" t="s">
        <v>385</v>
      </c>
      <c r="D715" s="11"/>
      <c r="E715" s="11" t="s">
        <v>90</v>
      </c>
      <c r="F715" s="11">
        <v>51</v>
      </c>
      <c r="G715" s="11">
        <v>1</v>
      </c>
      <c r="H715" s="11">
        <v>1</v>
      </c>
      <c r="I715" s="11">
        <v>0</v>
      </c>
      <c r="J715" s="4"/>
      <c r="K715" s="11"/>
      <c r="L715" s="11"/>
      <c r="M715" s="11"/>
      <c r="N715" s="4"/>
      <c r="O715" s="193"/>
      <c r="P715" s="194"/>
      <c r="Q715" s="194"/>
      <c r="R715" s="195"/>
      <c r="S715" s="4"/>
      <c r="T715" s="4"/>
      <c r="U715" s="4"/>
      <c r="V715" s="4"/>
    </row>
    <row r="716" spans="1:22" s="5" customFormat="1" ht="12.5">
      <c r="A716" s="56"/>
      <c r="B716" s="11"/>
      <c r="C716" s="11" t="s">
        <v>386</v>
      </c>
      <c r="D716" s="11"/>
      <c r="E716" s="11" t="s">
        <v>252</v>
      </c>
      <c r="F716" s="11">
        <v>14</v>
      </c>
      <c r="G716" s="11"/>
      <c r="H716" s="11">
        <v>0</v>
      </c>
      <c r="I716" s="11"/>
      <c r="J716" s="4"/>
      <c r="K716" s="11"/>
      <c r="L716" s="11"/>
      <c r="M716" s="11"/>
      <c r="N716" s="4"/>
      <c r="O716" s="193"/>
      <c r="P716" s="194"/>
      <c r="Q716" s="194"/>
      <c r="R716" s="195"/>
      <c r="S716" s="4"/>
      <c r="T716" s="4"/>
      <c r="U716" s="4"/>
      <c r="V716" s="4"/>
    </row>
    <row r="717" spans="1:22" s="5" customFormat="1" ht="12.5">
      <c r="A717" s="56"/>
      <c r="B717" s="11"/>
      <c r="C717" s="11" t="s">
        <v>387</v>
      </c>
      <c r="D717" s="11"/>
      <c r="E717" s="11" t="s">
        <v>388</v>
      </c>
      <c r="F717" s="11">
        <v>124</v>
      </c>
      <c r="G717" s="11">
        <v>1</v>
      </c>
      <c r="H717" s="11">
        <v>1</v>
      </c>
      <c r="I717" s="11">
        <v>0</v>
      </c>
      <c r="J717" s="4"/>
      <c r="K717" s="11"/>
      <c r="L717" s="11"/>
      <c r="M717" s="11"/>
      <c r="N717" s="4"/>
      <c r="O717" s="193"/>
      <c r="P717" s="194"/>
      <c r="Q717" s="194"/>
      <c r="R717" s="195"/>
      <c r="S717" s="4"/>
      <c r="T717" s="4"/>
      <c r="U717" s="4"/>
      <c r="V717" s="4"/>
    </row>
    <row r="718" spans="1:22" s="5" customFormat="1" ht="12.5">
      <c r="A718" s="56"/>
      <c r="B718" s="11"/>
      <c r="C718" s="11" t="s">
        <v>389</v>
      </c>
      <c r="D718" s="11"/>
      <c r="E718" s="11" t="s">
        <v>390</v>
      </c>
      <c r="F718" s="11">
        <v>20</v>
      </c>
      <c r="G718" s="11"/>
      <c r="H718" s="11">
        <v>0</v>
      </c>
      <c r="I718" s="11"/>
      <c r="J718" s="4"/>
      <c r="K718" s="11"/>
      <c r="L718" s="11"/>
      <c r="M718" s="11"/>
      <c r="N718" s="4"/>
      <c r="O718" s="193"/>
      <c r="P718" s="194"/>
      <c r="Q718" s="194"/>
      <c r="R718" s="195"/>
      <c r="S718" s="4"/>
      <c r="T718" s="4"/>
      <c r="U718" s="4"/>
      <c r="V718" s="4"/>
    </row>
    <row r="719" spans="1:22" s="5" customFormat="1" ht="12.5">
      <c r="A719" s="56"/>
      <c r="B719" s="11"/>
      <c r="C719" s="11" t="s">
        <v>391</v>
      </c>
      <c r="D719" s="11"/>
      <c r="E719" s="11" t="s">
        <v>392</v>
      </c>
      <c r="F719" s="11">
        <v>12</v>
      </c>
      <c r="G719" s="11">
        <v>2</v>
      </c>
      <c r="H719" s="11">
        <v>1</v>
      </c>
      <c r="I719" s="11">
        <v>2</v>
      </c>
      <c r="J719" s="4"/>
      <c r="K719" s="11"/>
      <c r="L719" s="11"/>
      <c r="M719" s="11"/>
      <c r="N719" s="4"/>
      <c r="O719" s="193"/>
      <c r="P719" s="194"/>
      <c r="Q719" s="194"/>
      <c r="R719" s="195"/>
      <c r="S719" s="4"/>
      <c r="T719" s="4"/>
      <c r="U719" s="4"/>
      <c r="V719" s="4"/>
    </row>
    <row r="720" spans="1:22" s="5" customFormat="1" ht="12.5">
      <c r="A720" s="56"/>
      <c r="B720" s="11"/>
      <c r="C720" s="11" t="s">
        <v>393</v>
      </c>
      <c r="D720" s="11"/>
      <c r="E720" s="11" t="s">
        <v>256</v>
      </c>
      <c r="F720" s="11">
        <v>7</v>
      </c>
      <c r="G720" s="11"/>
      <c r="H720" s="11">
        <v>0</v>
      </c>
      <c r="I720" s="11"/>
      <c r="J720" s="4"/>
      <c r="K720" s="11"/>
      <c r="L720" s="11"/>
      <c r="M720" s="11"/>
      <c r="N720" s="4"/>
      <c r="O720" s="193"/>
      <c r="P720" s="194"/>
      <c r="Q720" s="194"/>
      <c r="R720" s="195"/>
      <c r="S720" s="4"/>
      <c r="T720" s="4"/>
      <c r="U720" s="4"/>
      <c r="V720" s="4"/>
    </row>
    <row r="721" spans="1:22" s="5" customFormat="1" ht="12.5">
      <c r="A721" s="56"/>
      <c r="B721" s="11"/>
      <c r="C721" s="11" t="s">
        <v>395</v>
      </c>
      <c r="D721" s="11"/>
      <c r="E721" s="11" t="s">
        <v>155</v>
      </c>
      <c r="F721" s="11">
        <v>1</v>
      </c>
      <c r="G721" s="11"/>
      <c r="H721" s="11"/>
      <c r="I721" s="11"/>
      <c r="J721" s="4"/>
      <c r="K721" s="11"/>
      <c r="L721" s="11"/>
      <c r="M721" s="11"/>
      <c r="N721" s="4"/>
      <c r="O721" s="193"/>
      <c r="P721" s="194"/>
      <c r="Q721" s="194"/>
      <c r="R721" s="195"/>
      <c r="S721" s="4"/>
      <c r="T721" s="4"/>
      <c r="U721" s="4"/>
      <c r="V721" s="4"/>
    </row>
    <row r="722" spans="1:22" s="5" customFormat="1" ht="12.5">
      <c r="A722" s="56"/>
      <c r="B722" s="11"/>
      <c r="C722" s="11" t="s">
        <v>396</v>
      </c>
      <c r="D722" s="11"/>
      <c r="E722" s="11" t="s">
        <v>123</v>
      </c>
      <c r="F722" s="11">
        <v>1</v>
      </c>
      <c r="G722" s="11"/>
      <c r="H722" s="11"/>
      <c r="I722" s="11"/>
      <c r="J722" s="4"/>
      <c r="K722" s="11"/>
      <c r="L722" s="11"/>
      <c r="M722" s="11"/>
      <c r="N722" s="4"/>
      <c r="O722" s="193"/>
      <c r="P722" s="194"/>
      <c r="Q722" s="194"/>
      <c r="R722" s="195"/>
      <c r="S722" s="4"/>
      <c r="T722" s="4"/>
      <c r="U722" s="4"/>
      <c r="V722" s="4"/>
    </row>
    <row r="723" spans="1:22" s="5" customFormat="1" ht="12.5">
      <c r="A723" s="56"/>
      <c r="B723" s="11"/>
      <c r="C723" s="11" t="s">
        <v>397</v>
      </c>
      <c r="D723" s="11"/>
      <c r="E723" s="11" t="s">
        <v>109</v>
      </c>
      <c r="F723" s="11">
        <v>15</v>
      </c>
      <c r="G723" s="11">
        <v>2</v>
      </c>
      <c r="H723" s="11">
        <v>1</v>
      </c>
      <c r="I723" s="11">
        <v>0</v>
      </c>
      <c r="J723" s="4"/>
      <c r="K723" s="11"/>
      <c r="L723" s="11"/>
      <c r="M723" s="11"/>
      <c r="N723" s="4"/>
      <c r="O723" s="193"/>
      <c r="P723" s="194"/>
      <c r="Q723" s="194"/>
      <c r="R723" s="195"/>
      <c r="S723" s="4"/>
      <c r="T723" s="4"/>
      <c r="U723" s="4"/>
      <c r="V723" s="4"/>
    </row>
    <row r="724" spans="1:22" s="5" customFormat="1" ht="12.5">
      <c r="A724" s="56"/>
      <c r="B724" s="11"/>
      <c r="C724" s="11" t="s">
        <v>398</v>
      </c>
      <c r="D724" s="11"/>
      <c r="E724" s="11" t="s">
        <v>399</v>
      </c>
      <c r="F724" s="11">
        <v>4</v>
      </c>
      <c r="G724" s="11"/>
      <c r="H724" s="11">
        <v>0</v>
      </c>
      <c r="I724" s="11"/>
      <c r="J724" s="4"/>
      <c r="K724" s="11"/>
      <c r="L724" s="11"/>
      <c r="M724" s="11"/>
      <c r="N724" s="4"/>
      <c r="O724" s="193"/>
      <c r="P724" s="194"/>
      <c r="Q724" s="194"/>
      <c r="R724" s="195"/>
      <c r="S724" s="4"/>
      <c r="T724" s="4"/>
      <c r="U724" s="4"/>
      <c r="V724" s="4"/>
    </row>
    <row r="725" spans="1:22" s="5" customFormat="1" ht="12.5">
      <c r="A725" s="56"/>
      <c r="B725" s="11"/>
      <c r="C725" s="11" t="s">
        <v>400</v>
      </c>
      <c r="D725" s="11"/>
      <c r="E725" s="11" t="s">
        <v>135</v>
      </c>
      <c r="F725" s="11">
        <v>1</v>
      </c>
      <c r="G725" s="11"/>
      <c r="H725" s="11"/>
      <c r="I725" s="11"/>
      <c r="J725" s="4"/>
      <c r="K725" s="11"/>
      <c r="L725" s="11"/>
      <c r="M725" s="11"/>
      <c r="N725" s="4"/>
      <c r="O725" s="193"/>
      <c r="P725" s="194"/>
      <c r="Q725" s="194"/>
      <c r="R725" s="195"/>
      <c r="S725" s="4"/>
      <c r="T725" s="4"/>
      <c r="U725" s="4"/>
      <c r="V725" s="4"/>
    </row>
    <row r="726" spans="1:22" s="5" customFormat="1" ht="12.5">
      <c r="A726" s="56"/>
      <c r="B726" s="11"/>
      <c r="C726" s="11" t="s">
        <v>401</v>
      </c>
      <c r="D726" s="11"/>
      <c r="E726" s="11" t="s">
        <v>402</v>
      </c>
      <c r="F726" s="11">
        <v>90</v>
      </c>
      <c r="G726" s="11">
        <v>3</v>
      </c>
      <c r="H726" s="11">
        <v>2</v>
      </c>
      <c r="I726" s="11">
        <v>0</v>
      </c>
      <c r="J726" s="4"/>
      <c r="K726" s="11"/>
      <c r="L726" s="11"/>
      <c r="M726" s="11"/>
      <c r="N726" s="4"/>
      <c r="O726" s="193"/>
      <c r="P726" s="194"/>
      <c r="Q726" s="194"/>
      <c r="R726" s="195"/>
      <c r="S726" s="4"/>
      <c r="T726" s="4"/>
      <c r="U726" s="4"/>
      <c r="V726" s="4"/>
    </row>
    <row r="727" spans="1:22" s="5" customFormat="1" ht="12.5">
      <c r="A727" s="56"/>
      <c r="B727" s="11"/>
      <c r="C727" s="11" t="s">
        <v>403</v>
      </c>
      <c r="D727" s="11"/>
      <c r="E727" s="11" t="s">
        <v>404</v>
      </c>
      <c r="F727" s="11">
        <v>2</v>
      </c>
      <c r="G727" s="11"/>
      <c r="H727" s="11"/>
      <c r="I727" s="11"/>
      <c r="J727" s="4"/>
      <c r="K727" s="11"/>
      <c r="L727" s="11"/>
      <c r="M727" s="11"/>
      <c r="N727" s="4"/>
      <c r="O727" s="193"/>
      <c r="P727" s="194"/>
      <c r="Q727" s="194"/>
      <c r="R727" s="195"/>
      <c r="S727" s="4"/>
      <c r="T727" s="4"/>
      <c r="U727" s="4"/>
      <c r="V727" s="4"/>
    </row>
    <row r="728" spans="1:22" s="5" customFormat="1" ht="12.5">
      <c r="A728" s="56"/>
      <c r="B728" s="11"/>
      <c r="C728" s="11" t="s">
        <v>405</v>
      </c>
      <c r="D728" s="11"/>
      <c r="E728" s="11" t="s">
        <v>116</v>
      </c>
      <c r="F728" s="11">
        <v>5</v>
      </c>
      <c r="G728" s="11">
        <v>1</v>
      </c>
      <c r="H728" s="11">
        <v>1</v>
      </c>
      <c r="I728" s="11">
        <v>2</v>
      </c>
      <c r="J728" s="4"/>
      <c r="K728" s="11"/>
      <c r="L728" s="11"/>
      <c r="M728" s="11"/>
      <c r="N728" s="4"/>
      <c r="O728" s="193"/>
      <c r="P728" s="194"/>
      <c r="Q728" s="194"/>
      <c r="R728" s="195"/>
      <c r="S728" s="4"/>
      <c r="T728" s="4"/>
      <c r="U728" s="4"/>
      <c r="V728" s="4"/>
    </row>
    <row r="729" spans="1:22" s="5" customFormat="1" ht="12.5">
      <c r="A729" s="56"/>
      <c r="B729" s="11"/>
      <c r="C729" s="11" t="s">
        <v>406</v>
      </c>
      <c r="D729" s="11"/>
      <c r="E729" s="11" t="s">
        <v>141</v>
      </c>
      <c r="F729" s="11">
        <v>15</v>
      </c>
      <c r="G729" s="11"/>
      <c r="H729" s="11">
        <v>0</v>
      </c>
      <c r="I729" s="11"/>
      <c r="J729" s="4"/>
      <c r="K729" s="11"/>
      <c r="L729" s="11"/>
      <c r="M729" s="11"/>
      <c r="N729" s="4"/>
      <c r="O729" s="193"/>
      <c r="P729" s="194"/>
      <c r="Q729" s="194"/>
      <c r="R729" s="195"/>
      <c r="S729" s="4"/>
      <c r="T729" s="4"/>
      <c r="U729" s="4"/>
      <c r="V729" s="4"/>
    </row>
    <row r="730" spans="1:22" s="5" customFormat="1" ht="12.5">
      <c r="A730" s="56"/>
      <c r="B730" s="11"/>
      <c r="C730" s="11" t="s">
        <v>407</v>
      </c>
      <c r="D730" s="11"/>
      <c r="E730" s="11" t="s">
        <v>103</v>
      </c>
      <c r="F730" s="11">
        <v>190</v>
      </c>
      <c r="G730" s="11">
        <v>3</v>
      </c>
      <c r="H730" s="11">
        <v>3</v>
      </c>
      <c r="I730" s="11">
        <v>0.33333333333333298</v>
      </c>
      <c r="J730" s="4"/>
      <c r="K730" s="11"/>
      <c r="L730" s="11"/>
      <c r="M730" s="11"/>
      <c r="N730" s="4"/>
      <c r="O730" s="193"/>
      <c r="P730" s="194"/>
      <c r="Q730" s="194"/>
      <c r="R730" s="195"/>
      <c r="S730" s="4"/>
      <c r="T730" s="4"/>
      <c r="U730" s="4"/>
      <c r="V730" s="4"/>
    </row>
    <row r="731" spans="1:22" s="5" customFormat="1" ht="12.5">
      <c r="A731" s="56"/>
      <c r="B731" s="11"/>
      <c r="C731" s="11" t="s">
        <v>408</v>
      </c>
      <c r="D731" s="11"/>
      <c r="E731" s="11" t="s">
        <v>96</v>
      </c>
      <c r="F731" s="11">
        <v>12</v>
      </c>
      <c r="G731" s="11"/>
      <c r="H731" s="11">
        <v>0</v>
      </c>
      <c r="I731" s="11"/>
      <c r="J731" s="4"/>
      <c r="K731" s="11"/>
      <c r="L731" s="11"/>
      <c r="M731" s="11"/>
      <c r="N731" s="4"/>
      <c r="O731" s="193"/>
      <c r="P731" s="194"/>
      <c r="Q731" s="194"/>
      <c r="R731" s="195"/>
      <c r="S731" s="4"/>
      <c r="T731" s="4"/>
      <c r="U731" s="4"/>
      <c r="V731" s="4"/>
    </row>
    <row r="732" spans="1:22" s="5" customFormat="1" ht="12.5">
      <c r="A732" s="56"/>
      <c r="B732" s="11"/>
      <c r="C732" s="11" t="s">
        <v>409</v>
      </c>
      <c r="D732" s="11"/>
      <c r="E732" s="11" t="s">
        <v>256</v>
      </c>
      <c r="F732" s="11">
        <v>1</v>
      </c>
      <c r="G732" s="11"/>
      <c r="H732" s="11"/>
      <c r="I732" s="11"/>
      <c r="J732" s="4"/>
      <c r="K732" s="11"/>
      <c r="L732" s="11"/>
      <c r="M732" s="11"/>
      <c r="N732" s="4"/>
      <c r="O732" s="193"/>
      <c r="P732" s="194"/>
      <c r="Q732" s="194"/>
      <c r="R732" s="195"/>
      <c r="S732" s="4"/>
      <c r="T732" s="4"/>
      <c r="U732" s="4"/>
      <c r="V732" s="4"/>
    </row>
    <row r="733" spans="1:22" s="5" customFormat="1" ht="12.5">
      <c r="A733" s="56"/>
      <c r="B733" s="11"/>
      <c r="C733" s="11" t="s">
        <v>410</v>
      </c>
      <c r="D733" s="11"/>
      <c r="E733" s="11" t="s">
        <v>92</v>
      </c>
      <c r="F733" s="11">
        <v>37</v>
      </c>
      <c r="G733" s="11"/>
      <c r="H733" s="11"/>
      <c r="I733" s="11"/>
      <c r="J733" s="4"/>
      <c r="K733" s="11"/>
      <c r="L733" s="11"/>
      <c r="M733" s="11"/>
      <c r="N733" s="4"/>
      <c r="O733" s="193"/>
      <c r="P733" s="194"/>
      <c r="Q733" s="194"/>
      <c r="R733" s="195"/>
      <c r="S733" s="4"/>
      <c r="T733" s="4"/>
      <c r="U733" s="4"/>
      <c r="V733" s="4"/>
    </row>
    <row r="734" spans="1:22" s="5" customFormat="1" ht="12.5">
      <c r="A734" s="56"/>
      <c r="B734" s="11"/>
      <c r="C734" s="11" t="s">
        <v>460</v>
      </c>
      <c r="D734" s="11"/>
      <c r="E734" s="11" t="s">
        <v>143</v>
      </c>
      <c r="F734" s="11">
        <v>3</v>
      </c>
      <c r="G734" s="11"/>
      <c r="H734" s="11">
        <v>0</v>
      </c>
      <c r="I734" s="11"/>
      <c r="J734" s="4"/>
      <c r="K734" s="11"/>
      <c r="L734" s="11"/>
      <c r="M734" s="11"/>
      <c r="N734" s="4"/>
      <c r="O734" s="193"/>
      <c r="P734" s="194"/>
      <c r="Q734" s="194"/>
      <c r="R734" s="195"/>
      <c r="S734" s="4"/>
      <c r="T734" s="4"/>
      <c r="U734" s="4"/>
      <c r="V734" s="4"/>
    </row>
    <row r="735" spans="1:22" s="5" customFormat="1" ht="12.5">
      <c r="A735" s="56"/>
      <c r="B735" s="11"/>
      <c r="C735" s="11" t="s">
        <v>411</v>
      </c>
      <c r="D735" s="11"/>
      <c r="E735" s="11" t="s">
        <v>412</v>
      </c>
      <c r="F735" s="11">
        <v>10</v>
      </c>
      <c r="G735" s="11"/>
      <c r="H735" s="11"/>
      <c r="I735" s="11"/>
      <c r="J735" s="4"/>
      <c r="K735" s="11"/>
      <c r="L735" s="11"/>
      <c r="M735" s="11"/>
      <c r="N735" s="4"/>
      <c r="O735" s="193"/>
      <c r="P735" s="194"/>
      <c r="Q735" s="194"/>
      <c r="R735" s="195"/>
      <c r="S735" s="4"/>
      <c r="T735" s="4"/>
      <c r="U735" s="4"/>
      <c r="V735" s="4"/>
    </row>
    <row r="736" spans="1:22" s="5" customFormat="1" ht="12.5">
      <c r="A736" s="56"/>
      <c r="B736" s="11"/>
      <c r="C736" s="11" t="s">
        <v>411</v>
      </c>
      <c r="D736" s="11"/>
      <c r="E736" s="11" t="s">
        <v>123</v>
      </c>
      <c r="F736" s="11">
        <v>1</v>
      </c>
      <c r="G736" s="11"/>
      <c r="H736" s="11"/>
      <c r="I736" s="11"/>
      <c r="J736" s="4"/>
      <c r="K736" s="11"/>
      <c r="L736" s="11"/>
      <c r="M736" s="11"/>
      <c r="N736" s="4"/>
      <c r="O736" s="193"/>
      <c r="P736" s="194"/>
      <c r="Q736" s="194"/>
      <c r="R736" s="195"/>
      <c r="S736" s="4"/>
      <c r="T736" s="4"/>
      <c r="U736" s="4"/>
      <c r="V736" s="4"/>
    </row>
    <row r="737" spans="1:22" s="5" customFormat="1" ht="12.5">
      <c r="A737" s="56"/>
      <c r="B737" s="11"/>
      <c r="C737" s="11" t="s">
        <v>413</v>
      </c>
      <c r="D737" s="11"/>
      <c r="E737" s="11" t="s">
        <v>278</v>
      </c>
      <c r="F737" s="11">
        <v>345</v>
      </c>
      <c r="G737" s="11">
        <v>7</v>
      </c>
      <c r="H737" s="11">
        <v>5</v>
      </c>
      <c r="I737" s="11">
        <v>3.2</v>
      </c>
      <c r="J737" s="4"/>
      <c r="K737" s="11"/>
      <c r="L737" s="11"/>
      <c r="M737" s="11"/>
      <c r="N737" s="4"/>
      <c r="O737" s="193"/>
      <c r="P737" s="194"/>
      <c r="Q737" s="194"/>
      <c r="R737" s="195"/>
      <c r="S737" s="4"/>
      <c r="T737" s="4"/>
      <c r="U737" s="4"/>
      <c r="V737" s="4"/>
    </row>
    <row r="738" spans="1:22" s="5" customFormat="1" ht="12.5">
      <c r="A738" s="56"/>
      <c r="B738" s="11"/>
      <c r="C738" s="11" t="s">
        <v>414</v>
      </c>
      <c r="D738" s="11"/>
      <c r="E738" s="11" t="s">
        <v>126</v>
      </c>
      <c r="F738" s="11">
        <v>293</v>
      </c>
      <c r="G738" s="11">
        <v>8</v>
      </c>
      <c r="H738" s="11">
        <v>6</v>
      </c>
      <c r="I738" s="201">
        <v>70.3333333333333</v>
      </c>
      <c r="J738" s="4"/>
      <c r="K738" s="11"/>
      <c r="L738" s="11"/>
      <c r="M738" s="11"/>
      <c r="N738" s="4"/>
      <c r="O738" s="193"/>
      <c r="P738" s="194"/>
      <c r="Q738" s="194"/>
      <c r="R738" s="195"/>
      <c r="S738" s="4"/>
      <c r="T738" s="4"/>
      <c r="U738" s="4"/>
      <c r="V738" s="4"/>
    </row>
    <row r="739" spans="1:22" s="5" customFormat="1" ht="12.5">
      <c r="A739" s="56"/>
      <c r="B739" s="11"/>
      <c r="C739" s="11" t="s">
        <v>415</v>
      </c>
      <c r="D739" s="11"/>
      <c r="E739" s="11" t="s">
        <v>135</v>
      </c>
      <c r="F739" s="11">
        <v>2</v>
      </c>
      <c r="G739" s="11"/>
      <c r="H739" s="11"/>
      <c r="I739" s="11"/>
      <c r="J739" s="4"/>
      <c r="K739" s="11"/>
      <c r="L739" s="11"/>
      <c r="M739" s="11"/>
      <c r="N739" s="4"/>
      <c r="O739" s="193"/>
      <c r="P739" s="194"/>
      <c r="Q739" s="194"/>
      <c r="R739" s="195"/>
      <c r="S739" s="4"/>
      <c r="T739" s="4"/>
      <c r="U739" s="4"/>
      <c r="V739" s="4"/>
    </row>
    <row r="740" spans="1:22" s="5" customFormat="1" ht="12.5">
      <c r="A740" s="56"/>
      <c r="B740" s="11"/>
      <c r="C740" s="11" t="s">
        <v>461</v>
      </c>
      <c r="D740" s="11"/>
      <c r="E740" s="11" t="s">
        <v>417</v>
      </c>
      <c r="F740" s="11">
        <v>113</v>
      </c>
      <c r="G740" s="11"/>
      <c r="H740" s="11">
        <v>0</v>
      </c>
      <c r="I740" s="11"/>
      <c r="J740" s="4"/>
      <c r="K740" s="11"/>
      <c r="L740" s="11"/>
      <c r="M740" s="11"/>
      <c r="N740" s="4"/>
      <c r="O740" s="193"/>
      <c r="P740" s="194"/>
      <c r="Q740" s="194"/>
      <c r="R740" s="195"/>
      <c r="S740" s="4"/>
      <c r="T740" s="4"/>
      <c r="U740" s="4"/>
      <c r="V740" s="4"/>
    </row>
    <row r="741" spans="1:22" s="5" customFormat="1" ht="12.5">
      <c r="A741" s="56"/>
      <c r="B741" s="11"/>
      <c r="C741" s="11" t="s">
        <v>418</v>
      </c>
      <c r="D741" s="11"/>
      <c r="E741" s="11" t="s">
        <v>182</v>
      </c>
      <c r="F741" s="11">
        <v>150</v>
      </c>
      <c r="G741" s="11">
        <v>2</v>
      </c>
      <c r="H741" s="11">
        <v>1</v>
      </c>
      <c r="I741" s="11">
        <v>0</v>
      </c>
      <c r="J741" s="4"/>
      <c r="K741" s="11"/>
      <c r="L741" s="11"/>
      <c r="M741" s="11"/>
      <c r="N741" s="4"/>
      <c r="O741" s="193"/>
      <c r="P741" s="194"/>
      <c r="Q741" s="194"/>
      <c r="R741" s="195"/>
      <c r="S741" s="4"/>
      <c r="T741" s="4"/>
      <c r="U741" s="4"/>
      <c r="V741" s="4"/>
    </row>
    <row r="742" spans="1:22" s="5" customFormat="1" ht="12.5">
      <c r="A742" s="56"/>
      <c r="B742" s="11"/>
      <c r="C742" s="11" t="s">
        <v>419</v>
      </c>
      <c r="D742" s="11"/>
      <c r="E742" s="11" t="s">
        <v>256</v>
      </c>
      <c r="F742" s="11">
        <v>72</v>
      </c>
      <c r="G742" s="11">
        <v>3</v>
      </c>
      <c r="H742" s="11">
        <v>1</v>
      </c>
      <c r="I742" s="11">
        <v>0</v>
      </c>
      <c r="J742" s="4"/>
      <c r="K742" s="11"/>
      <c r="L742" s="11"/>
      <c r="M742" s="11"/>
      <c r="N742" s="4"/>
      <c r="O742" s="193"/>
      <c r="P742" s="194"/>
      <c r="Q742" s="194"/>
      <c r="R742" s="195"/>
      <c r="S742" s="4"/>
      <c r="T742" s="4"/>
      <c r="U742" s="4"/>
      <c r="V742" s="4"/>
    </row>
    <row r="743" spans="1:22" s="5" customFormat="1" ht="12.5">
      <c r="A743" s="56"/>
      <c r="B743" s="11"/>
      <c r="C743" s="11" t="s">
        <v>420</v>
      </c>
      <c r="D743" s="11"/>
      <c r="E743" s="11" t="s">
        <v>421</v>
      </c>
      <c r="F743" s="11">
        <v>36</v>
      </c>
      <c r="G743" s="11"/>
      <c r="H743" s="11"/>
      <c r="I743" s="11"/>
      <c r="J743" s="4"/>
      <c r="K743" s="11"/>
      <c r="L743" s="11"/>
      <c r="M743" s="11"/>
      <c r="N743" s="4"/>
      <c r="O743" s="193"/>
      <c r="P743" s="194"/>
      <c r="Q743" s="194"/>
      <c r="R743" s="195"/>
      <c r="S743" s="4"/>
      <c r="T743" s="4"/>
      <c r="U743" s="4"/>
      <c r="V743" s="4"/>
    </row>
    <row r="744" spans="1:22" s="5" customFormat="1" ht="12.5">
      <c r="A744" s="56"/>
      <c r="B744" s="11"/>
      <c r="C744" s="11" t="s">
        <v>422</v>
      </c>
      <c r="D744" s="11"/>
      <c r="E744" s="11" t="s">
        <v>261</v>
      </c>
      <c r="F744" s="11">
        <v>15</v>
      </c>
      <c r="G744" s="11"/>
      <c r="H744" s="11"/>
      <c r="I744" s="11"/>
      <c r="J744" s="4"/>
      <c r="K744" s="11"/>
      <c r="L744" s="11"/>
      <c r="M744" s="11"/>
      <c r="N744" s="4"/>
      <c r="O744" s="193"/>
      <c r="P744" s="194"/>
      <c r="Q744" s="194"/>
      <c r="R744" s="195"/>
      <c r="S744" s="4"/>
      <c r="T744" s="4"/>
      <c r="U744" s="4"/>
      <c r="V744" s="4"/>
    </row>
    <row r="745" spans="1:22" s="5" customFormat="1" ht="12.5">
      <c r="A745" s="56"/>
      <c r="B745" s="11"/>
      <c r="C745" s="11" t="s">
        <v>423</v>
      </c>
      <c r="D745" s="11"/>
      <c r="E745" s="11" t="s">
        <v>111</v>
      </c>
      <c r="F745" s="11">
        <v>6</v>
      </c>
      <c r="G745" s="11"/>
      <c r="H745" s="11">
        <v>0</v>
      </c>
      <c r="I745" s="11"/>
      <c r="J745" s="4"/>
      <c r="K745" s="11"/>
      <c r="L745" s="11"/>
      <c r="M745" s="11"/>
      <c r="N745" s="4"/>
      <c r="O745" s="193"/>
      <c r="P745" s="194"/>
      <c r="Q745" s="194"/>
      <c r="R745" s="195"/>
      <c r="S745" s="4"/>
      <c r="T745" s="4"/>
      <c r="U745" s="4"/>
      <c r="V745" s="4"/>
    </row>
    <row r="746" spans="1:22" s="5" customFormat="1" ht="12.5">
      <c r="A746" s="56"/>
      <c r="B746" s="11"/>
      <c r="C746" s="11" t="s">
        <v>425</v>
      </c>
      <c r="D746" s="11"/>
      <c r="E746" s="11" t="s">
        <v>163</v>
      </c>
      <c r="F746" s="11">
        <v>54</v>
      </c>
      <c r="G746" s="11"/>
      <c r="H746" s="11"/>
      <c r="I746" s="11"/>
      <c r="J746" s="4"/>
      <c r="K746" s="11"/>
      <c r="L746" s="11"/>
      <c r="M746" s="11"/>
      <c r="N746" s="4"/>
      <c r="O746" s="193"/>
      <c r="P746" s="194"/>
      <c r="Q746" s="194"/>
      <c r="R746" s="195"/>
      <c r="S746" s="4"/>
      <c r="T746" s="4"/>
      <c r="U746" s="4"/>
      <c r="V746" s="4"/>
    </row>
    <row r="747" spans="1:22" s="5" customFormat="1" ht="12.5">
      <c r="A747" s="56"/>
      <c r="B747" s="11"/>
      <c r="C747" s="11" t="s">
        <v>479</v>
      </c>
      <c r="D747" s="11"/>
      <c r="E747" s="11" t="s">
        <v>126</v>
      </c>
      <c r="F747" s="11">
        <v>1</v>
      </c>
      <c r="G747" s="11"/>
      <c r="H747" s="11"/>
      <c r="I747" s="11"/>
      <c r="J747" s="4"/>
      <c r="K747" s="11"/>
      <c r="L747" s="11"/>
      <c r="M747" s="11"/>
      <c r="N747" s="4"/>
      <c r="O747" s="193"/>
      <c r="P747" s="194"/>
      <c r="Q747" s="194"/>
      <c r="R747" s="195"/>
      <c r="S747" s="4"/>
      <c r="T747" s="4"/>
      <c r="U747" s="4"/>
      <c r="V747" s="4"/>
    </row>
    <row r="748" spans="1:22" s="5" customFormat="1" ht="12.5">
      <c r="A748" s="56"/>
      <c r="B748" s="11"/>
      <c r="C748" s="11" t="s">
        <v>427</v>
      </c>
      <c r="D748" s="11"/>
      <c r="E748" s="11" t="s">
        <v>428</v>
      </c>
      <c r="F748" s="11">
        <v>99</v>
      </c>
      <c r="G748" s="11">
        <v>2</v>
      </c>
      <c r="H748" s="11">
        <v>2</v>
      </c>
      <c r="I748" s="11">
        <v>0</v>
      </c>
      <c r="J748" s="4"/>
      <c r="K748" s="11"/>
      <c r="L748" s="11"/>
      <c r="M748" s="11"/>
      <c r="N748" s="4"/>
      <c r="O748" s="193"/>
      <c r="P748" s="194"/>
      <c r="Q748" s="194"/>
      <c r="R748" s="195"/>
      <c r="S748" s="4"/>
      <c r="T748" s="4"/>
      <c r="U748" s="4"/>
      <c r="V748" s="4"/>
    </row>
    <row r="749" spans="1:22" s="5" customFormat="1" ht="12.5">
      <c r="A749" s="56"/>
      <c r="B749" s="11"/>
      <c r="C749" s="11" t="s">
        <v>480</v>
      </c>
      <c r="D749" s="11"/>
      <c r="E749" s="11" t="s">
        <v>98</v>
      </c>
      <c r="F749" s="11">
        <v>1</v>
      </c>
      <c r="G749" s="11"/>
      <c r="H749" s="11"/>
      <c r="I749" s="11"/>
      <c r="J749" s="4"/>
      <c r="K749" s="11"/>
      <c r="L749" s="11"/>
      <c r="M749" s="11"/>
      <c r="N749" s="4"/>
      <c r="O749" s="193"/>
      <c r="P749" s="194"/>
      <c r="Q749" s="194"/>
      <c r="R749" s="195"/>
      <c r="S749" s="4"/>
      <c r="T749" s="4"/>
      <c r="U749" s="4"/>
      <c r="V749" s="4"/>
    </row>
    <row r="750" spans="1:22" s="5" customFormat="1" ht="12.5">
      <c r="A750" s="56"/>
      <c r="B750" s="11"/>
      <c r="C750" s="11" t="s">
        <v>481</v>
      </c>
      <c r="D750" s="11"/>
      <c r="E750" s="11" t="s">
        <v>100</v>
      </c>
      <c r="F750" s="11">
        <v>1</v>
      </c>
      <c r="G750" s="11"/>
      <c r="H750" s="11"/>
      <c r="I750" s="11"/>
      <c r="J750" s="4"/>
      <c r="K750" s="11"/>
      <c r="L750" s="11"/>
      <c r="M750" s="11"/>
      <c r="N750" s="4"/>
      <c r="O750" s="193"/>
      <c r="P750" s="194"/>
      <c r="Q750" s="194"/>
      <c r="R750" s="195"/>
      <c r="S750" s="4"/>
      <c r="T750" s="4"/>
      <c r="U750" s="4"/>
      <c r="V750" s="4"/>
    </row>
    <row r="751" spans="1:22" s="5" customFormat="1" ht="12.5">
      <c r="A751" s="56"/>
      <c r="B751" s="11"/>
      <c r="C751" s="11" t="s">
        <v>429</v>
      </c>
      <c r="D751" s="11"/>
      <c r="E751" s="11" t="s">
        <v>430</v>
      </c>
      <c r="F751" s="11">
        <v>102</v>
      </c>
      <c r="G751" s="11">
        <v>3</v>
      </c>
      <c r="H751" s="11">
        <v>2</v>
      </c>
      <c r="I751" s="11">
        <v>0</v>
      </c>
      <c r="J751" s="4"/>
      <c r="K751" s="11"/>
      <c r="L751" s="11"/>
      <c r="M751" s="11"/>
      <c r="N751" s="4"/>
      <c r="O751" s="193"/>
      <c r="P751" s="194"/>
      <c r="Q751" s="194"/>
      <c r="R751" s="195"/>
      <c r="S751" s="4"/>
      <c r="T751" s="4"/>
      <c r="U751" s="4"/>
      <c r="V751" s="4"/>
    </row>
    <row r="752" spans="1:22" s="5" customFormat="1" ht="12.5">
      <c r="A752" s="56"/>
      <c r="B752" s="11"/>
      <c r="C752" s="11" t="s">
        <v>431</v>
      </c>
      <c r="D752" s="11"/>
      <c r="E752" s="11" t="s">
        <v>143</v>
      </c>
      <c r="F752" s="11">
        <v>1</v>
      </c>
      <c r="G752" s="11"/>
      <c r="H752" s="11">
        <v>0</v>
      </c>
      <c r="I752" s="11"/>
      <c r="J752" s="4"/>
      <c r="K752" s="11"/>
      <c r="L752" s="11"/>
      <c r="M752" s="11"/>
      <c r="N752" s="4"/>
      <c r="O752" s="193"/>
      <c r="P752" s="194"/>
      <c r="Q752" s="194"/>
      <c r="R752" s="195"/>
      <c r="S752" s="4"/>
      <c r="T752" s="4"/>
      <c r="U752" s="4"/>
      <c r="V752" s="4"/>
    </row>
    <row r="753" spans="1:22" s="5" customFormat="1" ht="12.5">
      <c r="A753" s="56"/>
      <c r="B753" s="11"/>
      <c r="C753" s="11" t="s">
        <v>432</v>
      </c>
      <c r="D753" s="11"/>
      <c r="E753" s="11" t="s">
        <v>155</v>
      </c>
      <c r="F753" s="11">
        <v>29</v>
      </c>
      <c r="G753" s="11">
        <v>2</v>
      </c>
      <c r="H753" s="11">
        <v>2</v>
      </c>
      <c r="I753" s="11">
        <v>0</v>
      </c>
      <c r="J753" s="4"/>
      <c r="K753" s="11"/>
      <c r="L753" s="11"/>
      <c r="M753" s="11"/>
      <c r="N753" s="4"/>
      <c r="O753" s="193"/>
      <c r="P753" s="194"/>
      <c r="Q753" s="194"/>
      <c r="R753" s="195"/>
      <c r="S753" s="4"/>
      <c r="T753" s="4"/>
      <c r="U753" s="4"/>
      <c r="V753" s="4"/>
    </row>
    <row r="754" spans="1:22" s="5" customFormat="1" ht="12.5">
      <c r="A754" s="56"/>
      <c r="B754" s="11"/>
      <c r="C754" s="11" t="s">
        <v>434</v>
      </c>
      <c r="D754" s="11"/>
      <c r="E754" s="11" t="s">
        <v>121</v>
      </c>
      <c r="F754" s="11">
        <v>25</v>
      </c>
      <c r="G754" s="11"/>
      <c r="H754" s="11"/>
      <c r="I754" s="11"/>
      <c r="J754" s="4"/>
      <c r="K754" s="11"/>
      <c r="L754" s="11"/>
      <c r="M754" s="11"/>
      <c r="N754" s="4"/>
      <c r="O754" s="193"/>
      <c r="P754" s="194"/>
      <c r="Q754" s="194"/>
      <c r="R754" s="195"/>
      <c r="S754" s="4"/>
      <c r="T754" s="4"/>
      <c r="U754" s="4"/>
      <c r="V754" s="4"/>
    </row>
    <row r="755" spans="1:22" s="5" customFormat="1" ht="12.5">
      <c r="A755" s="56"/>
      <c r="B755" s="11"/>
      <c r="C755" s="11" t="s">
        <v>435</v>
      </c>
      <c r="D755" s="11"/>
      <c r="E755" s="11" t="s">
        <v>141</v>
      </c>
      <c r="F755" s="11">
        <v>1</v>
      </c>
      <c r="G755" s="11"/>
      <c r="H755" s="11"/>
      <c r="I755" s="11"/>
      <c r="J755" s="4"/>
      <c r="K755" s="11"/>
      <c r="L755" s="11"/>
      <c r="M755" s="11"/>
      <c r="N755" s="4"/>
      <c r="O755" s="193"/>
      <c r="P755" s="194"/>
      <c r="Q755" s="194"/>
      <c r="R755" s="195"/>
      <c r="S755" s="4"/>
      <c r="T755" s="4"/>
      <c r="U755" s="4"/>
      <c r="V755" s="4"/>
    </row>
    <row r="756" spans="1:22" s="5" customFormat="1" ht="12.5">
      <c r="A756" s="56"/>
      <c r="B756" s="11"/>
      <c r="C756" s="11" t="s">
        <v>435</v>
      </c>
      <c r="D756" s="11"/>
      <c r="E756" s="11" t="s">
        <v>436</v>
      </c>
      <c r="F756" s="11">
        <v>40</v>
      </c>
      <c r="G756" s="11">
        <v>1</v>
      </c>
      <c r="H756" s="11">
        <v>0</v>
      </c>
      <c r="I756" s="11"/>
      <c r="J756" s="4"/>
      <c r="K756" s="11"/>
      <c r="L756" s="11"/>
      <c r="M756" s="11"/>
      <c r="N756" s="4"/>
      <c r="O756" s="193"/>
      <c r="P756" s="194"/>
      <c r="Q756" s="194"/>
      <c r="R756" s="195"/>
      <c r="S756" s="4"/>
      <c r="T756" s="4"/>
      <c r="U756" s="4"/>
      <c r="V756" s="4"/>
    </row>
    <row r="757" spans="1:22" s="5" customFormat="1" ht="12.5">
      <c r="A757" s="56"/>
      <c r="B757" s="11"/>
      <c r="C757" s="11" t="s">
        <v>437</v>
      </c>
      <c r="D757" s="11"/>
      <c r="E757" s="11" t="s">
        <v>234</v>
      </c>
      <c r="F757" s="11">
        <v>156</v>
      </c>
      <c r="G757" s="11">
        <v>6</v>
      </c>
      <c r="H757" s="11">
        <v>3</v>
      </c>
      <c r="I757" s="201">
        <v>0.33333333333333298</v>
      </c>
      <c r="J757" s="4"/>
      <c r="K757" s="11"/>
      <c r="L757" s="11"/>
      <c r="M757" s="11"/>
      <c r="N757" s="4"/>
      <c r="O757" s="193"/>
      <c r="P757" s="194"/>
      <c r="Q757" s="194"/>
      <c r="R757" s="195"/>
      <c r="S757" s="4"/>
      <c r="T757" s="4"/>
      <c r="U757" s="4"/>
      <c r="V757" s="4"/>
    </row>
    <row r="758" spans="1:22" s="5" customFormat="1" ht="12.5">
      <c r="A758" s="56"/>
      <c r="B758" s="11"/>
      <c r="C758" s="11" t="s">
        <v>438</v>
      </c>
      <c r="D758" s="11"/>
      <c r="E758" s="11" t="s">
        <v>151</v>
      </c>
      <c r="F758" s="11">
        <v>651</v>
      </c>
      <c r="G758" s="11">
        <v>18</v>
      </c>
      <c r="H758" s="11">
        <v>17</v>
      </c>
      <c r="I758" s="201">
        <v>0.52941176470588203</v>
      </c>
      <c r="J758" s="4"/>
      <c r="K758" s="11"/>
      <c r="L758" s="11"/>
      <c r="M758" s="11"/>
      <c r="N758" s="4"/>
      <c r="O758" s="193"/>
      <c r="P758" s="194"/>
      <c r="Q758" s="194"/>
      <c r="R758" s="195"/>
      <c r="S758" s="4"/>
      <c r="T758" s="4"/>
      <c r="U758" s="4"/>
      <c r="V758" s="4"/>
    </row>
    <row r="759" spans="1:22" s="5" customFormat="1" ht="12.5">
      <c r="A759" s="56"/>
      <c r="B759" s="11"/>
      <c r="C759" s="11" t="s">
        <v>439</v>
      </c>
      <c r="D759" s="11"/>
      <c r="E759" s="11" t="s">
        <v>221</v>
      </c>
      <c r="F759" s="11">
        <v>7</v>
      </c>
      <c r="G759" s="11"/>
      <c r="H759" s="11"/>
      <c r="I759" s="201"/>
      <c r="J759" s="4"/>
      <c r="K759" s="11"/>
      <c r="L759" s="11"/>
      <c r="M759" s="11"/>
      <c r="N759" s="4"/>
      <c r="O759" s="193"/>
      <c r="P759" s="194"/>
      <c r="Q759" s="194"/>
      <c r="R759" s="195"/>
      <c r="S759" s="4"/>
      <c r="T759" s="4"/>
      <c r="U759" s="4"/>
      <c r="V759" s="4"/>
    </row>
    <row r="760" spans="1:22" s="5" customFormat="1" ht="12.5">
      <c r="A760" s="56"/>
      <c r="B760" s="11"/>
      <c r="C760" s="11" t="s">
        <v>440</v>
      </c>
      <c r="D760" s="11"/>
      <c r="E760" s="11" t="s">
        <v>441</v>
      </c>
      <c r="F760" s="11">
        <v>18</v>
      </c>
      <c r="G760" s="11"/>
      <c r="H760" s="11"/>
      <c r="I760" s="201"/>
      <c r="J760" s="4"/>
      <c r="K760" s="11"/>
      <c r="L760" s="11"/>
      <c r="M760" s="11"/>
      <c r="N760" s="4"/>
      <c r="O760" s="193"/>
      <c r="P760" s="194"/>
      <c r="Q760" s="194"/>
      <c r="R760" s="195"/>
      <c r="S760" s="4"/>
      <c r="T760" s="4"/>
      <c r="U760" s="4"/>
      <c r="V760" s="4"/>
    </row>
    <row r="761" spans="1:22" s="5" customFormat="1" ht="12.5">
      <c r="A761" s="56"/>
      <c r="B761" s="11"/>
      <c r="C761" s="11" t="s">
        <v>442</v>
      </c>
      <c r="D761" s="11"/>
      <c r="E761" s="11" t="s">
        <v>123</v>
      </c>
      <c r="F761" s="11">
        <v>50</v>
      </c>
      <c r="G761" s="11">
        <v>2</v>
      </c>
      <c r="H761" s="11">
        <v>2</v>
      </c>
      <c r="I761" s="201">
        <v>2</v>
      </c>
      <c r="J761" s="4"/>
      <c r="K761" s="11"/>
      <c r="L761" s="11"/>
      <c r="M761" s="11"/>
      <c r="N761" s="4"/>
      <c r="O761" s="193"/>
      <c r="P761" s="194"/>
      <c r="Q761" s="194"/>
      <c r="R761" s="195"/>
      <c r="S761" s="4"/>
      <c r="T761" s="4"/>
      <c r="U761" s="4"/>
      <c r="V761" s="4"/>
    </row>
    <row r="762" spans="1:22" s="5" customFormat="1" ht="12.5">
      <c r="A762" s="56"/>
      <c r="B762" s="11"/>
      <c r="C762" s="11" t="s">
        <v>443</v>
      </c>
      <c r="D762" s="11"/>
      <c r="E762" s="11" t="s">
        <v>346</v>
      </c>
      <c r="F762" s="11">
        <v>124</v>
      </c>
      <c r="G762" s="11">
        <v>4</v>
      </c>
      <c r="H762" s="11">
        <v>3</v>
      </c>
      <c r="I762" s="201">
        <v>0</v>
      </c>
      <c r="J762" s="4"/>
      <c r="K762" s="11"/>
      <c r="L762" s="11"/>
      <c r="M762" s="11"/>
      <c r="N762" s="4"/>
      <c r="O762" s="193"/>
      <c r="P762" s="194"/>
      <c r="Q762" s="194"/>
      <c r="R762" s="195"/>
      <c r="S762" s="4"/>
      <c r="T762" s="4"/>
      <c r="U762" s="4"/>
      <c r="V762" s="4"/>
    </row>
    <row r="763" spans="1:22" s="5" customFormat="1" ht="12.5">
      <c r="A763" s="56"/>
      <c r="B763" s="11"/>
      <c r="C763" s="11"/>
      <c r="D763" s="11"/>
      <c r="E763" s="11"/>
      <c r="F763" s="11"/>
      <c r="G763" s="11"/>
      <c r="H763" s="11"/>
      <c r="I763" s="201"/>
      <c r="J763" s="4"/>
      <c r="K763" s="11"/>
      <c r="L763" s="11"/>
      <c r="M763" s="11"/>
      <c r="N763" s="4"/>
      <c r="O763" s="193"/>
      <c r="P763" s="194"/>
      <c r="Q763" s="194"/>
      <c r="R763" s="195"/>
      <c r="S763" s="4"/>
      <c r="T763" s="4"/>
      <c r="U763" s="4"/>
      <c r="V763" s="4"/>
    </row>
    <row r="764" spans="1:22" s="5" customFormat="1" ht="13" thickBot="1">
      <c r="A764" s="56"/>
      <c r="B764" s="11"/>
      <c r="C764" s="11"/>
      <c r="D764" s="11"/>
      <c r="E764" s="11"/>
      <c r="F764" s="11"/>
      <c r="G764" s="11"/>
      <c r="H764" s="11"/>
      <c r="I764" s="201"/>
      <c r="J764" s="4"/>
      <c r="K764" s="11"/>
      <c r="L764" s="11"/>
      <c r="M764" s="11"/>
      <c r="N764" s="4"/>
      <c r="O764" s="193"/>
      <c r="P764" s="194"/>
      <c r="Q764" s="194"/>
      <c r="R764" s="195"/>
      <c r="S764" s="4"/>
      <c r="T764" s="4"/>
      <c r="U764" s="4"/>
      <c r="V764" s="4"/>
    </row>
    <row r="765" spans="1:22" ht="15" thickBot="1">
      <c r="A765" s="56"/>
      <c r="B765" s="96" t="s">
        <v>55</v>
      </c>
      <c r="C765" s="97"/>
      <c r="D765" s="97"/>
      <c r="E765" s="97"/>
      <c r="F765" s="98">
        <f>SUM(F513:F764)</f>
        <v>17540</v>
      </c>
      <c r="G765" s="98">
        <f>SUM(G513:G764)</f>
        <v>360</v>
      </c>
      <c r="H765" s="98">
        <f>SUM(H513:H764)</f>
        <v>265</v>
      </c>
      <c r="I765" s="232">
        <f>AVERAGE(I513:I764)</f>
        <v>7.0485912063386946</v>
      </c>
      <c r="K765" s="98"/>
      <c r="L765" s="98"/>
      <c r="M765" s="98"/>
      <c r="O765" s="365"/>
      <c r="P765" s="366"/>
      <c r="Q765" s="366"/>
      <c r="R765" s="367"/>
      <c r="U765" s="4"/>
      <c r="V765" s="4"/>
    </row>
    <row r="766" spans="1:22" s="4" customFormat="1" ht="13" thickBot="1">
      <c r="A766" s="56"/>
      <c r="K766" s="51"/>
    </row>
    <row r="767" spans="1:22" ht="65">
      <c r="A767" s="56" t="s">
        <v>36</v>
      </c>
      <c r="B767" s="57" t="s">
        <v>59</v>
      </c>
      <c r="C767" s="57" t="s">
        <v>38</v>
      </c>
      <c r="D767" s="57" t="s">
        <v>39</v>
      </c>
      <c r="E767" s="57" t="s">
        <v>40</v>
      </c>
      <c r="F767" s="58" t="s">
        <v>80</v>
      </c>
      <c r="G767" s="58" t="s">
        <v>81</v>
      </c>
      <c r="H767" s="58" t="s">
        <v>82</v>
      </c>
      <c r="I767" s="58" t="s">
        <v>83</v>
      </c>
      <c r="J767" s="74"/>
      <c r="K767" s="58" t="s">
        <v>84</v>
      </c>
      <c r="L767" s="58" t="s">
        <v>85</v>
      </c>
      <c r="M767" s="58" t="s">
        <v>86</v>
      </c>
      <c r="N767" s="74"/>
      <c r="O767" s="374" t="s">
        <v>87</v>
      </c>
      <c r="P767" s="375"/>
      <c r="Q767" s="375"/>
      <c r="R767" s="375"/>
      <c r="U767" s="4"/>
      <c r="V767" s="4"/>
    </row>
    <row r="768" spans="1:22">
      <c r="A768" s="56"/>
      <c r="B768" s="11"/>
      <c r="C768" s="11" t="s">
        <v>88</v>
      </c>
      <c r="D768" s="11"/>
      <c r="E768" s="11" t="s">
        <v>89</v>
      </c>
      <c r="F768" s="11">
        <v>18</v>
      </c>
      <c r="G768" s="11"/>
      <c r="H768" s="11">
        <v>0</v>
      </c>
      <c r="I768" s="11"/>
      <c r="K768" s="11"/>
      <c r="L768" s="11"/>
      <c r="M768" s="11"/>
      <c r="O768" s="368"/>
      <c r="P768" s="369"/>
      <c r="Q768" s="369"/>
      <c r="R768" s="370"/>
      <c r="U768" s="4"/>
      <c r="V768" s="4"/>
    </row>
    <row r="769" spans="1:22">
      <c r="A769" s="56"/>
      <c r="B769" s="11"/>
      <c r="C769" s="11" t="s">
        <v>88</v>
      </c>
      <c r="D769" s="11"/>
      <c r="E769" s="11" t="s">
        <v>90</v>
      </c>
      <c r="F769" s="11">
        <v>7</v>
      </c>
      <c r="G769" s="11"/>
      <c r="H769" s="11">
        <v>0</v>
      </c>
      <c r="I769" s="11"/>
      <c r="K769" s="11"/>
      <c r="L769" s="11"/>
      <c r="M769" s="11"/>
      <c r="O769" s="368"/>
      <c r="P769" s="369"/>
      <c r="Q769" s="369"/>
      <c r="R769" s="370"/>
      <c r="U769" s="4"/>
      <c r="V769" s="4"/>
    </row>
    <row r="770" spans="1:22" s="5" customFormat="1" ht="12.5">
      <c r="A770" s="56"/>
      <c r="B770" s="11"/>
      <c r="C770" s="11" t="s">
        <v>444</v>
      </c>
      <c r="D770" s="11"/>
      <c r="E770" s="11" t="s">
        <v>89</v>
      </c>
      <c r="F770" s="11">
        <v>9</v>
      </c>
      <c r="G770" s="11"/>
      <c r="H770" s="11">
        <v>0</v>
      </c>
      <c r="I770" s="11"/>
      <c r="J770" s="4"/>
      <c r="K770" s="11"/>
      <c r="L770" s="11"/>
      <c r="M770" s="11"/>
      <c r="N770" s="4"/>
      <c r="O770" s="193"/>
      <c r="P770" s="194"/>
      <c r="Q770" s="194"/>
      <c r="R770" s="195"/>
      <c r="S770" s="4"/>
      <c r="T770" s="4"/>
      <c r="U770" s="4"/>
      <c r="V770" s="4"/>
    </row>
    <row r="771" spans="1:22" s="5" customFormat="1" ht="12.5">
      <c r="A771" s="56"/>
      <c r="B771" s="11"/>
      <c r="C771" s="11" t="s">
        <v>91</v>
      </c>
      <c r="D771" s="11"/>
      <c r="E771" s="11" t="s">
        <v>92</v>
      </c>
      <c r="F771" s="11">
        <v>1</v>
      </c>
      <c r="G771" s="11"/>
      <c r="H771" s="11"/>
      <c r="I771" s="11"/>
      <c r="J771" s="4"/>
      <c r="K771" s="11"/>
      <c r="L771" s="11"/>
      <c r="M771" s="11"/>
      <c r="N771" s="4"/>
      <c r="O771" s="193"/>
      <c r="P771" s="194"/>
      <c r="Q771" s="194"/>
      <c r="R771" s="195"/>
      <c r="S771" s="4"/>
      <c r="T771" s="4"/>
      <c r="U771" s="4"/>
      <c r="V771" s="4"/>
    </row>
    <row r="772" spans="1:22" s="5" customFormat="1" ht="12.5">
      <c r="A772" s="56"/>
      <c r="B772" s="11"/>
      <c r="C772" s="11" t="s">
        <v>93</v>
      </c>
      <c r="D772" s="11"/>
      <c r="E772" s="11" t="s">
        <v>94</v>
      </c>
      <c r="F772" s="11">
        <v>6</v>
      </c>
      <c r="G772" s="11"/>
      <c r="H772" s="11"/>
      <c r="I772" s="11"/>
      <c r="J772" s="4"/>
      <c r="K772" s="11"/>
      <c r="L772" s="11"/>
      <c r="M772" s="11"/>
      <c r="N772" s="4"/>
      <c r="O772" s="193"/>
      <c r="P772" s="194"/>
      <c r="Q772" s="194"/>
      <c r="R772" s="195"/>
      <c r="S772" s="4"/>
      <c r="T772" s="4"/>
      <c r="U772" s="4"/>
      <c r="V772" s="4"/>
    </row>
    <row r="773" spans="1:22" s="5" customFormat="1" ht="12.5">
      <c r="A773" s="56"/>
      <c r="B773" s="11"/>
      <c r="C773" s="11" t="s">
        <v>95</v>
      </c>
      <c r="D773" s="11"/>
      <c r="E773" s="11" t="s">
        <v>96</v>
      </c>
      <c r="F773" s="11">
        <v>3</v>
      </c>
      <c r="G773" s="11"/>
      <c r="H773" s="11"/>
      <c r="I773" s="11"/>
      <c r="J773" s="4"/>
      <c r="K773" s="11"/>
      <c r="L773" s="11"/>
      <c r="M773" s="11"/>
      <c r="N773" s="4"/>
      <c r="O773" s="193"/>
      <c r="P773" s="194"/>
      <c r="Q773" s="194"/>
      <c r="R773" s="195"/>
      <c r="S773" s="4"/>
      <c r="T773" s="4"/>
      <c r="U773" s="4"/>
      <c r="V773" s="4"/>
    </row>
    <row r="774" spans="1:22" s="5" customFormat="1" ht="12.5">
      <c r="A774" s="56"/>
      <c r="B774" s="11"/>
      <c r="C774" s="11" t="s">
        <v>97</v>
      </c>
      <c r="D774" s="11"/>
      <c r="E774" s="11" t="s">
        <v>98</v>
      </c>
      <c r="F774" s="11">
        <v>17</v>
      </c>
      <c r="G774" s="11"/>
      <c r="H774" s="11"/>
      <c r="I774" s="11"/>
      <c r="J774" s="4"/>
      <c r="K774" s="11"/>
      <c r="L774" s="11"/>
      <c r="M774" s="11"/>
      <c r="N774" s="4"/>
      <c r="O774" s="193"/>
      <c r="P774" s="194"/>
      <c r="Q774" s="194"/>
      <c r="R774" s="195"/>
      <c r="S774" s="4"/>
      <c r="T774" s="4"/>
      <c r="U774" s="4"/>
      <c r="V774" s="4"/>
    </row>
    <row r="775" spans="1:22" s="5" customFormat="1" ht="12.5">
      <c r="A775" s="56"/>
      <c r="B775" s="11"/>
      <c r="C775" s="11" t="s">
        <v>99</v>
      </c>
      <c r="D775" s="11"/>
      <c r="E775" s="11" t="s">
        <v>101</v>
      </c>
      <c r="F775" s="11">
        <v>222</v>
      </c>
      <c r="G775" s="11">
        <v>1</v>
      </c>
      <c r="H775" s="11">
        <v>1</v>
      </c>
      <c r="I775" s="11">
        <v>0</v>
      </c>
      <c r="J775" s="4"/>
      <c r="K775" s="11"/>
      <c r="L775" s="11"/>
      <c r="M775" s="11"/>
      <c r="N775" s="4"/>
      <c r="O775" s="193"/>
      <c r="P775" s="194"/>
      <c r="Q775" s="194"/>
      <c r="R775" s="195"/>
      <c r="S775" s="4"/>
      <c r="T775" s="4"/>
      <c r="U775" s="4"/>
      <c r="V775" s="4"/>
    </row>
    <row r="776" spans="1:22" s="5" customFormat="1" ht="12.5">
      <c r="A776" s="56"/>
      <c r="B776" s="11"/>
      <c r="C776" s="11" t="s">
        <v>104</v>
      </c>
      <c r="D776" s="11"/>
      <c r="E776" s="11" t="s">
        <v>105</v>
      </c>
      <c r="F776" s="11">
        <v>1</v>
      </c>
      <c r="G776" s="11"/>
      <c r="H776" s="11"/>
      <c r="I776" s="11"/>
      <c r="J776" s="4"/>
      <c r="K776" s="11"/>
      <c r="L776" s="11"/>
      <c r="M776" s="11"/>
      <c r="N776" s="4"/>
      <c r="O776" s="193"/>
      <c r="P776" s="194"/>
      <c r="Q776" s="194"/>
      <c r="R776" s="195"/>
      <c r="S776" s="4"/>
      <c r="T776" s="4"/>
      <c r="U776" s="4"/>
      <c r="V776" s="4"/>
    </row>
    <row r="777" spans="1:22" s="5" customFormat="1" ht="12.5">
      <c r="A777" s="56"/>
      <c r="B777" s="11"/>
      <c r="C777" s="11" t="s">
        <v>106</v>
      </c>
      <c r="D777" s="11"/>
      <c r="E777" s="11" t="s">
        <v>107</v>
      </c>
      <c r="F777" s="11">
        <v>8</v>
      </c>
      <c r="G777" s="11"/>
      <c r="H777" s="11"/>
      <c r="I777" s="11"/>
      <c r="J777" s="4"/>
      <c r="K777" s="11"/>
      <c r="L777" s="11"/>
      <c r="M777" s="11"/>
      <c r="N777" s="4"/>
      <c r="O777" s="193"/>
      <c r="P777" s="194"/>
      <c r="Q777" s="194"/>
      <c r="R777" s="195"/>
      <c r="S777" s="4"/>
      <c r="T777" s="4"/>
      <c r="U777" s="4"/>
      <c r="V777" s="4"/>
    </row>
    <row r="778" spans="1:22" s="5" customFormat="1" ht="12.5">
      <c r="A778" s="56"/>
      <c r="B778" s="11"/>
      <c r="C778" s="11" t="s">
        <v>108</v>
      </c>
      <c r="D778" s="11"/>
      <c r="E778" s="11" t="s">
        <v>109</v>
      </c>
      <c r="F778" s="11">
        <v>7</v>
      </c>
      <c r="G778" s="11"/>
      <c r="H778" s="11"/>
      <c r="I778" s="11"/>
      <c r="J778" s="4"/>
      <c r="K778" s="11"/>
      <c r="L778" s="11"/>
      <c r="M778" s="11"/>
      <c r="N778" s="4"/>
      <c r="O778" s="193"/>
      <c r="P778" s="194"/>
      <c r="Q778" s="194"/>
      <c r="R778" s="195"/>
      <c r="S778" s="4"/>
      <c r="T778" s="4"/>
      <c r="U778" s="4"/>
      <c r="V778" s="4"/>
    </row>
    <row r="779" spans="1:22" s="5" customFormat="1" ht="12.5">
      <c r="A779" s="56"/>
      <c r="B779" s="11"/>
      <c r="C779" s="11" t="s">
        <v>110</v>
      </c>
      <c r="D779" s="11"/>
      <c r="E779" s="11" t="s">
        <v>111</v>
      </c>
      <c r="F779" s="11">
        <v>5</v>
      </c>
      <c r="G779" s="11"/>
      <c r="H779" s="11"/>
      <c r="I779" s="11"/>
      <c r="J779" s="4"/>
      <c r="K779" s="11"/>
      <c r="L779" s="11"/>
      <c r="M779" s="11"/>
      <c r="N779" s="4"/>
      <c r="O779" s="193"/>
      <c r="P779" s="194"/>
      <c r="Q779" s="194"/>
      <c r="R779" s="195"/>
      <c r="S779" s="4"/>
      <c r="T779" s="4"/>
      <c r="U779" s="4"/>
      <c r="V779" s="4"/>
    </row>
    <row r="780" spans="1:22" s="5" customFormat="1" ht="12.5">
      <c r="A780" s="56"/>
      <c r="B780" s="11"/>
      <c r="C780" s="11" t="s">
        <v>110</v>
      </c>
      <c r="D780" s="11"/>
      <c r="E780" s="11" t="s">
        <v>112</v>
      </c>
      <c r="F780" s="11">
        <v>2</v>
      </c>
      <c r="G780" s="11"/>
      <c r="H780" s="11"/>
      <c r="I780" s="11"/>
      <c r="J780" s="4"/>
      <c r="K780" s="11"/>
      <c r="L780" s="11"/>
      <c r="M780" s="11"/>
      <c r="N780" s="4"/>
      <c r="O780" s="193"/>
      <c r="P780" s="194"/>
      <c r="Q780" s="194"/>
      <c r="R780" s="195"/>
      <c r="S780" s="4"/>
      <c r="T780" s="4"/>
      <c r="U780" s="4"/>
      <c r="V780" s="4"/>
    </row>
    <row r="781" spans="1:22" s="5" customFormat="1" ht="12.5">
      <c r="A781" s="56"/>
      <c r="B781" s="11"/>
      <c r="C781" s="11" t="s">
        <v>113</v>
      </c>
      <c r="D781" s="11"/>
      <c r="E781" s="11" t="s">
        <v>114</v>
      </c>
      <c r="F781" s="11">
        <v>3</v>
      </c>
      <c r="G781" s="11"/>
      <c r="H781" s="11"/>
      <c r="I781" s="11"/>
      <c r="J781" s="4"/>
      <c r="K781" s="11"/>
      <c r="L781" s="11"/>
      <c r="M781" s="11"/>
      <c r="N781" s="4"/>
      <c r="O781" s="193"/>
      <c r="P781" s="194"/>
      <c r="Q781" s="194"/>
      <c r="R781" s="195"/>
      <c r="S781" s="4"/>
      <c r="T781" s="4"/>
      <c r="U781" s="4"/>
      <c r="V781" s="4"/>
    </row>
    <row r="782" spans="1:22" s="5" customFormat="1" ht="12.5">
      <c r="A782" s="56"/>
      <c r="B782" s="11"/>
      <c r="C782" s="11" t="s">
        <v>115</v>
      </c>
      <c r="D782" s="11"/>
      <c r="E782" s="11" t="s">
        <v>116</v>
      </c>
      <c r="F782" s="11">
        <v>25</v>
      </c>
      <c r="G782" s="11"/>
      <c r="H782" s="11">
        <v>0</v>
      </c>
      <c r="I782" s="11"/>
      <c r="J782" s="4"/>
      <c r="K782" s="11"/>
      <c r="L782" s="11"/>
      <c r="M782" s="11"/>
      <c r="N782" s="4"/>
      <c r="O782" s="193"/>
      <c r="P782" s="194"/>
      <c r="Q782" s="194"/>
      <c r="R782" s="195"/>
      <c r="S782" s="4"/>
      <c r="T782" s="4"/>
      <c r="U782" s="4"/>
      <c r="V782" s="4"/>
    </row>
    <row r="783" spans="1:22" s="5" customFormat="1" ht="12.5">
      <c r="A783" s="56"/>
      <c r="B783" s="11"/>
      <c r="C783" s="11" t="s">
        <v>118</v>
      </c>
      <c r="D783" s="11"/>
      <c r="E783" s="11" t="s">
        <v>119</v>
      </c>
      <c r="F783" s="11">
        <v>1</v>
      </c>
      <c r="G783" s="11"/>
      <c r="H783" s="11"/>
      <c r="I783" s="11"/>
      <c r="J783" s="4"/>
      <c r="K783" s="11"/>
      <c r="L783" s="11"/>
      <c r="M783" s="11"/>
      <c r="N783" s="4"/>
      <c r="O783" s="193"/>
      <c r="P783" s="194"/>
      <c r="Q783" s="194"/>
      <c r="R783" s="195"/>
      <c r="S783" s="4"/>
      <c r="T783" s="4"/>
      <c r="U783" s="4"/>
      <c r="V783" s="4"/>
    </row>
    <row r="784" spans="1:22" s="5" customFormat="1" ht="12.5">
      <c r="A784" s="56"/>
      <c r="B784" s="11"/>
      <c r="C784" s="11" t="s">
        <v>120</v>
      </c>
      <c r="D784" s="11"/>
      <c r="E784" s="11" t="s">
        <v>121</v>
      </c>
      <c r="F784" s="11">
        <v>1</v>
      </c>
      <c r="G784" s="11"/>
      <c r="H784" s="11"/>
      <c r="I784" s="11"/>
      <c r="J784" s="4"/>
      <c r="K784" s="11"/>
      <c r="L784" s="11"/>
      <c r="M784" s="11"/>
      <c r="N784" s="4"/>
      <c r="O784" s="193"/>
      <c r="P784" s="194"/>
      <c r="Q784" s="194"/>
      <c r="R784" s="195"/>
      <c r="S784" s="4"/>
      <c r="T784" s="4"/>
      <c r="U784" s="4"/>
      <c r="V784" s="4"/>
    </row>
    <row r="785" spans="1:22" s="5" customFormat="1" ht="12.5">
      <c r="A785" s="56"/>
      <c r="B785" s="11"/>
      <c r="C785" s="11" t="s">
        <v>482</v>
      </c>
      <c r="D785" s="11"/>
      <c r="E785" s="11" t="s">
        <v>123</v>
      </c>
      <c r="F785" s="11">
        <v>1</v>
      </c>
      <c r="G785" s="11"/>
      <c r="H785" s="11"/>
      <c r="I785" s="11"/>
      <c r="J785" s="4"/>
      <c r="K785" s="11"/>
      <c r="L785" s="11"/>
      <c r="M785" s="11"/>
      <c r="N785" s="4"/>
      <c r="O785" s="193"/>
      <c r="P785" s="194"/>
      <c r="Q785" s="194"/>
      <c r="R785" s="195"/>
      <c r="S785" s="4"/>
      <c r="T785" s="4"/>
      <c r="U785" s="4"/>
      <c r="V785" s="4"/>
    </row>
    <row r="786" spans="1:22" s="5" customFormat="1" ht="12.5">
      <c r="A786" s="56"/>
      <c r="B786" s="11"/>
      <c r="C786" s="11" t="s">
        <v>124</v>
      </c>
      <c r="D786" s="11"/>
      <c r="E786" s="11" t="s">
        <v>92</v>
      </c>
      <c r="F786" s="11">
        <v>53</v>
      </c>
      <c r="G786" s="11"/>
      <c r="H786" s="11">
        <v>0</v>
      </c>
      <c r="I786" s="11"/>
      <c r="J786" s="4"/>
      <c r="K786" s="11"/>
      <c r="L786" s="11"/>
      <c r="M786" s="11"/>
      <c r="N786" s="4"/>
      <c r="O786" s="193"/>
      <c r="P786" s="194"/>
      <c r="Q786" s="194"/>
      <c r="R786" s="195"/>
      <c r="S786" s="4"/>
      <c r="T786" s="4"/>
      <c r="U786" s="4"/>
      <c r="V786" s="4"/>
    </row>
    <row r="787" spans="1:22" s="5" customFormat="1" ht="12.5">
      <c r="A787" s="56"/>
      <c r="B787" s="11"/>
      <c r="C787" s="11" t="s">
        <v>124</v>
      </c>
      <c r="D787" s="11"/>
      <c r="E787" s="11" t="s">
        <v>430</v>
      </c>
      <c r="F787" s="11">
        <v>2</v>
      </c>
      <c r="G787" s="11"/>
      <c r="H787" s="11"/>
      <c r="I787" s="11"/>
      <c r="J787" s="4"/>
      <c r="K787" s="11"/>
      <c r="L787" s="11"/>
      <c r="M787" s="11"/>
      <c r="N787" s="4"/>
      <c r="O787" s="193"/>
      <c r="P787" s="194"/>
      <c r="Q787" s="194"/>
      <c r="R787" s="195"/>
      <c r="S787" s="4"/>
      <c r="T787" s="4"/>
      <c r="U787" s="4"/>
      <c r="V787" s="4"/>
    </row>
    <row r="788" spans="1:22" s="5" customFormat="1" ht="12.5">
      <c r="A788" s="56"/>
      <c r="B788" s="11"/>
      <c r="C788" s="11" t="s">
        <v>125</v>
      </c>
      <c r="D788" s="11"/>
      <c r="E788" s="11" t="s">
        <v>126</v>
      </c>
      <c r="F788" s="11">
        <v>9</v>
      </c>
      <c r="G788" s="11"/>
      <c r="H788" s="11"/>
      <c r="I788" s="11"/>
      <c r="J788" s="4"/>
      <c r="K788" s="11"/>
      <c r="L788" s="11"/>
      <c r="M788" s="11"/>
      <c r="N788" s="4"/>
      <c r="O788" s="193"/>
      <c r="P788" s="194"/>
      <c r="Q788" s="194"/>
      <c r="R788" s="195"/>
      <c r="S788" s="4"/>
      <c r="T788" s="4"/>
      <c r="U788" s="4"/>
      <c r="V788" s="4"/>
    </row>
    <row r="789" spans="1:22" s="5" customFormat="1" ht="12.5">
      <c r="A789" s="56"/>
      <c r="B789" s="11"/>
      <c r="C789" s="11" t="s">
        <v>127</v>
      </c>
      <c r="D789" s="11"/>
      <c r="E789" s="11" t="s">
        <v>96</v>
      </c>
      <c r="F789" s="11">
        <v>2</v>
      </c>
      <c r="G789" s="11"/>
      <c r="H789" s="11"/>
      <c r="I789" s="11"/>
      <c r="J789" s="4"/>
      <c r="K789" s="11"/>
      <c r="L789" s="11"/>
      <c r="M789" s="11"/>
      <c r="N789" s="4"/>
      <c r="O789" s="193"/>
      <c r="P789" s="194"/>
      <c r="Q789" s="194"/>
      <c r="R789" s="195"/>
      <c r="S789" s="4"/>
      <c r="T789" s="4"/>
      <c r="U789" s="4"/>
      <c r="V789" s="4"/>
    </row>
    <row r="790" spans="1:22" s="5" customFormat="1" ht="12.5">
      <c r="A790" s="56"/>
      <c r="B790" s="11"/>
      <c r="C790" s="11" t="s">
        <v>131</v>
      </c>
      <c r="D790" s="11"/>
      <c r="E790" s="11" t="s">
        <v>116</v>
      </c>
      <c r="F790" s="11">
        <v>4</v>
      </c>
      <c r="G790" s="11"/>
      <c r="H790" s="11"/>
      <c r="I790" s="11"/>
      <c r="J790" s="4"/>
      <c r="K790" s="11"/>
      <c r="L790" s="11"/>
      <c r="M790" s="11"/>
      <c r="N790" s="4"/>
      <c r="O790" s="193"/>
      <c r="P790" s="194"/>
      <c r="Q790" s="194"/>
      <c r="R790" s="195"/>
      <c r="S790" s="4"/>
      <c r="T790" s="4"/>
      <c r="U790" s="4"/>
      <c r="V790" s="4"/>
    </row>
    <row r="791" spans="1:22" s="5" customFormat="1" ht="12.5">
      <c r="A791" s="56"/>
      <c r="B791" s="11"/>
      <c r="C791" s="11" t="s">
        <v>132</v>
      </c>
      <c r="D791" s="11"/>
      <c r="E791" s="11" t="s">
        <v>133</v>
      </c>
      <c r="F791" s="11">
        <v>20</v>
      </c>
      <c r="G791" s="11"/>
      <c r="H791" s="11"/>
      <c r="I791" s="11"/>
      <c r="J791" s="4"/>
      <c r="K791" s="11"/>
      <c r="L791" s="11"/>
      <c r="M791" s="11"/>
      <c r="N791" s="4"/>
      <c r="O791" s="193"/>
      <c r="P791" s="194"/>
      <c r="Q791" s="194"/>
      <c r="R791" s="195"/>
      <c r="S791" s="4"/>
      <c r="T791" s="4"/>
      <c r="U791" s="4"/>
      <c r="V791" s="4"/>
    </row>
    <row r="792" spans="1:22" s="5" customFormat="1" ht="12.5">
      <c r="A792" s="56"/>
      <c r="B792" s="11"/>
      <c r="C792" s="11" t="s">
        <v>134</v>
      </c>
      <c r="D792" s="11"/>
      <c r="E792" s="11" t="s">
        <v>135</v>
      </c>
      <c r="F792" s="11">
        <v>86</v>
      </c>
      <c r="G792" s="11">
        <v>2</v>
      </c>
      <c r="H792" s="11">
        <v>1</v>
      </c>
      <c r="I792" s="11">
        <v>0</v>
      </c>
      <c r="J792" s="4"/>
      <c r="K792" s="11"/>
      <c r="L792" s="11"/>
      <c r="M792" s="11"/>
      <c r="N792" s="4"/>
      <c r="O792" s="193"/>
      <c r="P792" s="194"/>
      <c r="Q792" s="194"/>
      <c r="R792" s="195"/>
      <c r="S792" s="4"/>
      <c r="T792" s="4"/>
      <c r="U792" s="4"/>
      <c r="V792" s="4"/>
    </row>
    <row r="793" spans="1:22" s="5" customFormat="1" ht="12.5">
      <c r="A793" s="56"/>
      <c r="B793" s="11"/>
      <c r="C793" s="11" t="s">
        <v>136</v>
      </c>
      <c r="D793" s="11"/>
      <c r="E793" s="11" t="s">
        <v>137</v>
      </c>
      <c r="F793" s="11">
        <v>21</v>
      </c>
      <c r="G793" s="11"/>
      <c r="H793" s="11">
        <v>0</v>
      </c>
      <c r="I793" s="11"/>
      <c r="J793" s="4"/>
      <c r="K793" s="11"/>
      <c r="L793" s="11"/>
      <c r="M793" s="11"/>
      <c r="N793" s="4"/>
      <c r="O793" s="193"/>
      <c r="P793" s="194"/>
      <c r="Q793" s="194"/>
      <c r="R793" s="195"/>
      <c r="S793" s="4"/>
      <c r="T793" s="4"/>
      <c r="U793" s="4"/>
      <c r="V793" s="4"/>
    </row>
    <row r="794" spans="1:22" s="5" customFormat="1" ht="12.5">
      <c r="A794" s="56"/>
      <c r="B794" s="11"/>
      <c r="C794" s="11" t="s">
        <v>138</v>
      </c>
      <c r="D794" s="11"/>
      <c r="E794" s="11" t="s">
        <v>139</v>
      </c>
      <c r="F794" s="11">
        <v>8</v>
      </c>
      <c r="G794" s="11"/>
      <c r="H794" s="11"/>
      <c r="I794" s="11"/>
      <c r="J794" s="4"/>
      <c r="K794" s="11"/>
      <c r="L794" s="11"/>
      <c r="M794" s="11"/>
      <c r="N794" s="4"/>
      <c r="O794" s="193"/>
      <c r="P794" s="194"/>
      <c r="Q794" s="194"/>
      <c r="R794" s="195"/>
      <c r="S794" s="4"/>
      <c r="T794" s="4"/>
      <c r="U794" s="4"/>
      <c r="V794" s="4"/>
    </row>
    <row r="795" spans="1:22" s="5" customFormat="1" ht="12.5">
      <c r="A795" s="56"/>
      <c r="B795" s="11"/>
      <c r="C795" s="11" t="s">
        <v>140</v>
      </c>
      <c r="D795" s="11"/>
      <c r="E795" s="11" t="s">
        <v>141</v>
      </c>
      <c r="F795" s="11">
        <v>1</v>
      </c>
      <c r="G795" s="11"/>
      <c r="H795" s="11"/>
      <c r="I795" s="11"/>
      <c r="J795" s="4"/>
      <c r="K795" s="11"/>
      <c r="L795" s="11"/>
      <c r="M795" s="11"/>
      <c r="N795" s="4"/>
      <c r="O795" s="193"/>
      <c r="P795" s="194"/>
      <c r="Q795" s="194"/>
      <c r="R795" s="195"/>
      <c r="S795" s="4"/>
      <c r="T795" s="4"/>
      <c r="U795" s="4"/>
      <c r="V795" s="4"/>
    </row>
    <row r="796" spans="1:22" s="5" customFormat="1" ht="12.5">
      <c r="A796" s="56"/>
      <c r="B796" s="11"/>
      <c r="C796" s="11" t="s">
        <v>142</v>
      </c>
      <c r="D796" s="11"/>
      <c r="E796" s="11" t="s">
        <v>143</v>
      </c>
      <c r="F796" s="11">
        <v>42</v>
      </c>
      <c r="G796" s="11"/>
      <c r="H796" s="11">
        <v>0</v>
      </c>
      <c r="I796" s="11"/>
      <c r="J796" s="4"/>
      <c r="K796" s="11"/>
      <c r="L796" s="11"/>
      <c r="M796" s="11"/>
      <c r="N796" s="4"/>
      <c r="O796" s="193"/>
      <c r="P796" s="194"/>
      <c r="Q796" s="194"/>
      <c r="R796" s="195"/>
      <c r="S796" s="4"/>
      <c r="T796" s="4"/>
      <c r="U796" s="4"/>
      <c r="V796" s="4"/>
    </row>
    <row r="797" spans="1:22" s="5" customFormat="1" ht="12.5">
      <c r="A797" s="56"/>
      <c r="B797" s="11"/>
      <c r="C797" s="11" t="s">
        <v>144</v>
      </c>
      <c r="D797" s="11"/>
      <c r="E797" s="11" t="s">
        <v>141</v>
      </c>
      <c r="F797" s="11">
        <v>24</v>
      </c>
      <c r="G797" s="11"/>
      <c r="H797" s="11"/>
      <c r="I797" s="11"/>
      <c r="J797" s="4"/>
      <c r="K797" s="11"/>
      <c r="L797" s="11"/>
      <c r="M797" s="11"/>
      <c r="N797" s="4"/>
      <c r="O797" s="193"/>
      <c r="P797" s="194"/>
      <c r="Q797" s="194"/>
      <c r="R797" s="195"/>
      <c r="S797" s="4"/>
      <c r="T797" s="4"/>
      <c r="U797" s="4"/>
      <c r="V797" s="4"/>
    </row>
    <row r="798" spans="1:22" s="5" customFormat="1" ht="12.5">
      <c r="A798" s="56"/>
      <c r="B798" s="11"/>
      <c r="C798" s="11" t="s">
        <v>145</v>
      </c>
      <c r="D798" s="11"/>
      <c r="E798" s="11" t="s">
        <v>100</v>
      </c>
      <c r="F798" s="11">
        <v>2</v>
      </c>
      <c r="G798" s="11"/>
      <c r="H798" s="11">
        <v>0</v>
      </c>
      <c r="I798" s="11"/>
      <c r="J798" s="4"/>
      <c r="K798" s="11"/>
      <c r="L798" s="11"/>
      <c r="M798" s="11"/>
      <c r="N798" s="4"/>
      <c r="O798" s="193"/>
      <c r="P798" s="194"/>
      <c r="Q798" s="194"/>
      <c r="R798" s="195"/>
      <c r="S798" s="4"/>
      <c r="T798" s="4"/>
      <c r="U798" s="4"/>
      <c r="V798" s="4"/>
    </row>
    <row r="799" spans="1:22" s="5" customFormat="1" ht="12.5">
      <c r="A799" s="56"/>
      <c r="B799" s="11"/>
      <c r="C799" s="11" t="s">
        <v>145</v>
      </c>
      <c r="D799" s="11"/>
      <c r="E799" s="11" t="s">
        <v>109</v>
      </c>
      <c r="F799" s="11">
        <v>3</v>
      </c>
      <c r="G799" s="11"/>
      <c r="H799" s="11"/>
      <c r="I799" s="11"/>
      <c r="J799" s="4"/>
      <c r="K799" s="11"/>
      <c r="L799" s="11"/>
      <c r="M799" s="11"/>
      <c r="N799" s="4"/>
      <c r="O799" s="193"/>
      <c r="P799" s="194"/>
      <c r="Q799" s="194"/>
      <c r="R799" s="195"/>
      <c r="S799" s="4"/>
      <c r="T799" s="4"/>
      <c r="U799" s="4"/>
      <c r="V799" s="4"/>
    </row>
    <row r="800" spans="1:22" s="5" customFormat="1" ht="12.5">
      <c r="A800" s="56"/>
      <c r="B800" s="11"/>
      <c r="C800" s="11" t="s">
        <v>146</v>
      </c>
      <c r="D800" s="11"/>
      <c r="E800" s="11" t="s">
        <v>147</v>
      </c>
      <c r="F800" s="11">
        <v>4</v>
      </c>
      <c r="G800" s="11"/>
      <c r="H800" s="11"/>
      <c r="I800" s="11"/>
      <c r="J800" s="4"/>
      <c r="K800" s="11"/>
      <c r="L800" s="11"/>
      <c r="M800" s="11"/>
      <c r="N800" s="4"/>
      <c r="O800" s="193"/>
      <c r="P800" s="194"/>
      <c r="Q800" s="194"/>
      <c r="R800" s="195"/>
      <c r="S800" s="4"/>
      <c r="T800" s="4"/>
      <c r="U800" s="4"/>
      <c r="V800" s="4"/>
    </row>
    <row r="801" spans="1:22" s="5" customFormat="1" ht="12.5">
      <c r="A801" s="56"/>
      <c r="B801" s="11"/>
      <c r="C801" s="11" t="s">
        <v>148</v>
      </c>
      <c r="D801" s="11"/>
      <c r="E801" s="11" t="s">
        <v>149</v>
      </c>
      <c r="F801" s="11">
        <v>22</v>
      </c>
      <c r="G801" s="11"/>
      <c r="H801" s="11">
        <v>0</v>
      </c>
      <c r="I801" s="11"/>
      <c r="J801" s="4"/>
      <c r="K801" s="11"/>
      <c r="L801" s="11"/>
      <c r="M801" s="11"/>
      <c r="N801" s="4"/>
      <c r="O801" s="193"/>
      <c r="P801" s="194"/>
      <c r="Q801" s="194"/>
      <c r="R801" s="195"/>
      <c r="S801" s="4"/>
      <c r="T801" s="4"/>
      <c r="U801" s="4"/>
      <c r="V801" s="4"/>
    </row>
    <row r="802" spans="1:22" s="5" customFormat="1" ht="12.5">
      <c r="A802" s="56"/>
      <c r="B802" s="11"/>
      <c r="C802" s="11" t="s">
        <v>150</v>
      </c>
      <c r="D802" s="11"/>
      <c r="E802" s="11" t="s">
        <v>151</v>
      </c>
      <c r="F802" s="11">
        <v>2</v>
      </c>
      <c r="G802" s="11"/>
      <c r="H802" s="11">
        <v>0</v>
      </c>
      <c r="I802" s="11"/>
      <c r="J802" s="4"/>
      <c r="K802" s="11"/>
      <c r="L802" s="11"/>
      <c r="M802" s="11"/>
      <c r="N802" s="4"/>
      <c r="O802" s="193"/>
      <c r="P802" s="194"/>
      <c r="Q802" s="194"/>
      <c r="R802" s="195"/>
      <c r="S802" s="4"/>
      <c r="T802" s="4"/>
      <c r="U802" s="4"/>
      <c r="V802" s="4"/>
    </row>
    <row r="803" spans="1:22" s="5" customFormat="1" ht="12.5">
      <c r="A803" s="56"/>
      <c r="B803" s="11"/>
      <c r="C803" s="11" t="s">
        <v>152</v>
      </c>
      <c r="D803" s="11"/>
      <c r="E803" s="11" t="s">
        <v>153</v>
      </c>
      <c r="F803" s="11">
        <v>10</v>
      </c>
      <c r="G803" s="11"/>
      <c r="H803" s="11"/>
      <c r="I803" s="11"/>
      <c r="J803" s="4"/>
      <c r="K803" s="11"/>
      <c r="L803" s="11"/>
      <c r="M803" s="11"/>
      <c r="N803" s="4"/>
      <c r="O803" s="193"/>
      <c r="P803" s="194"/>
      <c r="Q803" s="194"/>
      <c r="R803" s="195"/>
      <c r="S803" s="4"/>
      <c r="T803" s="4"/>
      <c r="U803" s="4"/>
      <c r="V803" s="4"/>
    </row>
    <row r="804" spans="1:22" s="5" customFormat="1" ht="12.5">
      <c r="A804" s="56"/>
      <c r="B804" s="11"/>
      <c r="C804" s="11" t="s">
        <v>156</v>
      </c>
      <c r="D804" s="11"/>
      <c r="E804" s="11" t="s">
        <v>157</v>
      </c>
      <c r="F804" s="11">
        <v>2</v>
      </c>
      <c r="G804" s="11"/>
      <c r="H804" s="11"/>
      <c r="I804" s="11"/>
      <c r="J804" s="4"/>
      <c r="K804" s="11"/>
      <c r="L804" s="11"/>
      <c r="M804" s="11"/>
      <c r="N804" s="4"/>
      <c r="O804" s="193"/>
      <c r="P804" s="194"/>
      <c r="Q804" s="194"/>
      <c r="R804" s="195"/>
      <c r="S804" s="4"/>
      <c r="T804" s="4"/>
      <c r="U804" s="4"/>
      <c r="V804" s="4"/>
    </row>
    <row r="805" spans="1:22" s="5" customFormat="1" ht="12.5">
      <c r="A805" s="56"/>
      <c r="B805" s="11"/>
      <c r="C805" s="11" t="s">
        <v>158</v>
      </c>
      <c r="D805" s="11"/>
      <c r="E805" s="11" t="s">
        <v>159</v>
      </c>
      <c r="F805" s="11">
        <v>3</v>
      </c>
      <c r="G805" s="11"/>
      <c r="H805" s="11"/>
      <c r="I805" s="11"/>
      <c r="J805" s="4"/>
      <c r="K805" s="11"/>
      <c r="L805" s="11"/>
      <c r="M805" s="11"/>
      <c r="N805" s="4"/>
      <c r="O805" s="193"/>
      <c r="P805" s="194"/>
      <c r="Q805" s="194"/>
      <c r="R805" s="195"/>
      <c r="S805" s="4"/>
      <c r="T805" s="4"/>
      <c r="U805" s="4"/>
      <c r="V805" s="4"/>
    </row>
    <row r="806" spans="1:22" s="5" customFormat="1" ht="12.5">
      <c r="A806" s="56"/>
      <c r="B806" s="11"/>
      <c r="C806" s="11" t="s">
        <v>160</v>
      </c>
      <c r="D806" s="11"/>
      <c r="E806" s="11" t="s">
        <v>161</v>
      </c>
      <c r="F806" s="11">
        <v>1</v>
      </c>
      <c r="G806" s="11"/>
      <c r="H806" s="11"/>
      <c r="I806" s="11"/>
      <c r="J806" s="4"/>
      <c r="K806" s="11"/>
      <c r="L806" s="11"/>
      <c r="M806" s="11"/>
      <c r="N806" s="4"/>
      <c r="O806" s="193"/>
      <c r="P806" s="194"/>
      <c r="Q806" s="194"/>
      <c r="R806" s="195"/>
      <c r="S806" s="4"/>
      <c r="T806" s="4"/>
      <c r="U806" s="4"/>
      <c r="V806" s="4"/>
    </row>
    <row r="807" spans="1:22" s="5" customFormat="1" ht="12.5">
      <c r="A807" s="56"/>
      <c r="B807" s="11"/>
      <c r="C807" s="11" t="s">
        <v>162</v>
      </c>
      <c r="D807" s="11"/>
      <c r="E807" s="11" t="s">
        <v>163</v>
      </c>
      <c r="F807" s="11">
        <v>3</v>
      </c>
      <c r="G807" s="11"/>
      <c r="H807" s="11">
        <v>0</v>
      </c>
      <c r="I807" s="11"/>
      <c r="J807" s="4"/>
      <c r="K807" s="11"/>
      <c r="L807" s="11"/>
      <c r="M807" s="11"/>
      <c r="N807" s="4"/>
      <c r="O807" s="193"/>
      <c r="P807" s="194"/>
      <c r="Q807" s="194"/>
      <c r="R807" s="195"/>
      <c r="S807" s="4"/>
      <c r="T807" s="4"/>
      <c r="U807" s="4"/>
      <c r="V807" s="4"/>
    </row>
    <row r="808" spans="1:22" s="5" customFormat="1" ht="12.5">
      <c r="A808" s="56"/>
      <c r="B808" s="11"/>
      <c r="C808" s="11" t="s">
        <v>164</v>
      </c>
      <c r="D808" s="11"/>
      <c r="E808" s="11" t="s">
        <v>165</v>
      </c>
      <c r="F808" s="11">
        <v>7</v>
      </c>
      <c r="G808" s="11"/>
      <c r="H808" s="11"/>
      <c r="I808" s="11"/>
      <c r="J808" s="4"/>
      <c r="K808" s="11"/>
      <c r="L808" s="11"/>
      <c r="M808" s="11"/>
      <c r="N808" s="4"/>
      <c r="O808" s="193"/>
      <c r="P808" s="194"/>
      <c r="Q808" s="194"/>
      <c r="R808" s="195"/>
      <c r="S808" s="4"/>
      <c r="T808" s="4"/>
      <c r="U808" s="4"/>
      <c r="V808" s="4"/>
    </row>
    <row r="809" spans="1:22" s="5" customFormat="1" ht="12.5">
      <c r="A809" s="56"/>
      <c r="B809" s="11"/>
      <c r="C809" s="11" t="s">
        <v>166</v>
      </c>
      <c r="D809" s="11"/>
      <c r="E809" s="11" t="s">
        <v>167</v>
      </c>
      <c r="F809" s="11">
        <v>12</v>
      </c>
      <c r="G809" s="11"/>
      <c r="H809" s="11">
        <v>0</v>
      </c>
      <c r="I809" s="11"/>
      <c r="J809" s="4"/>
      <c r="K809" s="11"/>
      <c r="L809" s="11"/>
      <c r="M809" s="11"/>
      <c r="N809" s="4"/>
      <c r="O809" s="193"/>
      <c r="P809" s="194"/>
      <c r="Q809" s="194"/>
      <c r="R809" s="195"/>
      <c r="S809" s="4"/>
      <c r="T809" s="4"/>
      <c r="U809" s="4"/>
      <c r="V809" s="4"/>
    </row>
    <row r="810" spans="1:22" s="5" customFormat="1" ht="12.5">
      <c r="A810" s="56"/>
      <c r="B810" s="11"/>
      <c r="C810" s="11" t="s">
        <v>168</v>
      </c>
      <c r="D810" s="11"/>
      <c r="E810" s="11" t="s">
        <v>169</v>
      </c>
      <c r="F810" s="11">
        <v>29</v>
      </c>
      <c r="G810" s="11"/>
      <c r="H810" s="11">
        <v>0</v>
      </c>
      <c r="I810" s="11"/>
      <c r="J810" s="4"/>
      <c r="K810" s="11"/>
      <c r="L810" s="11"/>
      <c r="M810" s="11"/>
      <c r="N810" s="4"/>
      <c r="O810" s="193"/>
      <c r="P810" s="194"/>
      <c r="Q810" s="194"/>
      <c r="R810" s="195"/>
      <c r="S810" s="4"/>
      <c r="T810" s="4"/>
      <c r="U810" s="4"/>
      <c r="V810" s="4"/>
    </row>
    <row r="811" spans="1:22" s="5" customFormat="1" ht="12.5">
      <c r="A811" s="56"/>
      <c r="B811" s="11"/>
      <c r="C811" s="11" t="s">
        <v>170</v>
      </c>
      <c r="D811" s="11"/>
      <c r="E811" s="11" t="s">
        <v>141</v>
      </c>
      <c r="F811" s="11">
        <v>1</v>
      </c>
      <c r="G811" s="11"/>
      <c r="H811" s="11"/>
      <c r="I811" s="11"/>
      <c r="J811" s="4"/>
      <c r="K811" s="11"/>
      <c r="L811" s="11"/>
      <c r="M811" s="11"/>
      <c r="N811" s="4"/>
      <c r="O811" s="193"/>
      <c r="P811" s="194"/>
      <c r="Q811" s="194"/>
      <c r="R811" s="195"/>
      <c r="S811" s="4"/>
      <c r="T811" s="4"/>
      <c r="U811" s="4"/>
      <c r="V811" s="4"/>
    </row>
    <row r="812" spans="1:22" s="5" customFormat="1" ht="12.5">
      <c r="A812" s="56"/>
      <c r="B812" s="11"/>
      <c r="C812" s="11" t="s">
        <v>171</v>
      </c>
      <c r="D812" s="11"/>
      <c r="E812" s="11" t="s">
        <v>143</v>
      </c>
      <c r="F812" s="11">
        <v>4</v>
      </c>
      <c r="G812" s="11"/>
      <c r="H812" s="11"/>
      <c r="I812" s="11"/>
      <c r="J812" s="4"/>
      <c r="K812" s="11"/>
      <c r="L812" s="11"/>
      <c r="M812" s="11"/>
      <c r="N812" s="4"/>
      <c r="O812" s="193"/>
      <c r="P812" s="194"/>
      <c r="Q812" s="194"/>
      <c r="R812" s="195"/>
      <c r="S812" s="4"/>
      <c r="T812" s="4"/>
      <c r="U812" s="4"/>
      <c r="V812" s="4"/>
    </row>
    <row r="813" spans="1:22" s="5" customFormat="1" ht="12.5">
      <c r="A813" s="56"/>
      <c r="B813" s="11"/>
      <c r="C813" s="11" t="s">
        <v>172</v>
      </c>
      <c r="D813" s="11"/>
      <c r="E813" s="11" t="s">
        <v>151</v>
      </c>
      <c r="F813" s="11">
        <v>3</v>
      </c>
      <c r="G813" s="11"/>
      <c r="H813" s="11"/>
      <c r="I813" s="11"/>
      <c r="J813" s="4"/>
      <c r="K813" s="11"/>
      <c r="L813" s="11"/>
      <c r="M813" s="11"/>
      <c r="N813" s="4"/>
      <c r="O813" s="193"/>
      <c r="P813" s="194"/>
      <c r="Q813" s="194"/>
      <c r="R813" s="195"/>
      <c r="S813" s="4"/>
      <c r="T813" s="4"/>
      <c r="U813" s="4"/>
      <c r="V813" s="4"/>
    </row>
    <row r="814" spans="1:22" s="5" customFormat="1" ht="12.5">
      <c r="A814" s="56"/>
      <c r="B814" s="11"/>
      <c r="C814" s="11" t="s">
        <v>173</v>
      </c>
      <c r="D814" s="11"/>
      <c r="E814" s="11" t="s">
        <v>174</v>
      </c>
      <c r="F814" s="11">
        <v>4</v>
      </c>
      <c r="G814" s="11"/>
      <c r="H814" s="11"/>
      <c r="I814" s="11"/>
      <c r="J814" s="4"/>
      <c r="K814" s="11"/>
      <c r="L814" s="11"/>
      <c r="M814" s="11"/>
      <c r="N814" s="4"/>
      <c r="O814" s="193"/>
      <c r="P814" s="194"/>
      <c r="Q814" s="194"/>
      <c r="R814" s="195"/>
      <c r="S814" s="4"/>
      <c r="T814" s="4"/>
      <c r="U814" s="4"/>
      <c r="V814" s="4"/>
    </row>
    <row r="815" spans="1:22" s="5" customFormat="1" ht="12.5">
      <c r="A815" s="56"/>
      <c r="B815" s="11"/>
      <c r="C815" s="11" t="s">
        <v>175</v>
      </c>
      <c r="D815" s="11"/>
      <c r="E815" s="11" t="s">
        <v>123</v>
      </c>
      <c r="F815" s="11">
        <v>2</v>
      </c>
      <c r="G815" s="11"/>
      <c r="H815" s="11">
        <v>0</v>
      </c>
      <c r="I815" s="11"/>
      <c r="J815" s="4"/>
      <c r="K815" s="11"/>
      <c r="L815" s="11"/>
      <c r="M815" s="11"/>
      <c r="N815" s="4"/>
      <c r="O815" s="193"/>
      <c r="P815" s="194"/>
      <c r="Q815" s="194"/>
      <c r="R815" s="195"/>
      <c r="S815" s="4"/>
      <c r="T815" s="4"/>
      <c r="U815" s="4"/>
      <c r="V815" s="4"/>
    </row>
    <row r="816" spans="1:22" s="5" customFormat="1" ht="12.5">
      <c r="A816" s="56"/>
      <c r="B816" s="11"/>
      <c r="C816" s="11" t="s">
        <v>483</v>
      </c>
      <c r="D816" s="11"/>
      <c r="E816" s="11" t="s">
        <v>151</v>
      </c>
      <c r="F816" s="11">
        <v>1</v>
      </c>
      <c r="G816" s="11"/>
      <c r="H816" s="11"/>
      <c r="I816" s="11"/>
      <c r="J816" s="4"/>
      <c r="K816" s="11"/>
      <c r="L816" s="11"/>
      <c r="M816" s="11"/>
      <c r="N816" s="4"/>
      <c r="O816" s="193"/>
      <c r="P816" s="194"/>
      <c r="Q816" s="194"/>
      <c r="R816" s="195"/>
      <c r="S816" s="4"/>
      <c r="T816" s="4"/>
      <c r="U816" s="4"/>
      <c r="V816" s="4"/>
    </row>
    <row r="817" spans="1:22" s="5" customFormat="1" ht="12.5">
      <c r="A817" s="56"/>
      <c r="B817" s="11"/>
      <c r="C817" s="11" t="s">
        <v>484</v>
      </c>
      <c r="D817" s="11"/>
      <c r="E817" s="11" t="s">
        <v>96</v>
      </c>
      <c r="F817" s="11">
        <v>1</v>
      </c>
      <c r="G817" s="11"/>
      <c r="H817" s="11"/>
      <c r="I817" s="11"/>
      <c r="J817" s="4"/>
      <c r="K817" s="11"/>
      <c r="L817" s="11"/>
      <c r="M817" s="11"/>
      <c r="N817" s="4"/>
      <c r="O817" s="193"/>
      <c r="P817" s="194"/>
      <c r="Q817" s="194"/>
      <c r="R817" s="195"/>
      <c r="S817" s="4"/>
      <c r="T817" s="4"/>
      <c r="U817" s="4"/>
      <c r="V817" s="4"/>
    </row>
    <row r="818" spans="1:22" s="5" customFormat="1" ht="12.5">
      <c r="A818" s="56"/>
      <c r="B818" s="11"/>
      <c r="C818" s="11" t="s">
        <v>176</v>
      </c>
      <c r="D818" s="11"/>
      <c r="E818" s="11" t="s">
        <v>159</v>
      </c>
      <c r="F818" s="11">
        <v>1</v>
      </c>
      <c r="G818" s="11"/>
      <c r="H818" s="11"/>
      <c r="I818" s="11"/>
      <c r="J818" s="4"/>
      <c r="K818" s="11"/>
      <c r="L818" s="11"/>
      <c r="M818" s="11"/>
      <c r="N818" s="4"/>
      <c r="O818" s="193"/>
      <c r="P818" s="194"/>
      <c r="Q818" s="194"/>
      <c r="R818" s="195"/>
      <c r="S818" s="4"/>
      <c r="T818" s="4"/>
      <c r="U818" s="4"/>
      <c r="V818" s="4"/>
    </row>
    <row r="819" spans="1:22" s="5" customFormat="1" ht="12.5">
      <c r="A819" s="56"/>
      <c r="B819" s="11"/>
      <c r="C819" s="11" t="s">
        <v>177</v>
      </c>
      <c r="D819" s="11"/>
      <c r="E819" s="11" t="s">
        <v>178</v>
      </c>
      <c r="F819" s="11">
        <v>4</v>
      </c>
      <c r="G819" s="11"/>
      <c r="H819" s="11"/>
      <c r="I819" s="11"/>
      <c r="J819" s="4"/>
      <c r="K819" s="11"/>
      <c r="L819" s="11"/>
      <c r="M819" s="11"/>
      <c r="N819" s="4"/>
      <c r="O819" s="193"/>
      <c r="P819" s="194"/>
      <c r="Q819" s="194"/>
      <c r="R819" s="195"/>
      <c r="S819" s="4"/>
      <c r="T819" s="4"/>
      <c r="U819" s="4"/>
      <c r="V819" s="4"/>
    </row>
    <row r="820" spans="1:22" s="5" customFormat="1" ht="12.5">
      <c r="A820" s="56"/>
      <c r="B820" s="11"/>
      <c r="C820" s="11" t="s">
        <v>179</v>
      </c>
      <c r="D820" s="11"/>
      <c r="E820" s="11" t="s">
        <v>180</v>
      </c>
      <c r="F820" s="11">
        <v>1</v>
      </c>
      <c r="G820" s="11"/>
      <c r="H820" s="11"/>
      <c r="I820" s="11"/>
      <c r="J820" s="4"/>
      <c r="K820" s="11"/>
      <c r="L820" s="11"/>
      <c r="M820" s="11"/>
      <c r="N820" s="4"/>
      <c r="O820" s="193"/>
      <c r="P820" s="194"/>
      <c r="Q820" s="194"/>
      <c r="R820" s="195"/>
      <c r="S820" s="4"/>
      <c r="T820" s="4"/>
      <c r="U820" s="4"/>
      <c r="V820" s="4"/>
    </row>
    <row r="821" spans="1:22" s="5" customFormat="1" ht="12.5">
      <c r="A821" s="56"/>
      <c r="B821" s="11"/>
      <c r="C821" s="11" t="s">
        <v>185</v>
      </c>
      <c r="D821" s="11"/>
      <c r="E821" s="11" t="s">
        <v>186</v>
      </c>
      <c r="F821" s="11">
        <v>2</v>
      </c>
      <c r="G821" s="11"/>
      <c r="H821" s="11"/>
      <c r="I821" s="11"/>
      <c r="J821" s="4"/>
      <c r="K821" s="11"/>
      <c r="L821" s="11"/>
      <c r="M821" s="11"/>
      <c r="N821" s="4"/>
      <c r="O821" s="193"/>
      <c r="P821" s="194"/>
      <c r="Q821" s="194"/>
      <c r="R821" s="195"/>
      <c r="S821" s="4"/>
      <c r="T821" s="4"/>
      <c r="U821" s="4"/>
      <c r="V821" s="4"/>
    </row>
    <row r="822" spans="1:22" s="5" customFormat="1" ht="12.5">
      <c r="A822" s="56"/>
      <c r="B822" s="11"/>
      <c r="C822" s="11" t="s">
        <v>187</v>
      </c>
      <c r="D822" s="11"/>
      <c r="E822" s="11" t="s">
        <v>188</v>
      </c>
      <c r="F822" s="11">
        <v>1</v>
      </c>
      <c r="G822" s="11"/>
      <c r="H822" s="11"/>
      <c r="I822" s="11"/>
      <c r="J822" s="4"/>
      <c r="K822" s="11"/>
      <c r="L822" s="11"/>
      <c r="M822" s="11"/>
      <c r="N822" s="4"/>
      <c r="O822" s="193"/>
      <c r="P822" s="194"/>
      <c r="Q822" s="194"/>
      <c r="R822" s="195"/>
      <c r="S822" s="4"/>
      <c r="T822" s="4"/>
      <c r="U822" s="4"/>
      <c r="V822" s="4"/>
    </row>
    <row r="823" spans="1:22" s="5" customFormat="1" ht="12.5">
      <c r="A823" s="56"/>
      <c r="B823" s="11"/>
      <c r="C823" s="11" t="s">
        <v>189</v>
      </c>
      <c r="D823" s="11"/>
      <c r="E823" s="11" t="s">
        <v>190</v>
      </c>
      <c r="F823" s="11">
        <v>1</v>
      </c>
      <c r="G823" s="11"/>
      <c r="H823" s="11"/>
      <c r="I823" s="11"/>
      <c r="J823" s="4"/>
      <c r="K823" s="11"/>
      <c r="L823" s="11"/>
      <c r="M823" s="11"/>
      <c r="N823" s="4"/>
      <c r="O823" s="193"/>
      <c r="P823" s="194"/>
      <c r="Q823" s="194"/>
      <c r="R823" s="195"/>
      <c r="S823" s="4"/>
      <c r="T823" s="4"/>
      <c r="U823" s="4"/>
      <c r="V823" s="4"/>
    </row>
    <row r="824" spans="1:22" s="5" customFormat="1" ht="12.5">
      <c r="A824" s="56"/>
      <c r="B824" s="11"/>
      <c r="C824" s="11" t="s">
        <v>193</v>
      </c>
      <c r="D824" s="11"/>
      <c r="E824" s="11" t="s">
        <v>194</v>
      </c>
      <c r="F824" s="11">
        <v>3</v>
      </c>
      <c r="G824" s="11"/>
      <c r="H824" s="11"/>
      <c r="I824" s="11"/>
      <c r="J824" s="4"/>
      <c r="K824" s="11"/>
      <c r="L824" s="11"/>
      <c r="M824" s="11"/>
      <c r="N824" s="4"/>
      <c r="O824" s="193"/>
      <c r="P824" s="194"/>
      <c r="Q824" s="194"/>
      <c r="R824" s="195"/>
      <c r="S824" s="4"/>
      <c r="T824" s="4"/>
      <c r="U824" s="4"/>
      <c r="V824" s="4"/>
    </row>
    <row r="825" spans="1:22" s="5" customFormat="1" ht="12.5">
      <c r="A825" s="56"/>
      <c r="B825" s="11"/>
      <c r="C825" s="11" t="s">
        <v>485</v>
      </c>
      <c r="D825" s="11"/>
      <c r="E825" s="11" t="s">
        <v>139</v>
      </c>
      <c r="F825" s="11">
        <v>1</v>
      </c>
      <c r="G825" s="11"/>
      <c r="H825" s="11"/>
      <c r="I825" s="11"/>
      <c r="J825" s="4"/>
      <c r="K825" s="11"/>
      <c r="L825" s="11"/>
      <c r="M825" s="11"/>
      <c r="N825" s="4"/>
      <c r="O825" s="193"/>
      <c r="P825" s="194"/>
      <c r="Q825" s="194"/>
      <c r="R825" s="195"/>
      <c r="S825" s="4"/>
      <c r="T825" s="4"/>
      <c r="U825" s="4"/>
      <c r="V825" s="4"/>
    </row>
    <row r="826" spans="1:22" s="5" customFormat="1" ht="12.5">
      <c r="A826" s="56"/>
      <c r="B826" s="11"/>
      <c r="C826" s="11" t="s">
        <v>195</v>
      </c>
      <c r="D826" s="11"/>
      <c r="E826" s="11" t="s">
        <v>188</v>
      </c>
      <c r="F826" s="11">
        <v>23</v>
      </c>
      <c r="G826" s="11"/>
      <c r="H826" s="11">
        <v>0</v>
      </c>
      <c r="I826" s="11"/>
      <c r="J826" s="4"/>
      <c r="K826" s="11"/>
      <c r="L826" s="11"/>
      <c r="M826" s="11"/>
      <c r="N826" s="4"/>
      <c r="O826" s="193"/>
      <c r="P826" s="194"/>
      <c r="Q826" s="194"/>
      <c r="R826" s="195"/>
      <c r="S826" s="4"/>
      <c r="T826" s="4"/>
      <c r="U826" s="4"/>
      <c r="V826" s="4"/>
    </row>
    <row r="827" spans="1:22" s="5" customFormat="1" ht="12.5">
      <c r="A827" s="56"/>
      <c r="B827" s="11"/>
      <c r="C827" s="11" t="s">
        <v>195</v>
      </c>
      <c r="D827" s="11"/>
      <c r="E827" s="11" t="s">
        <v>109</v>
      </c>
      <c r="F827" s="11">
        <v>29</v>
      </c>
      <c r="G827" s="11"/>
      <c r="H827" s="11"/>
      <c r="I827" s="11"/>
      <c r="J827" s="4"/>
      <c r="K827" s="11"/>
      <c r="L827" s="11"/>
      <c r="M827" s="11"/>
      <c r="N827" s="4"/>
      <c r="O827" s="193"/>
      <c r="P827" s="194"/>
      <c r="Q827" s="194"/>
      <c r="R827" s="195"/>
      <c r="S827" s="4"/>
      <c r="T827" s="4"/>
      <c r="U827" s="4"/>
      <c r="V827" s="4"/>
    </row>
    <row r="828" spans="1:22" s="5" customFormat="1" ht="12.5">
      <c r="A828" s="56"/>
      <c r="B828" s="11"/>
      <c r="C828" s="11" t="s">
        <v>197</v>
      </c>
      <c r="D828" s="11"/>
      <c r="E828" s="11" t="s">
        <v>96</v>
      </c>
      <c r="F828" s="11">
        <v>2</v>
      </c>
      <c r="G828" s="11"/>
      <c r="H828" s="11">
        <v>0</v>
      </c>
      <c r="I828" s="11"/>
      <c r="J828" s="4"/>
      <c r="K828" s="11"/>
      <c r="L828" s="11"/>
      <c r="M828" s="11"/>
      <c r="N828" s="4"/>
      <c r="O828" s="193"/>
      <c r="P828" s="194"/>
      <c r="Q828" s="194"/>
      <c r="R828" s="195"/>
      <c r="S828" s="4"/>
      <c r="T828" s="4"/>
      <c r="U828" s="4"/>
      <c r="V828" s="4"/>
    </row>
    <row r="829" spans="1:22" s="5" customFormat="1" ht="12.5">
      <c r="A829" s="56"/>
      <c r="B829" s="11"/>
      <c r="C829" s="11" t="s">
        <v>198</v>
      </c>
      <c r="D829" s="11"/>
      <c r="E829" s="11" t="s">
        <v>159</v>
      </c>
      <c r="F829" s="11">
        <v>13</v>
      </c>
      <c r="G829" s="11">
        <v>1</v>
      </c>
      <c r="H829" s="11">
        <v>1</v>
      </c>
      <c r="I829" s="11">
        <v>0</v>
      </c>
      <c r="J829" s="4"/>
      <c r="K829" s="11"/>
      <c r="L829" s="11"/>
      <c r="M829" s="11"/>
      <c r="N829" s="4"/>
      <c r="O829" s="193"/>
      <c r="P829" s="194"/>
      <c r="Q829" s="194"/>
      <c r="R829" s="195"/>
      <c r="S829" s="4"/>
      <c r="T829" s="4"/>
      <c r="U829" s="4"/>
      <c r="V829" s="4"/>
    </row>
    <row r="830" spans="1:22" s="5" customFormat="1" ht="12.5">
      <c r="A830" s="56"/>
      <c r="B830" s="11"/>
      <c r="C830" s="11" t="s">
        <v>199</v>
      </c>
      <c r="D830" s="11"/>
      <c r="E830" s="11" t="s">
        <v>200</v>
      </c>
      <c r="F830" s="11">
        <v>11</v>
      </c>
      <c r="G830" s="11"/>
      <c r="H830" s="11"/>
      <c r="I830" s="11"/>
      <c r="J830" s="4"/>
      <c r="K830" s="11"/>
      <c r="L830" s="11"/>
      <c r="M830" s="11"/>
      <c r="N830" s="4"/>
      <c r="O830" s="193"/>
      <c r="P830" s="194"/>
      <c r="Q830" s="194"/>
      <c r="R830" s="195"/>
      <c r="S830" s="4"/>
      <c r="T830" s="4"/>
      <c r="U830" s="4"/>
      <c r="V830" s="4"/>
    </row>
    <row r="831" spans="1:22" s="5" customFormat="1" ht="12.5">
      <c r="A831" s="56"/>
      <c r="B831" s="11"/>
      <c r="C831" s="11" t="s">
        <v>201</v>
      </c>
      <c r="D831" s="11"/>
      <c r="E831" s="11" t="s">
        <v>109</v>
      </c>
      <c r="F831" s="11">
        <v>2</v>
      </c>
      <c r="G831" s="11"/>
      <c r="H831" s="11"/>
      <c r="I831" s="11"/>
      <c r="J831" s="4"/>
      <c r="K831" s="11"/>
      <c r="L831" s="11"/>
      <c r="M831" s="11"/>
      <c r="N831" s="4"/>
      <c r="O831" s="193"/>
      <c r="P831" s="194"/>
      <c r="Q831" s="194"/>
      <c r="R831" s="195"/>
      <c r="S831" s="4"/>
      <c r="T831" s="4"/>
      <c r="U831" s="4"/>
      <c r="V831" s="4"/>
    </row>
    <row r="832" spans="1:22" s="5" customFormat="1" ht="12.5">
      <c r="A832" s="56"/>
      <c r="B832" s="11"/>
      <c r="C832" s="11" t="s">
        <v>202</v>
      </c>
      <c r="D832" s="11"/>
      <c r="E832" s="11" t="s">
        <v>203</v>
      </c>
      <c r="F832" s="11">
        <v>18</v>
      </c>
      <c r="G832" s="11"/>
      <c r="H832" s="11"/>
      <c r="I832" s="11"/>
      <c r="J832" s="4"/>
      <c r="K832" s="11"/>
      <c r="L832" s="11"/>
      <c r="M832" s="11"/>
      <c r="N832" s="4"/>
      <c r="O832" s="193"/>
      <c r="P832" s="194"/>
      <c r="Q832" s="194"/>
      <c r="R832" s="195"/>
      <c r="S832" s="4"/>
      <c r="T832" s="4"/>
      <c r="U832" s="4"/>
      <c r="V832" s="4"/>
    </row>
    <row r="833" spans="1:22" s="5" customFormat="1" ht="12.5">
      <c r="A833" s="56"/>
      <c r="B833" s="11"/>
      <c r="C833" s="11" t="s">
        <v>204</v>
      </c>
      <c r="D833" s="11"/>
      <c r="E833" s="11" t="s">
        <v>143</v>
      </c>
      <c r="F833" s="11">
        <v>4</v>
      </c>
      <c r="G833" s="11"/>
      <c r="H833" s="11"/>
      <c r="I833" s="11"/>
      <c r="J833" s="4"/>
      <c r="K833" s="11"/>
      <c r="L833" s="11"/>
      <c r="M833" s="11"/>
      <c r="N833" s="4"/>
      <c r="O833" s="193"/>
      <c r="P833" s="194"/>
      <c r="Q833" s="194"/>
      <c r="R833" s="195"/>
      <c r="S833" s="4"/>
      <c r="T833" s="4"/>
      <c r="U833" s="4"/>
      <c r="V833" s="4"/>
    </row>
    <row r="834" spans="1:22" s="5" customFormat="1" ht="12.5">
      <c r="A834" s="56"/>
      <c r="B834" s="11"/>
      <c r="C834" s="11" t="s">
        <v>205</v>
      </c>
      <c r="D834" s="11"/>
      <c r="E834" s="11" t="s">
        <v>206</v>
      </c>
      <c r="F834" s="11">
        <v>3</v>
      </c>
      <c r="G834" s="11"/>
      <c r="H834" s="11"/>
      <c r="I834" s="11"/>
      <c r="J834" s="4"/>
      <c r="K834" s="11"/>
      <c r="L834" s="11"/>
      <c r="M834" s="11"/>
      <c r="N834" s="4"/>
      <c r="O834" s="193"/>
      <c r="P834" s="194"/>
      <c r="Q834" s="194"/>
      <c r="R834" s="195"/>
      <c r="S834" s="4"/>
      <c r="T834" s="4"/>
      <c r="U834" s="4"/>
      <c r="V834" s="4"/>
    </row>
    <row r="835" spans="1:22" s="5" customFormat="1" ht="12.5">
      <c r="A835" s="56"/>
      <c r="B835" s="11"/>
      <c r="C835" s="11" t="s">
        <v>209</v>
      </c>
      <c r="D835" s="11"/>
      <c r="E835" s="11" t="s">
        <v>135</v>
      </c>
      <c r="F835" s="11">
        <v>1</v>
      </c>
      <c r="G835" s="11"/>
      <c r="H835" s="11">
        <v>0</v>
      </c>
      <c r="I835" s="11"/>
      <c r="J835" s="4"/>
      <c r="K835" s="11"/>
      <c r="L835" s="11"/>
      <c r="M835" s="11"/>
      <c r="N835" s="4"/>
      <c r="O835" s="193"/>
      <c r="P835" s="194"/>
      <c r="Q835" s="194"/>
      <c r="R835" s="195"/>
      <c r="S835" s="4"/>
      <c r="T835" s="4"/>
      <c r="U835" s="4"/>
      <c r="V835" s="4"/>
    </row>
    <row r="836" spans="1:22" s="5" customFormat="1" ht="12.5">
      <c r="A836" s="56"/>
      <c r="B836" s="11"/>
      <c r="C836" s="11" t="s">
        <v>210</v>
      </c>
      <c r="D836" s="11"/>
      <c r="E836" s="11" t="s">
        <v>211</v>
      </c>
      <c r="F836" s="11">
        <v>1</v>
      </c>
      <c r="G836" s="11"/>
      <c r="H836" s="11">
        <v>0</v>
      </c>
      <c r="I836" s="11"/>
      <c r="J836" s="4"/>
      <c r="K836" s="11"/>
      <c r="L836" s="11"/>
      <c r="M836" s="11"/>
      <c r="N836" s="4"/>
      <c r="O836" s="193"/>
      <c r="P836" s="194"/>
      <c r="Q836" s="194"/>
      <c r="R836" s="195"/>
      <c r="S836" s="4"/>
      <c r="T836" s="4"/>
      <c r="U836" s="4"/>
      <c r="V836" s="4"/>
    </row>
    <row r="837" spans="1:22" s="5" customFormat="1" ht="12.5">
      <c r="A837" s="56"/>
      <c r="B837" s="11"/>
      <c r="C837" s="11" t="s">
        <v>212</v>
      </c>
      <c r="D837" s="11"/>
      <c r="E837" s="11" t="s">
        <v>100</v>
      </c>
      <c r="F837" s="11">
        <v>1</v>
      </c>
      <c r="G837" s="11"/>
      <c r="H837" s="11"/>
      <c r="I837" s="11"/>
      <c r="J837" s="4"/>
      <c r="K837" s="11"/>
      <c r="L837" s="11"/>
      <c r="M837" s="11"/>
      <c r="N837" s="4"/>
      <c r="O837" s="193"/>
      <c r="P837" s="194"/>
      <c r="Q837" s="194"/>
      <c r="R837" s="195"/>
      <c r="S837" s="4"/>
      <c r="T837" s="4"/>
      <c r="U837" s="4"/>
      <c r="V837" s="4"/>
    </row>
    <row r="838" spans="1:22" s="5" customFormat="1" ht="12.5">
      <c r="A838" s="56"/>
      <c r="B838" s="11"/>
      <c r="C838" s="11" t="s">
        <v>212</v>
      </c>
      <c r="D838" s="11"/>
      <c r="E838" s="11" t="s">
        <v>109</v>
      </c>
      <c r="F838" s="11">
        <v>1</v>
      </c>
      <c r="G838" s="11"/>
      <c r="H838" s="11"/>
      <c r="I838" s="11"/>
      <c r="J838" s="4"/>
      <c r="K838" s="11"/>
      <c r="L838" s="11"/>
      <c r="M838" s="11"/>
      <c r="N838" s="4"/>
      <c r="O838" s="193"/>
      <c r="P838" s="194"/>
      <c r="Q838" s="194"/>
      <c r="R838" s="195"/>
      <c r="S838" s="4"/>
      <c r="T838" s="4"/>
      <c r="U838" s="4"/>
      <c r="V838" s="4"/>
    </row>
    <row r="839" spans="1:22" s="5" customFormat="1" ht="12.5">
      <c r="A839" s="56"/>
      <c r="B839" s="11"/>
      <c r="C839" s="11" t="s">
        <v>216</v>
      </c>
      <c r="D839" s="11"/>
      <c r="E839" s="11" t="s">
        <v>96</v>
      </c>
      <c r="F839" s="11">
        <v>6</v>
      </c>
      <c r="G839" s="11"/>
      <c r="H839" s="11">
        <v>0</v>
      </c>
      <c r="I839" s="11"/>
      <c r="J839" s="4"/>
      <c r="K839" s="11"/>
      <c r="L839" s="11"/>
      <c r="M839" s="11"/>
      <c r="N839" s="4"/>
      <c r="O839" s="193"/>
      <c r="P839" s="194"/>
      <c r="Q839" s="194"/>
      <c r="R839" s="195"/>
      <c r="S839" s="4"/>
      <c r="T839" s="4"/>
      <c r="U839" s="4"/>
      <c r="V839" s="4"/>
    </row>
    <row r="840" spans="1:22" s="5" customFormat="1" ht="12.5">
      <c r="A840" s="56"/>
      <c r="B840" s="11"/>
      <c r="C840" s="11" t="s">
        <v>217</v>
      </c>
      <c r="D840" s="11"/>
      <c r="E840" s="11" t="s">
        <v>218</v>
      </c>
      <c r="F840" s="11">
        <v>1</v>
      </c>
      <c r="G840" s="11"/>
      <c r="H840" s="11"/>
      <c r="I840" s="11"/>
      <c r="J840" s="4"/>
      <c r="K840" s="11"/>
      <c r="L840" s="11"/>
      <c r="M840" s="11"/>
      <c r="N840" s="4"/>
      <c r="O840" s="193"/>
      <c r="P840" s="194"/>
      <c r="Q840" s="194"/>
      <c r="R840" s="195"/>
      <c r="S840" s="4"/>
      <c r="T840" s="4"/>
      <c r="U840" s="4"/>
      <c r="V840" s="4"/>
    </row>
    <row r="841" spans="1:22" s="5" customFormat="1" ht="12.5">
      <c r="A841" s="56"/>
      <c r="B841" s="11"/>
      <c r="C841" s="11" t="s">
        <v>219</v>
      </c>
      <c r="D841" s="11"/>
      <c r="E841" s="11" t="s">
        <v>220</v>
      </c>
      <c r="F841" s="11">
        <v>18</v>
      </c>
      <c r="G841" s="11"/>
      <c r="H841" s="11">
        <v>0</v>
      </c>
      <c r="I841" s="11"/>
      <c r="J841" s="4"/>
      <c r="K841" s="11"/>
      <c r="L841" s="11"/>
      <c r="M841" s="11"/>
      <c r="N841" s="4"/>
      <c r="O841" s="193"/>
      <c r="P841" s="194"/>
      <c r="Q841" s="194"/>
      <c r="R841" s="195"/>
      <c r="S841" s="4"/>
      <c r="T841" s="4"/>
      <c r="U841" s="4"/>
      <c r="V841" s="4"/>
    </row>
    <row r="842" spans="1:22" s="5" customFormat="1" ht="12.5">
      <c r="A842" s="56"/>
      <c r="B842" s="11"/>
      <c r="C842" s="11" t="s">
        <v>222</v>
      </c>
      <c r="D842" s="11"/>
      <c r="E842" s="11" t="s">
        <v>90</v>
      </c>
      <c r="F842" s="11">
        <v>4</v>
      </c>
      <c r="G842" s="11"/>
      <c r="H842" s="11"/>
      <c r="I842" s="11"/>
      <c r="J842" s="4"/>
      <c r="K842" s="11"/>
      <c r="L842" s="11"/>
      <c r="M842" s="11"/>
      <c r="N842" s="4"/>
      <c r="O842" s="193"/>
      <c r="P842" s="194"/>
      <c r="Q842" s="194"/>
      <c r="R842" s="195"/>
      <c r="S842" s="4"/>
      <c r="T842" s="4"/>
      <c r="U842" s="4"/>
      <c r="V842" s="4"/>
    </row>
    <row r="843" spans="1:22" s="5" customFormat="1" ht="12.5">
      <c r="A843" s="56"/>
      <c r="B843" s="11"/>
      <c r="C843" s="11" t="s">
        <v>225</v>
      </c>
      <c r="D843" s="11"/>
      <c r="E843" s="11" t="s">
        <v>188</v>
      </c>
      <c r="F843" s="11">
        <v>3</v>
      </c>
      <c r="G843" s="11"/>
      <c r="H843" s="11"/>
      <c r="I843" s="11"/>
      <c r="J843" s="4"/>
      <c r="K843" s="11"/>
      <c r="L843" s="11"/>
      <c r="M843" s="11"/>
      <c r="N843" s="4"/>
      <c r="O843" s="193"/>
      <c r="P843" s="194"/>
      <c r="Q843" s="194"/>
      <c r="R843" s="195"/>
      <c r="S843" s="4"/>
      <c r="T843" s="4"/>
      <c r="U843" s="4"/>
      <c r="V843" s="4"/>
    </row>
    <row r="844" spans="1:22" s="5" customFormat="1" ht="12.5">
      <c r="A844" s="56"/>
      <c r="B844" s="11"/>
      <c r="C844" s="11" t="s">
        <v>226</v>
      </c>
      <c r="D844" s="11"/>
      <c r="E844" s="11" t="s">
        <v>227</v>
      </c>
      <c r="F844" s="11">
        <v>5</v>
      </c>
      <c r="G844" s="11"/>
      <c r="H844" s="11">
        <v>0</v>
      </c>
      <c r="I844" s="11"/>
      <c r="J844" s="4"/>
      <c r="K844" s="11"/>
      <c r="L844" s="11"/>
      <c r="M844" s="11"/>
      <c r="N844" s="4"/>
      <c r="O844" s="193"/>
      <c r="P844" s="194"/>
      <c r="Q844" s="194"/>
      <c r="R844" s="195"/>
      <c r="S844" s="4"/>
      <c r="T844" s="4"/>
      <c r="U844" s="4"/>
      <c r="V844" s="4"/>
    </row>
    <row r="845" spans="1:22" s="5" customFormat="1" ht="12.5">
      <c r="A845" s="56"/>
      <c r="B845" s="11"/>
      <c r="C845" s="11" t="s">
        <v>228</v>
      </c>
      <c r="D845" s="11"/>
      <c r="E845" s="11" t="s">
        <v>229</v>
      </c>
      <c r="F845" s="11">
        <v>4</v>
      </c>
      <c r="G845" s="11"/>
      <c r="H845" s="11"/>
      <c r="I845" s="11"/>
      <c r="J845" s="4"/>
      <c r="K845" s="11"/>
      <c r="L845" s="11"/>
      <c r="M845" s="11"/>
      <c r="N845" s="4"/>
      <c r="O845" s="193"/>
      <c r="P845" s="194"/>
      <c r="Q845" s="194"/>
      <c r="R845" s="195"/>
      <c r="S845" s="4"/>
      <c r="T845" s="4"/>
      <c r="U845" s="4"/>
      <c r="V845" s="4"/>
    </row>
    <row r="846" spans="1:22" s="5" customFormat="1" ht="12.5">
      <c r="A846" s="56"/>
      <c r="B846" s="11"/>
      <c r="C846" s="11" t="s">
        <v>230</v>
      </c>
      <c r="D846" s="11"/>
      <c r="E846" s="11" t="s">
        <v>105</v>
      </c>
      <c r="F846" s="11">
        <v>54</v>
      </c>
      <c r="G846" s="11"/>
      <c r="H846" s="11">
        <v>0</v>
      </c>
      <c r="I846" s="11"/>
      <c r="J846" s="4"/>
      <c r="K846" s="11"/>
      <c r="L846" s="11"/>
      <c r="M846" s="11"/>
      <c r="N846" s="4"/>
      <c r="O846" s="193"/>
      <c r="P846" s="194"/>
      <c r="Q846" s="194"/>
      <c r="R846" s="195"/>
      <c r="S846" s="4"/>
      <c r="T846" s="4"/>
      <c r="U846" s="4"/>
      <c r="V846" s="4"/>
    </row>
    <row r="847" spans="1:22" s="5" customFormat="1" ht="12.5">
      <c r="A847" s="56"/>
      <c r="B847" s="11"/>
      <c r="C847" s="11" t="s">
        <v>235</v>
      </c>
      <c r="D847" s="11"/>
      <c r="E847" s="11" t="s">
        <v>188</v>
      </c>
      <c r="F847" s="11">
        <v>2</v>
      </c>
      <c r="G847" s="11"/>
      <c r="H847" s="11"/>
      <c r="I847" s="11"/>
      <c r="J847" s="4"/>
      <c r="K847" s="11"/>
      <c r="L847" s="11"/>
      <c r="M847" s="11"/>
      <c r="N847" s="4"/>
      <c r="O847" s="193"/>
      <c r="P847" s="194"/>
      <c r="Q847" s="194"/>
      <c r="R847" s="195"/>
      <c r="S847" s="4"/>
      <c r="T847" s="4"/>
      <c r="U847" s="4"/>
      <c r="V847" s="4"/>
    </row>
    <row r="848" spans="1:22" s="5" customFormat="1" ht="12.5">
      <c r="A848" s="56"/>
      <c r="B848" s="11"/>
      <c r="C848" s="11" t="s">
        <v>236</v>
      </c>
      <c r="D848" s="11"/>
      <c r="E848" s="11" t="s">
        <v>237</v>
      </c>
      <c r="F848" s="11">
        <v>2</v>
      </c>
      <c r="G848" s="11"/>
      <c r="H848" s="11"/>
      <c r="I848" s="11"/>
      <c r="J848" s="4"/>
      <c r="K848" s="11"/>
      <c r="L848" s="11"/>
      <c r="M848" s="11"/>
      <c r="N848" s="4"/>
      <c r="O848" s="193"/>
      <c r="P848" s="194"/>
      <c r="Q848" s="194"/>
      <c r="R848" s="195"/>
      <c r="S848" s="4"/>
      <c r="T848" s="4"/>
      <c r="U848" s="4"/>
      <c r="V848" s="4"/>
    </row>
    <row r="849" spans="1:22" s="5" customFormat="1" ht="12.5">
      <c r="A849" s="56"/>
      <c r="B849" s="11"/>
      <c r="C849" s="11" t="s">
        <v>238</v>
      </c>
      <c r="D849" s="11"/>
      <c r="E849" s="11" t="s">
        <v>239</v>
      </c>
      <c r="F849" s="11">
        <v>2</v>
      </c>
      <c r="G849" s="11"/>
      <c r="H849" s="11"/>
      <c r="I849" s="11"/>
      <c r="J849" s="4"/>
      <c r="K849" s="11"/>
      <c r="L849" s="11"/>
      <c r="M849" s="11"/>
      <c r="N849" s="4"/>
      <c r="O849" s="193"/>
      <c r="P849" s="194"/>
      <c r="Q849" s="194"/>
      <c r="R849" s="195"/>
      <c r="S849" s="4"/>
      <c r="T849" s="4"/>
      <c r="U849" s="4"/>
      <c r="V849" s="4"/>
    </row>
    <row r="850" spans="1:22" s="5" customFormat="1" ht="12.5">
      <c r="A850" s="56"/>
      <c r="B850" s="11"/>
      <c r="C850" s="11" t="s">
        <v>240</v>
      </c>
      <c r="D850" s="11"/>
      <c r="E850" s="11" t="s">
        <v>241</v>
      </c>
      <c r="F850" s="11">
        <v>1</v>
      </c>
      <c r="G850" s="11"/>
      <c r="H850" s="11"/>
      <c r="I850" s="11"/>
      <c r="J850" s="4"/>
      <c r="K850" s="11"/>
      <c r="L850" s="11"/>
      <c r="M850" s="11"/>
      <c r="N850" s="4"/>
      <c r="O850" s="193"/>
      <c r="P850" s="194"/>
      <c r="Q850" s="194"/>
      <c r="R850" s="195"/>
      <c r="S850" s="4"/>
      <c r="T850" s="4"/>
      <c r="U850" s="4"/>
      <c r="V850" s="4"/>
    </row>
    <row r="851" spans="1:22" s="5" customFormat="1" ht="12.5">
      <c r="A851" s="56"/>
      <c r="B851" s="11"/>
      <c r="C851" s="11" t="s">
        <v>242</v>
      </c>
      <c r="D851" s="11"/>
      <c r="E851" s="11" t="s">
        <v>96</v>
      </c>
      <c r="F851" s="11">
        <v>69</v>
      </c>
      <c r="G851" s="11"/>
      <c r="H851" s="11">
        <v>0</v>
      </c>
      <c r="I851" s="11"/>
      <c r="J851" s="4"/>
      <c r="K851" s="11"/>
      <c r="L851" s="11"/>
      <c r="M851" s="11"/>
      <c r="N851" s="4"/>
      <c r="O851" s="193"/>
      <c r="P851" s="194"/>
      <c r="Q851" s="194"/>
      <c r="R851" s="195"/>
      <c r="S851" s="4"/>
      <c r="T851" s="4"/>
      <c r="U851" s="4"/>
      <c r="V851" s="4"/>
    </row>
    <row r="852" spans="1:22" s="5" customFormat="1" ht="12.5">
      <c r="A852" s="56"/>
      <c r="B852" s="11"/>
      <c r="C852" s="11" t="s">
        <v>243</v>
      </c>
      <c r="D852" s="11"/>
      <c r="E852" s="11" t="s">
        <v>244</v>
      </c>
      <c r="F852" s="11">
        <v>2</v>
      </c>
      <c r="G852" s="11"/>
      <c r="H852" s="11">
        <v>0</v>
      </c>
      <c r="I852" s="11"/>
      <c r="J852" s="4"/>
      <c r="K852" s="11"/>
      <c r="L852" s="11"/>
      <c r="M852" s="11"/>
      <c r="N852" s="4"/>
      <c r="O852" s="193"/>
      <c r="P852" s="194"/>
      <c r="Q852" s="194"/>
      <c r="R852" s="195"/>
      <c r="S852" s="4"/>
      <c r="T852" s="4"/>
      <c r="U852" s="4"/>
      <c r="V852" s="4"/>
    </row>
    <row r="853" spans="1:22" s="5" customFormat="1" ht="12.5">
      <c r="A853" s="56"/>
      <c r="B853" s="11"/>
      <c r="C853" s="11" t="s">
        <v>246</v>
      </c>
      <c r="D853" s="11"/>
      <c r="E853" s="11" t="s">
        <v>247</v>
      </c>
      <c r="F853" s="11">
        <v>1</v>
      </c>
      <c r="G853" s="11"/>
      <c r="H853" s="11"/>
      <c r="I853" s="11"/>
      <c r="J853" s="4"/>
      <c r="K853" s="11"/>
      <c r="L853" s="11"/>
      <c r="M853" s="11"/>
      <c r="N853" s="4"/>
      <c r="O853" s="193"/>
      <c r="P853" s="194"/>
      <c r="Q853" s="194"/>
      <c r="R853" s="195"/>
      <c r="S853" s="4"/>
      <c r="T853" s="4"/>
      <c r="U853" s="4"/>
      <c r="V853" s="4"/>
    </row>
    <row r="854" spans="1:22" s="5" customFormat="1" ht="12.5">
      <c r="A854" s="56"/>
      <c r="B854" s="11"/>
      <c r="C854" s="11" t="s">
        <v>486</v>
      </c>
      <c r="D854" s="11"/>
      <c r="E854" s="11" t="s">
        <v>159</v>
      </c>
      <c r="F854" s="11">
        <v>1</v>
      </c>
      <c r="G854" s="11"/>
      <c r="H854" s="11"/>
      <c r="I854" s="11"/>
      <c r="J854" s="4"/>
      <c r="K854" s="11"/>
      <c r="L854" s="11"/>
      <c r="M854" s="11"/>
      <c r="N854" s="4"/>
      <c r="O854" s="193"/>
      <c r="P854" s="194"/>
      <c r="Q854" s="194"/>
      <c r="R854" s="195"/>
      <c r="S854" s="4"/>
      <c r="T854" s="4"/>
      <c r="U854" s="4"/>
      <c r="V854" s="4"/>
    </row>
    <row r="855" spans="1:22" s="5" customFormat="1" ht="12.5">
      <c r="A855" s="56"/>
      <c r="B855" s="11"/>
      <c r="C855" s="11" t="s">
        <v>254</v>
      </c>
      <c r="D855" s="11"/>
      <c r="E855" s="11" t="s">
        <v>114</v>
      </c>
      <c r="F855" s="11">
        <v>2</v>
      </c>
      <c r="G855" s="11"/>
      <c r="H855" s="11"/>
      <c r="I855" s="11"/>
      <c r="J855" s="4"/>
      <c r="K855" s="11"/>
      <c r="L855" s="11"/>
      <c r="M855" s="11"/>
      <c r="N855" s="4"/>
      <c r="O855" s="193"/>
      <c r="P855" s="194"/>
      <c r="Q855" s="194"/>
      <c r="R855" s="195"/>
      <c r="S855" s="4"/>
      <c r="T855" s="4"/>
      <c r="U855" s="4"/>
      <c r="V855" s="4"/>
    </row>
    <row r="856" spans="1:22" s="5" customFormat="1" ht="12.5">
      <c r="A856" s="56"/>
      <c r="B856" s="11"/>
      <c r="C856" s="11" t="s">
        <v>255</v>
      </c>
      <c r="D856" s="11"/>
      <c r="E856" s="11" t="s">
        <v>256</v>
      </c>
      <c r="F856" s="11">
        <v>2</v>
      </c>
      <c r="G856" s="11"/>
      <c r="H856" s="11"/>
      <c r="I856" s="11"/>
      <c r="J856" s="4"/>
      <c r="K856" s="11"/>
      <c r="L856" s="11"/>
      <c r="M856" s="11"/>
      <c r="N856" s="4"/>
      <c r="O856" s="193"/>
      <c r="P856" s="194"/>
      <c r="Q856" s="194"/>
      <c r="R856" s="195"/>
      <c r="S856" s="4"/>
      <c r="T856" s="4"/>
      <c r="U856" s="4"/>
      <c r="V856" s="4"/>
    </row>
    <row r="857" spans="1:22" s="5" customFormat="1" ht="12.5">
      <c r="A857" s="56"/>
      <c r="B857" s="11"/>
      <c r="C857" s="11" t="s">
        <v>260</v>
      </c>
      <c r="D857" s="11"/>
      <c r="E857" s="11" t="s">
        <v>261</v>
      </c>
      <c r="F857" s="11">
        <v>2</v>
      </c>
      <c r="G857" s="11"/>
      <c r="H857" s="11"/>
      <c r="I857" s="11"/>
      <c r="J857" s="4"/>
      <c r="K857" s="11"/>
      <c r="L857" s="11"/>
      <c r="M857" s="11"/>
      <c r="N857" s="4"/>
      <c r="O857" s="193"/>
      <c r="P857" s="194"/>
      <c r="Q857" s="194"/>
      <c r="R857" s="195"/>
      <c r="S857" s="4"/>
      <c r="T857" s="4"/>
      <c r="U857" s="4"/>
      <c r="V857" s="4"/>
    </row>
    <row r="858" spans="1:22" s="5" customFormat="1" ht="12.5">
      <c r="A858" s="56"/>
      <c r="B858" s="11"/>
      <c r="C858" s="11" t="s">
        <v>262</v>
      </c>
      <c r="D858" s="11"/>
      <c r="E858" s="11" t="s">
        <v>263</v>
      </c>
      <c r="F858" s="11">
        <v>3</v>
      </c>
      <c r="G858" s="11"/>
      <c r="H858" s="11"/>
      <c r="I858" s="11"/>
      <c r="J858" s="4"/>
      <c r="K858" s="11"/>
      <c r="L858" s="11"/>
      <c r="M858" s="11"/>
      <c r="N858" s="4"/>
      <c r="O858" s="193"/>
      <c r="P858" s="194"/>
      <c r="Q858" s="194"/>
      <c r="R858" s="195"/>
      <c r="S858" s="4"/>
      <c r="T858" s="4"/>
      <c r="U858" s="4"/>
      <c r="V858" s="4"/>
    </row>
    <row r="859" spans="1:22" s="5" customFormat="1" ht="12.5">
      <c r="A859" s="56"/>
      <c r="B859" s="11"/>
      <c r="C859" s="11" t="s">
        <v>264</v>
      </c>
      <c r="D859" s="11"/>
      <c r="E859" s="11" t="s">
        <v>265</v>
      </c>
      <c r="F859" s="11">
        <v>2</v>
      </c>
      <c r="G859" s="11"/>
      <c r="H859" s="11"/>
      <c r="I859" s="11"/>
      <c r="J859" s="4"/>
      <c r="K859" s="11"/>
      <c r="L859" s="11"/>
      <c r="M859" s="11"/>
      <c r="N859" s="4"/>
      <c r="O859" s="193"/>
      <c r="P859" s="194"/>
      <c r="Q859" s="194"/>
      <c r="R859" s="195"/>
      <c r="S859" s="4"/>
      <c r="T859" s="4"/>
      <c r="U859" s="4"/>
      <c r="V859" s="4"/>
    </row>
    <row r="860" spans="1:22" s="5" customFormat="1" ht="12.5">
      <c r="A860" s="56"/>
      <c r="B860" s="11"/>
      <c r="C860" s="11" t="s">
        <v>266</v>
      </c>
      <c r="D860" s="11"/>
      <c r="E860" s="11" t="s">
        <v>147</v>
      </c>
      <c r="F860" s="11">
        <v>1</v>
      </c>
      <c r="G860" s="11"/>
      <c r="H860" s="11"/>
      <c r="I860" s="11"/>
      <c r="J860" s="4"/>
      <c r="K860" s="11"/>
      <c r="L860" s="11"/>
      <c r="M860" s="11"/>
      <c r="N860" s="4"/>
      <c r="O860" s="193"/>
      <c r="P860" s="194"/>
      <c r="Q860" s="194"/>
      <c r="R860" s="195"/>
      <c r="S860" s="4"/>
      <c r="T860" s="4"/>
      <c r="U860" s="4"/>
      <c r="V860" s="4"/>
    </row>
    <row r="861" spans="1:22" s="5" customFormat="1" ht="12.5">
      <c r="A861" s="56"/>
      <c r="B861" s="11"/>
      <c r="C861" s="11" t="s">
        <v>267</v>
      </c>
      <c r="D861" s="11"/>
      <c r="E861" s="11" t="s">
        <v>169</v>
      </c>
      <c r="F861" s="11">
        <v>7</v>
      </c>
      <c r="G861" s="11"/>
      <c r="H861" s="11">
        <v>0</v>
      </c>
      <c r="I861" s="11"/>
      <c r="J861" s="4"/>
      <c r="K861" s="11"/>
      <c r="L861" s="11"/>
      <c r="M861" s="11"/>
      <c r="N861" s="4"/>
      <c r="O861" s="193"/>
      <c r="P861" s="194"/>
      <c r="Q861" s="194"/>
      <c r="R861" s="195"/>
      <c r="S861" s="4"/>
      <c r="T861" s="4"/>
      <c r="U861" s="4"/>
      <c r="V861" s="4"/>
    </row>
    <row r="862" spans="1:22" s="5" customFormat="1" ht="12.5">
      <c r="A862" s="56"/>
      <c r="B862" s="11"/>
      <c r="C862" s="11" t="s">
        <v>272</v>
      </c>
      <c r="D862" s="11"/>
      <c r="E862" s="11" t="s">
        <v>273</v>
      </c>
      <c r="F862" s="11">
        <v>1</v>
      </c>
      <c r="G862" s="11"/>
      <c r="H862" s="11"/>
      <c r="I862" s="11"/>
      <c r="J862" s="4"/>
      <c r="K862" s="11"/>
      <c r="L862" s="11"/>
      <c r="M862" s="11"/>
      <c r="N862" s="4"/>
      <c r="O862" s="193"/>
      <c r="P862" s="194"/>
      <c r="Q862" s="194"/>
      <c r="R862" s="195"/>
      <c r="S862" s="4"/>
      <c r="T862" s="4"/>
      <c r="U862" s="4"/>
      <c r="V862" s="4"/>
    </row>
    <row r="863" spans="1:22" s="5" customFormat="1" ht="12.5">
      <c r="A863" s="56"/>
      <c r="B863" s="11"/>
      <c r="C863" s="11" t="s">
        <v>274</v>
      </c>
      <c r="D863" s="11"/>
      <c r="E863" s="11" t="s">
        <v>169</v>
      </c>
      <c r="F863" s="11">
        <v>32</v>
      </c>
      <c r="G863" s="11"/>
      <c r="H863" s="11">
        <v>0</v>
      </c>
      <c r="I863" s="11"/>
      <c r="J863" s="4"/>
      <c r="K863" s="11"/>
      <c r="L863" s="11"/>
      <c r="M863" s="11"/>
      <c r="N863" s="4"/>
      <c r="O863" s="193"/>
      <c r="P863" s="194"/>
      <c r="Q863" s="194"/>
      <c r="R863" s="195"/>
      <c r="S863" s="4"/>
      <c r="T863" s="4"/>
      <c r="U863" s="4"/>
      <c r="V863" s="4"/>
    </row>
    <row r="864" spans="1:22" s="5" customFormat="1" ht="12.5">
      <c r="A864" s="56"/>
      <c r="B864" s="11"/>
      <c r="C864" s="11" t="s">
        <v>275</v>
      </c>
      <c r="D864" s="11"/>
      <c r="E864" s="11" t="s">
        <v>276</v>
      </c>
      <c r="F864" s="11">
        <v>10</v>
      </c>
      <c r="G864" s="11"/>
      <c r="H864" s="11"/>
      <c r="I864" s="11"/>
      <c r="J864" s="4"/>
      <c r="K864" s="11"/>
      <c r="L864" s="11"/>
      <c r="M864" s="11"/>
      <c r="N864" s="4"/>
      <c r="O864" s="193"/>
      <c r="P864" s="194"/>
      <c r="Q864" s="194"/>
      <c r="R864" s="195"/>
      <c r="S864" s="4"/>
      <c r="T864" s="4"/>
      <c r="U864" s="4"/>
      <c r="V864" s="4"/>
    </row>
    <row r="865" spans="1:22" s="5" customFormat="1" ht="12.5">
      <c r="A865" s="56"/>
      <c r="B865" s="11"/>
      <c r="C865" s="11" t="s">
        <v>487</v>
      </c>
      <c r="D865" s="11"/>
      <c r="E865" s="11" t="s">
        <v>133</v>
      </c>
      <c r="F865" s="11">
        <v>1</v>
      </c>
      <c r="G865" s="11"/>
      <c r="H865" s="11"/>
      <c r="I865" s="11"/>
      <c r="J865" s="4"/>
      <c r="K865" s="11"/>
      <c r="L865" s="11"/>
      <c r="M865" s="11"/>
      <c r="N865" s="4"/>
      <c r="O865" s="193"/>
      <c r="P865" s="194"/>
      <c r="Q865" s="194"/>
      <c r="R865" s="195"/>
      <c r="S865" s="4"/>
      <c r="T865" s="4"/>
      <c r="U865" s="4"/>
      <c r="V865" s="4"/>
    </row>
    <row r="866" spans="1:22" s="5" customFormat="1" ht="12.5">
      <c r="A866" s="56"/>
      <c r="B866" s="11"/>
      <c r="C866" s="11" t="s">
        <v>279</v>
      </c>
      <c r="D866" s="11"/>
      <c r="E866" s="11" t="s">
        <v>116</v>
      </c>
      <c r="F866" s="11">
        <v>2</v>
      </c>
      <c r="G866" s="11"/>
      <c r="H866" s="11"/>
      <c r="I866" s="11"/>
      <c r="J866" s="4"/>
      <c r="K866" s="11"/>
      <c r="L866" s="11"/>
      <c r="M866" s="11"/>
      <c r="N866" s="4"/>
      <c r="O866" s="193"/>
      <c r="P866" s="194"/>
      <c r="Q866" s="194"/>
      <c r="R866" s="195"/>
      <c r="S866" s="4"/>
      <c r="T866" s="4"/>
      <c r="U866" s="4"/>
      <c r="V866" s="4"/>
    </row>
    <row r="867" spans="1:22" s="5" customFormat="1" ht="12.5">
      <c r="A867" s="56"/>
      <c r="B867" s="11"/>
      <c r="C867" s="11" t="s">
        <v>280</v>
      </c>
      <c r="D867" s="11"/>
      <c r="E867" s="11" t="s">
        <v>281</v>
      </c>
      <c r="F867" s="11">
        <v>2</v>
      </c>
      <c r="G867" s="11"/>
      <c r="H867" s="11">
        <v>0</v>
      </c>
      <c r="I867" s="11"/>
      <c r="J867" s="4"/>
      <c r="K867" s="11"/>
      <c r="L867" s="11"/>
      <c r="M867" s="11"/>
      <c r="N867" s="4"/>
      <c r="O867" s="193"/>
      <c r="P867" s="194"/>
      <c r="Q867" s="194"/>
      <c r="R867" s="195"/>
      <c r="S867" s="4"/>
      <c r="T867" s="4"/>
      <c r="U867" s="4"/>
      <c r="V867" s="4"/>
    </row>
    <row r="868" spans="1:22" s="5" customFormat="1" ht="12.5">
      <c r="A868" s="56"/>
      <c r="B868" s="11"/>
      <c r="C868" s="11" t="s">
        <v>282</v>
      </c>
      <c r="D868" s="11"/>
      <c r="E868" s="11" t="s">
        <v>116</v>
      </c>
      <c r="F868" s="11">
        <v>1</v>
      </c>
      <c r="G868" s="11"/>
      <c r="H868" s="11"/>
      <c r="I868" s="11"/>
      <c r="J868" s="4"/>
      <c r="K868" s="11"/>
      <c r="L868" s="11"/>
      <c r="M868" s="11"/>
      <c r="N868" s="4"/>
      <c r="O868" s="193"/>
      <c r="P868" s="194"/>
      <c r="Q868" s="194"/>
      <c r="R868" s="195"/>
      <c r="S868" s="4"/>
      <c r="T868" s="4"/>
      <c r="U868" s="4"/>
      <c r="V868" s="4"/>
    </row>
    <row r="869" spans="1:22" s="5" customFormat="1" ht="12.5">
      <c r="A869" s="56"/>
      <c r="B869" s="11"/>
      <c r="C869" s="11" t="s">
        <v>283</v>
      </c>
      <c r="D869" s="11"/>
      <c r="E869" s="11" t="s">
        <v>188</v>
      </c>
      <c r="F869" s="11">
        <v>1</v>
      </c>
      <c r="G869" s="11"/>
      <c r="H869" s="11"/>
      <c r="I869" s="11"/>
      <c r="J869" s="4"/>
      <c r="K869" s="11"/>
      <c r="L869" s="11"/>
      <c r="M869" s="11"/>
      <c r="N869" s="4"/>
      <c r="O869" s="193"/>
      <c r="P869" s="194"/>
      <c r="Q869" s="194"/>
      <c r="R869" s="195"/>
      <c r="S869" s="4"/>
      <c r="T869" s="4"/>
      <c r="U869" s="4"/>
      <c r="V869" s="4"/>
    </row>
    <row r="870" spans="1:22" s="5" customFormat="1" ht="12.5">
      <c r="A870" s="56"/>
      <c r="B870" s="11"/>
      <c r="C870" s="11" t="s">
        <v>284</v>
      </c>
      <c r="D870" s="11"/>
      <c r="E870" s="11" t="s">
        <v>285</v>
      </c>
      <c r="F870" s="11">
        <v>5</v>
      </c>
      <c r="G870" s="11"/>
      <c r="H870" s="11">
        <v>0</v>
      </c>
      <c r="I870" s="11"/>
      <c r="J870" s="4"/>
      <c r="K870" s="11"/>
      <c r="L870" s="11"/>
      <c r="M870" s="11"/>
      <c r="N870" s="4"/>
      <c r="O870" s="193"/>
      <c r="P870" s="194"/>
      <c r="Q870" s="194"/>
      <c r="R870" s="195"/>
      <c r="S870" s="4"/>
      <c r="T870" s="4"/>
      <c r="U870" s="4"/>
      <c r="V870" s="4"/>
    </row>
    <row r="871" spans="1:22" s="5" customFormat="1" ht="12.5">
      <c r="A871" s="56"/>
      <c r="B871" s="11"/>
      <c r="C871" s="11" t="s">
        <v>286</v>
      </c>
      <c r="D871" s="11"/>
      <c r="E871" s="11" t="s">
        <v>117</v>
      </c>
      <c r="F871" s="11">
        <v>39</v>
      </c>
      <c r="G871" s="11"/>
      <c r="H871" s="11">
        <v>0</v>
      </c>
      <c r="I871" s="11"/>
      <c r="J871" s="4"/>
      <c r="K871" s="11"/>
      <c r="L871" s="11"/>
      <c r="M871" s="11"/>
      <c r="N871" s="4"/>
      <c r="O871" s="193"/>
      <c r="P871" s="194"/>
      <c r="Q871" s="194"/>
      <c r="R871" s="195"/>
      <c r="S871" s="4"/>
      <c r="T871" s="4"/>
      <c r="U871" s="4"/>
      <c r="V871" s="4"/>
    </row>
    <row r="872" spans="1:22" s="5" customFormat="1" ht="12.5">
      <c r="A872" s="56"/>
      <c r="B872" s="11"/>
      <c r="C872" s="11" t="s">
        <v>287</v>
      </c>
      <c r="D872" s="11"/>
      <c r="E872" s="11" t="s">
        <v>288</v>
      </c>
      <c r="F872" s="11">
        <v>9</v>
      </c>
      <c r="G872" s="11"/>
      <c r="H872" s="11">
        <v>0</v>
      </c>
      <c r="I872" s="11"/>
      <c r="J872" s="4"/>
      <c r="K872" s="11"/>
      <c r="L872" s="11"/>
      <c r="M872" s="11"/>
      <c r="N872" s="4"/>
      <c r="O872" s="193"/>
      <c r="P872" s="194"/>
      <c r="Q872" s="194"/>
      <c r="R872" s="195"/>
      <c r="S872" s="4"/>
      <c r="T872" s="4"/>
      <c r="U872" s="4"/>
      <c r="V872" s="4"/>
    </row>
    <row r="873" spans="1:22" s="5" customFormat="1" ht="12.5">
      <c r="A873" s="56"/>
      <c r="B873" s="11"/>
      <c r="C873" s="11" t="s">
        <v>289</v>
      </c>
      <c r="D873" s="11"/>
      <c r="E873" s="11" t="s">
        <v>290</v>
      </c>
      <c r="F873" s="11">
        <v>16</v>
      </c>
      <c r="G873" s="11"/>
      <c r="H873" s="11">
        <v>0</v>
      </c>
      <c r="I873" s="11"/>
      <c r="J873" s="4"/>
      <c r="K873" s="11"/>
      <c r="L873" s="11"/>
      <c r="M873" s="11"/>
      <c r="N873" s="4"/>
      <c r="O873" s="193"/>
      <c r="P873" s="194"/>
      <c r="Q873" s="194"/>
      <c r="R873" s="195"/>
      <c r="S873" s="4"/>
      <c r="T873" s="4"/>
      <c r="U873" s="4"/>
      <c r="V873" s="4"/>
    </row>
    <row r="874" spans="1:22" s="5" customFormat="1" ht="12.5">
      <c r="A874" s="56"/>
      <c r="B874" s="11"/>
      <c r="C874" s="11" t="s">
        <v>292</v>
      </c>
      <c r="D874" s="11"/>
      <c r="E874" s="11" t="s">
        <v>293</v>
      </c>
      <c r="F874" s="11">
        <v>4</v>
      </c>
      <c r="G874" s="11"/>
      <c r="H874" s="11">
        <v>0</v>
      </c>
      <c r="I874" s="11"/>
      <c r="J874" s="4"/>
      <c r="K874" s="11"/>
      <c r="L874" s="11"/>
      <c r="M874" s="11"/>
      <c r="N874" s="4"/>
      <c r="O874" s="193"/>
      <c r="P874" s="194"/>
      <c r="Q874" s="194"/>
      <c r="R874" s="195"/>
      <c r="S874" s="4"/>
      <c r="T874" s="4"/>
      <c r="U874" s="4"/>
      <c r="V874" s="4"/>
    </row>
    <row r="875" spans="1:22" s="5" customFormat="1" ht="12.5">
      <c r="A875" s="56"/>
      <c r="B875" s="11"/>
      <c r="C875" s="11" t="s">
        <v>294</v>
      </c>
      <c r="D875" s="11"/>
      <c r="E875" s="11" t="s">
        <v>263</v>
      </c>
      <c r="F875" s="11">
        <v>1</v>
      </c>
      <c r="G875" s="11"/>
      <c r="H875" s="11"/>
      <c r="I875" s="11"/>
      <c r="J875" s="4"/>
      <c r="K875" s="11"/>
      <c r="L875" s="11"/>
      <c r="M875" s="11"/>
      <c r="N875" s="4"/>
      <c r="O875" s="193"/>
      <c r="P875" s="194"/>
      <c r="Q875" s="194"/>
      <c r="R875" s="195"/>
      <c r="S875" s="4"/>
      <c r="T875" s="4"/>
      <c r="U875" s="4"/>
      <c r="V875" s="4"/>
    </row>
    <row r="876" spans="1:22" s="5" customFormat="1" ht="12.5">
      <c r="A876" s="56"/>
      <c r="B876" s="11"/>
      <c r="C876" s="11" t="s">
        <v>295</v>
      </c>
      <c r="D876" s="11"/>
      <c r="E876" s="11" t="s">
        <v>119</v>
      </c>
      <c r="F876" s="11">
        <v>9</v>
      </c>
      <c r="G876" s="11"/>
      <c r="H876" s="11"/>
      <c r="I876" s="11"/>
      <c r="J876" s="4"/>
      <c r="K876" s="11"/>
      <c r="L876" s="11"/>
      <c r="M876" s="11"/>
      <c r="N876" s="4"/>
      <c r="O876" s="193"/>
      <c r="P876" s="194"/>
      <c r="Q876" s="194"/>
      <c r="R876" s="195"/>
      <c r="S876" s="4"/>
      <c r="T876" s="4"/>
      <c r="U876" s="4"/>
      <c r="V876" s="4"/>
    </row>
    <row r="877" spans="1:22" s="5" customFormat="1" ht="12.5">
      <c r="A877" s="56"/>
      <c r="B877" s="11"/>
      <c r="C877" s="11" t="s">
        <v>299</v>
      </c>
      <c r="D877" s="11"/>
      <c r="E877" s="11" t="s">
        <v>121</v>
      </c>
      <c r="F877" s="11">
        <v>47</v>
      </c>
      <c r="G877" s="11">
        <v>1</v>
      </c>
      <c r="H877" s="11">
        <v>0</v>
      </c>
      <c r="I877" s="11"/>
      <c r="J877" s="4"/>
      <c r="K877" s="11"/>
      <c r="L877" s="11"/>
      <c r="M877" s="11"/>
      <c r="N877" s="4"/>
      <c r="O877" s="193"/>
      <c r="P877" s="194"/>
      <c r="Q877" s="194"/>
      <c r="R877" s="195"/>
      <c r="S877" s="4"/>
      <c r="T877" s="4"/>
      <c r="U877" s="4"/>
      <c r="V877" s="4"/>
    </row>
    <row r="878" spans="1:22" s="5" customFormat="1" ht="12.5">
      <c r="A878" s="56"/>
      <c r="B878" s="11"/>
      <c r="C878" s="11" t="s">
        <v>300</v>
      </c>
      <c r="D878" s="11"/>
      <c r="E878" s="11" t="s">
        <v>141</v>
      </c>
      <c r="F878" s="11">
        <v>6</v>
      </c>
      <c r="G878" s="11"/>
      <c r="H878" s="11"/>
      <c r="I878" s="11"/>
      <c r="J878" s="4"/>
      <c r="K878" s="11"/>
      <c r="L878" s="11"/>
      <c r="M878" s="11"/>
      <c r="N878" s="4"/>
      <c r="O878" s="193"/>
      <c r="P878" s="194"/>
      <c r="Q878" s="194"/>
      <c r="R878" s="195"/>
      <c r="S878" s="4"/>
      <c r="T878" s="4"/>
      <c r="U878" s="4"/>
      <c r="V878" s="4"/>
    </row>
    <row r="879" spans="1:22" s="5" customFormat="1" ht="12.5">
      <c r="A879" s="56"/>
      <c r="B879" s="11"/>
      <c r="C879" s="11" t="s">
        <v>301</v>
      </c>
      <c r="D879" s="11"/>
      <c r="E879" s="11" t="s">
        <v>100</v>
      </c>
      <c r="F879" s="11">
        <v>1</v>
      </c>
      <c r="G879" s="11"/>
      <c r="H879" s="11"/>
      <c r="I879" s="11"/>
      <c r="J879" s="4"/>
      <c r="K879" s="11"/>
      <c r="L879" s="11"/>
      <c r="M879" s="11"/>
      <c r="N879" s="4"/>
      <c r="O879" s="193"/>
      <c r="P879" s="194"/>
      <c r="Q879" s="194"/>
      <c r="R879" s="195"/>
      <c r="S879" s="4"/>
      <c r="T879" s="4"/>
      <c r="U879" s="4"/>
      <c r="V879" s="4"/>
    </row>
    <row r="880" spans="1:22" s="5" customFormat="1" ht="12.5">
      <c r="A880" s="56"/>
      <c r="B880" s="11"/>
      <c r="C880" s="11" t="s">
        <v>301</v>
      </c>
      <c r="D880" s="11"/>
      <c r="E880" s="11" t="s">
        <v>109</v>
      </c>
      <c r="F880" s="11">
        <v>7</v>
      </c>
      <c r="G880" s="11"/>
      <c r="H880" s="11"/>
      <c r="I880" s="11"/>
      <c r="J880" s="4"/>
      <c r="K880" s="11"/>
      <c r="L880" s="11"/>
      <c r="M880" s="11"/>
      <c r="N880" s="4"/>
      <c r="O880" s="193"/>
      <c r="P880" s="194"/>
      <c r="Q880" s="194"/>
      <c r="R880" s="195"/>
      <c r="S880" s="4"/>
      <c r="T880" s="4"/>
      <c r="U880" s="4"/>
      <c r="V880" s="4"/>
    </row>
    <row r="881" spans="1:22" s="5" customFormat="1" ht="12.5">
      <c r="A881" s="56"/>
      <c r="B881" s="11"/>
      <c r="C881" s="11" t="s">
        <v>302</v>
      </c>
      <c r="D881" s="11"/>
      <c r="E881" s="11" t="s">
        <v>303</v>
      </c>
      <c r="F881" s="11">
        <v>1</v>
      </c>
      <c r="G881" s="11"/>
      <c r="H881" s="11"/>
      <c r="I881" s="11"/>
      <c r="J881" s="4"/>
      <c r="K881" s="11"/>
      <c r="L881" s="11"/>
      <c r="M881" s="11"/>
      <c r="N881" s="4"/>
      <c r="O881" s="193"/>
      <c r="P881" s="194"/>
      <c r="Q881" s="194"/>
      <c r="R881" s="195"/>
      <c r="S881" s="4"/>
      <c r="T881" s="4"/>
      <c r="U881" s="4"/>
      <c r="V881" s="4"/>
    </row>
    <row r="882" spans="1:22" s="5" customFormat="1" ht="12.5">
      <c r="A882" s="56"/>
      <c r="B882" s="11"/>
      <c r="C882" s="11" t="s">
        <v>488</v>
      </c>
      <c r="D882" s="11"/>
      <c r="E882" s="11" t="s">
        <v>256</v>
      </c>
      <c r="F882" s="11">
        <v>2</v>
      </c>
      <c r="G882" s="11"/>
      <c r="H882" s="11"/>
      <c r="I882" s="11"/>
      <c r="J882" s="4"/>
      <c r="K882" s="11"/>
      <c r="L882" s="11"/>
      <c r="M882" s="11"/>
      <c r="N882" s="4"/>
      <c r="O882" s="193"/>
      <c r="P882" s="194"/>
      <c r="Q882" s="194"/>
      <c r="R882" s="195"/>
      <c r="S882" s="4"/>
      <c r="T882" s="4"/>
      <c r="U882" s="4"/>
      <c r="V882" s="4"/>
    </row>
    <row r="883" spans="1:22" s="5" customFormat="1" ht="12.5">
      <c r="A883" s="56"/>
      <c r="B883" s="11"/>
      <c r="C883" s="11" t="s">
        <v>304</v>
      </c>
      <c r="D883" s="11"/>
      <c r="E883" s="11" t="s">
        <v>291</v>
      </c>
      <c r="F883" s="11">
        <v>5</v>
      </c>
      <c r="G883" s="11"/>
      <c r="H883" s="11">
        <v>0</v>
      </c>
      <c r="I883" s="11"/>
      <c r="J883" s="4"/>
      <c r="K883" s="11"/>
      <c r="L883" s="11"/>
      <c r="M883" s="11"/>
      <c r="N883" s="4"/>
      <c r="O883" s="193"/>
      <c r="P883" s="194"/>
      <c r="Q883" s="194"/>
      <c r="R883" s="195"/>
      <c r="S883" s="4"/>
      <c r="T883" s="4"/>
      <c r="U883" s="4"/>
      <c r="V883" s="4"/>
    </row>
    <row r="884" spans="1:22" s="5" customFormat="1" ht="12.5">
      <c r="A884" s="56"/>
      <c r="B884" s="11"/>
      <c r="C884" s="11" t="s">
        <v>305</v>
      </c>
      <c r="D884" s="11"/>
      <c r="E884" s="11" t="s">
        <v>147</v>
      </c>
      <c r="F884" s="11">
        <v>88</v>
      </c>
      <c r="G884" s="11">
        <v>3</v>
      </c>
      <c r="H884" s="11">
        <v>2</v>
      </c>
      <c r="I884" s="11">
        <v>3</v>
      </c>
      <c r="J884" s="4"/>
      <c r="K884" s="11"/>
      <c r="L884" s="11"/>
      <c r="M884" s="11"/>
      <c r="N884" s="4"/>
      <c r="O884" s="193"/>
      <c r="P884" s="194"/>
      <c r="Q884" s="194"/>
      <c r="R884" s="195"/>
      <c r="S884" s="4"/>
      <c r="T884" s="4"/>
      <c r="U884" s="4"/>
      <c r="V884" s="4"/>
    </row>
    <row r="885" spans="1:22" s="5" customFormat="1" ht="12.5">
      <c r="A885" s="56"/>
      <c r="B885" s="11"/>
      <c r="C885" s="11" t="s">
        <v>306</v>
      </c>
      <c r="D885" s="11"/>
      <c r="E885" s="11" t="s">
        <v>307</v>
      </c>
      <c r="F885" s="11">
        <v>3</v>
      </c>
      <c r="G885" s="11"/>
      <c r="H885" s="11"/>
      <c r="I885" s="11"/>
      <c r="J885" s="4"/>
      <c r="K885" s="11"/>
      <c r="L885" s="11"/>
      <c r="M885" s="11"/>
      <c r="N885" s="4"/>
      <c r="O885" s="193"/>
      <c r="P885" s="194"/>
      <c r="Q885" s="194"/>
      <c r="R885" s="195"/>
      <c r="S885" s="4"/>
      <c r="T885" s="4"/>
      <c r="U885" s="4"/>
      <c r="V885" s="4"/>
    </row>
    <row r="886" spans="1:22" s="5" customFormat="1" ht="12.5">
      <c r="A886" s="56"/>
      <c r="B886" s="11"/>
      <c r="C886" s="11" t="s">
        <v>308</v>
      </c>
      <c r="D886" s="11"/>
      <c r="E886" s="11" t="s">
        <v>309</v>
      </c>
      <c r="F886" s="11">
        <v>3</v>
      </c>
      <c r="G886" s="11"/>
      <c r="H886" s="11"/>
      <c r="I886" s="11"/>
      <c r="J886" s="4"/>
      <c r="K886" s="11"/>
      <c r="L886" s="11"/>
      <c r="M886" s="11"/>
      <c r="N886" s="4"/>
      <c r="O886" s="193"/>
      <c r="P886" s="194"/>
      <c r="Q886" s="194"/>
      <c r="R886" s="195"/>
      <c r="S886" s="4"/>
      <c r="T886" s="4"/>
      <c r="U886" s="4"/>
      <c r="V886" s="4"/>
    </row>
    <row r="887" spans="1:22" s="5" customFormat="1" ht="12.5">
      <c r="A887" s="56"/>
      <c r="B887" s="11"/>
      <c r="C887" s="11" t="s">
        <v>310</v>
      </c>
      <c r="D887" s="11"/>
      <c r="E887" s="11" t="s">
        <v>311</v>
      </c>
      <c r="F887" s="11">
        <v>3</v>
      </c>
      <c r="G887" s="11"/>
      <c r="H887" s="11"/>
      <c r="I887" s="11"/>
      <c r="J887" s="4"/>
      <c r="K887" s="11"/>
      <c r="L887" s="11"/>
      <c r="M887" s="11"/>
      <c r="N887" s="4"/>
      <c r="O887" s="193"/>
      <c r="P887" s="194"/>
      <c r="Q887" s="194"/>
      <c r="R887" s="195"/>
      <c r="S887" s="4"/>
      <c r="T887" s="4"/>
      <c r="U887" s="4"/>
      <c r="V887" s="4"/>
    </row>
    <row r="888" spans="1:22" s="5" customFormat="1" ht="12.5">
      <c r="A888" s="56"/>
      <c r="B888" s="11"/>
      <c r="C888" s="11" t="s">
        <v>312</v>
      </c>
      <c r="D888" s="11"/>
      <c r="E888" s="11" t="s">
        <v>214</v>
      </c>
      <c r="F888" s="11">
        <v>8</v>
      </c>
      <c r="G888" s="11"/>
      <c r="H888" s="11"/>
      <c r="I888" s="11"/>
      <c r="J888" s="4"/>
      <c r="K888" s="11"/>
      <c r="L888" s="11"/>
      <c r="M888" s="11"/>
      <c r="N888" s="4"/>
      <c r="O888" s="193"/>
      <c r="P888" s="194"/>
      <c r="Q888" s="194"/>
      <c r="R888" s="195"/>
      <c r="S888" s="4"/>
      <c r="T888" s="4"/>
      <c r="U888" s="4"/>
      <c r="V888" s="4"/>
    </row>
    <row r="889" spans="1:22" s="5" customFormat="1" ht="12.5">
      <c r="A889" s="56"/>
      <c r="B889" s="11"/>
      <c r="C889" s="11" t="s">
        <v>313</v>
      </c>
      <c r="D889" s="11"/>
      <c r="E889" s="11" t="s">
        <v>314</v>
      </c>
      <c r="F889" s="11">
        <v>3</v>
      </c>
      <c r="G889" s="11"/>
      <c r="H889" s="11"/>
      <c r="I889" s="11"/>
      <c r="J889" s="4"/>
      <c r="K889" s="11"/>
      <c r="L889" s="11"/>
      <c r="M889" s="11"/>
      <c r="N889" s="4"/>
      <c r="O889" s="193"/>
      <c r="P889" s="194"/>
      <c r="Q889" s="194"/>
      <c r="R889" s="195"/>
      <c r="S889" s="4"/>
      <c r="T889" s="4"/>
      <c r="U889" s="4"/>
      <c r="V889" s="4"/>
    </row>
    <row r="890" spans="1:22" s="5" customFormat="1" ht="12.5">
      <c r="A890" s="56"/>
      <c r="B890" s="11"/>
      <c r="C890" s="11" t="s">
        <v>315</v>
      </c>
      <c r="D890" s="11"/>
      <c r="E890" s="11" t="s">
        <v>316</v>
      </c>
      <c r="F890" s="11">
        <v>16</v>
      </c>
      <c r="G890" s="11"/>
      <c r="H890" s="11"/>
      <c r="I890" s="11"/>
      <c r="J890" s="4"/>
      <c r="K890" s="11"/>
      <c r="L890" s="11"/>
      <c r="M890" s="11"/>
      <c r="N890" s="4"/>
      <c r="O890" s="193"/>
      <c r="P890" s="194"/>
      <c r="Q890" s="194"/>
      <c r="R890" s="195"/>
      <c r="S890" s="4"/>
      <c r="T890" s="4"/>
      <c r="U890" s="4"/>
      <c r="V890" s="4"/>
    </row>
    <row r="891" spans="1:22" s="5" customFormat="1" ht="12.5">
      <c r="A891" s="56"/>
      <c r="B891" s="11"/>
      <c r="C891" s="11" t="s">
        <v>319</v>
      </c>
      <c r="D891" s="11"/>
      <c r="E891" s="11" t="s">
        <v>271</v>
      </c>
      <c r="F891" s="11">
        <v>6</v>
      </c>
      <c r="G891" s="11"/>
      <c r="H891" s="11">
        <v>0</v>
      </c>
      <c r="I891" s="11"/>
      <c r="J891" s="4"/>
      <c r="K891" s="11"/>
      <c r="L891" s="11"/>
      <c r="M891" s="11"/>
      <c r="N891" s="4"/>
      <c r="O891" s="193"/>
      <c r="P891" s="194"/>
      <c r="Q891" s="194"/>
      <c r="R891" s="195"/>
      <c r="S891" s="4"/>
      <c r="T891" s="4"/>
      <c r="U891" s="4"/>
      <c r="V891" s="4"/>
    </row>
    <row r="892" spans="1:22" s="5" customFormat="1" ht="12.5">
      <c r="A892" s="56"/>
      <c r="B892" s="11"/>
      <c r="C892" s="11" t="s">
        <v>320</v>
      </c>
      <c r="D892" s="11"/>
      <c r="E892" s="11" t="s">
        <v>221</v>
      </c>
      <c r="F892" s="11">
        <v>15</v>
      </c>
      <c r="G892" s="11"/>
      <c r="H892" s="11"/>
      <c r="I892" s="11"/>
      <c r="J892" s="4"/>
      <c r="K892" s="11"/>
      <c r="L892" s="11"/>
      <c r="M892" s="11"/>
      <c r="N892" s="4"/>
      <c r="O892" s="193"/>
      <c r="P892" s="194"/>
      <c r="Q892" s="194"/>
      <c r="R892" s="195"/>
      <c r="S892" s="4"/>
      <c r="T892" s="4"/>
      <c r="U892" s="4"/>
      <c r="V892" s="4"/>
    </row>
    <row r="893" spans="1:22" s="5" customFormat="1" ht="12.5">
      <c r="A893" s="56"/>
      <c r="B893" s="11"/>
      <c r="C893" s="11" t="s">
        <v>321</v>
      </c>
      <c r="D893" s="11"/>
      <c r="E893" s="11" t="s">
        <v>224</v>
      </c>
      <c r="F893" s="11">
        <v>1</v>
      </c>
      <c r="G893" s="11"/>
      <c r="H893" s="11">
        <v>0</v>
      </c>
      <c r="I893" s="11"/>
      <c r="J893" s="4"/>
      <c r="K893" s="11"/>
      <c r="L893" s="11"/>
      <c r="M893" s="11"/>
      <c r="N893" s="4"/>
      <c r="O893" s="193"/>
      <c r="P893" s="194"/>
      <c r="Q893" s="194"/>
      <c r="R893" s="195"/>
      <c r="S893" s="4"/>
      <c r="T893" s="4"/>
      <c r="U893" s="4"/>
      <c r="V893" s="4"/>
    </row>
    <row r="894" spans="1:22" s="5" customFormat="1" ht="12.5">
      <c r="A894" s="56"/>
      <c r="B894" s="11"/>
      <c r="C894" s="11" t="s">
        <v>322</v>
      </c>
      <c r="D894" s="11"/>
      <c r="E894" s="11" t="s">
        <v>323</v>
      </c>
      <c r="F894" s="11">
        <v>2</v>
      </c>
      <c r="G894" s="11"/>
      <c r="H894" s="11"/>
      <c r="I894" s="11"/>
      <c r="J894" s="4"/>
      <c r="K894" s="11"/>
      <c r="L894" s="11"/>
      <c r="M894" s="11"/>
      <c r="N894" s="4"/>
      <c r="O894" s="193"/>
      <c r="P894" s="194"/>
      <c r="Q894" s="194"/>
      <c r="R894" s="195"/>
      <c r="S894" s="4"/>
      <c r="T894" s="4"/>
      <c r="U894" s="4"/>
      <c r="V894" s="4"/>
    </row>
    <row r="895" spans="1:22" s="5" customFormat="1" ht="12.5">
      <c r="A895" s="56"/>
      <c r="B895" s="11"/>
      <c r="C895" s="11" t="s">
        <v>326</v>
      </c>
      <c r="D895" s="11"/>
      <c r="E895" s="11" t="s">
        <v>327</v>
      </c>
      <c r="F895" s="11">
        <v>25</v>
      </c>
      <c r="G895" s="11"/>
      <c r="H895" s="11">
        <v>0</v>
      </c>
      <c r="I895" s="11"/>
      <c r="J895" s="4"/>
      <c r="K895" s="11"/>
      <c r="L895" s="11"/>
      <c r="M895" s="11"/>
      <c r="N895" s="4"/>
      <c r="O895" s="193"/>
      <c r="P895" s="194"/>
      <c r="Q895" s="194"/>
      <c r="R895" s="195"/>
      <c r="S895" s="4"/>
      <c r="T895" s="4"/>
      <c r="U895" s="4"/>
      <c r="V895" s="4"/>
    </row>
    <row r="896" spans="1:22" s="5" customFormat="1" ht="12.5">
      <c r="A896" s="56"/>
      <c r="B896" s="11"/>
      <c r="C896" s="11" t="s">
        <v>328</v>
      </c>
      <c r="D896" s="11"/>
      <c r="E896" s="11" t="s">
        <v>489</v>
      </c>
      <c r="F896" s="11">
        <v>2</v>
      </c>
      <c r="G896" s="11"/>
      <c r="H896" s="11"/>
      <c r="I896" s="11"/>
      <c r="J896" s="4"/>
      <c r="K896" s="11"/>
      <c r="L896" s="11"/>
      <c r="M896" s="11"/>
      <c r="N896" s="4"/>
      <c r="O896" s="193"/>
      <c r="P896" s="194"/>
      <c r="Q896" s="194"/>
      <c r="R896" s="195"/>
      <c r="S896" s="4"/>
      <c r="T896" s="4"/>
      <c r="U896" s="4"/>
      <c r="V896" s="4"/>
    </row>
    <row r="897" spans="1:22" s="5" customFormat="1" ht="12.5">
      <c r="A897" s="56"/>
      <c r="B897" s="11"/>
      <c r="C897" s="11" t="s">
        <v>329</v>
      </c>
      <c r="D897" s="11"/>
      <c r="E897" s="11" t="s">
        <v>330</v>
      </c>
      <c r="F897" s="11">
        <v>24</v>
      </c>
      <c r="G897" s="11"/>
      <c r="H897" s="11">
        <v>0</v>
      </c>
      <c r="I897" s="11"/>
      <c r="J897" s="4"/>
      <c r="K897" s="11"/>
      <c r="L897" s="11"/>
      <c r="M897" s="11"/>
      <c r="N897" s="4"/>
      <c r="O897" s="193"/>
      <c r="P897" s="194"/>
      <c r="Q897" s="194"/>
      <c r="R897" s="195"/>
      <c r="S897" s="4"/>
      <c r="T897" s="4"/>
      <c r="U897" s="4"/>
      <c r="V897" s="4"/>
    </row>
    <row r="898" spans="1:22" s="5" customFormat="1" ht="12.5">
      <c r="A898" s="56"/>
      <c r="B898" s="11"/>
      <c r="C898" s="11" t="s">
        <v>331</v>
      </c>
      <c r="D898" s="11"/>
      <c r="E898" s="11" t="s">
        <v>332</v>
      </c>
      <c r="F898" s="11">
        <v>15</v>
      </c>
      <c r="G898" s="11"/>
      <c r="H898" s="11"/>
      <c r="I898" s="11"/>
      <c r="J898" s="4"/>
      <c r="K898" s="11"/>
      <c r="L898" s="11"/>
      <c r="M898" s="11"/>
      <c r="N898" s="4"/>
      <c r="O898" s="193"/>
      <c r="P898" s="194"/>
      <c r="Q898" s="194"/>
      <c r="R898" s="195"/>
      <c r="S898" s="4"/>
      <c r="T898" s="4"/>
      <c r="U898" s="4"/>
      <c r="V898" s="4"/>
    </row>
    <row r="899" spans="1:22" s="5" customFormat="1" ht="12.5">
      <c r="A899" s="56"/>
      <c r="B899" s="11"/>
      <c r="C899" s="11" t="s">
        <v>333</v>
      </c>
      <c r="D899" s="11"/>
      <c r="E899" s="11" t="s">
        <v>334</v>
      </c>
      <c r="F899" s="11">
        <v>2</v>
      </c>
      <c r="G899" s="11"/>
      <c r="H899" s="11"/>
      <c r="I899" s="11"/>
      <c r="J899" s="4"/>
      <c r="K899" s="11"/>
      <c r="L899" s="11"/>
      <c r="M899" s="11"/>
      <c r="N899" s="4"/>
      <c r="O899" s="193"/>
      <c r="P899" s="194"/>
      <c r="Q899" s="194"/>
      <c r="R899" s="195"/>
      <c r="S899" s="4"/>
      <c r="T899" s="4"/>
      <c r="U899" s="4"/>
      <c r="V899" s="4"/>
    </row>
    <row r="900" spans="1:22" s="5" customFormat="1" ht="12.5">
      <c r="A900" s="56"/>
      <c r="B900" s="11"/>
      <c r="C900" s="11" t="s">
        <v>335</v>
      </c>
      <c r="D900" s="11"/>
      <c r="E900" s="11" t="s">
        <v>119</v>
      </c>
      <c r="F900" s="11">
        <v>1</v>
      </c>
      <c r="G900" s="11"/>
      <c r="H900" s="11"/>
      <c r="I900" s="11"/>
      <c r="J900" s="4"/>
      <c r="K900" s="11"/>
      <c r="L900" s="11"/>
      <c r="M900" s="11"/>
      <c r="N900" s="4"/>
      <c r="O900" s="193"/>
      <c r="P900" s="194"/>
      <c r="Q900" s="194"/>
      <c r="R900" s="195"/>
      <c r="S900" s="4"/>
      <c r="T900" s="4"/>
      <c r="U900" s="4"/>
      <c r="V900" s="4"/>
    </row>
    <row r="901" spans="1:22" s="5" customFormat="1" ht="12.5">
      <c r="A901" s="56"/>
      <c r="B901" s="11"/>
      <c r="C901" s="11" t="s">
        <v>336</v>
      </c>
      <c r="D901" s="11"/>
      <c r="E901" s="11" t="s">
        <v>278</v>
      </c>
      <c r="F901" s="11">
        <v>1</v>
      </c>
      <c r="G901" s="11"/>
      <c r="H901" s="11"/>
      <c r="I901" s="11"/>
      <c r="J901" s="4"/>
      <c r="K901" s="11"/>
      <c r="L901" s="11"/>
      <c r="M901" s="11"/>
      <c r="N901" s="4"/>
      <c r="O901" s="193"/>
      <c r="P901" s="194"/>
      <c r="Q901" s="194"/>
      <c r="R901" s="195"/>
      <c r="S901" s="4"/>
      <c r="T901" s="4"/>
      <c r="U901" s="4"/>
      <c r="V901" s="4"/>
    </row>
    <row r="902" spans="1:22" s="5" customFormat="1" ht="12.5">
      <c r="A902" s="56"/>
      <c r="B902" s="11"/>
      <c r="C902" s="11" t="s">
        <v>337</v>
      </c>
      <c r="D902" s="11"/>
      <c r="E902" s="11" t="s">
        <v>338</v>
      </c>
      <c r="F902" s="11">
        <v>20</v>
      </c>
      <c r="G902" s="11">
        <v>1</v>
      </c>
      <c r="H902" s="11">
        <v>0</v>
      </c>
      <c r="I902" s="11"/>
      <c r="J902" s="4"/>
      <c r="K902" s="11"/>
      <c r="L902" s="11"/>
      <c r="M902" s="11"/>
      <c r="N902" s="4"/>
      <c r="O902" s="193"/>
      <c r="P902" s="194"/>
      <c r="Q902" s="194"/>
      <c r="R902" s="195"/>
      <c r="S902" s="4"/>
      <c r="T902" s="4"/>
      <c r="U902" s="4"/>
      <c r="V902" s="4"/>
    </row>
    <row r="903" spans="1:22" s="5" customFormat="1" ht="12.5">
      <c r="A903" s="56"/>
      <c r="B903" s="11"/>
      <c r="C903" s="11" t="s">
        <v>339</v>
      </c>
      <c r="D903" s="11"/>
      <c r="E903" s="11" t="s">
        <v>340</v>
      </c>
      <c r="F903" s="11">
        <v>7</v>
      </c>
      <c r="G903" s="11"/>
      <c r="H903" s="11"/>
      <c r="I903" s="11"/>
      <c r="J903" s="4"/>
      <c r="K903" s="11"/>
      <c r="L903" s="11"/>
      <c r="M903" s="11"/>
      <c r="N903" s="4"/>
      <c r="O903" s="193"/>
      <c r="P903" s="194"/>
      <c r="Q903" s="194"/>
      <c r="R903" s="195"/>
      <c r="S903" s="4"/>
      <c r="T903" s="4"/>
      <c r="U903" s="4"/>
      <c r="V903" s="4"/>
    </row>
    <row r="904" spans="1:22" s="5" customFormat="1" ht="12.5">
      <c r="A904" s="56"/>
      <c r="B904" s="11"/>
      <c r="C904" s="11" t="s">
        <v>341</v>
      </c>
      <c r="D904" s="11"/>
      <c r="E904" s="11" t="s">
        <v>149</v>
      </c>
      <c r="F904" s="11">
        <v>22</v>
      </c>
      <c r="G904" s="11">
        <v>1</v>
      </c>
      <c r="H904" s="11">
        <v>0</v>
      </c>
      <c r="I904" s="11"/>
      <c r="J904" s="4"/>
      <c r="K904" s="11"/>
      <c r="L904" s="11"/>
      <c r="M904" s="11"/>
      <c r="N904" s="4"/>
      <c r="O904" s="193"/>
      <c r="P904" s="194"/>
      <c r="Q904" s="194"/>
      <c r="R904" s="195"/>
      <c r="S904" s="4"/>
      <c r="T904" s="4"/>
      <c r="U904" s="4"/>
      <c r="V904" s="4"/>
    </row>
    <row r="905" spans="1:22" s="5" customFormat="1" ht="12.5">
      <c r="A905" s="56"/>
      <c r="B905" s="11"/>
      <c r="C905" s="11" t="s">
        <v>342</v>
      </c>
      <c r="D905" s="11"/>
      <c r="E905" s="11" t="s">
        <v>343</v>
      </c>
      <c r="F905" s="11">
        <v>26</v>
      </c>
      <c r="G905" s="11"/>
      <c r="H905" s="11">
        <v>0</v>
      </c>
      <c r="I905" s="11"/>
      <c r="J905" s="4"/>
      <c r="K905" s="11"/>
      <c r="L905" s="11"/>
      <c r="M905" s="11"/>
      <c r="N905" s="4"/>
      <c r="O905" s="193"/>
      <c r="P905" s="194"/>
      <c r="Q905" s="194"/>
      <c r="R905" s="195"/>
      <c r="S905" s="4"/>
      <c r="T905" s="4"/>
      <c r="U905" s="4"/>
      <c r="V905" s="4"/>
    </row>
    <row r="906" spans="1:22" s="5" customFormat="1" ht="12.5">
      <c r="A906" s="56"/>
      <c r="B906" s="11"/>
      <c r="C906" s="11" t="s">
        <v>490</v>
      </c>
      <c r="D906" s="11"/>
      <c r="E906" s="11" t="s">
        <v>96</v>
      </c>
      <c r="F906" s="11">
        <v>1</v>
      </c>
      <c r="G906" s="11"/>
      <c r="H906" s="11"/>
      <c r="I906" s="11"/>
      <c r="J906" s="4"/>
      <c r="K906" s="11"/>
      <c r="L906" s="11"/>
      <c r="M906" s="11"/>
      <c r="N906" s="4"/>
      <c r="O906" s="193"/>
      <c r="P906" s="194"/>
      <c r="Q906" s="194"/>
      <c r="R906" s="195"/>
      <c r="S906" s="4"/>
      <c r="T906" s="4"/>
      <c r="U906" s="4"/>
      <c r="V906" s="4"/>
    </row>
    <row r="907" spans="1:22" s="5" customFormat="1" ht="12.5">
      <c r="A907" s="56"/>
      <c r="B907" s="11"/>
      <c r="C907" s="11" t="s">
        <v>344</v>
      </c>
      <c r="D907" s="11"/>
      <c r="E907" s="11" t="s">
        <v>123</v>
      </c>
      <c r="F907" s="11">
        <v>2</v>
      </c>
      <c r="G907" s="11"/>
      <c r="H907" s="11"/>
      <c r="I907" s="11"/>
      <c r="J907" s="4"/>
      <c r="K907" s="11"/>
      <c r="L907" s="11"/>
      <c r="M907" s="11"/>
      <c r="N907" s="4"/>
      <c r="O907" s="193"/>
      <c r="P907" s="194"/>
      <c r="Q907" s="194"/>
      <c r="R907" s="195"/>
      <c r="S907" s="4"/>
      <c r="T907" s="4"/>
      <c r="U907" s="4"/>
      <c r="V907" s="4"/>
    </row>
    <row r="908" spans="1:22" s="5" customFormat="1" ht="12.5">
      <c r="A908" s="56"/>
      <c r="B908" s="11"/>
      <c r="C908" s="11" t="s">
        <v>345</v>
      </c>
      <c r="D908" s="11"/>
      <c r="E908" s="11" t="s">
        <v>346</v>
      </c>
      <c r="F908" s="11">
        <v>3</v>
      </c>
      <c r="G908" s="11"/>
      <c r="H908" s="11"/>
      <c r="I908" s="11"/>
      <c r="J908" s="4"/>
      <c r="K908" s="11"/>
      <c r="L908" s="11"/>
      <c r="M908" s="11"/>
      <c r="N908" s="4"/>
      <c r="O908" s="193"/>
      <c r="P908" s="194"/>
      <c r="Q908" s="194"/>
      <c r="R908" s="195"/>
      <c r="S908" s="4"/>
      <c r="T908" s="4"/>
      <c r="U908" s="4"/>
      <c r="V908" s="4"/>
    </row>
    <row r="909" spans="1:22" s="5" customFormat="1" ht="12.5">
      <c r="A909" s="56"/>
      <c r="B909" s="11"/>
      <c r="C909" s="11" t="s">
        <v>347</v>
      </c>
      <c r="D909" s="11"/>
      <c r="E909" s="11" t="s">
        <v>169</v>
      </c>
      <c r="F909" s="11">
        <v>12</v>
      </c>
      <c r="G909" s="11"/>
      <c r="H909" s="11">
        <v>0</v>
      </c>
      <c r="I909" s="11"/>
      <c r="J909" s="4"/>
      <c r="K909" s="11"/>
      <c r="L909" s="11"/>
      <c r="M909" s="11"/>
      <c r="N909" s="4"/>
      <c r="O909" s="193"/>
      <c r="P909" s="194"/>
      <c r="Q909" s="194"/>
      <c r="R909" s="195"/>
      <c r="S909" s="4"/>
      <c r="T909" s="4"/>
      <c r="U909" s="4"/>
      <c r="V909" s="4"/>
    </row>
    <row r="910" spans="1:22" s="5" customFormat="1" ht="12.5">
      <c r="A910" s="56"/>
      <c r="B910" s="11"/>
      <c r="C910" s="11" t="s">
        <v>349</v>
      </c>
      <c r="D910" s="11"/>
      <c r="E910" s="11" t="s">
        <v>350</v>
      </c>
      <c r="F910" s="11">
        <v>15</v>
      </c>
      <c r="G910" s="11"/>
      <c r="H910" s="11">
        <v>0</v>
      </c>
      <c r="I910" s="11"/>
      <c r="J910" s="4"/>
      <c r="K910" s="11"/>
      <c r="L910" s="11"/>
      <c r="M910" s="11"/>
      <c r="N910" s="4"/>
      <c r="O910" s="193"/>
      <c r="P910" s="194"/>
      <c r="Q910" s="194"/>
      <c r="R910" s="195"/>
      <c r="S910" s="4"/>
      <c r="T910" s="4"/>
      <c r="U910" s="4"/>
      <c r="V910" s="4"/>
    </row>
    <row r="911" spans="1:22" s="5" customFormat="1" ht="12.5">
      <c r="A911" s="56"/>
      <c r="B911" s="11"/>
      <c r="C911" s="11" t="s">
        <v>351</v>
      </c>
      <c r="D911" s="11"/>
      <c r="E911" s="11" t="s">
        <v>100</v>
      </c>
      <c r="F911" s="11">
        <v>77</v>
      </c>
      <c r="G911" s="11"/>
      <c r="H911" s="11">
        <v>0</v>
      </c>
      <c r="I911" s="11"/>
      <c r="J911" s="4"/>
      <c r="K911" s="11"/>
      <c r="L911" s="11"/>
      <c r="M911" s="11"/>
      <c r="N911" s="4"/>
      <c r="O911" s="193"/>
      <c r="P911" s="194"/>
      <c r="Q911" s="194"/>
      <c r="R911" s="195"/>
      <c r="S911" s="4"/>
      <c r="T911" s="4"/>
      <c r="U911" s="4"/>
      <c r="V911" s="4"/>
    </row>
    <row r="912" spans="1:22" s="5" customFormat="1" ht="12.5">
      <c r="A912" s="56"/>
      <c r="B912" s="11"/>
      <c r="C912" s="11" t="s">
        <v>491</v>
      </c>
      <c r="D912" s="11"/>
      <c r="E912" s="11" t="s">
        <v>159</v>
      </c>
      <c r="F912" s="11">
        <v>1</v>
      </c>
      <c r="G912" s="11"/>
      <c r="H912" s="11"/>
      <c r="I912" s="11"/>
      <c r="J912" s="4"/>
      <c r="K912" s="11"/>
      <c r="L912" s="11"/>
      <c r="M912" s="11"/>
      <c r="N912" s="4"/>
      <c r="O912" s="193"/>
      <c r="P912" s="194"/>
      <c r="Q912" s="194"/>
      <c r="R912" s="195"/>
      <c r="S912" s="4"/>
      <c r="T912" s="4"/>
      <c r="U912" s="4"/>
      <c r="V912" s="4"/>
    </row>
    <row r="913" spans="1:22" s="5" customFormat="1" ht="12.5">
      <c r="A913" s="56"/>
      <c r="B913" s="11"/>
      <c r="C913" s="11" t="s">
        <v>352</v>
      </c>
      <c r="D913" s="11"/>
      <c r="E913" s="11" t="s">
        <v>90</v>
      </c>
      <c r="F913" s="11">
        <v>1</v>
      </c>
      <c r="G913" s="11"/>
      <c r="H913" s="11"/>
      <c r="I913" s="11"/>
      <c r="J913" s="4"/>
      <c r="K913" s="11"/>
      <c r="L913" s="11"/>
      <c r="M913" s="11"/>
      <c r="N913" s="4"/>
      <c r="O913" s="193"/>
      <c r="P913" s="194"/>
      <c r="Q913" s="194"/>
      <c r="R913" s="195"/>
      <c r="S913" s="4"/>
      <c r="T913" s="4"/>
      <c r="U913" s="4"/>
      <c r="V913" s="4"/>
    </row>
    <row r="914" spans="1:22" s="5" customFormat="1" ht="12.5">
      <c r="A914" s="56"/>
      <c r="B914" s="11"/>
      <c r="C914" s="11" t="s">
        <v>352</v>
      </c>
      <c r="D914" s="11"/>
      <c r="E914" s="11" t="s">
        <v>353</v>
      </c>
      <c r="F914" s="11">
        <v>2</v>
      </c>
      <c r="G914" s="11"/>
      <c r="H914" s="11"/>
      <c r="I914" s="11"/>
      <c r="J914" s="4"/>
      <c r="K914" s="11"/>
      <c r="L914" s="11"/>
      <c r="M914" s="11"/>
      <c r="N914" s="4"/>
      <c r="O914" s="193"/>
      <c r="P914" s="194"/>
      <c r="Q914" s="194"/>
      <c r="R914" s="195"/>
      <c r="S914" s="4"/>
      <c r="T914" s="4"/>
      <c r="U914" s="4"/>
      <c r="V914" s="4"/>
    </row>
    <row r="915" spans="1:22" s="5" customFormat="1" ht="12.5">
      <c r="A915" s="56"/>
      <c r="B915" s="11"/>
      <c r="C915" s="11" t="s">
        <v>354</v>
      </c>
      <c r="D915" s="11"/>
      <c r="E915" s="11" t="s">
        <v>221</v>
      </c>
      <c r="F915" s="11">
        <v>1</v>
      </c>
      <c r="G915" s="11"/>
      <c r="H915" s="11"/>
      <c r="I915" s="11"/>
      <c r="J915" s="4"/>
      <c r="K915" s="11"/>
      <c r="L915" s="11"/>
      <c r="M915" s="11"/>
      <c r="N915" s="4"/>
      <c r="O915" s="193"/>
      <c r="P915" s="194"/>
      <c r="Q915" s="194"/>
      <c r="R915" s="195"/>
      <c r="S915" s="4"/>
      <c r="T915" s="4"/>
      <c r="U915" s="4"/>
      <c r="V915" s="4"/>
    </row>
    <row r="916" spans="1:22" s="5" customFormat="1" ht="12.5">
      <c r="A916" s="56"/>
      <c r="B916" s="11"/>
      <c r="C916" s="11" t="s">
        <v>355</v>
      </c>
      <c r="D916" s="11"/>
      <c r="E916" s="11" t="s">
        <v>356</v>
      </c>
      <c r="F916" s="11">
        <v>1</v>
      </c>
      <c r="G916" s="11"/>
      <c r="H916" s="11"/>
      <c r="I916" s="11"/>
      <c r="J916" s="4"/>
      <c r="K916" s="11"/>
      <c r="L916" s="11"/>
      <c r="M916" s="11"/>
      <c r="N916" s="4"/>
      <c r="O916" s="193"/>
      <c r="P916" s="194"/>
      <c r="Q916" s="194"/>
      <c r="R916" s="195"/>
      <c r="S916" s="4"/>
      <c r="T916" s="4"/>
      <c r="U916" s="4"/>
      <c r="V916" s="4"/>
    </row>
    <row r="917" spans="1:22" s="5" customFormat="1" ht="12.5">
      <c r="A917" s="56"/>
      <c r="B917" s="11"/>
      <c r="C917" s="11" t="s">
        <v>357</v>
      </c>
      <c r="D917" s="11"/>
      <c r="E917" s="11" t="s">
        <v>358</v>
      </c>
      <c r="F917" s="11">
        <v>1</v>
      </c>
      <c r="G917" s="11"/>
      <c r="H917" s="11">
        <v>0</v>
      </c>
      <c r="I917" s="11"/>
      <c r="J917" s="4"/>
      <c r="K917" s="11"/>
      <c r="L917" s="11"/>
      <c r="M917" s="11"/>
      <c r="N917" s="4"/>
      <c r="O917" s="193"/>
      <c r="P917" s="194"/>
      <c r="Q917" s="194"/>
      <c r="R917" s="195"/>
      <c r="S917" s="4"/>
      <c r="T917" s="4"/>
      <c r="U917" s="4"/>
      <c r="V917" s="4"/>
    </row>
    <row r="918" spans="1:22" s="5" customFormat="1" ht="12.5">
      <c r="A918" s="56"/>
      <c r="B918" s="11"/>
      <c r="C918" s="11" t="s">
        <v>359</v>
      </c>
      <c r="D918" s="11"/>
      <c r="E918" s="11" t="s">
        <v>188</v>
      </c>
      <c r="F918" s="11">
        <v>1</v>
      </c>
      <c r="G918" s="11"/>
      <c r="H918" s="11"/>
      <c r="I918" s="11"/>
      <c r="J918" s="4"/>
      <c r="K918" s="11"/>
      <c r="L918" s="11"/>
      <c r="M918" s="11"/>
      <c r="N918" s="4"/>
      <c r="O918" s="193"/>
      <c r="P918" s="194"/>
      <c r="Q918" s="194"/>
      <c r="R918" s="195"/>
      <c r="S918" s="4"/>
      <c r="T918" s="4"/>
      <c r="U918" s="4"/>
      <c r="V918" s="4"/>
    </row>
    <row r="919" spans="1:22" s="5" customFormat="1" ht="12.5">
      <c r="A919" s="56"/>
      <c r="B919" s="11"/>
      <c r="C919" s="11" t="s">
        <v>359</v>
      </c>
      <c r="D919" s="11"/>
      <c r="E919" s="11" t="s">
        <v>360</v>
      </c>
      <c r="F919" s="11">
        <v>2</v>
      </c>
      <c r="G919" s="11"/>
      <c r="H919" s="11"/>
      <c r="I919" s="11"/>
      <c r="J919" s="4"/>
      <c r="K919" s="11"/>
      <c r="L919" s="11"/>
      <c r="M919" s="11"/>
      <c r="N919" s="4"/>
      <c r="O919" s="193"/>
      <c r="P919" s="194"/>
      <c r="Q919" s="194"/>
      <c r="R919" s="195"/>
      <c r="S919" s="4"/>
      <c r="T919" s="4"/>
      <c r="U919" s="4"/>
      <c r="V919" s="4"/>
    </row>
    <row r="920" spans="1:22" s="5" customFormat="1" ht="12.5">
      <c r="A920" s="56"/>
      <c r="B920" s="11"/>
      <c r="C920" s="11" t="s">
        <v>361</v>
      </c>
      <c r="D920" s="11"/>
      <c r="E920" s="11" t="s">
        <v>362</v>
      </c>
      <c r="F920" s="11">
        <v>6</v>
      </c>
      <c r="G920" s="11"/>
      <c r="H920" s="11">
        <v>0</v>
      </c>
      <c r="I920" s="11"/>
      <c r="J920" s="4"/>
      <c r="K920" s="11"/>
      <c r="L920" s="11"/>
      <c r="M920" s="11"/>
      <c r="N920" s="4"/>
      <c r="O920" s="193"/>
      <c r="P920" s="194"/>
      <c r="Q920" s="194"/>
      <c r="R920" s="195"/>
      <c r="S920" s="4"/>
      <c r="T920" s="4"/>
      <c r="U920" s="4"/>
      <c r="V920" s="4"/>
    </row>
    <row r="921" spans="1:22" s="5" customFormat="1" ht="12.5">
      <c r="A921" s="56"/>
      <c r="B921" s="11"/>
      <c r="C921" s="11" t="s">
        <v>365</v>
      </c>
      <c r="D921" s="11"/>
      <c r="E921" s="11" t="s">
        <v>366</v>
      </c>
      <c r="F921" s="11">
        <v>3</v>
      </c>
      <c r="G921" s="11"/>
      <c r="H921" s="11">
        <v>0</v>
      </c>
      <c r="I921" s="11"/>
      <c r="J921" s="4"/>
      <c r="K921" s="11"/>
      <c r="L921" s="11"/>
      <c r="M921" s="11"/>
      <c r="N921" s="4"/>
      <c r="O921" s="193"/>
      <c r="P921" s="194"/>
      <c r="Q921" s="194"/>
      <c r="R921" s="195"/>
      <c r="S921" s="4"/>
      <c r="T921" s="4"/>
      <c r="U921" s="4"/>
      <c r="V921" s="4"/>
    </row>
    <row r="922" spans="1:22" s="5" customFormat="1" ht="12.5">
      <c r="A922" s="56"/>
      <c r="B922" s="11"/>
      <c r="C922" s="11" t="s">
        <v>367</v>
      </c>
      <c r="D922" s="11"/>
      <c r="E922" s="11" t="s">
        <v>368</v>
      </c>
      <c r="F922" s="11">
        <v>25</v>
      </c>
      <c r="G922" s="11"/>
      <c r="H922" s="11">
        <v>0</v>
      </c>
      <c r="I922" s="11"/>
      <c r="J922" s="4"/>
      <c r="K922" s="11"/>
      <c r="L922" s="11"/>
      <c r="M922" s="11"/>
      <c r="N922" s="4"/>
      <c r="O922" s="193"/>
      <c r="P922" s="194"/>
      <c r="Q922" s="194"/>
      <c r="R922" s="195"/>
      <c r="S922" s="4"/>
      <c r="T922" s="4"/>
      <c r="U922" s="4"/>
      <c r="V922" s="4"/>
    </row>
    <row r="923" spans="1:22" s="5" customFormat="1" ht="12.5">
      <c r="A923" s="56"/>
      <c r="B923" s="11"/>
      <c r="C923" s="11" t="s">
        <v>370</v>
      </c>
      <c r="D923" s="11"/>
      <c r="E923" s="11" t="s">
        <v>371</v>
      </c>
      <c r="F923" s="11">
        <v>7</v>
      </c>
      <c r="G923" s="11"/>
      <c r="H923" s="11">
        <v>0</v>
      </c>
      <c r="I923" s="11"/>
      <c r="J923" s="4"/>
      <c r="K923" s="11"/>
      <c r="L923" s="11"/>
      <c r="M923" s="11"/>
      <c r="N923" s="4"/>
      <c r="O923" s="193"/>
      <c r="P923" s="194"/>
      <c r="Q923" s="194"/>
      <c r="R923" s="195"/>
      <c r="S923" s="4"/>
      <c r="T923" s="4"/>
      <c r="U923" s="4"/>
      <c r="V923" s="4"/>
    </row>
    <row r="924" spans="1:22" s="5" customFormat="1" ht="12.5">
      <c r="A924" s="56"/>
      <c r="B924" s="11"/>
      <c r="C924" s="11" t="s">
        <v>372</v>
      </c>
      <c r="D924" s="11"/>
      <c r="E924" s="11" t="s">
        <v>288</v>
      </c>
      <c r="F924" s="11">
        <v>34</v>
      </c>
      <c r="G924" s="11">
        <v>1</v>
      </c>
      <c r="H924" s="11">
        <v>0</v>
      </c>
      <c r="I924" s="11"/>
      <c r="J924" s="4"/>
      <c r="K924" s="11"/>
      <c r="L924" s="11"/>
      <c r="M924" s="11"/>
      <c r="N924" s="4"/>
      <c r="O924" s="193"/>
      <c r="P924" s="194"/>
      <c r="Q924" s="194"/>
      <c r="R924" s="195"/>
      <c r="S924" s="4"/>
      <c r="T924" s="4"/>
      <c r="U924" s="4"/>
      <c r="V924" s="4"/>
    </row>
    <row r="925" spans="1:22" s="5" customFormat="1" ht="12.5">
      <c r="A925" s="56"/>
      <c r="B925" s="11"/>
      <c r="C925" s="11" t="s">
        <v>375</v>
      </c>
      <c r="D925" s="11"/>
      <c r="E925" s="11" t="s">
        <v>376</v>
      </c>
      <c r="F925" s="11">
        <v>13</v>
      </c>
      <c r="G925" s="11"/>
      <c r="H925" s="11">
        <v>0</v>
      </c>
      <c r="I925" s="11"/>
      <c r="J925" s="4"/>
      <c r="K925" s="11"/>
      <c r="L925" s="11"/>
      <c r="M925" s="11"/>
      <c r="N925" s="4"/>
      <c r="O925" s="193"/>
      <c r="P925" s="194"/>
      <c r="Q925" s="194"/>
      <c r="R925" s="195"/>
      <c r="S925" s="4"/>
      <c r="T925" s="4"/>
      <c r="U925" s="4"/>
      <c r="V925" s="4"/>
    </row>
    <row r="926" spans="1:22" s="5" customFormat="1" ht="12.5">
      <c r="A926" s="56"/>
      <c r="B926" s="11"/>
      <c r="C926" s="11" t="s">
        <v>459</v>
      </c>
      <c r="D926" s="11"/>
      <c r="E926" s="11" t="s">
        <v>135</v>
      </c>
      <c r="F926" s="11">
        <v>1</v>
      </c>
      <c r="G926" s="11"/>
      <c r="H926" s="11"/>
      <c r="I926" s="11"/>
      <c r="J926" s="4"/>
      <c r="K926" s="11"/>
      <c r="L926" s="11"/>
      <c r="M926" s="11"/>
      <c r="N926" s="4"/>
      <c r="O926" s="193"/>
      <c r="P926" s="194"/>
      <c r="Q926" s="194"/>
      <c r="R926" s="195"/>
      <c r="S926" s="4"/>
      <c r="T926" s="4"/>
      <c r="U926" s="4"/>
      <c r="V926" s="4"/>
    </row>
    <row r="927" spans="1:22" s="5" customFormat="1" ht="12.5">
      <c r="A927" s="56"/>
      <c r="B927" s="11"/>
      <c r="C927" s="11" t="s">
        <v>378</v>
      </c>
      <c r="D927" s="11"/>
      <c r="E927" s="11" t="s">
        <v>332</v>
      </c>
      <c r="F927" s="11">
        <v>5</v>
      </c>
      <c r="G927" s="11"/>
      <c r="H927" s="11">
        <v>0</v>
      </c>
      <c r="I927" s="11"/>
      <c r="J927" s="4"/>
      <c r="K927" s="11"/>
      <c r="L927" s="11"/>
      <c r="M927" s="11"/>
      <c r="N927" s="4"/>
      <c r="O927" s="193"/>
      <c r="P927" s="194"/>
      <c r="Q927" s="194"/>
      <c r="R927" s="195"/>
      <c r="S927" s="4"/>
      <c r="T927" s="4"/>
      <c r="U927" s="4"/>
      <c r="V927" s="4"/>
    </row>
    <row r="928" spans="1:22" s="5" customFormat="1" ht="12.5">
      <c r="A928" s="56"/>
      <c r="B928" s="11"/>
      <c r="C928" s="11" t="s">
        <v>379</v>
      </c>
      <c r="D928" s="11"/>
      <c r="E928" s="11" t="s">
        <v>114</v>
      </c>
      <c r="F928" s="11">
        <v>39</v>
      </c>
      <c r="G928" s="11"/>
      <c r="H928" s="11">
        <v>0</v>
      </c>
      <c r="I928" s="11"/>
      <c r="J928" s="4"/>
      <c r="K928" s="11"/>
      <c r="L928" s="11"/>
      <c r="M928" s="11"/>
      <c r="N928" s="4"/>
      <c r="O928" s="193"/>
      <c r="P928" s="194"/>
      <c r="Q928" s="194"/>
      <c r="R928" s="195"/>
      <c r="S928" s="4"/>
      <c r="T928" s="4"/>
      <c r="U928" s="4"/>
      <c r="V928" s="4"/>
    </row>
    <row r="929" spans="1:22" s="5" customFormat="1" ht="12.5">
      <c r="A929" s="56"/>
      <c r="B929" s="11"/>
      <c r="C929" s="11" t="s">
        <v>383</v>
      </c>
      <c r="D929" s="11"/>
      <c r="E929" s="11" t="s">
        <v>116</v>
      </c>
      <c r="F929" s="11">
        <v>11</v>
      </c>
      <c r="G929" s="11"/>
      <c r="H929" s="11"/>
      <c r="I929" s="11"/>
      <c r="J929" s="4"/>
      <c r="K929" s="11"/>
      <c r="L929" s="11"/>
      <c r="M929" s="11"/>
      <c r="N929" s="4"/>
      <c r="O929" s="193"/>
      <c r="P929" s="194"/>
      <c r="Q929" s="194"/>
      <c r="R929" s="195"/>
      <c r="S929" s="4"/>
      <c r="T929" s="4"/>
      <c r="U929" s="4"/>
      <c r="V929" s="4"/>
    </row>
    <row r="930" spans="1:22" s="5" customFormat="1" ht="12.5">
      <c r="A930" s="56"/>
      <c r="B930" s="11"/>
      <c r="C930" s="11" t="s">
        <v>384</v>
      </c>
      <c r="D930" s="11"/>
      <c r="E930" s="11" t="s">
        <v>203</v>
      </c>
      <c r="F930" s="11">
        <v>33</v>
      </c>
      <c r="G930" s="11"/>
      <c r="H930" s="11"/>
      <c r="I930" s="11"/>
      <c r="J930" s="4"/>
      <c r="K930" s="11"/>
      <c r="L930" s="11"/>
      <c r="M930" s="11"/>
      <c r="N930" s="4"/>
      <c r="O930" s="193"/>
      <c r="P930" s="194"/>
      <c r="Q930" s="194"/>
      <c r="R930" s="195"/>
      <c r="S930" s="4"/>
      <c r="T930" s="4"/>
      <c r="U930" s="4"/>
      <c r="V930" s="4"/>
    </row>
    <row r="931" spans="1:22" s="5" customFormat="1" ht="12.5">
      <c r="A931" s="56"/>
      <c r="B931" s="11"/>
      <c r="C931" s="11" t="s">
        <v>385</v>
      </c>
      <c r="D931" s="11"/>
      <c r="E931" s="11" t="s">
        <v>89</v>
      </c>
      <c r="F931" s="11">
        <v>3</v>
      </c>
      <c r="G931" s="11"/>
      <c r="H931" s="11"/>
      <c r="I931" s="11"/>
      <c r="J931" s="4"/>
      <c r="K931" s="11"/>
      <c r="L931" s="11"/>
      <c r="M931" s="11"/>
      <c r="N931" s="4"/>
      <c r="O931" s="193"/>
      <c r="P931" s="194"/>
      <c r="Q931" s="194"/>
      <c r="R931" s="195"/>
      <c r="S931" s="4"/>
      <c r="T931" s="4"/>
      <c r="U931" s="4"/>
      <c r="V931" s="4"/>
    </row>
    <row r="932" spans="1:22" s="5" customFormat="1" ht="12.5">
      <c r="A932" s="56"/>
      <c r="B932" s="11"/>
      <c r="C932" s="11" t="s">
        <v>385</v>
      </c>
      <c r="D932" s="11"/>
      <c r="E932" s="11" t="s">
        <v>90</v>
      </c>
      <c r="F932" s="11">
        <v>2</v>
      </c>
      <c r="G932" s="11"/>
      <c r="H932" s="11"/>
      <c r="I932" s="11"/>
      <c r="J932" s="4"/>
      <c r="K932" s="11"/>
      <c r="L932" s="11"/>
      <c r="M932" s="11"/>
      <c r="N932" s="4"/>
      <c r="O932" s="193"/>
      <c r="P932" s="194"/>
      <c r="Q932" s="194"/>
      <c r="R932" s="195"/>
      <c r="S932" s="4"/>
      <c r="T932" s="4"/>
      <c r="U932" s="4"/>
      <c r="V932" s="4"/>
    </row>
    <row r="933" spans="1:22" s="5" customFormat="1" ht="12.5">
      <c r="A933" s="56"/>
      <c r="B933" s="11"/>
      <c r="C933" s="11" t="s">
        <v>386</v>
      </c>
      <c r="D933" s="11"/>
      <c r="E933" s="11" t="s">
        <v>252</v>
      </c>
      <c r="F933" s="11">
        <v>1</v>
      </c>
      <c r="G933" s="11"/>
      <c r="H933" s="11"/>
      <c r="I933" s="11"/>
      <c r="J933" s="4"/>
      <c r="K933" s="11"/>
      <c r="L933" s="11"/>
      <c r="M933" s="11"/>
      <c r="N933" s="4"/>
      <c r="O933" s="193"/>
      <c r="P933" s="194"/>
      <c r="Q933" s="194"/>
      <c r="R933" s="195"/>
      <c r="S933" s="4"/>
      <c r="T933" s="4"/>
      <c r="U933" s="4"/>
      <c r="V933" s="4"/>
    </row>
    <row r="934" spans="1:22" s="5" customFormat="1" ht="12.5">
      <c r="A934" s="56"/>
      <c r="B934" s="11"/>
      <c r="C934" s="11" t="s">
        <v>387</v>
      </c>
      <c r="D934" s="11"/>
      <c r="E934" s="11" t="s">
        <v>388</v>
      </c>
      <c r="F934" s="11">
        <v>24</v>
      </c>
      <c r="G934" s="11"/>
      <c r="H934" s="11"/>
      <c r="I934" s="11"/>
      <c r="J934" s="4"/>
      <c r="K934" s="11"/>
      <c r="L934" s="11"/>
      <c r="M934" s="11"/>
      <c r="N934" s="4"/>
      <c r="O934" s="193"/>
      <c r="P934" s="194"/>
      <c r="Q934" s="194"/>
      <c r="R934" s="195"/>
      <c r="S934" s="4"/>
      <c r="T934" s="4"/>
      <c r="U934" s="4"/>
      <c r="V934" s="4"/>
    </row>
    <row r="935" spans="1:22" s="5" customFormat="1" ht="12.5">
      <c r="A935" s="56"/>
      <c r="B935" s="11"/>
      <c r="C935" s="11" t="s">
        <v>389</v>
      </c>
      <c r="D935" s="11"/>
      <c r="E935" s="11" t="s">
        <v>390</v>
      </c>
      <c r="F935" s="11">
        <v>1</v>
      </c>
      <c r="G935" s="11"/>
      <c r="H935" s="11"/>
      <c r="I935" s="11"/>
      <c r="J935" s="4"/>
      <c r="K935" s="11"/>
      <c r="L935" s="11"/>
      <c r="M935" s="11"/>
      <c r="N935" s="4"/>
      <c r="O935" s="193"/>
      <c r="P935" s="194"/>
      <c r="Q935" s="194"/>
      <c r="R935" s="195"/>
      <c r="S935" s="4"/>
      <c r="T935" s="4"/>
      <c r="U935" s="4"/>
      <c r="V935" s="4"/>
    </row>
    <row r="936" spans="1:22" s="5" customFormat="1" ht="12.5">
      <c r="A936" s="56"/>
      <c r="B936" s="11"/>
      <c r="C936" s="11" t="s">
        <v>492</v>
      </c>
      <c r="D936" s="11"/>
      <c r="E936" s="11" t="s">
        <v>316</v>
      </c>
      <c r="F936" s="11">
        <v>1</v>
      </c>
      <c r="G936" s="11"/>
      <c r="H936" s="11"/>
      <c r="I936" s="11"/>
      <c r="J936" s="4"/>
      <c r="K936" s="11"/>
      <c r="L936" s="11"/>
      <c r="M936" s="11"/>
      <c r="N936" s="4"/>
      <c r="O936" s="193"/>
      <c r="P936" s="194"/>
      <c r="Q936" s="194"/>
      <c r="R936" s="195"/>
      <c r="S936" s="4"/>
      <c r="T936" s="4"/>
      <c r="U936" s="4"/>
      <c r="V936" s="4"/>
    </row>
    <row r="937" spans="1:22" s="5" customFormat="1" ht="12.5">
      <c r="A937" s="56"/>
      <c r="B937" s="11"/>
      <c r="C937" s="11" t="s">
        <v>393</v>
      </c>
      <c r="D937" s="11"/>
      <c r="E937" s="11" t="s">
        <v>256</v>
      </c>
      <c r="F937" s="11">
        <v>1</v>
      </c>
      <c r="G937" s="11"/>
      <c r="H937" s="11"/>
      <c r="I937" s="11"/>
      <c r="J937" s="4"/>
      <c r="K937" s="11"/>
      <c r="L937" s="11"/>
      <c r="M937" s="11"/>
      <c r="N937" s="4"/>
      <c r="O937" s="193"/>
      <c r="P937" s="194"/>
      <c r="Q937" s="194"/>
      <c r="R937" s="195"/>
      <c r="S937" s="4"/>
      <c r="T937" s="4"/>
      <c r="U937" s="4"/>
      <c r="V937" s="4"/>
    </row>
    <row r="938" spans="1:22" s="5" customFormat="1" ht="12.5">
      <c r="A938" s="56"/>
      <c r="B938" s="11"/>
      <c r="C938" s="11" t="s">
        <v>395</v>
      </c>
      <c r="D938" s="11"/>
      <c r="E938" s="11" t="s">
        <v>155</v>
      </c>
      <c r="F938" s="11">
        <v>2</v>
      </c>
      <c r="G938" s="11"/>
      <c r="H938" s="11">
        <v>0</v>
      </c>
      <c r="I938" s="11"/>
      <c r="J938" s="4"/>
      <c r="K938" s="11"/>
      <c r="L938" s="11"/>
      <c r="M938" s="11"/>
      <c r="N938" s="4"/>
      <c r="O938" s="193"/>
      <c r="P938" s="194"/>
      <c r="Q938" s="194"/>
      <c r="R938" s="195"/>
      <c r="S938" s="4"/>
      <c r="T938" s="4"/>
      <c r="U938" s="4"/>
      <c r="V938" s="4"/>
    </row>
    <row r="939" spans="1:22" s="5" customFormat="1" ht="12.5">
      <c r="A939" s="56"/>
      <c r="B939" s="11"/>
      <c r="C939" s="11" t="s">
        <v>397</v>
      </c>
      <c r="D939" s="11"/>
      <c r="E939" s="11" t="s">
        <v>109</v>
      </c>
      <c r="F939" s="11">
        <v>2</v>
      </c>
      <c r="G939" s="11"/>
      <c r="H939" s="11"/>
      <c r="I939" s="11"/>
      <c r="J939" s="4"/>
      <c r="K939" s="11"/>
      <c r="L939" s="11"/>
      <c r="M939" s="11"/>
      <c r="N939" s="4"/>
      <c r="O939" s="193"/>
      <c r="P939" s="194"/>
      <c r="Q939" s="194"/>
      <c r="R939" s="195"/>
      <c r="S939" s="4"/>
      <c r="T939" s="4"/>
      <c r="U939" s="4"/>
      <c r="V939" s="4"/>
    </row>
    <row r="940" spans="1:22" s="5" customFormat="1" ht="12.5">
      <c r="A940" s="56"/>
      <c r="B940" s="11"/>
      <c r="C940" s="11" t="s">
        <v>398</v>
      </c>
      <c r="D940" s="11"/>
      <c r="E940" s="11" t="s">
        <v>399</v>
      </c>
      <c r="F940" s="11">
        <v>13</v>
      </c>
      <c r="G940" s="11"/>
      <c r="H940" s="11">
        <v>0</v>
      </c>
      <c r="I940" s="11"/>
      <c r="J940" s="4"/>
      <c r="K940" s="11"/>
      <c r="L940" s="11"/>
      <c r="M940" s="11"/>
      <c r="N940" s="4"/>
      <c r="O940" s="193"/>
      <c r="P940" s="194"/>
      <c r="Q940" s="194"/>
      <c r="R940" s="195"/>
      <c r="S940" s="4"/>
      <c r="T940" s="4"/>
      <c r="U940" s="4"/>
      <c r="V940" s="4"/>
    </row>
    <row r="941" spans="1:22" s="5" customFormat="1" ht="12.5">
      <c r="A941" s="56"/>
      <c r="B941" s="11"/>
      <c r="C941" s="11" t="s">
        <v>400</v>
      </c>
      <c r="D941" s="11"/>
      <c r="E941" s="11" t="s">
        <v>135</v>
      </c>
      <c r="F941" s="11">
        <v>2</v>
      </c>
      <c r="G941" s="11"/>
      <c r="H941" s="11"/>
      <c r="I941" s="11"/>
      <c r="J941" s="4"/>
      <c r="K941" s="11"/>
      <c r="L941" s="11"/>
      <c r="M941" s="11"/>
      <c r="N941" s="4"/>
      <c r="O941" s="193"/>
      <c r="P941" s="194"/>
      <c r="Q941" s="194"/>
      <c r="R941" s="195"/>
      <c r="S941" s="4"/>
      <c r="T941" s="4"/>
      <c r="U941" s="4"/>
      <c r="V941" s="4"/>
    </row>
    <row r="942" spans="1:22" s="5" customFormat="1" ht="12.5">
      <c r="A942" s="56"/>
      <c r="B942" s="11"/>
      <c r="C942" s="11" t="s">
        <v>401</v>
      </c>
      <c r="D942" s="11"/>
      <c r="E942" s="11" t="s">
        <v>402</v>
      </c>
      <c r="F942" s="11">
        <v>15</v>
      </c>
      <c r="G942" s="11"/>
      <c r="H942" s="11">
        <v>0</v>
      </c>
      <c r="I942" s="11"/>
      <c r="J942" s="4"/>
      <c r="K942" s="11"/>
      <c r="L942" s="11"/>
      <c r="M942" s="11"/>
      <c r="N942" s="4"/>
      <c r="O942" s="193"/>
      <c r="P942" s="194"/>
      <c r="Q942" s="194"/>
      <c r="R942" s="195"/>
      <c r="S942" s="4"/>
      <c r="T942" s="4"/>
      <c r="U942" s="4"/>
      <c r="V942" s="4"/>
    </row>
    <row r="943" spans="1:22" s="5" customFormat="1" ht="12.5">
      <c r="A943" s="56"/>
      <c r="B943" s="11"/>
      <c r="C943" s="11" t="s">
        <v>403</v>
      </c>
      <c r="D943" s="11"/>
      <c r="E943" s="11" t="s">
        <v>404</v>
      </c>
      <c r="F943" s="11">
        <v>1</v>
      </c>
      <c r="G943" s="11"/>
      <c r="H943" s="11"/>
      <c r="I943" s="11"/>
      <c r="J943" s="4"/>
      <c r="K943" s="11"/>
      <c r="L943" s="11"/>
      <c r="M943" s="11"/>
      <c r="N943" s="4"/>
      <c r="O943" s="193"/>
      <c r="P943" s="194"/>
      <c r="Q943" s="194"/>
      <c r="R943" s="195"/>
      <c r="S943" s="4"/>
      <c r="T943" s="4"/>
      <c r="U943" s="4"/>
      <c r="V943" s="4"/>
    </row>
    <row r="944" spans="1:22" s="5" customFormat="1" ht="12.5">
      <c r="A944" s="56"/>
      <c r="B944" s="11"/>
      <c r="C944" s="11" t="s">
        <v>405</v>
      </c>
      <c r="D944" s="11"/>
      <c r="E944" s="11" t="s">
        <v>116</v>
      </c>
      <c r="F944" s="11">
        <v>2</v>
      </c>
      <c r="G944" s="11"/>
      <c r="H944" s="11"/>
      <c r="I944" s="11"/>
      <c r="J944" s="4"/>
      <c r="K944" s="11"/>
      <c r="L944" s="11"/>
      <c r="M944" s="11"/>
      <c r="N944" s="4"/>
      <c r="O944" s="193"/>
      <c r="P944" s="194"/>
      <c r="Q944" s="194"/>
      <c r="R944" s="195"/>
      <c r="S944" s="4"/>
      <c r="T944" s="4"/>
      <c r="U944" s="4"/>
      <c r="V944" s="4"/>
    </row>
    <row r="945" spans="1:22" s="5" customFormat="1" ht="12.5">
      <c r="A945" s="56"/>
      <c r="B945" s="11"/>
      <c r="C945" s="11" t="s">
        <v>406</v>
      </c>
      <c r="D945" s="11"/>
      <c r="E945" s="11" t="s">
        <v>141</v>
      </c>
      <c r="F945" s="11">
        <v>4</v>
      </c>
      <c r="G945" s="11"/>
      <c r="H945" s="11">
        <v>0</v>
      </c>
      <c r="I945" s="11"/>
      <c r="J945" s="4"/>
      <c r="K945" s="11"/>
      <c r="L945" s="11"/>
      <c r="M945" s="11"/>
      <c r="N945" s="4"/>
      <c r="O945" s="193"/>
      <c r="P945" s="194"/>
      <c r="Q945" s="194"/>
      <c r="R945" s="195"/>
      <c r="S945" s="4"/>
      <c r="T945" s="4"/>
      <c r="U945" s="4"/>
      <c r="V945" s="4"/>
    </row>
    <row r="946" spans="1:22" s="5" customFormat="1" ht="12.5">
      <c r="A946" s="56"/>
      <c r="B946" s="11"/>
      <c r="C946" s="11" t="s">
        <v>407</v>
      </c>
      <c r="D946" s="11"/>
      <c r="E946" s="11" t="s">
        <v>103</v>
      </c>
      <c r="F946" s="11">
        <v>25</v>
      </c>
      <c r="G946" s="11"/>
      <c r="H946" s="11">
        <v>0</v>
      </c>
      <c r="I946" s="11"/>
      <c r="J946" s="4"/>
      <c r="K946" s="11"/>
      <c r="L946" s="11"/>
      <c r="M946" s="11"/>
      <c r="N946" s="4"/>
      <c r="O946" s="193"/>
      <c r="P946" s="194"/>
      <c r="Q946" s="194"/>
      <c r="R946" s="195"/>
      <c r="S946" s="4"/>
      <c r="T946" s="4"/>
      <c r="U946" s="4"/>
      <c r="V946" s="4"/>
    </row>
    <row r="947" spans="1:22" s="5" customFormat="1" ht="12.5">
      <c r="A947" s="56"/>
      <c r="B947" s="11"/>
      <c r="C947" s="11" t="s">
        <v>408</v>
      </c>
      <c r="D947" s="11"/>
      <c r="E947" s="11" t="s">
        <v>96</v>
      </c>
      <c r="F947" s="11">
        <v>3</v>
      </c>
      <c r="G947" s="11"/>
      <c r="H947" s="11">
        <v>0</v>
      </c>
      <c r="I947" s="11"/>
      <c r="J947" s="4"/>
      <c r="K947" s="11"/>
      <c r="L947" s="11"/>
      <c r="M947" s="11"/>
      <c r="N947" s="4"/>
      <c r="O947" s="193"/>
      <c r="P947" s="194"/>
      <c r="Q947" s="194"/>
      <c r="R947" s="195"/>
      <c r="S947" s="4"/>
      <c r="T947" s="4"/>
      <c r="U947" s="4"/>
      <c r="V947" s="4"/>
    </row>
    <row r="948" spans="1:22" s="5" customFormat="1" ht="12.5">
      <c r="A948" s="56"/>
      <c r="B948" s="11"/>
      <c r="C948" s="11" t="s">
        <v>409</v>
      </c>
      <c r="D948" s="11"/>
      <c r="E948" s="11" t="s">
        <v>256</v>
      </c>
      <c r="F948" s="11">
        <v>2</v>
      </c>
      <c r="G948" s="11"/>
      <c r="H948" s="11"/>
      <c r="I948" s="11"/>
      <c r="J948" s="4"/>
      <c r="K948" s="11"/>
      <c r="L948" s="11"/>
      <c r="M948" s="11"/>
      <c r="N948" s="4"/>
      <c r="O948" s="193"/>
      <c r="P948" s="194"/>
      <c r="Q948" s="194"/>
      <c r="R948" s="195"/>
      <c r="S948" s="4"/>
      <c r="T948" s="4"/>
      <c r="U948" s="4"/>
      <c r="V948" s="4"/>
    </row>
    <row r="949" spans="1:22" s="5" customFormat="1" ht="12.5">
      <c r="A949" s="56"/>
      <c r="B949" s="11"/>
      <c r="C949" s="11" t="s">
        <v>410</v>
      </c>
      <c r="D949" s="11"/>
      <c r="E949" s="11" t="s">
        <v>92</v>
      </c>
      <c r="F949" s="11">
        <v>20</v>
      </c>
      <c r="G949" s="11"/>
      <c r="H949" s="11">
        <v>0</v>
      </c>
      <c r="I949" s="11"/>
      <c r="J949" s="4"/>
      <c r="K949" s="11"/>
      <c r="L949" s="11"/>
      <c r="M949" s="11"/>
      <c r="N949" s="4"/>
      <c r="O949" s="193"/>
      <c r="P949" s="194"/>
      <c r="Q949" s="194"/>
      <c r="R949" s="195"/>
      <c r="S949" s="4"/>
      <c r="T949" s="4"/>
      <c r="U949" s="4"/>
      <c r="V949" s="4"/>
    </row>
    <row r="950" spans="1:22" s="5" customFormat="1" ht="12.5">
      <c r="A950" s="56"/>
      <c r="B950" s="11"/>
      <c r="C950" s="11" t="s">
        <v>411</v>
      </c>
      <c r="D950" s="11"/>
      <c r="E950" s="11" t="s">
        <v>412</v>
      </c>
      <c r="F950" s="11">
        <v>2</v>
      </c>
      <c r="G950" s="11"/>
      <c r="H950" s="11"/>
      <c r="I950" s="11"/>
      <c r="J950" s="4"/>
      <c r="K950" s="11"/>
      <c r="L950" s="11"/>
      <c r="M950" s="11"/>
      <c r="N950" s="4"/>
      <c r="O950" s="193"/>
      <c r="P950" s="194"/>
      <c r="Q950" s="194"/>
      <c r="R950" s="195"/>
      <c r="S950" s="4"/>
      <c r="T950" s="4"/>
      <c r="U950" s="4"/>
      <c r="V950" s="4"/>
    </row>
    <row r="951" spans="1:22" s="5" customFormat="1" ht="12.5">
      <c r="A951" s="56"/>
      <c r="B951" s="11"/>
      <c r="C951" s="11" t="s">
        <v>413</v>
      </c>
      <c r="D951" s="11"/>
      <c r="E951" s="11" t="s">
        <v>278</v>
      </c>
      <c r="F951" s="11">
        <v>18</v>
      </c>
      <c r="G951" s="11"/>
      <c r="H951" s="11">
        <v>0</v>
      </c>
      <c r="I951" s="11"/>
      <c r="J951" s="4"/>
      <c r="K951" s="11"/>
      <c r="L951" s="11"/>
      <c r="M951" s="11"/>
      <c r="N951" s="4"/>
      <c r="O951" s="193"/>
      <c r="P951" s="194"/>
      <c r="Q951" s="194"/>
      <c r="R951" s="195"/>
      <c r="S951" s="4"/>
      <c r="T951" s="4"/>
      <c r="U951" s="4"/>
      <c r="V951" s="4"/>
    </row>
    <row r="952" spans="1:22" s="5" customFormat="1" ht="12.5">
      <c r="A952" s="56"/>
      <c r="B952" s="11"/>
      <c r="C952" s="11" t="s">
        <v>414</v>
      </c>
      <c r="D952" s="11"/>
      <c r="E952" s="11" t="s">
        <v>126</v>
      </c>
      <c r="F952" s="11">
        <v>71</v>
      </c>
      <c r="G952" s="11">
        <v>1</v>
      </c>
      <c r="H952" s="11">
        <v>0</v>
      </c>
      <c r="I952" s="11"/>
      <c r="J952" s="4"/>
      <c r="K952" s="11"/>
      <c r="L952" s="11"/>
      <c r="M952" s="11"/>
      <c r="N952" s="4"/>
      <c r="O952" s="193"/>
      <c r="P952" s="194"/>
      <c r="Q952" s="194"/>
      <c r="R952" s="195"/>
      <c r="S952" s="4"/>
      <c r="T952" s="4"/>
      <c r="U952" s="4"/>
      <c r="V952" s="4"/>
    </row>
    <row r="953" spans="1:22" s="5" customFormat="1" ht="12.5">
      <c r="A953" s="56"/>
      <c r="B953" s="11"/>
      <c r="C953" s="11" t="s">
        <v>415</v>
      </c>
      <c r="D953" s="11"/>
      <c r="E953" s="11" t="s">
        <v>135</v>
      </c>
      <c r="F953" s="11">
        <v>1</v>
      </c>
      <c r="G953" s="11"/>
      <c r="H953" s="11"/>
      <c r="I953" s="11"/>
      <c r="J953" s="4"/>
      <c r="K953" s="11"/>
      <c r="L953" s="11"/>
      <c r="M953" s="11"/>
      <c r="N953" s="4"/>
      <c r="O953" s="193"/>
      <c r="P953" s="194"/>
      <c r="Q953" s="194"/>
      <c r="R953" s="195"/>
      <c r="S953" s="4"/>
      <c r="T953" s="4"/>
      <c r="U953" s="4"/>
      <c r="V953" s="4"/>
    </row>
    <row r="954" spans="1:22" s="5" customFormat="1" ht="12.5">
      <c r="A954" s="56"/>
      <c r="B954" s="11"/>
      <c r="C954" s="11" t="s">
        <v>461</v>
      </c>
      <c r="D954" s="11"/>
      <c r="E954" s="11" t="s">
        <v>417</v>
      </c>
      <c r="F954" s="11">
        <v>12</v>
      </c>
      <c r="G954" s="11"/>
      <c r="H954" s="11"/>
      <c r="I954" s="11"/>
      <c r="J954" s="4"/>
      <c r="K954" s="11"/>
      <c r="L954" s="11"/>
      <c r="M954" s="11"/>
      <c r="N954" s="4"/>
      <c r="O954" s="193"/>
      <c r="P954" s="194"/>
      <c r="Q954" s="194"/>
      <c r="R954" s="195"/>
      <c r="S954" s="4"/>
      <c r="T954" s="4"/>
      <c r="U954" s="4"/>
      <c r="V954" s="4"/>
    </row>
    <row r="955" spans="1:22" s="5" customFormat="1" ht="12.5">
      <c r="A955" s="56"/>
      <c r="B955" s="11"/>
      <c r="C955" s="11" t="s">
        <v>418</v>
      </c>
      <c r="D955" s="11"/>
      <c r="E955" s="11" t="s">
        <v>182</v>
      </c>
      <c r="F955" s="11">
        <v>9</v>
      </c>
      <c r="G955" s="11"/>
      <c r="H955" s="11">
        <v>0</v>
      </c>
      <c r="I955" s="11"/>
      <c r="J955" s="4"/>
      <c r="K955" s="11"/>
      <c r="L955" s="11"/>
      <c r="M955" s="11"/>
      <c r="N955" s="4"/>
      <c r="O955" s="193"/>
      <c r="P955" s="194"/>
      <c r="Q955" s="194"/>
      <c r="R955" s="195"/>
      <c r="S955" s="4"/>
      <c r="T955" s="4"/>
      <c r="U955" s="4"/>
      <c r="V955" s="4"/>
    </row>
    <row r="956" spans="1:22" s="5" customFormat="1" ht="12.5">
      <c r="A956" s="56"/>
      <c r="B956" s="11"/>
      <c r="C956" s="11" t="s">
        <v>419</v>
      </c>
      <c r="D956" s="11"/>
      <c r="E956" s="11" t="s">
        <v>256</v>
      </c>
      <c r="F956" s="11">
        <v>9</v>
      </c>
      <c r="G956" s="11"/>
      <c r="H956" s="11">
        <v>0</v>
      </c>
      <c r="I956" s="11"/>
      <c r="J956" s="4"/>
      <c r="K956" s="11"/>
      <c r="L956" s="11"/>
      <c r="M956" s="11"/>
      <c r="N956" s="4"/>
      <c r="O956" s="193"/>
      <c r="P956" s="194"/>
      <c r="Q956" s="194"/>
      <c r="R956" s="195"/>
      <c r="S956" s="4"/>
      <c r="T956" s="4"/>
      <c r="U956" s="4"/>
      <c r="V956" s="4"/>
    </row>
    <row r="957" spans="1:22" s="5" customFormat="1" ht="12.5">
      <c r="A957" s="56"/>
      <c r="B957" s="11"/>
      <c r="C957" s="11" t="s">
        <v>420</v>
      </c>
      <c r="D957" s="11"/>
      <c r="E957" s="11" t="s">
        <v>421</v>
      </c>
      <c r="F957" s="11">
        <v>7</v>
      </c>
      <c r="G957" s="11"/>
      <c r="H957" s="11"/>
      <c r="I957" s="11"/>
      <c r="J957" s="4"/>
      <c r="K957" s="11"/>
      <c r="L957" s="11"/>
      <c r="M957" s="11"/>
      <c r="N957" s="4"/>
      <c r="O957" s="193"/>
      <c r="P957" s="194"/>
      <c r="Q957" s="194"/>
      <c r="R957" s="195"/>
      <c r="S957" s="4"/>
      <c r="T957" s="4"/>
      <c r="U957" s="4"/>
      <c r="V957" s="4"/>
    </row>
    <row r="958" spans="1:22" s="5" customFormat="1" ht="12.5">
      <c r="A958" s="56"/>
      <c r="B958" s="11"/>
      <c r="C958" s="11" t="s">
        <v>422</v>
      </c>
      <c r="D958" s="11"/>
      <c r="E958" s="11" t="s">
        <v>261</v>
      </c>
      <c r="F958" s="11">
        <v>13</v>
      </c>
      <c r="G958" s="11"/>
      <c r="H958" s="11"/>
      <c r="I958" s="11"/>
      <c r="J958" s="4"/>
      <c r="K958" s="11"/>
      <c r="L958" s="11"/>
      <c r="M958" s="11"/>
      <c r="N958" s="4"/>
      <c r="O958" s="193"/>
      <c r="P958" s="194"/>
      <c r="Q958" s="194"/>
      <c r="R958" s="195"/>
      <c r="S958" s="4"/>
      <c r="T958" s="4"/>
      <c r="U958" s="4"/>
      <c r="V958" s="4"/>
    </row>
    <row r="959" spans="1:22" s="5" customFormat="1" ht="12.5">
      <c r="A959" s="56"/>
      <c r="B959" s="11"/>
      <c r="C959" s="11" t="s">
        <v>423</v>
      </c>
      <c r="D959" s="11"/>
      <c r="E959" s="11" t="s">
        <v>111</v>
      </c>
      <c r="F959" s="11">
        <v>7</v>
      </c>
      <c r="G959" s="11">
        <v>1</v>
      </c>
      <c r="H959" s="11">
        <v>0</v>
      </c>
      <c r="I959" s="11"/>
      <c r="J959" s="4"/>
      <c r="K959" s="11"/>
      <c r="L959" s="11"/>
      <c r="M959" s="11"/>
      <c r="N959" s="4"/>
      <c r="O959" s="193"/>
      <c r="P959" s="194"/>
      <c r="Q959" s="194"/>
      <c r="R959" s="195"/>
      <c r="S959" s="4"/>
      <c r="T959" s="4"/>
      <c r="U959" s="4"/>
      <c r="V959" s="4"/>
    </row>
    <row r="960" spans="1:22" s="5" customFormat="1" ht="12.5">
      <c r="A960" s="56"/>
      <c r="B960" s="11"/>
      <c r="C960" s="11" t="s">
        <v>424</v>
      </c>
      <c r="D960" s="11"/>
      <c r="E960" s="11" t="s">
        <v>114</v>
      </c>
      <c r="F960" s="11">
        <v>1</v>
      </c>
      <c r="G960" s="11"/>
      <c r="H960" s="11"/>
      <c r="I960" s="11"/>
      <c r="J960" s="4"/>
      <c r="K960" s="11"/>
      <c r="L960" s="11"/>
      <c r="M960" s="11"/>
      <c r="N960" s="4"/>
      <c r="O960" s="193"/>
      <c r="P960" s="194"/>
      <c r="Q960" s="194"/>
      <c r="R960" s="195"/>
      <c r="S960" s="4"/>
      <c r="T960" s="4"/>
      <c r="U960" s="4"/>
      <c r="V960" s="4"/>
    </row>
    <row r="961" spans="1:22" s="5" customFormat="1" ht="12.5">
      <c r="A961" s="56"/>
      <c r="B961" s="11"/>
      <c r="C961" s="11" t="s">
        <v>425</v>
      </c>
      <c r="D961" s="11"/>
      <c r="E961" s="11" t="s">
        <v>163</v>
      </c>
      <c r="F961" s="11">
        <v>4</v>
      </c>
      <c r="G961" s="11"/>
      <c r="H961" s="11"/>
      <c r="I961" s="11"/>
      <c r="J961" s="4"/>
      <c r="K961" s="11"/>
      <c r="L961" s="11"/>
      <c r="M961" s="11"/>
      <c r="N961" s="4"/>
      <c r="O961" s="193"/>
      <c r="P961" s="194"/>
      <c r="Q961" s="194"/>
      <c r="R961" s="195"/>
      <c r="S961" s="4"/>
      <c r="T961" s="4"/>
      <c r="U961" s="4"/>
      <c r="V961" s="4"/>
    </row>
    <row r="962" spans="1:22" s="5" customFormat="1" ht="12.5">
      <c r="A962" s="56"/>
      <c r="B962" s="11"/>
      <c r="C962" s="11" t="s">
        <v>427</v>
      </c>
      <c r="D962" s="11"/>
      <c r="E962" s="11" t="s">
        <v>428</v>
      </c>
      <c r="F962" s="11">
        <v>8</v>
      </c>
      <c r="G962" s="11"/>
      <c r="H962" s="11">
        <v>0</v>
      </c>
      <c r="I962" s="11"/>
      <c r="J962" s="4"/>
      <c r="K962" s="11"/>
      <c r="L962" s="11"/>
      <c r="M962" s="11"/>
      <c r="N962" s="4"/>
      <c r="O962" s="193"/>
      <c r="P962" s="194"/>
      <c r="Q962" s="194"/>
      <c r="R962" s="195"/>
      <c r="S962" s="4"/>
      <c r="T962" s="4"/>
      <c r="U962" s="4"/>
      <c r="V962" s="4"/>
    </row>
    <row r="963" spans="1:22" s="5" customFormat="1" ht="12.5">
      <c r="A963" s="56"/>
      <c r="B963" s="11"/>
      <c r="C963" s="11" t="s">
        <v>429</v>
      </c>
      <c r="D963" s="11"/>
      <c r="E963" s="11" t="s">
        <v>430</v>
      </c>
      <c r="F963" s="11">
        <v>27</v>
      </c>
      <c r="G963" s="11"/>
      <c r="H963" s="11">
        <v>0</v>
      </c>
      <c r="I963" s="11"/>
      <c r="J963" s="4"/>
      <c r="K963" s="11"/>
      <c r="L963" s="11"/>
      <c r="M963" s="11"/>
      <c r="N963" s="4"/>
      <c r="O963" s="193"/>
      <c r="P963" s="194"/>
      <c r="Q963" s="194"/>
      <c r="R963" s="195"/>
      <c r="S963" s="4"/>
      <c r="T963" s="4"/>
      <c r="U963" s="4"/>
      <c r="V963" s="4"/>
    </row>
    <row r="964" spans="1:22" s="5" customFormat="1" ht="12.5">
      <c r="A964" s="56"/>
      <c r="B964" s="11"/>
      <c r="C964" s="11" t="s">
        <v>432</v>
      </c>
      <c r="D964" s="11"/>
      <c r="E964" s="11" t="s">
        <v>155</v>
      </c>
      <c r="F964" s="11">
        <v>8</v>
      </c>
      <c r="G964" s="11"/>
      <c r="H964" s="11">
        <v>0</v>
      </c>
      <c r="I964" s="11"/>
      <c r="J964" s="4"/>
      <c r="K964" s="11"/>
      <c r="L964" s="11"/>
      <c r="M964" s="11"/>
      <c r="N964" s="4"/>
      <c r="O964" s="193"/>
      <c r="P964" s="194"/>
      <c r="Q964" s="194"/>
      <c r="R964" s="195"/>
      <c r="S964" s="4"/>
      <c r="T964" s="4"/>
      <c r="U964" s="4"/>
      <c r="V964" s="4"/>
    </row>
    <row r="965" spans="1:22" s="5" customFormat="1" ht="12.5">
      <c r="A965" s="56"/>
      <c r="B965" s="11"/>
      <c r="C965" s="11" t="s">
        <v>434</v>
      </c>
      <c r="D965" s="11"/>
      <c r="E965" s="11" t="s">
        <v>121</v>
      </c>
      <c r="F965" s="11">
        <v>1</v>
      </c>
      <c r="G965" s="11"/>
      <c r="H965" s="11"/>
      <c r="I965" s="11"/>
      <c r="J965" s="4"/>
      <c r="K965" s="11"/>
      <c r="L965" s="11"/>
      <c r="M965" s="11"/>
      <c r="N965" s="4"/>
      <c r="O965" s="193"/>
      <c r="P965" s="194"/>
      <c r="Q965" s="194"/>
      <c r="R965" s="195"/>
      <c r="S965" s="4"/>
      <c r="T965" s="4"/>
      <c r="U965" s="4"/>
      <c r="V965" s="4"/>
    </row>
    <row r="966" spans="1:22" s="5" customFormat="1" ht="12.5">
      <c r="A966" s="56"/>
      <c r="B966" s="11"/>
      <c r="C966" s="11" t="s">
        <v>435</v>
      </c>
      <c r="D966" s="11"/>
      <c r="E966" s="11" t="s">
        <v>436</v>
      </c>
      <c r="F966" s="11">
        <v>1</v>
      </c>
      <c r="G966" s="11"/>
      <c r="H966" s="11"/>
      <c r="I966" s="11"/>
      <c r="J966" s="4"/>
      <c r="K966" s="11"/>
      <c r="L966" s="11"/>
      <c r="M966" s="11"/>
      <c r="N966" s="4"/>
      <c r="O966" s="193"/>
      <c r="P966" s="194"/>
      <c r="Q966" s="194"/>
      <c r="R966" s="195"/>
      <c r="S966" s="4"/>
      <c r="T966" s="4"/>
      <c r="U966" s="4"/>
      <c r="V966" s="4"/>
    </row>
    <row r="967" spans="1:22" s="5" customFormat="1" ht="12.5">
      <c r="A967" s="56"/>
      <c r="B967" s="11"/>
      <c r="C967" s="11" t="s">
        <v>437</v>
      </c>
      <c r="D967" s="11"/>
      <c r="E967" s="11" t="s">
        <v>234</v>
      </c>
      <c r="F967" s="11">
        <v>87</v>
      </c>
      <c r="G967" s="11"/>
      <c r="H967" s="11">
        <v>0</v>
      </c>
      <c r="I967" s="11"/>
      <c r="J967" s="4"/>
      <c r="K967" s="11"/>
      <c r="L967" s="11"/>
      <c r="M967" s="11"/>
      <c r="N967" s="4"/>
      <c r="O967" s="193"/>
      <c r="P967" s="194"/>
      <c r="Q967" s="194"/>
      <c r="R967" s="195"/>
      <c r="S967" s="4"/>
      <c r="T967" s="4"/>
      <c r="U967" s="4"/>
      <c r="V967" s="4"/>
    </row>
    <row r="968" spans="1:22" s="5" customFormat="1" ht="12.5">
      <c r="A968" s="56"/>
      <c r="B968" s="11"/>
      <c r="C968" s="11" t="s">
        <v>438</v>
      </c>
      <c r="D968" s="11"/>
      <c r="E968" s="11" t="s">
        <v>151</v>
      </c>
      <c r="F968" s="11">
        <v>62</v>
      </c>
      <c r="G968" s="11"/>
      <c r="H968" s="11">
        <v>0</v>
      </c>
      <c r="I968" s="11"/>
      <c r="J968" s="4"/>
      <c r="K968" s="11"/>
      <c r="L968" s="11"/>
      <c r="M968" s="11"/>
      <c r="N968" s="4"/>
      <c r="O968" s="193"/>
      <c r="P968" s="194"/>
      <c r="Q968" s="194"/>
      <c r="R968" s="195"/>
      <c r="S968" s="4"/>
      <c r="T968" s="4"/>
      <c r="U968" s="4"/>
      <c r="V968" s="4"/>
    </row>
    <row r="969" spans="1:22" s="5" customFormat="1" ht="12.5">
      <c r="A969" s="56"/>
      <c r="B969" s="11"/>
      <c r="C969" s="11" t="s">
        <v>440</v>
      </c>
      <c r="D969" s="11"/>
      <c r="E969" s="11" t="s">
        <v>203</v>
      </c>
      <c r="F969" s="11">
        <v>1</v>
      </c>
      <c r="G969" s="11"/>
      <c r="H969" s="11"/>
      <c r="I969" s="11"/>
      <c r="J969" s="4"/>
      <c r="K969" s="11"/>
      <c r="L969" s="11"/>
      <c r="M969" s="11"/>
      <c r="N969" s="4"/>
      <c r="O969" s="193"/>
      <c r="P969" s="194"/>
      <c r="Q969" s="194"/>
      <c r="R969" s="195"/>
      <c r="S969" s="4"/>
      <c r="T969" s="4"/>
      <c r="U969" s="4"/>
      <c r="V969" s="4"/>
    </row>
    <row r="970" spans="1:22" s="5" customFormat="1" ht="12.5">
      <c r="A970" s="56"/>
      <c r="B970" s="11"/>
      <c r="C970" s="11" t="s">
        <v>440</v>
      </c>
      <c r="D970" s="11"/>
      <c r="E970" s="11" t="s">
        <v>441</v>
      </c>
      <c r="F970" s="11">
        <v>3</v>
      </c>
      <c r="G970" s="11"/>
      <c r="H970" s="11"/>
      <c r="I970" s="11"/>
      <c r="J970" s="4"/>
      <c r="K970" s="11"/>
      <c r="L970" s="11"/>
      <c r="M970" s="11"/>
      <c r="N970" s="4"/>
      <c r="O970" s="193"/>
      <c r="P970" s="194"/>
      <c r="Q970" s="194"/>
      <c r="R970" s="195"/>
      <c r="S970" s="4"/>
      <c r="T970" s="4"/>
      <c r="U970" s="4"/>
      <c r="V970" s="4"/>
    </row>
    <row r="971" spans="1:22" s="5" customFormat="1" ht="12.5">
      <c r="A971" s="56"/>
      <c r="B971" s="11"/>
      <c r="C971" s="11" t="s">
        <v>442</v>
      </c>
      <c r="D971" s="11"/>
      <c r="E971" s="11" t="s">
        <v>123</v>
      </c>
      <c r="F971" s="11">
        <v>7</v>
      </c>
      <c r="G971" s="11"/>
      <c r="H971" s="11"/>
      <c r="I971" s="11"/>
      <c r="J971" s="4"/>
      <c r="K971" s="11"/>
      <c r="L971" s="11"/>
      <c r="M971" s="11"/>
      <c r="N971" s="4"/>
      <c r="O971" s="193"/>
      <c r="P971" s="194"/>
      <c r="Q971" s="194"/>
      <c r="R971" s="195"/>
      <c r="S971" s="4"/>
      <c r="T971" s="4"/>
      <c r="U971" s="4"/>
      <c r="V971" s="4"/>
    </row>
    <row r="972" spans="1:22" s="5" customFormat="1" ht="12.5">
      <c r="A972" s="56"/>
      <c r="B972" s="11"/>
      <c r="C972" s="11" t="s">
        <v>443</v>
      </c>
      <c r="D972" s="11"/>
      <c r="E972" s="11" t="s">
        <v>346</v>
      </c>
      <c r="F972" s="11">
        <v>18</v>
      </c>
      <c r="G972" s="11"/>
      <c r="H972" s="11">
        <v>0</v>
      </c>
      <c r="I972" s="11"/>
      <c r="J972" s="4"/>
      <c r="K972" s="11"/>
      <c r="L972" s="11"/>
      <c r="M972" s="11"/>
      <c r="N972" s="4"/>
      <c r="O972" s="193"/>
      <c r="P972" s="194"/>
      <c r="Q972" s="194"/>
      <c r="R972" s="195"/>
      <c r="S972" s="4"/>
      <c r="T972" s="4"/>
      <c r="U972" s="4"/>
      <c r="V972" s="4"/>
    </row>
    <row r="973" spans="1:22" s="5" customFormat="1" ht="12.5">
      <c r="A973" s="56"/>
      <c r="B973" s="11"/>
      <c r="C973" s="11" t="s">
        <v>493</v>
      </c>
      <c r="D973" s="11"/>
      <c r="E973" s="11" t="s">
        <v>103</v>
      </c>
      <c r="F973" s="11">
        <v>1</v>
      </c>
      <c r="G973" s="11"/>
      <c r="H973" s="11"/>
      <c r="I973" s="11"/>
      <c r="J973" s="4"/>
      <c r="K973" s="11"/>
      <c r="L973" s="11"/>
      <c r="M973" s="11"/>
      <c r="N973" s="4"/>
      <c r="O973" s="193"/>
      <c r="P973" s="194"/>
      <c r="Q973" s="194"/>
      <c r="R973" s="195"/>
      <c r="S973" s="4"/>
      <c r="T973" s="4"/>
      <c r="U973" s="4"/>
      <c r="V973" s="4"/>
    </row>
    <row r="974" spans="1:22" s="5" customFormat="1" ht="13" thickBot="1">
      <c r="A974" s="56"/>
      <c r="B974" s="11"/>
      <c r="C974" s="11"/>
      <c r="D974" s="11"/>
      <c r="E974" s="11"/>
      <c r="F974" s="11"/>
      <c r="G974" s="11"/>
      <c r="H974" s="11"/>
      <c r="I974" s="11"/>
      <c r="J974" s="4"/>
      <c r="K974" s="11"/>
      <c r="L974" s="11"/>
      <c r="M974" s="11"/>
      <c r="N974" s="4"/>
      <c r="O974" s="193"/>
      <c r="P974" s="194"/>
      <c r="Q974" s="194"/>
      <c r="R974" s="195"/>
      <c r="S974" s="4"/>
      <c r="T974" s="4"/>
      <c r="U974" s="4"/>
      <c r="V974" s="4"/>
    </row>
    <row r="975" spans="1:22" ht="15" thickBot="1">
      <c r="A975" s="56"/>
      <c r="B975" s="96" t="s">
        <v>55</v>
      </c>
      <c r="C975" s="97"/>
      <c r="D975" s="97"/>
      <c r="E975" s="97"/>
      <c r="F975" s="98">
        <f>SUM(F768:F974)</f>
        <v>2336</v>
      </c>
      <c r="G975" s="98">
        <f>SUM(G768:G974)</f>
        <v>13</v>
      </c>
      <c r="H975" s="98">
        <f>SUM(H768:H974)</f>
        <v>5</v>
      </c>
      <c r="I975" s="98">
        <f>AVERAGE(I768:I974)</f>
        <v>0.75</v>
      </c>
      <c r="K975" s="98"/>
      <c r="L975" s="98"/>
      <c r="M975" s="98"/>
      <c r="O975" s="365"/>
      <c r="P975" s="366"/>
      <c r="Q975" s="366"/>
      <c r="R975" s="367"/>
      <c r="U975" s="4"/>
      <c r="V975" s="4"/>
    </row>
    <row r="976" spans="1:22" s="4" customFormat="1" ht="12.5">
      <c r="A976" s="56"/>
      <c r="K976" s="51"/>
    </row>
    <row r="977" spans="1:22" ht="65">
      <c r="A977" s="56" t="s">
        <v>448</v>
      </c>
      <c r="B977" s="57" t="s">
        <v>59</v>
      </c>
      <c r="C977" s="57" t="s">
        <v>38</v>
      </c>
      <c r="D977" s="57" t="s">
        <v>39</v>
      </c>
      <c r="E977" s="57" t="s">
        <v>40</v>
      </c>
      <c r="F977" s="58" t="s">
        <v>80</v>
      </c>
      <c r="G977" s="58" t="s">
        <v>81</v>
      </c>
      <c r="H977" s="58" t="s">
        <v>82</v>
      </c>
      <c r="I977" s="58" t="s">
        <v>83</v>
      </c>
      <c r="J977" s="74"/>
      <c r="K977" s="58" t="s">
        <v>84</v>
      </c>
      <c r="L977" s="58" t="s">
        <v>85</v>
      </c>
      <c r="M977" s="58" t="s">
        <v>86</v>
      </c>
      <c r="N977" s="74"/>
      <c r="O977" s="377" t="s">
        <v>87</v>
      </c>
      <c r="P977" s="378"/>
      <c r="Q977" s="378"/>
      <c r="R977" s="379"/>
      <c r="U977" s="4"/>
      <c r="V977" s="4"/>
    </row>
    <row r="978" spans="1:22">
      <c r="A978" s="56"/>
      <c r="B978" s="11"/>
      <c r="C978" s="11" t="s">
        <v>88</v>
      </c>
      <c r="D978" s="11"/>
      <c r="E978" s="11" t="s">
        <v>89</v>
      </c>
      <c r="F978" s="11">
        <v>33</v>
      </c>
      <c r="G978" s="11"/>
      <c r="H978" s="11">
        <v>0</v>
      </c>
      <c r="I978" s="11"/>
      <c r="K978" s="11"/>
      <c r="L978" s="11"/>
      <c r="M978" s="11"/>
      <c r="O978" s="368"/>
      <c r="P978" s="369"/>
      <c r="Q978" s="369"/>
      <c r="R978" s="370"/>
      <c r="U978" s="4"/>
      <c r="V978" s="4"/>
    </row>
    <row r="979" spans="1:22" s="5" customFormat="1" ht="12.5">
      <c r="A979" s="56"/>
      <c r="B979" s="11"/>
      <c r="C979" s="11" t="s">
        <v>88</v>
      </c>
      <c r="D979" s="11"/>
      <c r="E979" s="11" t="s">
        <v>90</v>
      </c>
      <c r="F979" s="11">
        <v>3</v>
      </c>
      <c r="G979" s="11"/>
      <c r="H979" s="11"/>
      <c r="I979" s="11"/>
      <c r="J979" s="4"/>
      <c r="K979" s="11"/>
      <c r="L979" s="11"/>
      <c r="M979" s="11"/>
      <c r="N979" s="4"/>
      <c r="O979" s="193"/>
      <c r="P979" s="194"/>
      <c r="Q979" s="194"/>
      <c r="R979" s="195"/>
      <c r="S979" s="4"/>
      <c r="T979" s="4"/>
      <c r="U979" s="4"/>
      <c r="V979" s="4"/>
    </row>
    <row r="980" spans="1:22" s="5" customFormat="1" ht="12.5">
      <c r="A980" s="56"/>
      <c r="B980" s="11"/>
      <c r="C980" s="11" t="s">
        <v>93</v>
      </c>
      <c r="D980" s="11"/>
      <c r="E980" s="11" t="s">
        <v>94</v>
      </c>
      <c r="F980" s="11">
        <v>4</v>
      </c>
      <c r="G980" s="11"/>
      <c r="H980" s="11"/>
      <c r="I980" s="11"/>
      <c r="J980" s="4"/>
      <c r="K980" s="11"/>
      <c r="L980" s="11"/>
      <c r="M980" s="11"/>
      <c r="N980" s="4"/>
      <c r="O980" s="193"/>
      <c r="P980" s="194"/>
      <c r="Q980" s="194"/>
      <c r="R980" s="195"/>
      <c r="S980" s="4"/>
      <c r="T980" s="4"/>
      <c r="U980" s="4"/>
      <c r="V980" s="4"/>
    </row>
    <row r="981" spans="1:22" s="5" customFormat="1" ht="12.5">
      <c r="A981" s="56"/>
      <c r="B981" s="11"/>
      <c r="C981" s="11" t="s">
        <v>95</v>
      </c>
      <c r="D981" s="11"/>
      <c r="E981" s="11" t="s">
        <v>96</v>
      </c>
      <c r="F981" s="11">
        <v>3</v>
      </c>
      <c r="G981" s="11"/>
      <c r="H981" s="11"/>
      <c r="I981" s="11"/>
      <c r="J981" s="4"/>
      <c r="K981" s="11"/>
      <c r="L981" s="11"/>
      <c r="M981" s="11"/>
      <c r="N981" s="4"/>
      <c r="O981" s="193"/>
      <c r="P981" s="194"/>
      <c r="Q981" s="194"/>
      <c r="R981" s="195"/>
      <c r="S981" s="4"/>
      <c r="T981" s="4"/>
      <c r="U981" s="4"/>
      <c r="V981" s="4"/>
    </row>
    <row r="982" spans="1:22" s="5" customFormat="1" ht="12.5">
      <c r="A982" s="56"/>
      <c r="B982" s="11"/>
      <c r="C982" s="11" t="s">
        <v>97</v>
      </c>
      <c r="D982" s="11"/>
      <c r="E982" s="11" t="s">
        <v>98</v>
      </c>
      <c r="F982" s="11">
        <v>17</v>
      </c>
      <c r="G982" s="11"/>
      <c r="H982" s="11"/>
      <c r="I982" s="11"/>
      <c r="J982" s="4"/>
      <c r="K982" s="11"/>
      <c r="L982" s="11"/>
      <c r="M982" s="11"/>
      <c r="N982" s="4"/>
      <c r="O982" s="193"/>
      <c r="P982" s="194"/>
      <c r="Q982" s="194"/>
      <c r="R982" s="195"/>
      <c r="S982" s="4"/>
      <c r="T982" s="4"/>
      <c r="U982" s="4"/>
      <c r="V982" s="4"/>
    </row>
    <row r="983" spans="1:22" s="5" customFormat="1" ht="12.5">
      <c r="A983" s="56"/>
      <c r="B983" s="11"/>
      <c r="C983" s="11" t="s">
        <v>99</v>
      </c>
      <c r="D983" s="11"/>
      <c r="E983" s="11" t="s">
        <v>101</v>
      </c>
      <c r="F983" s="11">
        <v>188</v>
      </c>
      <c r="G983" s="11">
        <v>4</v>
      </c>
      <c r="H983" s="11">
        <v>3</v>
      </c>
      <c r="I983" s="233">
        <v>8.6666666666666696</v>
      </c>
      <c r="J983" s="4"/>
      <c r="K983" s="11"/>
      <c r="L983" s="11"/>
      <c r="M983" s="11"/>
      <c r="N983" s="4"/>
      <c r="O983" s="193"/>
      <c r="P983" s="194"/>
      <c r="Q983" s="194"/>
      <c r="R983" s="195"/>
      <c r="S983" s="4"/>
      <c r="T983" s="4"/>
      <c r="U983" s="4"/>
      <c r="V983" s="4"/>
    </row>
    <row r="984" spans="1:22" s="5" customFormat="1" ht="12.5">
      <c r="A984" s="56"/>
      <c r="B984" s="11"/>
      <c r="C984" s="11" t="s">
        <v>104</v>
      </c>
      <c r="D984" s="11"/>
      <c r="E984" s="11" t="s">
        <v>105</v>
      </c>
      <c r="F984" s="11">
        <v>1</v>
      </c>
      <c r="G984" s="11"/>
      <c r="H984" s="11"/>
      <c r="I984" s="11"/>
      <c r="J984" s="4"/>
      <c r="K984" s="11"/>
      <c r="L984" s="11"/>
      <c r="M984" s="11"/>
      <c r="N984" s="4"/>
      <c r="O984" s="193"/>
      <c r="P984" s="194"/>
      <c r="Q984" s="194"/>
      <c r="R984" s="195"/>
      <c r="S984" s="4"/>
      <c r="T984" s="4"/>
      <c r="U984" s="4"/>
      <c r="V984" s="4"/>
    </row>
    <row r="985" spans="1:22" s="5" customFormat="1" ht="12.5">
      <c r="A985" s="56"/>
      <c r="B985" s="11"/>
      <c r="C985" s="11" t="s">
        <v>106</v>
      </c>
      <c r="D985" s="11"/>
      <c r="E985" s="11" t="s">
        <v>107</v>
      </c>
      <c r="F985" s="11">
        <v>7</v>
      </c>
      <c r="G985" s="11"/>
      <c r="H985" s="11"/>
      <c r="I985" s="11"/>
      <c r="J985" s="4"/>
      <c r="K985" s="11"/>
      <c r="L985" s="11"/>
      <c r="M985" s="11"/>
      <c r="N985" s="4"/>
      <c r="O985" s="193"/>
      <c r="P985" s="194"/>
      <c r="Q985" s="194"/>
      <c r="R985" s="195"/>
      <c r="S985" s="4"/>
      <c r="T985" s="4"/>
      <c r="U985" s="4"/>
      <c r="V985" s="4"/>
    </row>
    <row r="986" spans="1:22" s="5" customFormat="1" ht="12.5">
      <c r="A986" s="56"/>
      <c r="B986" s="11"/>
      <c r="C986" s="11" t="s">
        <v>108</v>
      </c>
      <c r="D986" s="11"/>
      <c r="E986" s="11" t="s">
        <v>100</v>
      </c>
      <c r="F986" s="11">
        <v>1</v>
      </c>
      <c r="G986" s="11"/>
      <c r="H986" s="11"/>
      <c r="I986" s="11"/>
      <c r="J986" s="4"/>
      <c r="K986" s="11"/>
      <c r="L986" s="11"/>
      <c r="M986" s="11"/>
      <c r="N986" s="4"/>
      <c r="O986" s="193"/>
      <c r="P986" s="194"/>
      <c r="Q986" s="194"/>
      <c r="R986" s="195"/>
      <c r="S986" s="4"/>
      <c r="T986" s="4"/>
      <c r="U986" s="4"/>
      <c r="V986" s="4"/>
    </row>
    <row r="987" spans="1:22" s="5" customFormat="1" ht="12.5">
      <c r="A987" s="56"/>
      <c r="B987" s="11"/>
      <c r="C987" s="11" t="s">
        <v>108</v>
      </c>
      <c r="D987" s="11"/>
      <c r="E987" s="11" t="s">
        <v>109</v>
      </c>
      <c r="F987" s="11">
        <v>19</v>
      </c>
      <c r="G987" s="11"/>
      <c r="H987" s="11"/>
      <c r="I987" s="11"/>
      <c r="J987" s="4"/>
      <c r="K987" s="11"/>
      <c r="L987" s="11"/>
      <c r="M987" s="11"/>
      <c r="N987" s="4"/>
      <c r="O987" s="193"/>
      <c r="P987" s="194"/>
      <c r="Q987" s="194"/>
      <c r="R987" s="195"/>
      <c r="S987" s="4"/>
      <c r="T987" s="4"/>
      <c r="U987" s="4"/>
      <c r="V987" s="4"/>
    </row>
    <row r="988" spans="1:22" s="5" customFormat="1" ht="12.5">
      <c r="A988" s="56"/>
      <c r="B988" s="11"/>
      <c r="C988" s="11" t="s">
        <v>110</v>
      </c>
      <c r="D988" s="11"/>
      <c r="E988" s="11" t="s">
        <v>111</v>
      </c>
      <c r="F988" s="11">
        <v>6</v>
      </c>
      <c r="G988" s="11"/>
      <c r="H988" s="11">
        <v>0</v>
      </c>
      <c r="I988" s="11"/>
      <c r="J988" s="4"/>
      <c r="K988" s="11"/>
      <c r="L988" s="11"/>
      <c r="M988" s="11"/>
      <c r="N988" s="4"/>
      <c r="O988" s="193"/>
      <c r="P988" s="194"/>
      <c r="Q988" s="194"/>
      <c r="R988" s="195"/>
      <c r="S988" s="4"/>
      <c r="T988" s="4"/>
      <c r="U988" s="4"/>
      <c r="V988" s="4"/>
    </row>
    <row r="989" spans="1:22" s="5" customFormat="1" ht="12.5">
      <c r="A989" s="56"/>
      <c r="B989" s="11"/>
      <c r="C989" s="11" t="s">
        <v>113</v>
      </c>
      <c r="D989" s="11"/>
      <c r="E989" s="11" t="s">
        <v>114</v>
      </c>
      <c r="F989" s="11">
        <v>2</v>
      </c>
      <c r="G989" s="11"/>
      <c r="H989" s="11"/>
      <c r="I989" s="11"/>
      <c r="J989" s="4"/>
      <c r="K989" s="11"/>
      <c r="L989" s="11"/>
      <c r="M989" s="11"/>
      <c r="N989" s="4"/>
      <c r="O989" s="193"/>
      <c r="P989" s="194"/>
      <c r="Q989" s="194"/>
      <c r="R989" s="195"/>
      <c r="S989" s="4"/>
      <c r="T989" s="4"/>
      <c r="U989" s="4"/>
      <c r="V989" s="4"/>
    </row>
    <row r="990" spans="1:22" s="5" customFormat="1" ht="12.5">
      <c r="A990" s="56"/>
      <c r="B990" s="11"/>
      <c r="C990" s="11" t="s">
        <v>115</v>
      </c>
      <c r="D990" s="11"/>
      <c r="E990" s="11" t="s">
        <v>116</v>
      </c>
      <c r="F990" s="11">
        <v>16</v>
      </c>
      <c r="G990" s="11"/>
      <c r="H990" s="11">
        <v>0</v>
      </c>
      <c r="I990" s="11"/>
      <c r="J990" s="4"/>
      <c r="K990" s="11"/>
      <c r="L990" s="11"/>
      <c r="M990" s="11"/>
      <c r="N990" s="4"/>
      <c r="O990" s="193"/>
      <c r="P990" s="194"/>
      <c r="Q990" s="194"/>
      <c r="R990" s="195"/>
      <c r="S990" s="4"/>
      <c r="T990" s="4"/>
      <c r="U990" s="4"/>
      <c r="V990" s="4"/>
    </row>
    <row r="991" spans="1:22" s="5" customFormat="1" ht="12.5">
      <c r="A991" s="56"/>
      <c r="B991" s="11"/>
      <c r="C991" s="11" t="s">
        <v>494</v>
      </c>
      <c r="D991" s="11"/>
      <c r="E991" s="11" t="s">
        <v>117</v>
      </c>
      <c r="F991" s="11">
        <v>1</v>
      </c>
      <c r="G991" s="11"/>
      <c r="H991" s="11"/>
      <c r="I991" s="11"/>
      <c r="J991" s="4"/>
      <c r="K991" s="11"/>
      <c r="L991" s="11"/>
      <c r="M991" s="11"/>
      <c r="N991" s="4"/>
      <c r="O991" s="193"/>
      <c r="P991" s="194"/>
      <c r="Q991" s="194"/>
      <c r="R991" s="195"/>
      <c r="S991" s="4"/>
      <c r="T991" s="4"/>
      <c r="U991" s="4"/>
      <c r="V991" s="4"/>
    </row>
    <row r="992" spans="1:22" s="5" customFormat="1" ht="12.5">
      <c r="A992" s="56"/>
      <c r="B992" s="11"/>
      <c r="C992" s="11" t="s">
        <v>120</v>
      </c>
      <c r="D992" s="11"/>
      <c r="E992" s="11" t="s">
        <v>121</v>
      </c>
      <c r="F992" s="11">
        <v>1</v>
      </c>
      <c r="G992" s="11"/>
      <c r="H992" s="11"/>
      <c r="I992" s="11"/>
      <c r="J992" s="4"/>
      <c r="K992" s="11"/>
      <c r="L992" s="11"/>
      <c r="M992" s="11"/>
      <c r="N992" s="4"/>
      <c r="O992" s="193"/>
      <c r="P992" s="194"/>
      <c r="Q992" s="194"/>
      <c r="R992" s="195"/>
      <c r="S992" s="4"/>
      <c r="T992" s="4"/>
      <c r="U992" s="4"/>
      <c r="V992" s="4"/>
    </row>
    <row r="993" spans="1:22" s="5" customFormat="1" ht="12.5">
      <c r="A993" s="56"/>
      <c r="B993" s="11"/>
      <c r="C993" s="11" t="s">
        <v>124</v>
      </c>
      <c r="D993" s="11"/>
      <c r="E993" s="11" t="s">
        <v>92</v>
      </c>
      <c r="F993" s="11">
        <v>43</v>
      </c>
      <c r="G993" s="11"/>
      <c r="H993" s="11">
        <v>0</v>
      </c>
      <c r="I993" s="11"/>
      <c r="J993" s="4"/>
      <c r="K993" s="11"/>
      <c r="L993" s="11"/>
      <c r="M993" s="11"/>
      <c r="N993" s="4"/>
      <c r="O993" s="193"/>
      <c r="P993" s="194"/>
      <c r="Q993" s="194"/>
      <c r="R993" s="195"/>
      <c r="S993" s="4"/>
      <c r="T993" s="4"/>
      <c r="U993" s="4"/>
      <c r="V993" s="4"/>
    </row>
    <row r="994" spans="1:22" s="5" customFormat="1" ht="12.5">
      <c r="A994" s="56"/>
      <c r="B994" s="11"/>
      <c r="C994" s="11" t="s">
        <v>124</v>
      </c>
      <c r="D994" s="11"/>
      <c r="E994" s="11" t="s">
        <v>430</v>
      </c>
      <c r="F994" s="11">
        <v>1</v>
      </c>
      <c r="G994" s="11"/>
      <c r="H994" s="11"/>
      <c r="I994" s="11"/>
      <c r="J994" s="4"/>
      <c r="K994" s="11"/>
      <c r="L994" s="11"/>
      <c r="M994" s="11"/>
      <c r="N994" s="4"/>
      <c r="O994" s="193"/>
      <c r="P994" s="194"/>
      <c r="Q994" s="194"/>
      <c r="R994" s="195"/>
      <c r="S994" s="4"/>
      <c r="T994" s="4"/>
      <c r="U994" s="4"/>
      <c r="V994" s="4"/>
    </row>
    <row r="995" spans="1:22" s="5" customFormat="1" ht="12.5">
      <c r="A995" s="56"/>
      <c r="B995" s="11"/>
      <c r="C995" s="11" t="s">
        <v>125</v>
      </c>
      <c r="D995" s="11"/>
      <c r="E995" s="11" t="s">
        <v>126</v>
      </c>
      <c r="F995" s="11">
        <v>4</v>
      </c>
      <c r="G995" s="11"/>
      <c r="H995" s="11"/>
      <c r="I995" s="11"/>
      <c r="J995" s="4"/>
      <c r="K995" s="11"/>
      <c r="L995" s="11"/>
      <c r="M995" s="11"/>
      <c r="N995" s="4"/>
      <c r="O995" s="193"/>
      <c r="P995" s="194"/>
      <c r="Q995" s="194"/>
      <c r="R995" s="195"/>
      <c r="S995" s="4"/>
      <c r="T995" s="4"/>
      <c r="U995" s="4"/>
      <c r="V995" s="4"/>
    </row>
    <row r="996" spans="1:22" s="5" customFormat="1" ht="12.5">
      <c r="A996" s="56"/>
      <c r="B996" s="11"/>
      <c r="C996" s="11" t="s">
        <v>127</v>
      </c>
      <c r="D996" s="11"/>
      <c r="E996" s="11" t="s">
        <v>96</v>
      </c>
      <c r="F996" s="11">
        <v>5</v>
      </c>
      <c r="G996" s="11"/>
      <c r="H996" s="11"/>
      <c r="I996" s="11"/>
      <c r="J996" s="4"/>
      <c r="K996" s="11"/>
      <c r="L996" s="11"/>
      <c r="M996" s="11"/>
      <c r="N996" s="4"/>
      <c r="O996" s="193"/>
      <c r="P996" s="194"/>
      <c r="Q996" s="194"/>
      <c r="R996" s="195"/>
      <c r="S996" s="4"/>
      <c r="T996" s="4"/>
      <c r="U996" s="4"/>
      <c r="V996" s="4"/>
    </row>
    <row r="997" spans="1:22" s="5" customFormat="1" ht="12.5">
      <c r="A997" s="56"/>
      <c r="B997" s="11"/>
      <c r="C997" s="11" t="s">
        <v>132</v>
      </c>
      <c r="D997" s="11"/>
      <c r="E997" s="11" t="s">
        <v>133</v>
      </c>
      <c r="F997" s="11">
        <v>25</v>
      </c>
      <c r="G997" s="11"/>
      <c r="H997" s="11">
        <v>0</v>
      </c>
      <c r="I997" s="11"/>
      <c r="J997" s="4"/>
      <c r="K997" s="11"/>
      <c r="L997" s="11"/>
      <c r="M997" s="11"/>
      <c r="N997" s="4"/>
      <c r="O997" s="193"/>
      <c r="P997" s="194"/>
      <c r="Q997" s="194"/>
      <c r="R997" s="195"/>
      <c r="S997" s="4"/>
      <c r="T997" s="4"/>
      <c r="U997" s="4"/>
      <c r="V997" s="4"/>
    </row>
    <row r="998" spans="1:22" s="5" customFormat="1" ht="12.5">
      <c r="A998" s="56"/>
      <c r="B998" s="11"/>
      <c r="C998" s="11" t="s">
        <v>134</v>
      </c>
      <c r="D998" s="11"/>
      <c r="E998" s="11" t="s">
        <v>135</v>
      </c>
      <c r="F998" s="11">
        <v>88</v>
      </c>
      <c r="G998" s="11">
        <v>1</v>
      </c>
      <c r="H998" s="11">
        <v>0</v>
      </c>
      <c r="I998" s="11"/>
      <c r="J998" s="4"/>
      <c r="K998" s="11"/>
      <c r="L998" s="11"/>
      <c r="M998" s="11"/>
      <c r="N998" s="4"/>
      <c r="O998" s="193"/>
      <c r="P998" s="194"/>
      <c r="Q998" s="194"/>
      <c r="R998" s="195"/>
      <c r="S998" s="4"/>
      <c r="T998" s="4"/>
      <c r="U998" s="4"/>
      <c r="V998" s="4"/>
    </row>
    <row r="999" spans="1:22" s="5" customFormat="1" ht="12.5">
      <c r="A999" s="56"/>
      <c r="B999" s="11"/>
      <c r="C999" s="11" t="s">
        <v>136</v>
      </c>
      <c r="D999" s="11"/>
      <c r="E999" s="11" t="s">
        <v>137</v>
      </c>
      <c r="F999" s="11">
        <v>10</v>
      </c>
      <c r="G999" s="11"/>
      <c r="H999" s="11">
        <v>0</v>
      </c>
      <c r="I999" s="11"/>
      <c r="J999" s="4"/>
      <c r="K999" s="11"/>
      <c r="L999" s="11"/>
      <c r="M999" s="11"/>
      <c r="N999" s="4"/>
      <c r="O999" s="193"/>
      <c r="P999" s="194"/>
      <c r="Q999" s="194"/>
      <c r="R999" s="195"/>
      <c r="S999" s="4"/>
      <c r="T999" s="4"/>
      <c r="U999" s="4"/>
      <c r="V999" s="4"/>
    </row>
    <row r="1000" spans="1:22" s="5" customFormat="1" ht="12.5">
      <c r="A1000" s="56"/>
      <c r="B1000" s="11"/>
      <c r="C1000" s="11" t="s">
        <v>138</v>
      </c>
      <c r="D1000" s="11"/>
      <c r="E1000" s="11" t="s">
        <v>139</v>
      </c>
      <c r="F1000" s="11">
        <v>16</v>
      </c>
      <c r="G1000" s="11"/>
      <c r="H1000" s="11">
        <v>0</v>
      </c>
      <c r="I1000" s="11"/>
      <c r="J1000" s="4"/>
      <c r="K1000" s="11"/>
      <c r="L1000" s="11"/>
      <c r="M1000" s="11"/>
      <c r="N1000" s="4"/>
      <c r="O1000" s="193"/>
      <c r="P1000" s="194"/>
      <c r="Q1000" s="194"/>
      <c r="R1000" s="195"/>
      <c r="S1000" s="4"/>
      <c r="T1000" s="4"/>
      <c r="U1000" s="4"/>
      <c r="V1000" s="4"/>
    </row>
    <row r="1001" spans="1:22" s="5" customFormat="1" ht="12.5">
      <c r="A1001" s="56"/>
      <c r="B1001" s="11"/>
      <c r="C1001" s="11" t="s">
        <v>140</v>
      </c>
      <c r="D1001" s="11"/>
      <c r="E1001" s="11" t="s">
        <v>141</v>
      </c>
      <c r="F1001" s="11">
        <v>6</v>
      </c>
      <c r="G1001" s="11"/>
      <c r="H1001" s="11">
        <v>0</v>
      </c>
      <c r="I1001" s="11"/>
      <c r="J1001" s="4"/>
      <c r="K1001" s="11"/>
      <c r="L1001" s="11"/>
      <c r="M1001" s="11"/>
      <c r="N1001" s="4"/>
      <c r="O1001" s="193"/>
      <c r="P1001" s="194"/>
      <c r="Q1001" s="194"/>
      <c r="R1001" s="195"/>
      <c r="S1001" s="4"/>
      <c r="T1001" s="4"/>
      <c r="U1001" s="4"/>
      <c r="V1001" s="4"/>
    </row>
    <row r="1002" spans="1:22" s="5" customFormat="1" ht="12.5">
      <c r="A1002" s="56"/>
      <c r="B1002" s="11"/>
      <c r="C1002" s="11" t="s">
        <v>142</v>
      </c>
      <c r="D1002" s="11"/>
      <c r="E1002" s="11" t="s">
        <v>143</v>
      </c>
      <c r="F1002" s="11">
        <v>48</v>
      </c>
      <c r="G1002" s="11">
        <v>2</v>
      </c>
      <c r="H1002" s="11">
        <v>0</v>
      </c>
      <c r="I1002" s="11"/>
      <c r="J1002" s="4"/>
      <c r="K1002" s="11"/>
      <c r="L1002" s="11"/>
      <c r="M1002" s="11"/>
      <c r="N1002" s="4"/>
      <c r="O1002" s="193"/>
      <c r="P1002" s="194"/>
      <c r="Q1002" s="194"/>
      <c r="R1002" s="195"/>
      <c r="S1002" s="4"/>
      <c r="T1002" s="4"/>
      <c r="U1002" s="4"/>
      <c r="V1002" s="4"/>
    </row>
    <row r="1003" spans="1:22" s="5" customFormat="1" ht="12.5">
      <c r="A1003" s="56"/>
      <c r="B1003" s="11"/>
      <c r="C1003" s="11" t="s">
        <v>144</v>
      </c>
      <c r="D1003" s="11"/>
      <c r="E1003" s="11" t="s">
        <v>141</v>
      </c>
      <c r="F1003" s="11">
        <v>28</v>
      </c>
      <c r="G1003" s="11"/>
      <c r="H1003" s="11"/>
      <c r="I1003" s="11"/>
      <c r="J1003" s="4"/>
      <c r="K1003" s="11"/>
      <c r="L1003" s="11"/>
      <c r="M1003" s="11"/>
      <c r="N1003" s="4"/>
      <c r="O1003" s="193"/>
      <c r="P1003" s="194"/>
      <c r="Q1003" s="194"/>
      <c r="R1003" s="195"/>
      <c r="S1003" s="4"/>
      <c r="T1003" s="4"/>
      <c r="U1003" s="4"/>
      <c r="V1003" s="4"/>
    </row>
    <row r="1004" spans="1:22" s="5" customFormat="1" ht="12.5">
      <c r="A1004" s="56"/>
      <c r="B1004" s="11"/>
      <c r="C1004" s="11" t="s">
        <v>451</v>
      </c>
      <c r="D1004" s="11"/>
      <c r="E1004" s="11" t="s">
        <v>452</v>
      </c>
      <c r="F1004" s="11">
        <v>1</v>
      </c>
      <c r="G1004" s="11"/>
      <c r="H1004" s="11"/>
      <c r="I1004" s="11"/>
      <c r="J1004" s="4"/>
      <c r="K1004" s="11"/>
      <c r="L1004" s="11"/>
      <c r="M1004" s="11"/>
      <c r="N1004" s="4"/>
      <c r="O1004" s="193"/>
      <c r="P1004" s="194"/>
      <c r="Q1004" s="194"/>
      <c r="R1004" s="195"/>
      <c r="S1004" s="4"/>
      <c r="T1004" s="4"/>
      <c r="U1004" s="4"/>
      <c r="V1004" s="4"/>
    </row>
    <row r="1005" spans="1:22" s="5" customFormat="1" ht="12.5">
      <c r="A1005" s="56"/>
      <c r="B1005" s="11"/>
      <c r="C1005" s="11" t="s">
        <v>145</v>
      </c>
      <c r="D1005" s="11"/>
      <c r="E1005" s="11" t="s">
        <v>100</v>
      </c>
      <c r="F1005" s="11">
        <v>1</v>
      </c>
      <c r="G1005" s="11"/>
      <c r="H1005" s="11">
        <v>0</v>
      </c>
      <c r="I1005" s="11"/>
      <c r="J1005" s="4"/>
      <c r="K1005" s="11"/>
      <c r="L1005" s="11"/>
      <c r="M1005" s="11"/>
      <c r="N1005" s="4"/>
      <c r="O1005" s="193"/>
      <c r="P1005" s="194"/>
      <c r="Q1005" s="194"/>
      <c r="R1005" s="195"/>
      <c r="S1005" s="4"/>
      <c r="T1005" s="4"/>
      <c r="U1005" s="4"/>
      <c r="V1005" s="4"/>
    </row>
    <row r="1006" spans="1:22" s="5" customFormat="1" ht="12.5">
      <c r="A1006" s="56"/>
      <c r="B1006" s="11"/>
      <c r="C1006" s="11" t="s">
        <v>145</v>
      </c>
      <c r="D1006" s="11"/>
      <c r="E1006" s="11" t="s">
        <v>109</v>
      </c>
      <c r="F1006" s="11">
        <v>6</v>
      </c>
      <c r="G1006" s="11"/>
      <c r="H1006" s="11"/>
      <c r="I1006" s="11"/>
      <c r="J1006" s="4"/>
      <c r="K1006" s="11"/>
      <c r="L1006" s="11"/>
      <c r="M1006" s="11"/>
      <c r="N1006" s="4"/>
      <c r="O1006" s="193"/>
      <c r="P1006" s="194"/>
      <c r="Q1006" s="194"/>
      <c r="R1006" s="195"/>
      <c r="S1006" s="4"/>
      <c r="T1006" s="4"/>
      <c r="U1006" s="4"/>
      <c r="V1006" s="4"/>
    </row>
    <row r="1007" spans="1:22" s="5" customFormat="1" ht="12.5">
      <c r="A1007" s="56"/>
      <c r="B1007" s="11"/>
      <c r="C1007" s="11" t="s">
        <v>146</v>
      </c>
      <c r="D1007" s="11"/>
      <c r="E1007" s="11" t="s">
        <v>147</v>
      </c>
      <c r="F1007" s="11">
        <v>1</v>
      </c>
      <c r="G1007" s="11"/>
      <c r="H1007" s="11"/>
      <c r="I1007" s="11"/>
      <c r="J1007" s="4"/>
      <c r="K1007" s="11"/>
      <c r="L1007" s="11"/>
      <c r="M1007" s="11"/>
      <c r="N1007" s="4"/>
      <c r="O1007" s="193"/>
      <c r="P1007" s="194"/>
      <c r="Q1007" s="194"/>
      <c r="R1007" s="195"/>
      <c r="S1007" s="4"/>
      <c r="T1007" s="4"/>
      <c r="U1007" s="4"/>
      <c r="V1007" s="4"/>
    </row>
    <row r="1008" spans="1:22" s="5" customFormat="1" ht="12.5">
      <c r="A1008" s="56"/>
      <c r="B1008" s="11"/>
      <c r="C1008" s="11" t="s">
        <v>148</v>
      </c>
      <c r="D1008" s="11"/>
      <c r="E1008" s="11" t="s">
        <v>149</v>
      </c>
      <c r="F1008" s="11">
        <v>12</v>
      </c>
      <c r="G1008" s="11">
        <v>1</v>
      </c>
      <c r="H1008" s="11">
        <v>0</v>
      </c>
      <c r="I1008" s="11"/>
      <c r="J1008" s="4"/>
      <c r="K1008" s="11"/>
      <c r="L1008" s="11"/>
      <c r="M1008" s="11"/>
      <c r="N1008" s="4"/>
      <c r="O1008" s="193"/>
      <c r="P1008" s="194"/>
      <c r="Q1008" s="194"/>
      <c r="R1008" s="195"/>
      <c r="S1008" s="4"/>
      <c r="T1008" s="4"/>
      <c r="U1008" s="4"/>
      <c r="V1008" s="4"/>
    </row>
    <row r="1009" spans="1:22" s="5" customFormat="1" ht="12.5">
      <c r="A1009" s="56"/>
      <c r="B1009" s="11"/>
      <c r="C1009" s="11" t="s">
        <v>148</v>
      </c>
      <c r="D1009" s="11"/>
      <c r="E1009" s="11" t="s">
        <v>495</v>
      </c>
      <c r="F1009" s="11">
        <v>1</v>
      </c>
      <c r="G1009" s="11"/>
      <c r="H1009" s="11"/>
      <c r="I1009" s="11"/>
      <c r="J1009" s="4"/>
      <c r="K1009" s="11"/>
      <c r="L1009" s="11"/>
      <c r="M1009" s="11"/>
      <c r="N1009" s="4"/>
      <c r="O1009" s="193"/>
      <c r="P1009" s="194"/>
      <c r="Q1009" s="194"/>
      <c r="R1009" s="195"/>
      <c r="S1009" s="4"/>
      <c r="T1009" s="4"/>
      <c r="U1009" s="4"/>
      <c r="V1009" s="4"/>
    </row>
    <row r="1010" spans="1:22" s="5" customFormat="1" ht="12.5">
      <c r="A1010" s="56"/>
      <c r="B1010" s="11"/>
      <c r="C1010" s="11" t="s">
        <v>150</v>
      </c>
      <c r="D1010" s="11"/>
      <c r="E1010" s="11" t="s">
        <v>151</v>
      </c>
      <c r="F1010" s="11">
        <v>3</v>
      </c>
      <c r="G1010" s="11"/>
      <c r="H1010" s="11">
        <v>0</v>
      </c>
      <c r="I1010" s="11"/>
      <c r="J1010" s="4"/>
      <c r="K1010" s="11"/>
      <c r="L1010" s="11"/>
      <c r="M1010" s="11"/>
      <c r="N1010" s="4"/>
      <c r="O1010" s="193"/>
      <c r="P1010" s="194"/>
      <c r="Q1010" s="194"/>
      <c r="R1010" s="195"/>
      <c r="S1010" s="4"/>
      <c r="T1010" s="4"/>
      <c r="U1010" s="4"/>
      <c r="V1010" s="4"/>
    </row>
    <row r="1011" spans="1:22" s="5" customFormat="1" ht="12.5">
      <c r="A1011" s="56"/>
      <c r="B1011" s="11"/>
      <c r="C1011" s="11" t="s">
        <v>152</v>
      </c>
      <c r="D1011" s="11"/>
      <c r="E1011" s="11" t="s">
        <v>92</v>
      </c>
      <c r="F1011" s="11">
        <v>1</v>
      </c>
      <c r="G1011" s="11"/>
      <c r="H1011" s="11"/>
      <c r="I1011" s="11"/>
      <c r="J1011" s="4"/>
      <c r="K1011" s="11"/>
      <c r="L1011" s="11"/>
      <c r="M1011" s="11"/>
      <c r="N1011" s="4"/>
      <c r="O1011" s="193"/>
      <c r="P1011" s="194"/>
      <c r="Q1011" s="194"/>
      <c r="R1011" s="195"/>
      <c r="S1011" s="4"/>
      <c r="T1011" s="4"/>
      <c r="U1011" s="4"/>
      <c r="V1011" s="4"/>
    </row>
    <row r="1012" spans="1:22" s="5" customFormat="1" ht="12.5">
      <c r="A1012" s="56"/>
      <c r="B1012" s="11"/>
      <c r="C1012" s="11" t="s">
        <v>152</v>
      </c>
      <c r="D1012" s="11"/>
      <c r="E1012" s="11" t="s">
        <v>153</v>
      </c>
      <c r="F1012" s="11">
        <v>6</v>
      </c>
      <c r="G1012" s="11"/>
      <c r="H1012" s="11"/>
      <c r="I1012" s="11"/>
      <c r="J1012" s="4"/>
      <c r="K1012" s="11"/>
      <c r="L1012" s="11"/>
      <c r="M1012" s="11"/>
      <c r="N1012" s="4"/>
      <c r="O1012" s="193"/>
      <c r="P1012" s="194"/>
      <c r="Q1012" s="194"/>
      <c r="R1012" s="195"/>
      <c r="S1012" s="4"/>
      <c r="T1012" s="4"/>
      <c r="U1012" s="4"/>
      <c r="V1012" s="4"/>
    </row>
    <row r="1013" spans="1:22" s="5" customFormat="1" ht="12.5">
      <c r="A1013" s="56"/>
      <c r="B1013" s="11"/>
      <c r="C1013" s="11" t="s">
        <v>154</v>
      </c>
      <c r="D1013" s="11"/>
      <c r="E1013" s="11" t="s">
        <v>155</v>
      </c>
      <c r="F1013" s="11">
        <v>1</v>
      </c>
      <c r="G1013" s="11"/>
      <c r="H1013" s="11"/>
      <c r="I1013" s="11"/>
      <c r="J1013" s="4"/>
      <c r="K1013" s="11"/>
      <c r="L1013" s="11"/>
      <c r="M1013" s="11"/>
      <c r="N1013" s="4"/>
      <c r="O1013" s="193"/>
      <c r="P1013" s="194"/>
      <c r="Q1013" s="194"/>
      <c r="R1013" s="195"/>
      <c r="S1013" s="4"/>
      <c r="T1013" s="4"/>
      <c r="U1013" s="4"/>
      <c r="V1013" s="4"/>
    </row>
    <row r="1014" spans="1:22" s="5" customFormat="1" ht="12.5">
      <c r="A1014" s="56"/>
      <c r="B1014" s="11"/>
      <c r="C1014" s="11" t="s">
        <v>156</v>
      </c>
      <c r="D1014" s="11"/>
      <c r="E1014" s="11" t="s">
        <v>157</v>
      </c>
      <c r="F1014" s="11">
        <v>10</v>
      </c>
      <c r="G1014" s="11"/>
      <c r="H1014" s="11"/>
      <c r="I1014" s="11"/>
      <c r="J1014" s="4"/>
      <c r="K1014" s="11"/>
      <c r="L1014" s="11"/>
      <c r="M1014" s="11"/>
      <c r="N1014" s="4"/>
      <c r="O1014" s="193"/>
      <c r="P1014" s="194"/>
      <c r="Q1014" s="194"/>
      <c r="R1014" s="195"/>
      <c r="S1014" s="4"/>
      <c r="T1014" s="4"/>
      <c r="U1014" s="4"/>
      <c r="V1014" s="4"/>
    </row>
    <row r="1015" spans="1:22" s="5" customFormat="1" ht="12.5">
      <c r="A1015" s="56"/>
      <c r="B1015" s="11"/>
      <c r="C1015" s="11" t="s">
        <v>158</v>
      </c>
      <c r="D1015" s="11"/>
      <c r="E1015" s="11" t="s">
        <v>159</v>
      </c>
      <c r="F1015" s="11">
        <v>2</v>
      </c>
      <c r="G1015" s="11"/>
      <c r="H1015" s="11"/>
      <c r="I1015" s="11"/>
      <c r="J1015" s="4"/>
      <c r="K1015" s="11"/>
      <c r="L1015" s="11"/>
      <c r="M1015" s="11"/>
      <c r="N1015" s="4"/>
      <c r="O1015" s="193"/>
      <c r="P1015" s="194"/>
      <c r="Q1015" s="194"/>
      <c r="R1015" s="195"/>
      <c r="S1015" s="4"/>
      <c r="T1015" s="4"/>
      <c r="U1015" s="4"/>
      <c r="V1015" s="4"/>
    </row>
    <row r="1016" spans="1:22" s="5" customFormat="1" ht="12.5">
      <c r="A1016" s="56"/>
      <c r="B1016" s="11"/>
      <c r="C1016" s="11" t="s">
        <v>160</v>
      </c>
      <c r="D1016" s="11"/>
      <c r="E1016" s="11" t="s">
        <v>161</v>
      </c>
      <c r="F1016" s="11">
        <v>3</v>
      </c>
      <c r="G1016" s="11">
        <v>1</v>
      </c>
      <c r="H1016" s="11">
        <v>0</v>
      </c>
      <c r="I1016" s="11"/>
      <c r="J1016" s="4"/>
      <c r="K1016" s="11"/>
      <c r="L1016" s="11"/>
      <c r="M1016" s="11"/>
      <c r="N1016" s="4"/>
      <c r="O1016" s="193"/>
      <c r="P1016" s="194"/>
      <c r="Q1016" s="194"/>
      <c r="R1016" s="195"/>
      <c r="S1016" s="4"/>
      <c r="T1016" s="4"/>
      <c r="U1016" s="4"/>
      <c r="V1016" s="4"/>
    </row>
    <row r="1017" spans="1:22" s="5" customFormat="1" ht="12.5">
      <c r="A1017" s="56"/>
      <c r="B1017" s="11"/>
      <c r="C1017" s="11" t="s">
        <v>162</v>
      </c>
      <c r="D1017" s="11"/>
      <c r="E1017" s="11" t="s">
        <v>163</v>
      </c>
      <c r="F1017" s="11">
        <v>2</v>
      </c>
      <c r="G1017" s="11"/>
      <c r="H1017" s="11">
        <v>0</v>
      </c>
      <c r="I1017" s="11"/>
      <c r="J1017" s="4"/>
      <c r="K1017" s="11"/>
      <c r="L1017" s="11"/>
      <c r="M1017" s="11"/>
      <c r="N1017" s="4"/>
      <c r="O1017" s="193"/>
      <c r="P1017" s="194"/>
      <c r="Q1017" s="194"/>
      <c r="R1017" s="195"/>
      <c r="S1017" s="4"/>
      <c r="T1017" s="4"/>
      <c r="U1017" s="4"/>
      <c r="V1017" s="4"/>
    </row>
    <row r="1018" spans="1:22" s="5" customFormat="1" ht="12.5">
      <c r="A1018" s="56"/>
      <c r="B1018" s="11"/>
      <c r="C1018" s="11" t="s">
        <v>164</v>
      </c>
      <c r="D1018" s="11"/>
      <c r="E1018" s="11" t="s">
        <v>165</v>
      </c>
      <c r="F1018" s="11">
        <v>8</v>
      </c>
      <c r="G1018" s="11"/>
      <c r="H1018" s="11"/>
      <c r="I1018" s="11"/>
      <c r="J1018" s="4"/>
      <c r="K1018" s="11"/>
      <c r="L1018" s="11"/>
      <c r="M1018" s="11"/>
      <c r="N1018" s="4"/>
      <c r="O1018" s="193"/>
      <c r="P1018" s="194"/>
      <c r="Q1018" s="194"/>
      <c r="R1018" s="195"/>
      <c r="S1018" s="4"/>
      <c r="T1018" s="4"/>
      <c r="U1018" s="4"/>
      <c r="V1018" s="4"/>
    </row>
    <row r="1019" spans="1:22" s="5" customFormat="1" ht="12.5">
      <c r="A1019" s="56"/>
      <c r="B1019" s="11"/>
      <c r="C1019" s="11" t="s">
        <v>166</v>
      </c>
      <c r="D1019" s="11"/>
      <c r="E1019" s="11" t="s">
        <v>167</v>
      </c>
      <c r="F1019" s="11">
        <v>11</v>
      </c>
      <c r="G1019" s="11"/>
      <c r="H1019" s="11">
        <v>0</v>
      </c>
      <c r="I1019" s="11"/>
      <c r="J1019" s="4"/>
      <c r="K1019" s="11"/>
      <c r="L1019" s="11"/>
      <c r="M1019" s="11"/>
      <c r="N1019" s="4"/>
      <c r="O1019" s="193"/>
      <c r="P1019" s="194"/>
      <c r="Q1019" s="194"/>
      <c r="R1019" s="195"/>
      <c r="S1019" s="4"/>
      <c r="T1019" s="4"/>
      <c r="U1019" s="4"/>
      <c r="V1019" s="4"/>
    </row>
    <row r="1020" spans="1:22" s="5" customFormat="1" ht="12.5">
      <c r="A1020" s="56"/>
      <c r="B1020" s="11"/>
      <c r="C1020" s="11" t="s">
        <v>168</v>
      </c>
      <c r="D1020" s="11"/>
      <c r="E1020" s="11" t="s">
        <v>169</v>
      </c>
      <c r="F1020" s="11">
        <v>23</v>
      </c>
      <c r="G1020" s="11"/>
      <c r="H1020" s="11">
        <v>0</v>
      </c>
      <c r="I1020" s="11"/>
      <c r="J1020" s="4"/>
      <c r="K1020" s="11"/>
      <c r="L1020" s="11"/>
      <c r="M1020" s="11"/>
      <c r="N1020" s="4"/>
      <c r="O1020" s="193"/>
      <c r="P1020" s="194"/>
      <c r="Q1020" s="194"/>
      <c r="R1020" s="195"/>
      <c r="S1020" s="4"/>
      <c r="T1020" s="4"/>
      <c r="U1020" s="4"/>
      <c r="V1020" s="4"/>
    </row>
    <row r="1021" spans="1:22" s="5" customFormat="1" ht="12.5">
      <c r="A1021" s="56"/>
      <c r="B1021" s="11"/>
      <c r="C1021" s="11" t="s">
        <v>170</v>
      </c>
      <c r="D1021" s="11"/>
      <c r="E1021" s="11" t="s">
        <v>141</v>
      </c>
      <c r="F1021" s="11">
        <v>1</v>
      </c>
      <c r="G1021" s="11"/>
      <c r="H1021" s="11">
        <v>0</v>
      </c>
      <c r="I1021" s="11"/>
      <c r="J1021" s="4"/>
      <c r="K1021" s="11"/>
      <c r="L1021" s="11"/>
      <c r="M1021" s="11"/>
      <c r="N1021" s="4"/>
      <c r="O1021" s="193"/>
      <c r="P1021" s="194"/>
      <c r="Q1021" s="194"/>
      <c r="R1021" s="195"/>
      <c r="S1021" s="4"/>
      <c r="T1021" s="4"/>
      <c r="U1021" s="4"/>
      <c r="V1021" s="4"/>
    </row>
    <row r="1022" spans="1:22" s="5" customFormat="1" ht="12.5">
      <c r="A1022" s="56"/>
      <c r="B1022" s="11"/>
      <c r="C1022" s="11" t="s">
        <v>171</v>
      </c>
      <c r="D1022" s="11"/>
      <c r="E1022" s="11" t="s">
        <v>143</v>
      </c>
      <c r="F1022" s="11">
        <v>13</v>
      </c>
      <c r="G1022" s="11"/>
      <c r="H1022" s="11"/>
      <c r="I1022" s="11"/>
      <c r="J1022" s="4"/>
      <c r="K1022" s="11"/>
      <c r="L1022" s="11"/>
      <c r="M1022" s="11"/>
      <c r="N1022" s="4"/>
      <c r="O1022" s="193"/>
      <c r="P1022" s="194"/>
      <c r="Q1022" s="194"/>
      <c r="R1022" s="195"/>
      <c r="S1022" s="4"/>
      <c r="T1022" s="4"/>
      <c r="U1022" s="4"/>
      <c r="V1022" s="4"/>
    </row>
    <row r="1023" spans="1:22" s="5" customFormat="1" ht="12.5">
      <c r="A1023" s="56"/>
      <c r="B1023" s="11"/>
      <c r="C1023" s="11" t="s">
        <v>172</v>
      </c>
      <c r="D1023" s="11"/>
      <c r="E1023" s="11" t="s">
        <v>151</v>
      </c>
      <c r="F1023" s="11">
        <v>3</v>
      </c>
      <c r="G1023" s="11"/>
      <c r="H1023" s="11"/>
      <c r="I1023" s="11"/>
      <c r="J1023" s="4"/>
      <c r="K1023" s="11"/>
      <c r="L1023" s="11"/>
      <c r="M1023" s="11"/>
      <c r="N1023" s="4"/>
      <c r="O1023" s="193"/>
      <c r="P1023" s="194"/>
      <c r="Q1023" s="194"/>
      <c r="R1023" s="195"/>
      <c r="S1023" s="4"/>
      <c r="T1023" s="4"/>
      <c r="U1023" s="4"/>
      <c r="V1023" s="4"/>
    </row>
    <row r="1024" spans="1:22" s="5" customFormat="1" ht="12.5">
      <c r="A1024" s="56"/>
      <c r="B1024" s="11"/>
      <c r="C1024" s="11" t="s">
        <v>173</v>
      </c>
      <c r="D1024" s="11"/>
      <c r="E1024" s="11" t="s">
        <v>174</v>
      </c>
      <c r="F1024" s="11">
        <v>2</v>
      </c>
      <c r="G1024" s="11"/>
      <c r="H1024" s="11"/>
      <c r="I1024" s="11"/>
      <c r="J1024" s="4"/>
      <c r="K1024" s="11"/>
      <c r="L1024" s="11"/>
      <c r="M1024" s="11"/>
      <c r="N1024" s="4"/>
      <c r="O1024" s="193"/>
      <c r="P1024" s="194"/>
      <c r="Q1024" s="194"/>
      <c r="R1024" s="195"/>
      <c r="S1024" s="4"/>
      <c r="T1024" s="4"/>
      <c r="U1024" s="4"/>
      <c r="V1024" s="4"/>
    </row>
    <row r="1025" spans="1:22" s="5" customFormat="1" ht="12.5">
      <c r="A1025" s="56"/>
      <c r="B1025" s="11"/>
      <c r="C1025" s="11" t="s">
        <v>177</v>
      </c>
      <c r="D1025" s="11"/>
      <c r="E1025" s="11" t="s">
        <v>178</v>
      </c>
      <c r="F1025" s="11">
        <v>2</v>
      </c>
      <c r="G1025" s="11"/>
      <c r="H1025" s="11"/>
      <c r="I1025" s="11"/>
      <c r="J1025" s="4"/>
      <c r="K1025" s="11"/>
      <c r="L1025" s="11"/>
      <c r="M1025" s="11"/>
      <c r="N1025" s="4"/>
      <c r="O1025" s="193"/>
      <c r="P1025" s="194"/>
      <c r="Q1025" s="194"/>
      <c r="R1025" s="195"/>
      <c r="S1025" s="4"/>
      <c r="T1025" s="4"/>
      <c r="U1025" s="4"/>
      <c r="V1025" s="4"/>
    </row>
    <row r="1026" spans="1:22" s="5" customFormat="1" ht="12.5">
      <c r="A1026" s="56"/>
      <c r="B1026" s="11"/>
      <c r="C1026" s="11" t="s">
        <v>179</v>
      </c>
      <c r="D1026" s="11"/>
      <c r="E1026" s="11" t="s">
        <v>180</v>
      </c>
      <c r="F1026" s="11">
        <v>2</v>
      </c>
      <c r="G1026" s="11"/>
      <c r="H1026" s="11">
        <v>0</v>
      </c>
      <c r="I1026" s="11"/>
      <c r="J1026" s="4"/>
      <c r="K1026" s="11"/>
      <c r="L1026" s="11"/>
      <c r="M1026" s="11"/>
      <c r="N1026" s="4"/>
      <c r="O1026" s="193"/>
      <c r="P1026" s="194"/>
      <c r="Q1026" s="194"/>
      <c r="R1026" s="195"/>
      <c r="S1026" s="4"/>
      <c r="T1026" s="4"/>
      <c r="U1026" s="4"/>
      <c r="V1026" s="4"/>
    </row>
    <row r="1027" spans="1:22" s="5" customFormat="1" ht="12.5">
      <c r="A1027" s="56"/>
      <c r="B1027" s="11"/>
      <c r="C1027" s="11" t="s">
        <v>185</v>
      </c>
      <c r="D1027" s="11"/>
      <c r="E1027" s="11" t="s">
        <v>186</v>
      </c>
      <c r="F1027" s="11">
        <v>2</v>
      </c>
      <c r="G1027" s="11"/>
      <c r="H1027" s="11"/>
      <c r="I1027" s="11"/>
      <c r="J1027" s="4"/>
      <c r="K1027" s="11"/>
      <c r="L1027" s="11"/>
      <c r="M1027" s="11"/>
      <c r="N1027" s="4"/>
      <c r="O1027" s="193"/>
      <c r="P1027" s="194"/>
      <c r="Q1027" s="194"/>
      <c r="R1027" s="195"/>
      <c r="S1027" s="4"/>
      <c r="T1027" s="4"/>
      <c r="U1027" s="4"/>
      <c r="V1027" s="4"/>
    </row>
    <row r="1028" spans="1:22" s="5" customFormat="1" ht="12.5">
      <c r="A1028" s="56"/>
      <c r="B1028" s="11"/>
      <c r="C1028" s="11" t="s">
        <v>187</v>
      </c>
      <c r="D1028" s="11"/>
      <c r="E1028" s="11" t="s">
        <v>188</v>
      </c>
      <c r="F1028" s="11">
        <v>3</v>
      </c>
      <c r="G1028" s="11"/>
      <c r="H1028" s="11"/>
      <c r="I1028" s="11"/>
      <c r="J1028" s="4"/>
      <c r="K1028" s="11"/>
      <c r="L1028" s="11"/>
      <c r="M1028" s="11"/>
      <c r="N1028" s="4"/>
      <c r="O1028" s="193"/>
      <c r="P1028" s="194"/>
      <c r="Q1028" s="194"/>
      <c r="R1028" s="195"/>
      <c r="S1028" s="4"/>
      <c r="T1028" s="4"/>
      <c r="U1028" s="4"/>
      <c r="V1028" s="4"/>
    </row>
    <row r="1029" spans="1:22" s="5" customFormat="1" ht="12.5">
      <c r="A1029" s="56"/>
      <c r="B1029" s="11"/>
      <c r="C1029" s="11" t="s">
        <v>189</v>
      </c>
      <c r="D1029" s="11"/>
      <c r="E1029" s="11" t="s">
        <v>190</v>
      </c>
      <c r="F1029" s="11">
        <v>1</v>
      </c>
      <c r="G1029" s="11"/>
      <c r="H1029" s="11"/>
      <c r="I1029" s="11"/>
      <c r="J1029" s="4"/>
      <c r="K1029" s="11"/>
      <c r="L1029" s="11"/>
      <c r="M1029" s="11"/>
      <c r="N1029" s="4"/>
      <c r="O1029" s="193"/>
      <c r="P1029" s="194"/>
      <c r="Q1029" s="194"/>
      <c r="R1029" s="195"/>
      <c r="S1029" s="4"/>
      <c r="T1029" s="4"/>
      <c r="U1029" s="4"/>
      <c r="V1029" s="4"/>
    </row>
    <row r="1030" spans="1:22" s="5" customFormat="1" ht="12.5">
      <c r="A1030" s="56"/>
      <c r="B1030" s="11"/>
      <c r="C1030" s="11" t="s">
        <v>193</v>
      </c>
      <c r="D1030" s="11"/>
      <c r="E1030" s="11" t="s">
        <v>194</v>
      </c>
      <c r="F1030" s="11">
        <v>1</v>
      </c>
      <c r="G1030" s="11"/>
      <c r="H1030" s="11"/>
      <c r="I1030" s="11"/>
      <c r="J1030" s="4"/>
      <c r="K1030" s="11"/>
      <c r="L1030" s="11"/>
      <c r="M1030" s="11"/>
      <c r="N1030" s="4"/>
      <c r="O1030" s="193"/>
      <c r="P1030" s="194"/>
      <c r="Q1030" s="194"/>
      <c r="R1030" s="195"/>
      <c r="S1030" s="4"/>
      <c r="T1030" s="4"/>
      <c r="U1030" s="4"/>
      <c r="V1030" s="4"/>
    </row>
    <row r="1031" spans="1:22" s="5" customFormat="1" ht="12.5">
      <c r="A1031" s="56"/>
      <c r="B1031" s="11"/>
      <c r="C1031" s="11" t="s">
        <v>195</v>
      </c>
      <c r="D1031" s="11"/>
      <c r="E1031" s="11" t="s">
        <v>188</v>
      </c>
      <c r="F1031" s="11">
        <v>10</v>
      </c>
      <c r="G1031" s="11"/>
      <c r="H1031" s="11">
        <v>0</v>
      </c>
      <c r="I1031" s="11"/>
      <c r="J1031" s="4"/>
      <c r="K1031" s="11"/>
      <c r="L1031" s="11"/>
      <c r="M1031" s="11"/>
      <c r="N1031" s="4"/>
      <c r="O1031" s="193"/>
      <c r="P1031" s="194"/>
      <c r="Q1031" s="194"/>
      <c r="R1031" s="195"/>
      <c r="S1031" s="4"/>
      <c r="T1031" s="4"/>
      <c r="U1031" s="4"/>
      <c r="V1031" s="4"/>
    </row>
    <row r="1032" spans="1:22" s="5" customFormat="1" ht="12.5">
      <c r="A1032" s="56"/>
      <c r="B1032" s="11"/>
      <c r="C1032" s="11" t="s">
        <v>195</v>
      </c>
      <c r="D1032" s="11"/>
      <c r="E1032" s="11" t="s">
        <v>109</v>
      </c>
      <c r="F1032" s="11">
        <v>39</v>
      </c>
      <c r="G1032" s="11"/>
      <c r="H1032" s="11">
        <v>0</v>
      </c>
      <c r="I1032" s="11"/>
      <c r="J1032" s="4"/>
      <c r="K1032" s="11"/>
      <c r="L1032" s="11"/>
      <c r="M1032" s="11"/>
      <c r="N1032" s="4"/>
      <c r="O1032" s="193"/>
      <c r="P1032" s="194"/>
      <c r="Q1032" s="194"/>
      <c r="R1032" s="195"/>
      <c r="S1032" s="4"/>
      <c r="T1032" s="4"/>
      <c r="U1032" s="4"/>
      <c r="V1032" s="4"/>
    </row>
    <row r="1033" spans="1:22" s="5" customFormat="1" ht="12.5">
      <c r="A1033" s="56"/>
      <c r="B1033" s="11"/>
      <c r="C1033" s="11" t="s">
        <v>197</v>
      </c>
      <c r="D1033" s="11"/>
      <c r="E1033" s="11" t="s">
        <v>96</v>
      </c>
      <c r="F1033" s="11">
        <v>2</v>
      </c>
      <c r="G1033" s="11"/>
      <c r="H1033" s="11"/>
      <c r="I1033" s="11"/>
      <c r="J1033" s="4"/>
      <c r="K1033" s="11"/>
      <c r="L1033" s="11"/>
      <c r="M1033" s="11"/>
      <c r="N1033" s="4"/>
      <c r="O1033" s="193"/>
      <c r="P1033" s="194"/>
      <c r="Q1033" s="194"/>
      <c r="R1033" s="195"/>
      <c r="S1033" s="4"/>
      <c r="T1033" s="4"/>
      <c r="U1033" s="4"/>
      <c r="V1033" s="4"/>
    </row>
    <row r="1034" spans="1:22" s="5" customFormat="1" ht="12.5">
      <c r="A1034" s="56"/>
      <c r="B1034" s="11"/>
      <c r="C1034" s="11" t="s">
        <v>198</v>
      </c>
      <c r="D1034" s="11"/>
      <c r="E1034" s="11" t="s">
        <v>159</v>
      </c>
      <c r="F1034" s="11">
        <v>18</v>
      </c>
      <c r="G1034" s="11">
        <v>2</v>
      </c>
      <c r="H1034" s="11">
        <v>2</v>
      </c>
      <c r="I1034" s="11">
        <v>0.5</v>
      </c>
      <c r="J1034" s="4"/>
      <c r="K1034" s="11"/>
      <c r="L1034" s="11"/>
      <c r="M1034" s="11"/>
      <c r="N1034" s="4"/>
      <c r="O1034" s="193"/>
      <c r="P1034" s="194"/>
      <c r="Q1034" s="194"/>
      <c r="R1034" s="195"/>
      <c r="S1034" s="4"/>
      <c r="T1034" s="4"/>
      <c r="U1034" s="4"/>
      <c r="V1034" s="4"/>
    </row>
    <row r="1035" spans="1:22" s="5" customFormat="1" ht="12.5">
      <c r="A1035" s="56"/>
      <c r="B1035" s="11"/>
      <c r="C1035" s="11" t="s">
        <v>199</v>
      </c>
      <c r="D1035" s="11"/>
      <c r="E1035" s="11" t="s">
        <v>200</v>
      </c>
      <c r="F1035" s="11">
        <v>14</v>
      </c>
      <c r="G1035" s="11"/>
      <c r="H1035" s="11"/>
      <c r="I1035" s="11"/>
      <c r="J1035" s="4"/>
      <c r="K1035" s="11"/>
      <c r="L1035" s="11"/>
      <c r="M1035" s="11"/>
      <c r="N1035" s="4"/>
      <c r="O1035" s="193"/>
      <c r="P1035" s="194"/>
      <c r="Q1035" s="194"/>
      <c r="R1035" s="195"/>
      <c r="S1035" s="4"/>
      <c r="T1035" s="4"/>
      <c r="U1035" s="4"/>
      <c r="V1035" s="4"/>
    </row>
    <row r="1036" spans="1:22" s="5" customFormat="1" ht="12.5">
      <c r="A1036" s="56"/>
      <c r="B1036" s="11"/>
      <c r="C1036" s="11" t="s">
        <v>201</v>
      </c>
      <c r="D1036" s="11"/>
      <c r="E1036" s="11" t="s">
        <v>109</v>
      </c>
      <c r="F1036" s="11">
        <v>1</v>
      </c>
      <c r="G1036" s="11"/>
      <c r="H1036" s="11"/>
      <c r="I1036" s="11"/>
      <c r="J1036" s="4"/>
      <c r="K1036" s="11"/>
      <c r="L1036" s="11"/>
      <c r="M1036" s="11"/>
      <c r="N1036" s="4"/>
      <c r="O1036" s="193"/>
      <c r="P1036" s="194"/>
      <c r="Q1036" s="194"/>
      <c r="R1036" s="195"/>
      <c r="S1036" s="4"/>
      <c r="T1036" s="4"/>
      <c r="U1036" s="4"/>
      <c r="V1036" s="4"/>
    </row>
    <row r="1037" spans="1:22" s="5" customFormat="1" ht="12.5">
      <c r="A1037" s="56"/>
      <c r="B1037" s="11"/>
      <c r="C1037" s="11" t="s">
        <v>201</v>
      </c>
      <c r="D1037" s="11"/>
      <c r="E1037" s="11" t="s">
        <v>121</v>
      </c>
      <c r="F1037" s="11">
        <v>1</v>
      </c>
      <c r="G1037" s="11"/>
      <c r="H1037" s="11"/>
      <c r="I1037" s="11"/>
      <c r="J1037" s="4"/>
      <c r="K1037" s="11"/>
      <c r="L1037" s="11"/>
      <c r="M1037" s="11"/>
      <c r="N1037" s="4"/>
      <c r="O1037" s="193"/>
      <c r="P1037" s="194"/>
      <c r="Q1037" s="194"/>
      <c r="R1037" s="195"/>
      <c r="S1037" s="4"/>
      <c r="T1037" s="4"/>
      <c r="U1037" s="4"/>
      <c r="V1037" s="4"/>
    </row>
    <row r="1038" spans="1:22" s="5" customFormat="1" ht="12.5">
      <c r="A1038" s="56"/>
      <c r="B1038" s="11"/>
      <c r="C1038" s="11" t="s">
        <v>202</v>
      </c>
      <c r="D1038" s="11"/>
      <c r="E1038" s="11" t="s">
        <v>203</v>
      </c>
      <c r="F1038" s="11">
        <v>25</v>
      </c>
      <c r="G1038" s="11">
        <v>7</v>
      </c>
      <c r="H1038" s="11">
        <v>0</v>
      </c>
      <c r="I1038" s="11"/>
      <c r="J1038" s="4"/>
      <c r="K1038" s="11"/>
      <c r="L1038" s="11"/>
      <c r="M1038" s="11"/>
      <c r="N1038" s="4"/>
      <c r="O1038" s="193"/>
      <c r="P1038" s="194"/>
      <c r="Q1038" s="194"/>
      <c r="R1038" s="195"/>
      <c r="S1038" s="4"/>
      <c r="T1038" s="4"/>
      <c r="U1038" s="4"/>
      <c r="V1038" s="4"/>
    </row>
    <row r="1039" spans="1:22" s="5" customFormat="1" ht="12.5">
      <c r="A1039" s="56"/>
      <c r="B1039" s="11"/>
      <c r="C1039" s="11" t="s">
        <v>204</v>
      </c>
      <c r="D1039" s="11"/>
      <c r="E1039" s="11" t="s">
        <v>143</v>
      </c>
      <c r="F1039" s="11">
        <v>4</v>
      </c>
      <c r="G1039" s="11"/>
      <c r="H1039" s="11"/>
      <c r="I1039" s="11"/>
      <c r="J1039" s="4"/>
      <c r="K1039" s="11"/>
      <c r="L1039" s="11"/>
      <c r="M1039" s="11"/>
      <c r="N1039" s="4"/>
      <c r="O1039" s="193"/>
      <c r="P1039" s="194"/>
      <c r="Q1039" s="194"/>
      <c r="R1039" s="195"/>
      <c r="S1039" s="4"/>
      <c r="T1039" s="4"/>
      <c r="U1039" s="4"/>
      <c r="V1039" s="4"/>
    </row>
    <row r="1040" spans="1:22" s="5" customFormat="1" ht="12.5">
      <c r="A1040" s="56"/>
      <c r="B1040" s="11"/>
      <c r="C1040" s="11" t="s">
        <v>205</v>
      </c>
      <c r="D1040" s="11"/>
      <c r="E1040" s="11" t="s">
        <v>206</v>
      </c>
      <c r="F1040" s="11">
        <v>6</v>
      </c>
      <c r="G1040" s="11"/>
      <c r="H1040" s="11"/>
      <c r="I1040" s="11"/>
      <c r="J1040" s="4"/>
      <c r="K1040" s="11"/>
      <c r="L1040" s="11"/>
      <c r="M1040" s="11"/>
      <c r="N1040" s="4"/>
      <c r="O1040" s="193"/>
      <c r="P1040" s="194"/>
      <c r="Q1040" s="194"/>
      <c r="R1040" s="195"/>
      <c r="S1040" s="4"/>
      <c r="T1040" s="4"/>
      <c r="U1040" s="4"/>
      <c r="V1040" s="4"/>
    </row>
    <row r="1041" spans="1:22" s="5" customFormat="1" ht="12.5">
      <c r="A1041" s="56"/>
      <c r="B1041" s="11"/>
      <c r="C1041" s="11" t="s">
        <v>209</v>
      </c>
      <c r="D1041" s="11"/>
      <c r="E1041" s="11" t="s">
        <v>135</v>
      </c>
      <c r="F1041" s="11">
        <v>2</v>
      </c>
      <c r="G1041" s="11"/>
      <c r="H1041" s="11">
        <v>0</v>
      </c>
      <c r="I1041" s="11"/>
      <c r="J1041" s="4"/>
      <c r="K1041" s="11"/>
      <c r="L1041" s="11"/>
      <c r="M1041" s="11"/>
      <c r="N1041" s="4"/>
      <c r="O1041" s="193"/>
      <c r="P1041" s="194"/>
      <c r="Q1041" s="194"/>
      <c r="R1041" s="195"/>
      <c r="S1041" s="4"/>
      <c r="T1041" s="4"/>
      <c r="U1041" s="4"/>
      <c r="V1041" s="4"/>
    </row>
    <row r="1042" spans="1:22" s="5" customFormat="1" ht="12.5">
      <c r="A1042" s="56"/>
      <c r="B1042" s="11"/>
      <c r="C1042" s="11" t="s">
        <v>210</v>
      </c>
      <c r="D1042" s="11"/>
      <c r="E1042" s="11" t="s">
        <v>211</v>
      </c>
      <c r="F1042" s="11">
        <v>3</v>
      </c>
      <c r="G1042" s="11"/>
      <c r="H1042" s="11">
        <v>0</v>
      </c>
      <c r="I1042" s="11"/>
      <c r="J1042" s="4"/>
      <c r="K1042" s="11"/>
      <c r="L1042" s="11"/>
      <c r="M1042" s="11"/>
      <c r="N1042" s="4"/>
      <c r="O1042" s="193"/>
      <c r="P1042" s="194"/>
      <c r="Q1042" s="194"/>
      <c r="R1042" s="195"/>
      <c r="S1042" s="4"/>
      <c r="T1042" s="4"/>
      <c r="U1042" s="4"/>
      <c r="V1042" s="4"/>
    </row>
    <row r="1043" spans="1:22" s="5" customFormat="1" ht="12.5">
      <c r="A1043" s="56"/>
      <c r="B1043" s="11"/>
      <c r="C1043" s="11" t="s">
        <v>212</v>
      </c>
      <c r="D1043" s="11"/>
      <c r="E1043" s="11" t="s">
        <v>100</v>
      </c>
      <c r="F1043" s="11">
        <v>1</v>
      </c>
      <c r="G1043" s="11"/>
      <c r="H1043" s="11"/>
      <c r="I1043" s="11"/>
      <c r="J1043" s="4"/>
      <c r="K1043" s="11"/>
      <c r="L1043" s="11"/>
      <c r="M1043" s="11"/>
      <c r="N1043" s="4"/>
      <c r="O1043" s="193"/>
      <c r="P1043" s="194"/>
      <c r="Q1043" s="194"/>
      <c r="R1043" s="195"/>
      <c r="S1043" s="4"/>
      <c r="T1043" s="4"/>
      <c r="U1043" s="4"/>
      <c r="V1043" s="4"/>
    </row>
    <row r="1044" spans="1:22" s="5" customFormat="1" ht="12.5">
      <c r="A1044" s="56"/>
      <c r="B1044" s="11"/>
      <c r="C1044" s="11" t="s">
        <v>213</v>
      </c>
      <c r="D1044" s="11"/>
      <c r="E1044" s="11" t="s">
        <v>214</v>
      </c>
      <c r="F1044" s="11">
        <v>1</v>
      </c>
      <c r="G1044" s="11"/>
      <c r="H1044" s="11"/>
      <c r="I1044" s="11"/>
      <c r="J1044" s="4"/>
      <c r="K1044" s="11"/>
      <c r="L1044" s="11"/>
      <c r="M1044" s="11"/>
      <c r="N1044" s="4"/>
      <c r="O1044" s="193"/>
      <c r="P1044" s="194"/>
      <c r="Q1044" s="194"/>
      <c r="R1044" s="195"/>
      <c r="S1044" s="4"/>
      <c r="T1044" s="4"/>
      <c r="U1044" s="4"/>
      <c r="V1044" s="4"/>
    </row>
    <row r="1045" spans="1:22" s="5" customFormat="1" ht="12.5">
      <c r="A1045" s="56"/>
      <c r="B1045" s="11"/>
      <c r="C1045" s="11" t="s">
        <v>216</v>
      </c>
      <c r="D1045" s="11"/>
      <c r="E1045" s="11" t="s">
        <v>96</v>
      </c>
      <c r="F1045" s="11">
        <v>6</v>
      </c>
      <c r="G1045" s="11"/>
      <c r="H1045" s="11">
        <v>0</v>
      </c>
      <c r="I1045" s="11"/>
      <c r="J1045" s="4"/>
      <c r="K1045" s="11"/>
      <c r="L1045" s="11"/>
      <c r="M1045" s="11"/>
      <c r="N1045" s="4"/>
      <c r="O1045" s="193"/>
      <c r="P1045" s="194"/>
      <c r="Q1045" s="194"/>
      <c r="R1045" s="195"/>
      <c r="S1045" s="4"/>
      <c r="T1045" s="4"/>
      <c r="U1045" s="4"/>
      <c r="V1045" s="4"/>
    </row>
    <row r="1046" spans="1:22" s="5" customFormat="1" ht="12.5">
      <c r="A1046" s="56"/>
      <c r="B1046" s="11"/>
      <c r="C1046" s="11" t="s">
        <v>217</v>
      </c>
      <c r="D1046" s="11"/>
      <c r="E1046" s="11" t="s">
        <v>218</v>
      </c>
      <c r="F1046" s="11">
        <v>2</v>
      </c>
      <c r="G1046" s="11"/>
      <c r="H1046" s="11"/>
      <c r="I1046" s="11"/>
      <c r="J1046" s="4"/>
      <c r="K1046" s="11"/>
      <c r="L1046" s="11"/>
      <c r="M1046" s="11"/>
      <c r="N1046" s="4"/>
      <c r="O1046" s="193"/>
      <c r="P1046" s="194"/>
      <c r="Q1046" s="194"/>
      <c r="R1046" s="195"/>
      <c r="S1046" s="4"/>
      <c r="T1046" s="4"/>
      <c r="U1046" s="4"/>
      <c r="V1046" s="4"/>
    </row>
    <row r="1047" spans="1:22" s="5" customFormat="1" ht="12.5">
      <c r="A1047" s="56"/>
      <c r="B1047" s="11"/>
      <c r="C1047" s="11" t="s">
        <v>219</v>
      </c>
      <c r="D1047" s="11"/>
      <c r="E1047" s="11" t="s">
        <v>220</v>
      </c>
      <c r="F1047" s="11">
        <v>21</v>
      </c>
      <c r="G1047" s="11"/>
      <c r="H1047" s="11">
        <v>0</v>
      </c>
      <c r="I1047" s="11"/>
      <c r="J1047" s="4"/>
      <c r="K1047" s="11"/>
      <c r="L1047" s="11"/>
      <c r="M1047" s="11"/>
      <c r="N1047" s="4"/>
      <c r="O1047" s="193"/>
      <c r="P1047" s="194"/>
      <c r="Q1047" s="194"/>
      <c r="R1047" s="195"/>
      <c r="S1047" s="4"/>
      <c r="T1047" s="4"/>
      <c r="U1047" s="4"/>
      <c r="V1047" s="4"/>
    </row>
    <row r="1048" spans="1:22" s="5" customFormat="1" ht="12.5">
      <c r="A1048" s="56"/>
      <c r="B1048" s="11"/>
      <c r="C1048" s="11" t="s">
        <v>222</v>
      </c>
      <c r="D1048" s="11"/>
      <c r="E1048" s="11" t="s">
        <v>90</v>
      </c>
      <c r="F1048" s="11">
        <v>3</v>
      </c>
      <c r="G1048" s="11"/>
      <c r="H1048" s="11">
        <v>0</v>
      </c>
      <c r="I1048" s="11"/>
      <c r="J1048" s="4"/>
      <c r="K1048" s="11"/>
      <c r="L1048" s="11"/>
      <c r="M1048" s="11"/>
      <c r="N1048" s="4"/>
      <c r="O1048" s="193"/>
      <c r="P1048" s="194"/>
      <c r="Q1048" s="194"/>
      <c r="R1048" s="195"/>
      <c r="S1048" s="4"/>
      <c r="T1048" s="4"/>
      <c r="U1048" s="4"/>
      <c r="V1048" s="4"/>
    </row>
    <row r="1049" spans="1:22" s="5" customFormat="1" ht="12.5">
      <c r="A1049" s="56"/>
      <c r="B1049" s="11"/>
      <c r="C1049" s="11" t="s">
        <v>225</v>
      </c>
      <c r="D1049" s="11"/>
      <c r="E1049" s="11" t="s">
        <v>188</v>
      </c>
      <c r="F1049" s="11">
        <v>6</v>
      </c>
      <c r="G1049" s="11"/>
      <c r="H1049" s="11"/>
      <c r="I1049" s="11"/>
      <c r="J1049" s="4"/>
      <c r="K1049" s="11"/>
      <c r="L1049" s="11"/>
      <c r="M1049" s="11"/>
      <c r="N1049" s="4"/>
      <c r="O1049" s="193"/>
      <c r="P1049" s="194"/>
      <c r="Q1049" s="194"/>
      <c r="R1049" s="195"/>
      <c r="S1049" s="4"/>
      <c r="T1049" s="4"/>
      <c r="U1049" s="4"/>
      <c r="V1049" s="4"/>
    </row>
    <row r="1050" spans="1:22" s="5" customFormat="1" ht="12.5">
      <c r="A1050" s="56"/>
      <c r="B1050" s="11"/>
      <c r="C1050" s="11" t="s">
        <v>226</v>
      </c>
      <c r="D1050" s="11"/>
      <c r="E1050" s="11" t="s">
        <v>227</v>
      </c>
      <c r="F1050" s="11">
        <v>8</v>
      </c>
      <c r="G1050" s="11"/>
      <c r="H1050" s="11">
        <v>0</v>
      </c>
      <c r="I1050" s="11"/>
      <c r="J1050" s="4"/>
      <c r="K1050" s="11"/>
      <c r="L1050" s="11"/>
      <c r="M1050" s="11"/>
      <c r="N1050" s="4"/>
      <c r="O1050" s="193"/>
      <c r="P1050" s="194"/>
      <c r="Q1050" s="194"/>
      <c r="R1050" s="195"/>
      <c r="S1050" s="4"/>
      <c r="T1050" s="4"/>
      <c r="U1050" s="4"/>
      <c r="V1050" s="4"/>
    </row>
    <row r="1051" spans="1:22" s="5" customFormat="1" ht="12.5">
      <c r="A1051" s="56"/>
      <c r="B1051" s="11"/>
      <c r="C1051" s="11" t="s">
        <v>228</v>
      </c>
      <c r="D1051" s="11"/>
      <c r="E1051" s="11" t="s">
        <v>229</v>
      </c>
      <c r="F1051" s="11">
        <v>4</v>
      </c>
      <c r="G1051" s="11"/>
      <c r="H1051" s="11"/>
      <c r="I1051" s="11"/>
      <c r="J1051" s="4"/>
      <c r="K1051" s="11"/>
      <c r="L1051" s="11"/>
      <c r="M1051" s="11"/>
      <c r="N1051" s="4"/>
      <c r="O1051" s="193"/>
      <c r="P1051" s="194"/>
      <c r="Q1051" s="194"/>
      <c r="R1051" s="195"/>
      <c r="S1051" s="4"/>
      <c r="T1051" s="4"/>
      <c r="U1051" s="4"/>
      <c r="V1051" s="4"/>
    </row>
    <row r="1052" spans="1:22" s="5" customFormat="1" ht="12.5">
      <c r="A1052" s="56"/>
      <c r="B1052" s="11"/>
      <c r="C1052" s="11" t="s">
        <v>230</v>
      </c>
      <c r="D1052" s="11"/>
      <c r="E1052" s="11" t="s">
        <v>105</v>
      </c>
      <c r="F1052" s="11">
        <v>45</v>
      </c>
      <c r="G1052" s="11"/>
      <c r="H1052" s="11">
        <v>0</v>
      </c>
      <c r="I1052" s="11"/>
      <c r="J1052" s="4"/>
      <c r="K1052" s="11"/>
      <c r="L1052" s="11"/>
      <c r="M1052" s="11"/>
      <c r="N1052" s="4"/>
      <c r="O1052" s="193"/>
      <c r="P1052" s="194"/>
      <c r="Q1052" s="194"/>
      <c r="R1052" s="195"/>
      <c r="S1052" s="4"/>
      <c r="T1052" s="4"/>
      <c r="U1052" s="4"/>
      <c r="V1052" s="4"/>
    </row>
    <row r="1053" spans="1:22" s="5" customFormat="1" ht="12.5">
      <c r="A1053" s="56"/>
      <c r="B1053" s="11"/>
      <c r="C1053" s="11" t="s">
        <v>231</v>
      </c>
      <c r="D1053" s="11"/>
      <c r="E1053" s="11" t="s">
        <v>232</v>
      </c>
      <c r="F1053" s="11">
        <v>1</v>
      </c>
      <c r="G1053" s="11"/>
      <c r="H1053" s="11"/>
      <c r="I1053" s="11"/>
      <c r="J1053" s="4"/>
      <c r="K1053" s="11"/>
      <c r="L1053" s="11"/>
      <c r="M1053" s="11"/>
      <c r="N1053" s="4"/>
      <c r="O1053" s="193"/>
      <c r="P1053" s="194"/>
      <c r="Q1053" s="194"/>
      <c r="R1053" s="195"/>
      <c r="S1053" s="4"/>
      <c r="T1053" s="4"/>
      <c r="U1053" s="4"/>
      <c r="V1053" s="4"/>
    </row>
    <row r="1054" spans="1:22" s="5" customFormat="1" ht="12.5">
      <c r="A1054" s="56"/>
      <c r="B1054" s="11"/>
      <c r="C1054" s="11" t="s">
        <v>235</v>
      </c>
      <c r="D1054" s="11"/>
      <c r="E1054" s="11" t="s">
        <v>188</v>
      </c>
      <c r="F1054" s="11">
        <v>1</v>
      </c>
      <c r="G1054" s="11"/>
      <c r="H1054" s="11"/>
      <c r="I1054" s="11"/>
      <c r="J1054" s="4"/>
      <c r="K1054" s="11"/>
      <c r="L1054" s="11"/>
      <c r="M1054" s="11"/>
      <c r="N1054" s="4"/>
      <c r="O1054" s="193"/>
      <c r="P1054" s="194"/>
      <c r="Q1054" s="194"/>
      <c r="R1054" s="195"/>
      <c r="S1054" s="4"/>
      <c r="T1054" s="4"/>
      <c r="U1054" s="4"/>
      <c r="V1054" s="4"/>
    </row>
    <row r="1055" spans="1:22" s="5" customFormat="1" ht="12.5">
      <c r="A1055" s="56"/>
      <c r="B1055" s="11"/>
      <c r="C1055" s="11" t="s">
        <v>236</v>
      </c>
      <c r="D1055" s="11"/>
      <c r="E1055" s="11" t="s">
        <v>237</v>
      </c>
      <c r="F1055" s="11">
        <v>2</v>
      </c>
      <c r="G1055" s="11"/>
      <c r="H1055" s="11"/>
      <c r="I1055" s="11"/>
      <c r="J1055" s="4"/>
      <c r="K1055" s="11"/>
      <c r="L1055" s="11"/>
      <c r="M1055" s="11"/>
      <c r="N1055" s="4"/>
      <c r="O1055" s="193"/>
      <c r="P1055" s="194"/>
      <c r="Q1055" s="194"/>
      <c r="R1055" s="195"/>
      <c r="S1055" s="4"/>
      <c r="T1055" s="4"/>
      <c r="U1055" s="4"/>
      <c r="V1055" s="4"/>
    </row>
    <row r="1056" spans="1:22" s="5" customFormat="1" ht="12.5">
      <c r="A1056" s="56"/>
      <c r="B1056" s="11"/>
      <c r="C1056" s="11" t="s">
        <v>238</v>
      </c>
      <c r="D1056" s="11"/>
      <c r="E1056" s="11" t="s">
        <v>239</v>
      </c>
      <c r="F1056" s="11">
        <v>1</v>
      </c>
      <c r="G1056" s="11"/>
      <c r="H1056" s="11"/>
      <c r="I1056" s="11"/>
      <c r="J1056" s="4"/>
      <c r="K1056" s="11"/>
      <c r="L1056" s="11"/>
      <c r="M1056" s="11"/>
      <c r="N1056" s="4"/>
      <c r="O1056" s="193"/>
      <c r="P1056" s="194"/>
      <c r="Q1056" s="194"/>
      <c r="R1056" s="195"/>
      <c r="S1056" s="4"/>
      <c r="T1056" s="4"/>
      <c r="U1056" s="4"/>
      <c r="V1056" s="4"/>
    </row>
    <row r="1057" spans="1:22" s="5" customFormat="1" ht="12.5">
      <c r="A1057" s="56"/>
      <c r="B1057" s="11"/>
      <c r="C1057" s="11" t="s">
        <v>240</v>
      </c>
      <c r="D1057" s="11"/>
      <c r="E1057" s="11" t="s">
        <v>241</v>
      </c>
      <c r="F1057" s="11">
        <v>1</v>
      </c>
      <c r="G1057" s="11"/>
      <c r="H1057" s="11"/>
      <c r="I1057" s="11"/>
      <c r="J1057" s="4"/>
      <c r="K1057" s="11"/>
      <c r="L1057" s="11"/>
      <c r="M1057" s="11"/>
      <c r="N1057" s="4"/>
      <c r="O1057" s="193"/>
      <c r="P1057" s="194"/>
      <c r="Q1057" s="194"/>
      <c r="R1057" s="195"/>
      <c r="S1057" s="4"/>
      <c r="T1057" s="4"/>
      <c r="U1057" s="4"/>
      <c r="V1057" s="4"/>
    </row>
    <row r="1058" spans="1:22" s="5" customFormat="1" ht="12.5">
      <c r="A1058" s="56"/>
      <c r="B1058" s="11"/>
      <c r="C1058" s="11" t="s">
        <v>242</v>
      </c>
      <c r="D1058" s="11"/>
      <c r="E1058" s="11" t="s">
        <v>96</v>
      </c>
      <c r="F1058" s="11">
        <v>58</v>
      </c>
      <c r="G1058" s="11"/>
      <c r="H1058" s="11">
        <v>0</v>
      </c>
      <c r="I1058" s="11"/>
      <c r="J1058" s="4"/>
      <c r="K1058" s="11"/>
      <c r="L1058" s="11"/>
      <c r="M1058" s="11"/>
      <c r="N1058" s="4"/>
      <c r="O1058" s="193"/>
      <c r="P1058" s="194"/>
      <c r="Q1058" s="194"/>
      <c r="R1058" s="195"/>
      <c r="S1058" s="4"/>
      <c r="T1058" s="4"/>
      <c r="U1058" s="4"/>
      <c r="V1058" s="4"/>
    </row>
    <row r="1059" spans="1:22" s="5" customFormat="1" ht="12.5">
      <c r="A1059" s="56"/>
      <c r="B1059" s="11"/>
      <c r="C1059" s="11" t="s">
        <v>243</v>
      </c>
      <c r="D1059" s="11"/>
      <c r="E1059" s="11" t="s">
        <v>244</v>
      </c>
      <c r="F1059" s="11">
        <v>2</v>
      </c>
      <c r="G1059" s="11"/>
      <c r="H1059" s="11">
        <v>0</v>
      </c>
      <c r="I1059" s="11"/>
      <c r="J1059" s="4"/>
      <c r="K1059" s="11"/>
      <c r="L1059" s="11"/>
      <c r="M1059" s="11"/>
      <c r="N1059" s="4"/>
      <c r="O1059" s="193"/>
      <c r="P1059" s="194"/>
      <c r="Q1059" s="194"/>
      <c r="R1059" s="195"/>
      <c r="S1059" s="4"/>
      <c r="T1059" s="4"/>
      <c r="U1059" s="4"/>
      <c r="V1059" s="4"/>
    </row>
    <row r="1060" spans="1:22" s="5" customFormat="1" ht="12.5">
      <c r="A1060" s="56"/>
      <c r="B1060" s="11"/>
      <c r="C1060" s="11" t="s">
        <v>248</v>
      </c>
      <c r="D1060" s="11"/>
      <c r="E1060" s="11" t="s">
        <v>116</v>
      </c>
      <c r="F1060" s="11">
        <v>2</v>
      </c>
      <c r="G1060" s="11"/>
      <c r="H1060" s="11"/>
      <c r="I1060" s="11"/>
      <c r="J1060" s="4"/>
      <c r="K1060" s="11"/>
      <c r="L1060" s="11"/>
      <c r="M1060" s="11"/>
      <c r="N1060" s="4"/>
      <c r="O1060" s="193"/>
      <c r="P1060" s="194"/>
      <c r="Q1060" s="194"/>
      <c r="R1060" s="195"/>
      <c r="S1060" s="4"/>
      <c r="T1060" s="4"/>
      <c r="U1060" s="4"/>
      <c r="V1060" s="4"/>
    </row>
    <row r="1061" spans="1:22" s="5" customFormat="1" ht="12.5">
      <c r="A1061" s="56"/>
      <c r="B1061" s="11"/>
      <c r="C1061" s="11" t="s">
        <v>254</v>
      </c>
      <c r="D1061" s="11"/>
      <c r="E1061" s="11" t="s">
        <v>114</v>
      </c>
      <c r="F1061" s="11">
        <v>1</v>
      </c>
      <c r="G1061" s="11"/>
      <c r="H1061" s="11"/>
      <c r="I1061" s="11"/>
      <c r="J1061" s="4"/>
      <c r="K1061" s="11"/>
      <c r="L1061" s="11"/>
      <c r="M1061" s="11"/>
      <c r="N1061" s="4"/>
      <c r="O1061" s="193"/>
      <c r="P1061" s="194"/>
      <c r="Q1061" s="194"/>
      <c r="R1061" s="195"/>
      <c r="S1061" s="4"/>
      <c r="T1061" s="4"/>
      <c r="U1061" s="4"/>
      <c r="V1061" s="4"/>
    </row>
    <row r="1062" spans="1:22" s="5" customFormat="1" ht="12.5">
      <c r="A1062" s="56"/>
      <c r="B1062" s="11"/>
      <c r="C1062" s="11" t="s">
        <v>255</v>
      </c>
      <c r="D1062" s="11"/>
      <c r="E1062" s="11" t="s">
        <v>256</v>
      </c>
      <c r="F1062" s="11">
        <v>3</v>
      </c>
      <c r="G1062" s="11"/>
      <c r="H1062" s="11"/>
      <c r="I1062" s="11"/>
      <c r="J1062" s="4"/>
      <c r="K1062" s="11"/>
      <c r="L1062" s="11"/>
      <c r="M1062" s="11"/>
      <c r="N1062" s="4"/>
      <c r="O1062" s="193"/>
      <c r="P1062" s="194"/>
      <c r="Q1062" s="194"/>
      <c r="R1062" s="195"/>
      <c r="S1062" s="4"/>
      <c r="T1062" s="4"/>
      <c r="U1062" s="4"/>
      <c r="V1062" s="4"/>
    </row>
    <row r="1063" spans="1:22" s="5" customFormat="1" ht="12.5">
      <c r="A1063" s="56"/>
      <c r="B1063" s="11"/>
      <c r="C1063" s="11" t="s">
        <v>260</v>
      </c>
      <c r="D1063" s="11"/>
      <c r="E1063" s="11" t="s">
        <v>261</v>
      </c>
      <c r="F1063" s="11">
        <v>2</v>
      </c>
      <c r="G1063" s="11"/>
      <c r="H1063" s="11"/>
      <c r="I1063" s="11"/>
      <c r="J1063" s="4"/>
      <c r="K1063" s="11"/>
      <c r="L1063" s="11"/>
      <c r="M1063" s="11"/>
      <c r="N1063" s="4"/>
      <c r="O1063" s="193"/>
      <c r="P1063" s="194"/>
      <c r="Q1063" s="194"/>
      <c r="R1063" s="195"/>
      <c r="S1063" s="4"/>
      <c r="T1063" s="4"/>
      <c r="U1063" s="4"/>
      <c r="V1063" s="4"/>
    </row>
    <row r="1064" spans="1:22" s="5" customFormat="1" ht="12.5">
      <c r="A1064" s="56"/>
      <c r="B1064" s="11"/>
      <c r="C1064" s="11" t="s">
        <v>262</v>
      </c>
      <c r="D1064" s="11"/>
      <c r="E1064" s="11" t="s">
        <v>263</v>
      </c>
      <c r="F1064" s="11">
        <v>7</v>
      </c>
      <c r="G1064" s="11"/>
      <c r="H1064" s="11">
        <v>0</v>
      </c>
      <c r="I1064" s="11"/>
      <c r="J1064" s="4"/>
      <c r="K1064" s="11"/>
      <c r="L1064" s="11"/>
      <c r="M1064" s="11"/>
      <c r="N1064" s="4"/>
      <c r="O1064" s="193"/>
      <c r="P1064" s="194"/>
      <c r="Q1064" s="194"/>
      <c r="R1064" s="195"/>
      <c r="S1064" s="4"/>
      <c r="T1064" s="4"/>
      <c r="U1064" s="4"/>
      <c r="V1064" s="4"/>
    </row>
    <row r="1065" spans="1:22" s="5" customFormat="1" ht="12.5">
      <c r="A1065" s="56"/>
      <c r="B1065" s="11"/>
      <c r="C1065" s="11" t="s">
        <v>264</v>
      </c>
      <c r="D1065" s="11"/>
      <c r="E1065" s="11" t="s">
        <v>265</v>
      </c>
      <c r="F1065" s="11">
        <v>3</v>
      </c>
      <c r="G1065" s="11"/>
      <c r="H1065" s="11"/>
      <c r="I1065" s="11"/>
      <c r="J1065" s="4"/>
      <c r="K1065" s="11"/>
      <c r="L1065" s="11"/>
      <c r="M1065" s="11"/>
      <c r="N1065" s="4"/>
      <c r="O1065" s="193"/>
      <c r="P1065" s="194"/>
      <c r="Q1065" s="194"/>
      <c r="R1065" s="195"/>
      <c r="S1065" s="4"/>
      <c r="T1065" s="4"/>
      <c r="U1065" s="4"/>
      <c r="V1065" s="4"/>
    </row>
    <row r="1066" spans="1:22" s="5" customFormat="1" ht="12.5">
      <c r="A1066" s="56"/>
      <c r="B1066" s="11"/>
      <c r="C1066" s="11" t="s">
        <v>266</v>
      </c>
      <c r="D1066" s="11"/>
      <c r="E1066" s="11" t="s">
        <v>147</v>
      </c>
      <c r="F1066" s="11">
        <v>3</v>
      </c>
      <c r="G1066" s="11"/>
      <c r="H1066" s="11"/>
      <c r="I1066" s="11"/>
      <c r="J1066" s="4"/>
      <c r="K1066" s="11"/>
      <c r="L1066" s="11"/>
      <c r="M1066" s="11"/>
      <c r="N1066" s="4"/>
      <c r="O1066" s="193"/>
      <c r="P1066" s="194"/>
      <c r="Q1066" s="194"/>
      <c r="R1066" s="195"/>
      <c r="S1066" s="4"/>
      <c r="T1066" s="4"/>
      <c r="U1066" s="4"/>
      <c r="V1066" s="4"/>
    </row>
    <row r="1067" spans="1:22" s="5" customFormat="1" ht="12.5">
      <c r="A1067" s="56"/>
      <c r="B1067" s="11"/>
      <c r="C1067" s="11" t="s">
        <v>267</v>
      </c>
      <c r="D1067" s="11"/>
      <c r="E1067" s="11" t="s">
        <v>169</v>
      </c>
      <c r="F1067" s="11">
        <v>3</v>
      </c>
      <c r="G1067" s="11"/>
      <c r="H1067" s="11">
        <v>0</v>
      </c>
      <c r="I1067" s="11"/>
      <c r="J1067" s="4"/>
      <c r="K1067" s="11"/>
      <c r="L1067" s="11"/>
      <c r="M1067" s="11"/>
      <c r="N1067" s="4"/>
      <c r="O1067" s="193"/>
      <c r="P1067" s="194"/>
      <c r="Q1067" s="194"/>
      <c r="R1067" s="195"/>
      <c r="S1067" s="4"/>
      <c r="T1067" s="4"/>
      <c r="U1067" s="4"/>
      <c r="V1067" s="4"/>
    </row>
    <row r="1068" spans="1:22" s="5" customFormat="1" ht="12.5">
      <c r="A1068" s="56"/>
      <c r="B1068" s="11"/>
      <c r="C1068" s="11" t="s">
        <v>272</v>
      </c>
      <c r="D1068" s="11"/>
      <c r="E1068" s="11" t="s">
        <v>273</v>
      </c>
      <c r="F1068" s="11">
        <v>1</v>
      </c>
      <c r="G1068" s="11"/>
      <c r="H1068" s="11"/>
      <c r="I1068" s="11"/>
      <c r="J1068" s="4"/>
      <c r="K1068" s="11"/>
      <c r="L1068" s="11"/>
      <c r="M1068" s="11"/>
      <c r="N1068" s="4"/>
      <c r="O1068" s="193"/>
      <c r="P1068" s="194"/>
      <c r="Q1068" s="194"/>
      <c r="R1068" s="195"/>
      <c r="S1068" s="4"/>
      <c r="T1068" s="4"/>
      <c r="U1068" s="4"/>
      <c r="V1068" s="4"/>
    </row>
    <row r="1069" spans="1:22" s="5" customFormat="1" ht="12.5">
      <c r="A1069" s="56"/>
      <c r="B1069" s="11"/>
      <c r="C1069" s="11" t="s">
        <v>274</v>
      </c>
      <c r="D1069" s="11"/>
      <c r="E1069" s="11" t="s">
        <v>169</v>
      </c>
      <c r="F1069" s="11">
        <v>19</v>
      </c>
      <c r="G1069" s="11"/>
      <c r="H1069" s="11">
        <v>0</v>
      </c>
      <c r="I1069" s="11"/>
      <c r="J1069" s="4"/>
      <c r="K1069" s="11"/>
      <c r="L1069" s="11"/>
      <c r="M1069" s="11"/>
      <c r="N1069" s="4"/>
      <c r="O1069" s="193"/>
      <c r="P1069" s="194"/>
      <c r="Q1069" s="194"/>
      <c r="R1069" s="195"/>
      <c r="S1069" s="4"/>
      <c r="T1069" s="4"/>
      <c r="U1069" s="4"/>
      <c r="V1069" s="4"/>
    </row>
    <row r="1070" spans="1:22" s="5" customFormat="1" ht="12.5">
      <c r="A1070" s="56"/>
      <c r="B1070" s="11"/>
      <c r="C1070" s="11" t="s">
        <v>275</v>
      </c>
      <c r="D1070" s="11"/>
      <c r="E1070" s="11" t="s">
        <v>276</v>
      </c>
      <c r="F1070" s="11">
        <v>11</v>
      </c>
      <c r="G1070" s="11"/>
      <c r="H1070" s="11">
        <v>0</v>
      </c>
      <c r="I1070" s="11"/>
      <c r="J1070" s="4"/>
      <c r="K1070" s="11"/>
      <c r="L1070" s="11"/>
      <c r="M1070" s="11"/>
      <c r="N1070" s="4"/>
      <c r="O1070" s="193"/>
      <c r="P1070" s="194"/>
      <c r="Q1070" s="194"/>
      <c r="R1070" s="195"/>
      <c r="S1070" s="4"/>
      <c r="T1070" s="4"/>
      <c r="U1070" s="4"/>
      <c r="V1070" s="4"/>
    </row>
    <row r="1071" spans="1:22" s="5" customFormat="1" ht="12.5">
      <c r="A1071" s="56"/>
      <c r="B1071" s="11"/>
      <c r="C1071" s="11" t="s">
        <v>277</v>
      </c>
      <c r="D1071" s="11"/>
      <c r="E1071" s="11" t="s">
        <v>278</v>
      </c>
      <c r="F1071" s="11">
        <v>1</v>
      </c>
      <c r="G1071" s="11"/>
      <c r="H1071" s="11"/>
      <c r="I1071" s="11"/>
      <c r="J1071" s="4"/>
      <c r="K1071" s="11"/>
      <c r="L1071" s="11"/>
      <c r="M1071" s="11"/>
      <c r="N1071" s="4"/>
      <c r="O1071" s="193"/>
      <c r="P1071" s="194"/>
      <c r="Q1071" s="194"/>
      <c r="R1071" s="195"/>
      <c r="S1071" s="4"/>
      <c r="T1071" s="4"/>
      <c r="U1071" s="4"/>
      <c r="V1071" s="4"/>
    </row>
    <row r="1072" spans="1:22" s="5" customFormat="1" ht="12.5">
      <c r="A1072" s="56"/>
      <c r="B1072" s="11"/>
      <c r="C1072" s="11" t="s">
        <v>279</v>
      </c>
      <c r="D1072" s="11"/>
      <c r="E1072" s="11" t="s">
        <v>116</v>
      </c>
      <c r="F1072" s="11">
        <v>3</v>
      </c>
      <c r="G1072" s="11"/>
      <c r="H1072" s="11"/>
      <c r="I1072" s="11"/>
      <c r="J1072" s="4"/>
      <c r="K1072" s="11"/>
      <c r="L1072" s="11"/>
      <c r="M1072" s="11"/>
      <c r="N1072" s="4"/>
      <c r="O1072" s="193"/>
      <c r="P1072" s="194"/>
      <c r="Q1072" s="194"/>
      <c r="R1072" s="195"/>
      <c r="S1072" s="4"/>
      <c r="T1072" s="4"/>
      <c r="U1072" s="4"/>
      <c r="V1072" s="4"/>
    </row>
    <row r="1073" spans="1:22" s="5" customFormat="1" ht="12.5">
      <c r="A1073" s="56"/>
      <c r="B1073" s="11"/>
      <c r="C1073" s="11" t="s">
        <v>280</v>
      </c>
      <c r="D1073" s="11"/>
      <c r="E1073" s="11" t="s">
        <v>281</v>
      </c>
      <c r="F1073" s="11">
        <v>1</v>
      </c>
      <c r="G1073" s="11"/>
      <c r="H1073" s="11"/>
      <c r="I1073" s="11"/>
      <c r="J1073" s="4"/>
      <c r="K1073" s="11"/>
      <c r="L1073" s="11"/>
      <c r="M1073" s="11"/>
      <c r="N1073" s="4"/>
      <c r="O1073" s="193"/>
      <c r="P1073" s="194"/>
      <c r="Q1073" s="194"/>
      <c r="R1073" s="195"/>
      <c r="S1073" s="4"/>
      <c r="T1073" s="4"/>
      <c r="U1073" s="4"/>
      <c r="V1073" s="4"/>
    </row>
    <row r="1074" spans="1:22" s="5" customFormat="1" ht="12.5">
      <c r="A1074" s="56"/>
      <c r="B1074" s="11"/>
      <c r="C1074" s="11" t="s">
        <v>283</v>
      </c>
      <c r="D1074" s="11"/>
      <c r="E1074" s="11" t="s">
        <v>188</v>
      </c>
      <c r="F1074" s="11">
        <v>2</v>
      </c>
      <c r="G1074" s="11"/>
      <c r="H1074" s="11"/>
      <c r="I1074" s="11"/>
      <c r="J1074" s="4"/>
      <c r="K1074" s="11"/>
      <c r="L1074" s="11"/>
      <c r="M1074" s="11"/>
      <c r="N1074" s="4"/>
      <c r="O1074" s="193"/>
      <c r="P1074" s="194"/>
      <c r="Q1074" s="194"/>
      <c r="R1074" s="195"/>
      <c r="S1074" s="4"/>
      <c r="T1074" s="4"/>
      <c r="U1074" s="4"/>
      <c r="V1074" s="4"/>
    </row>
    <row r="1075" spans="1:22" s="5" customFormat="1" ht="12.5">
      <c r="A1075" s="56"/>
      <c r="B1075" s="11"/>
      <c r="C1075" s="11" t="s">
        <v>284</v>
      </c>
      <c r="D1075" s="11"/>
      <c r="E1075" s="11" t="s">
        <v>285</v>
      </c>
      <c r="F1075" s="11">
        <v>3</v>
      </c>
      <c r="G1075" s="11">
        <v>1</v>
      </c>
      <c r="H1075" s="11">
        <v>0</v>
      </c>
      <c r="I1075" s="11"/>
      <c r="J1075" s="4"/>
      <c r="K1075" s="11"/>
      <c r="L1075" s="11"/>
      <c r="M1075" s="11"/>
      <c r="N1075" s="4"/>
      <c r="O1075" s="193"/>
      <c r="P1075" s="194"/>
      <c r="Q1075" s="194"/>
      <c r="R1075" s="195"/>
      <c r="S1075" s="4"/>
      <c r="T1075" s="4"/>
      <c r="U1075" s="4"/>
      <c r="V1075" s="4"/>
    </row>
    <row r="1076" spans="1:22" s="5" customFormat="1" ht="12.5">
      <c r="A1076" s="56"/>
      <c r="B1076" s="11"/>
      <c r="C1076" s="11" t="s">
        <v>286</v>
      </c>
      <c r="D1076" s="11"/>
      <c r="E1076" s="11" t="s">
        <v>117</v>
      </c>
      <c r="F1076" s="11">
        <v>43</v>
      </c>
      <c r="G1076" s="11"/>
      <c r="H1076" s="11">
        <v>0</v>
      </c>
      <c r="I1076" s="11"/>
      <c r="J1076" s="4"/>
      <c r="K1076" s="11"/>
      <c r="L1076" s="11"/>
      <c r="M1076" s="11"/>
      <c r="N1076" s="4"/>
      <c r="O1076" s="193"/>
      <c r="P1076" s="194"/>
      <c r="Q1076" s="194"/>
      <c r="R1076" s="195"/>
      <c r="S1076" s="4"/>
      <c r="T1076" s="4"/>
      <c r="U1076" s="4"/>
      <c r="V1076" s="4"/>
    </row>
    <row r="1077" spans="1:22" s="5" customFormat="1" ht="12.5">
      <c r="A1077" s="56"/>
      <c r="B1077" s="11"/>
      <c r="C1077" s="11" t="s">
        <v>287</v>
      </c>
      <c r="D1077" s="11"/>
      <c r="E1077" s="11" t="s">
        <v>288</v>
      </c>
      <c r="F1077" s="11">
        <v>8</v>
      </c>
      <c r="G1077" s="11"/>
      <c r="H1077" s="11">
        <v>0</v>
      </c>
      <c r="I1077" s="11"/>
      <c r="J1077" s="4"/>
      <c r="K1077" s="11"/>
      <c r="L1077" s="11"/>
      <c r="M1077" s="11"/>
      <c r="N1077" s="4"/>
      <c r="O1077" s="193"/>
      <c r="P1077" s="194"/>
      <c r="Q1077" s="194"/>
      <c r="R1077" s="195"/>
      <c r="S1077" s="4"/>
      <c r="T1077" s="4"/>
      <c r="U1077" s="4"/>
      <c r="V1077" s="4"/>
    </row>
    <row r="1078" spans="1:22" s="5" customFormat="1" ht="12.5">
      <c r="A1078" s="56"/>
      <c r="B1078" s="11"/>
      <c r="C1078" s="11" t="s">
        <v>289</v>
      </c>
      <c r="D1078" s="11"/>
      <c r="E1078" s="11" t="s">
        <v>290</v>
      </c>
      <c r="F1078" s="11">
        <v>16</v>
      </c>
      <c r="G1078" s="11">
        <v>1</v>
      </c>
      <c r="H1078" s="11">
        <v>0</v>
      </c>
      <c r="I1078" s="11"/>
      <c r="J1078" s="4"/>
      <c r="K1078" s="11"/>
      <c r="L1078" s="11"/>
      <c r="M1078" s="11"/>
      <c r="N1078" s="4"/>
      <c r="O1078" s="193"/>
      <c r="P1078" s="194"/>
      <c r="Q1078" s="194"/>
      <c r="R1078" s="195"/>
      <c r="S1078" s="4"/>
      <c r="T1078" s="4"/>
      <c r="U1078" s="4"/>
      <c r="V1078" s="4"/>
    </row>
    <row r="1079" spans="1:22" s="5" customFormat="1" ht="12.5">
      <c r="A1079" s="56"/>
      <c r="B1079" s="11"/>
      <c r="C1079" s="11" t="s">
        <v>292</v>
      </c>
      <c r="D1079" s="11"/>
      <c r="E1079" s="11" t="s">
        <v>293</v>
      </c>
      <c r="F1079" s="11">
        <v>10</v>
      </c>
      <c r="G1079" s="11"/>
      <c r="H1079" s="11">
        <v>0</v>
      </c>
      <c r="I1079" s="11"/>
      <c r="J1079" s="4"/>
      <c r="K1079" s="11"/>
      <c r="L1079" s="11"/>
      <c r="M1079" s="11"/>
      <c r="N1079" s="4"/>
      <c r="O1079" s="193"/>
      <c r="P1079" s="194"/>
      <c r="Q1079" s="194"/>
      <c r="R1079" s="195"/>
      <c r="S1079" s="4"/>
      <c r="T1079" s="4"/>
      <c r="U1079" s="4"/>
      <c r="V1079" s="4"/>
    </row>
    <row r="1080" spans="1:22" s="5" customFormat="1" ht="12.5">
      <c r="A1080" s="56"/>
      <c r="B1080" s="11"/>
      <c r="C1080" s="11" t="s">
        <v>294</v>
      </c>
      <c r="D1080" s="11"/>
      <c r="E1080" s="11" t="s">
        <v>263</v>
      </c>
      <c r="F1080" s="11">
        <v>2</v>
      </c>
      <c r="G1080" s="11"/>
      <c r="H1080" s="11"/>
      <c r="I1080" s="11"/>
      <c r="J1080" s="4"/>
      <c r="K1080" s="11"/>
      <c r="L1080" s="11"/>
      <c r="M1080" s="11"/>
      <c r="N1080" s="4"/>
      <c r="O1080" s="193"/>
      <c r="P1080" s="194"/>
      <c r="Q1080" s="194"/>
      <c r="R1080" s="195"/>
      <c r="S1080" s="4"/>
      <c r="T1080" s="4"/>
      <c r="U1080" s="4"/>
      <c r="V1080" s="4"/>
    </row>
    <row r="1081" spans="1:22" s="5" customFormat="1" ht="12.5">
      <c r="A1081" s="56"/>
      <c r="B1081" s="11"/>
      <c r="C1081" s="11" t="s">
        <v>295</v>
      </c>
      <c r="D1081" s="11"/>
      <c r="E1081" s="11" t="s">
        <v>119</v>
      </c>
      <c r="F1081" s="11">
        <v>8</v>
      </c>
      <c r="G1081" s="11"/>
      <c r="H1081" s="11">
        <v>0</v>
      </c>
      <c r="I1081" s="11"/>
      <c r="J1081" s="4"/>
      <c r="K1081" s="11"/>
      <c r="L1081" s="11"/>
      <c r="M1081" s="11"/>
      <c r="N1081" s="4"/>
      <c r="O1081" s="193"/>
      <c r="P1081" s="194"/>
      <c r="Q1081" s="194"/>
      <c r="R1081" s="195"/>
      <c r="S1081" s="4"/>
      <c r="T1081" s="4"/>
      <c r="U1081" s="4"/>
      <c r="V1081" s="4"/>
    </row>
    <row r="1082" spans="1:22" s="5" customFormat="1" ht="12.5">
      <c r="A1082" s="56"/>
      <c r="B1082" s="11"/>
      <c r="C1082" s="11" t="s">
        <v>298</v>
      </c>
      <c r="D1082" s="11"/>
      <c r="E1082" s="11" t="s">
        <v>155</v>
      </c>
      <c r="F1082" s="11">
        <v>1</v>
      </c>
      <c r="G1082" s="11"/>
      <c r="H1082" s="11">
        <v>0</v>
      </c>
      <c r="I1082" s="11"/>
      <c r="J1082" s="4"/>
      <c r="K1082" s="11"/>
      <c r="L1082" s="11"/>
      <c r="M1082" s="11"/>
      <c r="N1082" s="4"/>
      <c r="O1082" s="193"/>
      <c r="P1082" s="194"/>
      <c r="Q1082" s="194"/>
      <c r="R1082" s="195"/>
      <c r="S1082" s="4"/>
      <c r="T1082" s="4"/>
      <c r="U1082" s="4"/>
      <c r="V1082" s="4"/>
    </row>
    <row r="1083" spans="1:22" s="5" customFormat="1" ht="12.5">
      <c r="A1083" s="56"/>
      <c r="B1083" s="11"/>
      <c r="C1083" s="11" t="s">
        <v>299</v>
      </c>
      <c r="D1083" s="11"/>
      <c r="E1083" s="11" t="s">
        <v>121</v>
      </c>
      <c r="F1083" s="11">
        <v>42</v>
      </c>
      <c r="G1083" s="11"/>
      <c r="H1083" s="11">
        <v>0</v>
      </c>
      <c r="I1083" s="11"/>
      <c r="J1083" s="4"/>
      <c r="K1083" s="11"/>
      <c r="L1083" s="11"/>
      <c r="M1083" s="11"/>
      <c r="N1083" s="4"/>
      <c r="O1083" s="193"/>
      <c r="P1083" s="194"/>
      <c r="Q1083" s="194"/>
      <c r="R1083" s="195"/>
      <c r="S1083" s="4"/>
      <c r="T1083" s="4"/>
      <c r="U1083" s="4"/>
      <c r="V1083" s="4"/>
    </row>
    <row r="1084" spans="1:22" s="5" customFormat="1" ht="12.5">
      <c r="A1084" s="56"/>
      <c r="B1084" s="11"/>
      <c r="C1084" s="11" t="s">
        <v>301</v>
      </c>
      <c r="D1084" s="11"/>
      <c r="E1084" s="11" t="s">
        <v>100</v>
      </c>
      <c r="F1084" s="11">
        <v>1</v>
      </c>
      <c r="G1084" s="11"/>
      <c r="H1084" s="11"/>
      <c r="I1084" s="11"/>
      <c r="J1084" s="4"/>
      <c r="K1084" s="11"/>
      <c r="L1084" s="11"/>
      <c r="M1084" s="11"/>
      <c r="N1084" s="4"/>
      <c r="O1084" s="193"/>
      <c r="P1084" s="194"/>
      <c r="Q1084" s="194"/>
      <c r="R1084" s="195"/>
      <c r="S1084" s="4"/>
      <c r="T1084" s="4"/>
      <c r="U1084" s="4"/>
      <c r="V1084" s="4"/>
    </row>
    <row r="1085" spans="1:22" s="5" customFormat="1" ht="12.5">
      <c r="A1085" s="56"/>
      <c r="B1085" s="11"/>
      <c r="C1085" s="11" t="s">
        <v>301</v>
      </c>
      <c r="D1085" s="11"/>
      <c r="E1085" s="11" t="s">
        <v>109</v>
      </c>
      <c r="F1085" s="11">
        <v>15</v>
      </c>
      <c r="G1085" s="11"/>
      <c r="H1085" s="11"/>
      <c r="I1085" s="11"/>
      <c r="J1085" s="4"/>
      <c r="K1085" s="11"/>
      <c r="L1085" s="11"/>
      <c r="M1085" s="11"/>
      <c r="N1085" s="4"/>
      <c r="O1085" s="193"/>
      <c r="P1085" s="194"/>
      <c r="Q1085" s="194"/>
      <c r="R1085" s="195"/>
      <c r="S1085" s="4"/>
      <c r="T1085" s="4"/>
      <c r="U1085" s="4"/>
      <c r="V1085" s="4"/>
    </row>
    <row r="1086" spans="1:22" s="5" customFormat="1" ht="12.5">
      <c r="A1086" s="56"/>
      <c r="B1086" s="11"/>
      <c r="C1086" s="11" t="s">
        <v>302</v>
      </c>
      <c r="D1086" s="11"/>
      <c r="E1086" s="11" t="s">
        <v>303</v>
      </c>
      <c r="F1086" s="11">
        <v>3</v>
      </c>
      <c r="G1086" s="11"/>
      <c r="H1086" s="11"/>
      <c r="I1086" s="11"/>
      <c r="J1086" s="4"/>
      <c r="K1086" s="11"/>
      <c r="L1086" s="11"/>
      <c r="M1086" s="11"/>
      <c r="N1086" s="4"/>
      <c r="O1086" s="193"/>
      <c r="P1086" s="194"/>
      <c r="Q1086" s="194"/>
      <c r="R1086" s="195"/>
      <c r="S1086" s="4"/>
      <c r="T1086" s="4"/>
      <c r="U1086" s="4"/>
      <c r="V1086" s="4"/>
    </row>
    <row r="1087" spans="1:22" s="5" customFormat="1" ht="12.5">
      <c r="A1087" s="56"/>
      <c r="B1087" s="11"/>
      <c r="C1087" s="11" t="s">
        <v>304</v>
      </c>
      <c r="D1087" s="11"/>
      <c r="E1087" s="11" t="s">
        <v>229</v>
      </c>
      <c r="F1087" s="11">
        <v>2</v>
      </c>
      <c r="G1087" s="11"/>
      <c r="H1087" s="11"/>
      <c r="I1087" s="11"/>
      <c r="J1087" s="4"/>
      <c r="K1087" s="11"/>
      <c r="L1087" s="11"/>
      <c r="M1087" s="11"/>
      <c r="N1087" s="4"/>
      <c r="O1087" s="193"/>
      <c r="P1087" s="194"/>
      <c r="Q1087" s="194"/>
      <c r="R1087" s="195"/>
      <c r="S1087" s="4"/>
      <c r="T1087" s="4"/>
      <c r="U1087" s="4"/>
      <c r="V1087" s="4"/>
    </row>
    <row r="1088" spans="1:22" s="5" customFormat="1" ht="12.5">
      <c r="A1088" s="56"/>
      <c r="B1088" s="11"/>
      <c r="C1088" s="11" t="s">
        <v>304</v>
      </c>
      <c r="D1088" s="11"/>
      <c r="E1088" s="11" t="s">
        <v>291</v>
      </c>
      <c r="F1088" s="11">
        <v>7</v>
      </c>
      <c r="G1088" s="11"/>
      <c r="H1088" s="11">
        <v>0</v>
      </c>
      <c r="I1088" s="11"/>
      <c r="J1088" s="4"/>
      <c r="K1088" s="11"/>
      <c r="L1088" s="11"/>
      <c r="M1088" s="11"/>
      <c r="N1088" s="4"/>
      <c r="O1088" s="193"/>
      <c r="P1088" s="194"/>
      <c r="Q1088" s="194"/>
      <c r="R1088" s="195"/>
      <c r="S1088" s="4"/>
      <c r="T1088" s="4"/>
      <c r="U1088" s="4"/>
      <c r="V1088" s="4"/>
    </row>
    <row r="1089" spans="1:22" s="5" customFormat="1" ht="12.5">
      <c r="A1089" s="56"/>
      <c r="B1089" s="11"/>
      <c r="C1089" s="11" t="s">
        <v>305</v>
      </c>
      <c r="D1089" s="11"/>
      <c r="E1089" s="11" t="s">
        <v>147</v>
      </c>
      <c r="F1089" s="11">
        <v>86</v>
      </c>
      <c r="G1089" s="11">
        <v>1</v>
      </c>
      <c r="H1089" s="11">
        <v>1</v>
      </c>
      <c r="I1089" s="11">
        <v>2</v>
      </c>
      <c r="J1089" s="4"/>
      <c r="K1089" s="11"/>
      <c r="L1089" s="11"/>
      <c r="M1089" s="11"/>
      <c r="N1089" s="4"/>
      <c r="O1089" s="193"/>
      <c r="P1089" s="194"/>
      <c r="Q1089" s="194"/>
      <c r="R1089" s="195"/>
      <c r="S1089" s="4"/>
      <c r="T1089" s="4"/>
      <c r="U1089" s="4"/>
      <c r="V1089" s="4"/>
    </row>
    <row r="1090" spans="1:22" s="5" customFormat="1" ht="12.5">
      <c r="A1090" s="56"/>
      <c r="B1090" s="11"/>
      <c r="C1090" s="11" t="s">
        <v>306</v>
      </c>
      <c r="D1090" s="11"/>
      <c r="E1090" s="11" t="s">
        <v>307</v>
      </c>
      <c r="F1090" s="11">
        <v>4</v>
      </c>
      <c r="G1090" s="11"/>
      <c r="H1090" s="11">
        <v>0</v>
      </c>
      <c r="I1090" s="11"/>
      <c r="J1090" s="4"/>
      <c r="K1090" s="11"/>
      <c r="L1090" s="11"/>
      <c r="M1090" s="11"/>
      <c r="N1090" s="4"/>
      <c r="O1090" s="193"/>
      <c r="P1090" s="194"/>
      <c r="Q1090" s="194"/>
      <c r="R1090" s="195"/>
      <c r="S1090" s="4"/>
      <c r="T1090" s="4"/>
      <c r="U1090" s="4"/>
      <c r="V1090" s="4"/>
    </row>
    <row r="1091" spans="1:22" s="5" customFormat="1" ht="12.5">
      <c r="A1091" s="56"/>
      <c r="B1091" s="11"/>
      <c r="C1091" s="11" t="s">
        <v>308</v>
      </c>
      <c r="D1091" s="11"/>
      <c r="E1091" s="11" t="s">
        <v>309</v>
      </c>
      <c r="F1091" s="11">
        <v>3</v>
      </c>
      <c r="G1091" s="11"/>
      <c r="H1091" s="11"/>
      <c r="I1091" s="11"/>
      <c r="J1091" s="4"/>
      <c r="K1091" s="11"/>
      <c r="L1091" s="11"/>
      <c r="M1091" s="11"/>
      <c r="N1091" s="4"/>
      <c r="O1091" s="193"/>
      <c r="P1091" s="194"/>
      <c r="Q1091" s="194"/>
      <c r="R1091" s="195"/>
      <c r="S1091" s="4"/>
      <c r="T1091" s="4"/>
      <c r="U1091" s="4"/>
      <c r="V1091" s="4"/>
    </row>
    <row r="1092" spans="1:22" s="5" customFormat="1" ht="12.5">
      <c r="A1092" s="56"/>
      <c r="B1092" s="11"/>
      <c r="C1092" s="11" t="s">
        <v>310</v>
      </c>
      <c r="D1092" s="11"/>
      <c r="E1092" s="11" t="s">
        <v>311</v>
      </c>
      <c r="F1092" s="11">
        <v>3</v>
      </c>
      <c r="G1092" s="11"/>
      <c r="H1092" s="11"/>
      <c r="I1092" s="11"/>
      <c r="J1092" s="4"/>
      <c r="K1092" s="11"/>
      <c r="L1092" s="11"/>
      <c r="M1092" s="11"/>
      <c r="N1092" s="4"/>
      <c r="O1092" s="193"/>
      <c r="P1092" s="194"/>
      <c r="Q1092" s="194"/>
      <c r="R1092" s="195"/>
      <c r="S1092" s="4"/>
      <c r="T1092" s="4"/>
      <c r="U1092" s="4"/>
      <c r="V1092" s="4"/>
    </row>
    <row r="1093" spans="1:22" s="5" customFormat="1" ht="12.5">
      <c r="A1093" s="56"/>
      <c r="B1093" s="11"/>
      <c r="C1093" s="11" t="s">
        <v>312</v>
      </c>
      <c r="D1093" s="11"/>
      <c r="E1093" s="11" t="s">
        <v>214</v>
      </c>
      <c r="F1093" s="11">
        <v>4</v>
      </c>
      <c r="G1093" s="11"/>
      <c r="H1093" s="11">
        <v>0</v>
      </c>
      <c r="I1093" s="11"/>
      <c r="J1093" s="4"/>
      <c r="K1093" s="11"/>
      <c r="L1093" s="11"/>
      <c r="M1093" s="11"/>
      <c r="N1093" s="4"/>
      <c r="O1093" s="193"/>
      <c r="P1093" s="194"/>
      <c r="Q1093" s="194"/>
      <c r="R1093" s="195"/>
      <c r="S1093" s="4"/>
      <c r="T1093" s="4"/>
      <c r="U1093" s="4"/>
      <c r="V1093" s="4"/>
    </row>
    <row r="1094" spans="1:22" s="5" customFormat="1" ht="12.5">
      <c r="A1094" s="56"/>
      <c r="B1094" s="11"/>
      <c r="C1094" s="11" t="s">
        <v>313</v>
      </c>
      <c r="D1094" s="11"/>
      <c r="E1094" s="11" t="s">
        <v>314</v>
      </c>
      <c r="F1094" s="11">
        <v>5</v>
      </c>
      <c r="G1094" s="11"/>
      <c r="H1094" s="11">
        <v>0</v>
      </c>
      <c r="I1094" s="11"/>
      <c r="J1094" s="4"/>
      <c r="K1094" s="11"/>
      <c r="L1094" s="11"/>
      <c r="M1094" s="11"/>
      <c r="N1094" s="4"/>
      <c r="O1094" s="193"/>
      <c r="P1094" s="194"/>
      <c r="Q1094" s="194"/>
      <c r="R1094" s="195"/>
      <c r="S1094" s="4"/>
      <c r="T1094" s="4"/>
      <c r="U1094" s="4"/>
      <c r="V1094" s="4"/>
    </row>
    <row r="1095" spans="1:22" s="5" customFormat="1" ht="12.5">
      <c r="A1095" s="56"/>
      <c r="B1095" s="11"/>
      <c r="C1095" s="11" t="s">
        <v>315</v>
      </c>
      <c r="D1095" s="11"/>
      <c r="E1095" s="11" t="s">
        <v>316</v>
      </c>
      <c r="F1095" s="11">
        <v>27</v>
      </c>
      <c r="G1095" s="11"/>
      <c r="H1095" s="11"/>
      <c r="I1095" s="11"/>
      <c r="J1095" s="4"/>
      <c r="K1095" s="11"/>
      <c r="L1095" s="11"/>
      <c r="M1095" s="11"/>
      <c r="N1095" s="4"/>
      <c r="O1095" s="193"/>
      <c r="P1095" s="194"/>
      <c r="Q1095" s="194"/>
      <c r="R1095" s="195"/>
      <c r="S1095" s="4"/>
      <c r="T1095" s="4"/>
      <c r="U1095" s="4"/>
      <c r="V1095" s="4"/>
    </row>
    <row r="1096" spans="1:22" s="5" customFormat="1" ht="12.5">
      <c r="A1096" s="56"/>
      <c r="B1096" s="11"/>
      <c r="C1096" s="11" t="s">
        <v>319</v>
      </c>
      <c r="D1096" s="11"/>
      <c r="E1096" s="11" t="s">
        <v>271</v>
      </c>
      <c r="F1096" s="11">
        <v>4</v>
      </c>
      <c r="G1096" s="11">
        <v>1</v>
      </c>
      <c r="H1096" s="11">
        <v>0</v>
      </c>
      <c r="I1096" s="11"/>
      <c r="J1096" s="4"/>
      <c r="K1096" s="11"/>
      <c r="L1096" s="11"/>
      <c r="M1096" s="11"/>
      <c r="N1096" s="4"/>
      <c r="O1096" s="193"/>
      <c r="P1096" s="194"/>
      <c r="Q1096" s="194"/>
      <c r="R1096" s="195"/>
      <c r="S1096" s="4"/>
      <c r="T1096" s="4"/>
      <c r="U1096" s="4"/>
      <c r="V1096" s="4"/>
    </row>
    <row r="1097" spans="1:22" s="5" customFormat="1" ht="12.5">
      <c r="A1097" s="56"/>
      <c r="B1097" s="11"/>
      <c r="C1097" s="11" t="s">
        <v>320</v>
      </c>
      <c r="D1097" s="11"/>
      <c r="E1097" s="11" t="s">
        <v>221</v>
      </c>
      <c r="F1097" s="11">
        <v>16</v>
      </c>
      <c r="G1097" s="11"/>
      <c r="H1097" s="11">
        <v>0</v>
      </c>
      <c r="I1097" s="11"/>
      <c r="J1097" s="4"/>
      <c r="K1097" s="11"/>
      <c r="L1097" s="11"/>
      <c r="M1097" s="11"/>
      <c r="N1097" s="4"/>
      <c r="O1097" s="193"/>
      <c r="P1097" s="194"/>
      <c r="Q1097" s="194"/>
      <c r="R1097" s="195"/>
      <c r="S1097" s="4"/>
      <c r="T1097" s="4"/>
      <c r="U1097" s="4"/>
      <c r="V1097" s="4"/>
    </row>
    <row r="1098" spans="1:22" s="5" customFormat="1" ht="12.5">
      <c r="A1098" s="56"/>
      <c r="B1098" s="11"/>
      <c r="C1098" s="11" t="s">
        <v>322</v>
      </c>
      <c r="D1098" s="11"/>
      <c r="E1098" s="11" t="s">
        <v>323</v>
      </c>
      <c r="F1098" s="11">
        <v>1</v>
      </c>
      <c r="G1098" s="11"/>
      <c r="H1098" s="11"/>
      <c r="I1098" s="11"/>
      <c r="J1098" s="4"/>
      <c r="K1098" s="11"/>
      <c r="L1098" s="11"/>
      <c r="M1098" s="11"/>
      <c r="N1098" s="4"/>
      <c r="O1098" s="193"/>
      <c r="P1098" s="194"/>
      <c r="Q1098" s="194"/>
      <c r="R1098" s="195"/>
      <c r="S1098" s="4"/>
      <c r="T1098" s="4"/>
      <c r="U1098" s="4"/>
      <c r="V1098" s="4"/>
    </row>
    <row r="1099" spans="1:22" s="5" customFormat="1" ht="12.5">
      <c r="A1099" s="56"/>
      <c r="B1099" s="11"/>
      <c r="C1099" s="11" t="s">
        <v>324</v>
      </c>
      <c r="D1099" s="11"/>
      <c r="E1099" s="11" t="s">
        <v>325</v>
      </c>
      <c r="F1099" s="11">
        <v>3</v>
      </c>
      <c r="G1099" s="11"/>
      <c r="H1099" s="11">
        <v>0</v>
      </c>
      <c r="I1099" s="11"/>
      <c r="J1099" s="4"/>
      <c r="K1099" s="11"/>
      <c r="L1099" s="11"/>
      <c r="M1099" s="11"/>
      <c r="N1099" s="4"/>
      <c r="O1099" s="193"/>
      <c r="P1099" s="194"/>
      <c r="Q1099" s="194"/>
      <c r="R1099" s="195"/>
      <c r="S1099" s="4"/>
      <c r="T1099" s="4"/>
      <c r="U1099" s="4"/>
      <c r="V1099" s="4"/>
    </row>
    <row r="1100" spans="1:22" s="5" customFormat="1" ht="12.5">
      <c r="A1100" s="56"/>
      <c r="B1100" s="11"/>
      <c r="C1100" s="11" t="s">
        <v>326</v>
      </c>
      <c r="D1100" s="11"/>
      <c r="E1100" s="11" t="s">
        <v>327</v>
      </c>
      <c r="F1100" s="11">
        <v>27</v>
      </c>
      <c r="G1100" s="11"/>
      <c r="H1100" s="11">
        <v>0</v>
      </c>
      <c r="I1100" s="11"/>
      <c r="J1100" s="4"/>
      <c r="K1100" s="11"/>
      <c r="L1100" s="11"/>
      <c r="M1100" s="11"/>
      <c r="N1100" s="4"/>
      <c r="O1100" s="193"/>
      <c r="P1100" s="194"/>
      <c r="Q1100" s="194"/>
      <c r="R1100" s="195"/>
      <c r="S1100" s="4"/>
      <c r="T1100" s="4"/>
      <c r="U1100" s="4"/>
      <c r="V1100" s="4"/>
    </row>
    <row r="1101" spans="1:22" s="5" customFormat="1" ht="12.5">
      <c r="A1101" s="56"/>
      <c r="B1101" s="11"/>
      <c r="C1101" s="11" t="s">
        <v>496</v>
      </c>
      <c r="D1101" s="11"/>
      <c r="E1101" s="11" t="s">
        <v>489</v>
      </c>
      <c r="F1101" s="11">
        <v>1</v>
      </c>
      <c r="G1101" s="11"/>
      <c r="H1101" s="11"/>
      <c r="I1101" s="11"/>
      <c r="J1101" s="4"/>
      <c r="K1101" s="11"/>
      <c r="L1101" s="11"/>
      <c r="M1101" s="11"/>
      <c r="N1101" s="4"/>
      <c r="O1101" s="193"/>
      <c r="P1101" s="194"/>
      <c r="Q1101" s="194"/>
      <c r="R1101" s="195"/>
      <c r="S1101" s="4"/>
      <c r="T1101" s="4"/>
      <c r="U1101" s="4"/>
      <c r="V1101" s="4"/>
    </row>
    <row r="1102" spans="1:22" s="5" customFormat="1" ht="12.5">
      <c r="A1102" s="56"/>
      <c r="B1102" s="11"/>
      <c r="C1102" s="11" t="s">
        <v>329</v>
      </c>
      <c r="D1102" s="11"/>
      <c r="E1102" s="11" t="s">
        <v>330</v>
      </c>
      <c r="F1102" s="11">
        <v>40</v>
      </c>
      <c r="G1102" s="11"/>
      <c r="H1102" s="11">
        <v>0</v>
      </c>
      <c r="I1102" s="11"/>
      <c r="J1102" s="4"/>
      <c r="K1102" s="11"/>
      <c r="L1102" s="11"/>
      <c r="M1102" s="11"/>
      <c r="N1102" s="4"/>
      <c r="O1102" s="193"/>
      <c r="P1102" s="194"/>
      <c r="Q1102" s="194"/>
      <c r="R1102" s="195"/>
      <c r="S1102" s="4"/>
      <c r="T1102" s="4"/>
      <c r="U1102" s="4"/>
      <c r="V1102" s="4"/>
    </row>
    <row r="1103" spans="1:22" s="5" customFormat="1" ht="12.5">
      <c r="A1103" s="56"/>
      <c r="B1103" s="11"/>
      <c r="C1103" s="11" t="s">
        <v>331</v>
      </c>
      <c r="D1103" s="11"/>
      <c r="E1103" s="11" t="s">
        <v>332</v>
      </c>
      <c r="F1103" s="11">
        <v>2</v>
      </c>
      <c r="G1103" s="11"/>
      <c r="H1103" s="11">
        <v>0</v>
      </c>
      <c r="I1103" s="11"/>
      <c r="J1103" s="4"/>
      <c r="K1103" s="11"/>
      <c r="L1103" s="11"/>
      <c r="M1103" s="11"/>
      <c r="N1103" s="4"/>
      <c r="O1103" s="193"/>
      <c r="P1103" s="194"/>
      <c r="Q1103" s="194"/>
      <c r="R1103" s="195"/>
      <c r="S1103" s="4"/>
      <c r="T1103" s="4"/>
      <c r="U1103" s="4"/>
      <c r="V1103" s="4"/>
    </row>
    <row r="1104" spans="1:22" s="5" customFormat="1" ht="12.5">
      <c r="A1104" s="56"/>
      <c r="B1104" s="11"/>
      <c r="C1104" s="11" t="s">
        <v>333</v>
      </c>
      <c r="D1104" s="11"/>
      <c r="E1104" s="11" t="s">
        <v>334</v>
      </c>
      <c r="F1104" s="11">
        <v>2</v>
      </c>
      <c r="G1104" s="11"/>
      <c r="H1104" s="11"/>
      <c r="I1104" s="11"/>
      <c r="J1104" s="4"/>
      <c r="K1104" s="11"/>
      <c r="L1104" s="11"/>
      <c r="M1104" s="11"/>
      <c r="N1104" s="4"/>
      <c r="O1104" s="193"/>
      <c r="P1104" s="194"/>
      <c r="Q1104" s="194"/>
      <c r="R1104" s="195"/>
      <c r="S1104" s="4"/>
      <c r="T1104" s="4"/>
      <c r="U1104" s="4"/>
      <c r="V1104" s="4"/>
    </row>
    <row r="1105" spans="1:22" s="5" customFormat="1" ht="12.5">
      <c r="A1105" s="56"/>
      <c r="B1105" s="11"/>
      <c r="C1105" s="11" t="s">
        <v>335</v>
      </c>
      <c r="D1105" s="11"/>
      <c r="E1105" s="11" t="s">
        <v>119</v>
      </c>
      <c r="F1105" s="11">
        <v>2</v>
      </c>
      <c r="G1105" s="11"/>
      <c r="H1105" s="11"/>
      <c r="I1105" s="11"/>
      <c r="J1105" s="4"/>
      <c r="K1105" s="11"/>
      <c r="L1105" s="11"/>
      <c r="M1105" s="11"/>
      <c r="N1105" s="4"/>
      <c r="O1105" s="193"/>
      <c r="P1105" s="194"/>
      <c r="Q1105" s="194"/>
      <c r="R1105" s="195"/>
      <c r="S1105" s="4"/>
      <c r="T1105" s="4"/>
      <c r="U1105" s="4"/>
      <c r="V1105" s="4"/>
    </row>
    <row r="1106" spans="1:22" s="5" customFormat="1" ht="12.5">
      <c r="A1106" s="56"/>
      <c r="B1106" s="11"/>
      <c r="C1106" s="11" t="s">
        <v>336</v>
      </c>
      <c r="D1106" s="11"/>
      <c r="E1106" s="11" t="s">
        <v>278</v>
      </c>
      <c r="F1106" s="11">
        <v>6</v>
      </c>
      <c r="G1106" s="11"/>
      <c r="H1106" s="11"/>
      <c r="I1106" s="11"/>
      <c r="J1106" s="4"/>
      <c r="K1106" s="11"/>
      <c r="L1106" s="11"/>
      <c r="M1106" s="11"/>
      <c r="N1106" s="4"/>
      <c r="O1106" s="193"/>
      <c r="P1106" s="194"/>
      <c r="Q1106" s="194"/>
      <c r="R1106" s="195"/>
      <c r="S1106" s="4"/>
      <c r="T1106" s="4"/>
      <c r="U1106" s="4"/>
      <c r="V1106" s="4"/>
    </row>
    <row r="1107" spans="1:22" s="5" customFormat="1" ht="12.5">
      <c r="A1107" s="56"/>
      <c r="B1107" s="11"/>
      <c r="C1107" s="11" t="s">
        <v>337</v>
      </c>
      <c r="D1107" s="11"/>
      <c r="E1107" s="11" t="s">
        <v>338</v>
      </c>
      <c r="F1107" s="11">
        <v>17</v>
      </c>
      <c r="G1107" s="11">
        <v>1</v>
      </c>
      <c r="H1107" s="11">
        <v>0</v>
      </c>
      <c r="I1107" s="11"/>
      <c r="J1107" s="4"/>
      <c r="K1107" s="11"/>
      <c r="L1107" s="11"/>
      <c r="M1107" s="11"/>
      <c r="N1107" s="4"/>
      <c r="O1107" s="193"/>
      <c r="P1107" s="194"/>
      <c r="Q1107" s="194"/>
      <c r="R1107" s="195"/>
      <c r="S1107" s="4"/>
      <c r="T1107" s="4"/>
      <c r="U1107" s="4"/>
      <c r="V1107" s="4"/>
    </row>
    <row r="1108" spans="1:22" s="5" customFormat="1" ht="12.5">
      <c r="A1108" s="56"/>
      <c r="B1108" s="11"/>
      <c r="C1108" s="11" t="s">
        <v>339</v>
      </c>
      <c r="D1108" s="11"/>
      <c r="E1108" s="11" t="s">
        <v>340</v>
      </c>
      <c r="F1108" s="11">
        <v>3</v>
      </c>
      <c r="G1108" s="11"/>
      <c r="H1108" s="11"/>
      <c r="I1108" s="11"/>
      <c r="J1108" s="4"/>
      <c r="K1108" s="11"/>
      <c r="L1108" s="11"/>
      <c r="M1108" s="11"/>
      <c r="N1108" s="4"/>
      <c r="O1108" s="193"/>
      <c r="P1108" s="194"/>
      <c r="Q1108" s="194"/>
      <c r="R1108" s="195"/>
      <c r="S1108" s="4"/>
      <c r="T1108" s="4"/>
      <c r="U1108" s="4"/>
      <c r="V1108" s="4"/>
    </row>
    <row r="1109" spans="1:22" s="5" customFormat="1" ht="12.5">
      <c r="A1109" s="56"/>
      <c r="B1109" s="11"/>
      <c r="C1109" s="11" t="s">
        <v>341</v>
      </c>
      <c r="D1109" s="11"/>
      <c r="E1109" s="11" t="s">
        <v>149</v>
      </c>
      <c r="F1109" s="11">
        <v>23</v>
      </c>
      <c r="G1109" s="11"/>
      <c r="H1109" s="11">
        <v>0</v>
      </c>
      <c r="I1109" s="11"/>
      <c r="J1109" s="4"/>
      <c r="K1109" s="11"/>
      <c r="L1109" s="11"/>
      <c r="M1109" s="11"/>
      <c r="N1109" s="4"/>
      <c r="O1109" s="193"/>
      <c r="P1109" s="194"/>
      <c r="Q1109" s="194"/>
      <c r="R1109" s="195"/>
      <c r="S1109" s="4"/>
      <c r="T1109" s="4"/>
      <c r="U1109" s="4"/>
      <c r="V1109" s="4"/>
    </row>
    <row r="1110" spans="1:22" s="5" customFormat="1" ht="12.5">
      <c r="A1110" s="56"/>
      <c r="B1110" s="11"/>
      <c r="C1110" s="11" t="s">
        <v>342</v>
      </c>
      <c r="D1110" s="11"/>
      <c r="E1110" s="11" t="s">
        <v>343</v>
      </c>
      <c r="F1110" s="11">
        <v>21</v>
      </c>
      <c r="G1110" s="11">
        <v>2</v>
      </c>
      <c r="H1110" s="11">
        <v>0</v>
      </c>
      <c r="I1110" s="11"/>
      <c r="J1110" s="4"/>
      <c r="K1110" s="11"/>
      <c r="L1110" s="11"/>
      <c r="M1110" s="11"/>
      <c r="N1110" s="4"/>
      <c r="O1110" s="193"/>
      <c r="P1110" s="194"/>
      <c r="Q1110" s="194"/>
      <c r="R1110" s="195"/>
      <c r="S1110" s="4"/>
      <c r="T1110" s="4"/>
      <c r="U1110" s="4"/>
      <c r="V1110" s="4"/>
    </row>
    <row r="1111" spans="1:22" s="5" customFormat="1" ht="12.5">
      <c r="A1111" s="56"/>
      <c r="B1111" s="11"/>
      <c r="C1111" s="11" t="s">
        <v>344</v>
      </c>
      <c r="D1111" s="11"/>
      <c r="E1111" s="11" t="s">
        <v>123</v>
      </c>
      <c r="F1111" s="11">
        <v>3</v>
      </c>
      <c r="G1111" s="11"/>
      <c r="H1111" s="11"/>
      <c r="I1111" s="11"/>
      <c r="J1111" s="4"/>
      <c r="K1111" s="11"/>
      <c r="L1111" s="11"/>
      <c r="M1111" s="11"/>
      <c r="N1111" s="4"/>
      <c r="O1111" s="193"/>
      <c r="P1111" s="194"/>
      <c r="Q1111" s="194"/>
      <c r="R1111" s="195"/>
      <c r="S1111" s="4"/>
      <c r="T1111" s="4"/>
      <c r="U1111" s="4"/>
      <c r="V1111" s="4"/>
    </row>
    <row r="1112" spans="1:22" s="5" customFormat="1" ht="12.5">
      <c r="A1112" s="56"/>
      <c r="B1112" s="11"/>
      <c r="C1112" s="11" t="s">
        <v>347</v>
      </c>
      <c r="D1112" s="11"/>
      <c r="E1112" s="11" t="s">
        <v>169</v>
      </c>
      <c r="F1112" s="11">
        <v>7</v>
      </c>
      <c r="G1112" s="11"/>
      <c r="H1112" s="11">
        <v>0</v>
      </c>
      <c r="I1112" s="11"/>
      <c r="J1112" s="4"/>
      <c r="K1112" s="11"/>
      <c r="L1112" s="11"/>
      <c r="M1112" s="11"/>
      <c r="N1112" s="4"/>
      <c r="O1112" s="193"/>
      <c r="P1112" s="194"/>
      <c r="Q1112" s="194"/>
      <c r="R1112" s="195"/>
      <c r="S1112" s="4"/>
      <c r="T1112" s="4"/>
      <c r="U1112" s="4"/>
      <c r="V1112" s="4"/>
    </row>
    <row r="1113" spans="1:22" s="5" customFormat="1" ht="12.5">
      <c r="A1113" s="56"/>
      <c r="B1113" s="11"/>
      <c r="C1113" s="11" t="s">
        <v>348</v>
      </c>
      <c r="D1113" s="11"/>
      <c r="E1113" s="11" t="s">
        <v>89</v>
      </c>
      <c r="F1113" s="11">
        <v>1</v>
      </c>
      <c r="G1113" s="11"/>
      <c r="H1113" s="11"/>
      <c r="I1113" s="11"/>
      <c r="J1113" s="4"/>
      <c r="K1113" s="11"/>
      <c r="L1113" s="11"/>
      <c r="M1113" s="11"/>
      <c r="N1113" s="4"/>
      <c r="O1113" s="193"/>
      <c r="P1113" s="194"/>
      <c r="Q1113" s="194"/>
      <c r="R1113" s="195"/>
      <c r="S1113" s="4"/>
      <c r="T1113" s="4"/>
      <c r="U1113" s="4"/>
      <c r="V1113" s="4"/>
    </row>
    <row r="1114" spans="1:22" s="5" customFormat="1" ht="12.5">
      <c r="A1114" s="56"/>
      <c r="B1114" s="11"/>
      <c r="C1114" s="11" t="s">
        <v>349</v>
      </c>
      <c r="D1114" s="11"/>
      <c r="E1114" s="11" t="s">
        <v>350</v>
      </c>
      <c r="F1114" s="11">
        <v>13</v>
      </c>
      <c r="G1114" s="11">
        <v>2</v>
      </c>
      <c r="H1114" s="11">
        <v>2</v>
      </c>
      <c r="I1114" s="11">
        <v>1</v>
      </c>
      <c r="J1114" s="4"/>
      <c r="K1114" s="11"/>
      <c r="L1114" s="11"/>
      <c r="M1114" s="11"/>
      <c r="N1114" s="4"/>
      <c r="O1114" s="193"/>
      <c r="P1114" s="194"/>
      <c r="Q1114" s="194"/>
      <c r="R1114" s="195"/>
      <c r="S1114" s="4"/>
      <c r="T1114" s="4"/>
      <c r="U1114" s="4"/>
      <c r="V1114" s="4"/>
    </row>
    <row r="1115" spans="1:22" s="5" customFormat="1" ht="12.5">
      <c r="A1115" s="56"/>
      <c r="B1115" s="11"/>
      <c r="C1115" s="11" t="s">
        <v>351</v>
      </c>
      <c r="D1115" s="11"/>
      <c r="E1115" s="11" t="s">
        <v>100</v>
      </c>
      <c r="F1115" s="11">
        <v>82</v>
      </c>
      <c r="G1115" s="11">
        <v>1</v>
      </c>
      <c r="H1115" s="11">
        <v>1</v>
      </c>
      <c r="I1115" s="11">
        <v>0</v>
      </c>
      <c r="J1115" s="4"/>
      <c r="K1115" s="11"/>
      <c r="L1115" s="11"/>
      <c r="M1115" s="11"/>
      <c r="N1115" s="4"/>
      <c r="O1115" s="193"/>
      <c r="P1115" s="194"/>
      <c r="Q1115" s="194"/>
      <c r="R1115" s="195"/>
      <c r="S1115" s="4"/>
      <c r="T1115" s="4"/>
      <c r="U1115" s="4"/>
      <c r="V1115" s="4"/>
    </row>
    <row r="1116" spans="1:22" s="5" customFormat="1" ht="12.5">
      <c r="A1116" s="56"/>
      <c r="B1116" s="11"/>
      <c r="C1116" s="11" t="s">
        <v>352</v>
      </c>
      <c r="D1116" s="11"/>
      <c r="E1116" s="11" t="s">
        <v>353</v>
      </c>
      <c r="F1116" s="11">
        <v>11</v>
      </c>
      <c r="G1116" s="11"/>
      <c r="H1116" s="11"/>
      <c r="I1116" s="11"/>
      <c r="J1116" s="4"/>
      <c r="K1116" s="11"/>
      <c r="L1116" s="11"/>
      <c r="M1116" s="11"/>
      <c r="N1116" s="4"/>
      <c r="O1116" s="193"/>
      <c r="P1116" s="194"/>
      <c r="Q1116" s="194"/>
      <c r="R1116" s="195"/>
      <c r="S1116" s="4"/>
      <c r="T1116" s="4"/>
      <c r="U1116" s="4"/>
      <c r="V1116" s="4"/>
    </row>
    <row r="1117" spans="1:22" s="5" customFormat="1" ht="12.5">
      <c r="A1117" s="56"/>
      <c r="B1117" s="11"/>
      <c r="C1117" s="11" t="s">
        <v>357</v>
      </c>
      <c r="D1117" s="11"/>
      <c r="E1117" s="11" t="s">
        <v>358</v>
      </c>
      <c r="F1117" s="11">
        <v>1</v>
      </c>
      <c r="G1117" s="11"/>
      <c r="H1117" s="11">
        <v>0</v>
      </c>
      <c r="I1117" s="11"/>
      <c r="J1117" s="4"/>
      <c r="K1117" s="11"/>
      <c r="L1117" s="11"/>
      <c r="M1117" s="11"/>
      <c r="N1117" s="4"/>
      <c r="O1117" s="193"/>
      <c r="P1117" s="194"/>
      <c r="Q1117" s="194"/>
      <c r="R1117" s="195"/>
      <c r="S1117" s="4"/>
      <c r="T1117" s="4"/>
      <c r="U1117" s="4"/>
      <c r="V1117" s="4"/>
    </row>
    <row r="1118" spans="1:22" s="5" customFormat="1" ht="12.5">
      <c r="A1118" s="56"/>
      <c r="B1118" s="11"/>
      <c r="C1118" s="11" t="s">
        <v>359</v>
      </c>
      <c r="D1118" s="11"/>
      <c r="E1118" s="11" t="s">
        <v>360</v>
      </c>
      <c r="F1118" s="11">
        <v>6</v>
      </c>
      <c r="G1118" s="11"/>
      <c r="H1118" s="11">
        <v>0</v>
      </c>
      <c r="I1118" s="11"/>
      <c r="J1118" s="4"/>
      <c r="K1118" s="11"/>
      <c r="L1118" s="11"/>
      <c r="M1118" s="11"/>
      <c r="N1118" s="4"/>
      <c r="O1118" s="193"/>
      <c r="P1118" s="194"/>
      <c r="Q1118" s="194"/>
      <c r="R1118" s="195"/>
      <c r="S1118" s="4"/>
      <c r="T1118" s="4"/>
      <c r="U1118" s="4"/>
      <c r="V1118" s="4"/>
    </row>
    <row r="1119" spans="1:22" s="5" customFormat="1" ht="12.5">
      <c r="A1119" s="56"/>
      <c r="B1119" s="11"/>
      <c r="C1119" s="11" t="s">
        <v>361</v>
      </c>
      <c r="D1119" s="11"/>
      <c r="E1119" s="11" t="s">
        <v>362</v>
      </c>
      <c r="F1119" s="11">
        <v>1</v>
      </c>
      <c r="G1119" s="11"/>
      <c r="H1119" s="11"/>
      <c r="I1119" s="11"/>
      <c r="J1119" s="4"/>
      <c r="K1119" s="11"/>
      <c r="L1119" s="11"/>
      <c r="M1119" s="11"/>
      <c r="N1119" s="4"/>
      <c r="O1119" s="193"/>
      <c r="P1119" s="194"/>
      <c r="Q1119" s="194"/>
      <c r="R1119" s="195"/>
      <c r="S1119" s="4"/>
      <c r="T1119" s="4"/>
      <c r="U1119" s="4"/>
      <c r="V1119" s="4"/>
    </row>
    <row r="1120" spans="1:22" s="5" customFormat="1" ht="12.5">
      <c r="A1120" s="56"/>
      <c r="B1120" s="11"/>
      <c r="C1120" s="11" t="s">
        <v>458</v>
      </c>
      <c r="D1120" s="11"/>
      <c r="E1120" s="11" t="s">
        <v>362</v>
      </c>
      <c r="F1120" s="11">
        <v>4</v>
      </c>
      <c r="G1120" s="11"/>
      <c r="H1120" s="11">
        <v>0</v>
      </c>
      <c r="I1120" s="11"/>
      <c r="J1120" s="4"/>
      <c r="K1120" s="11"/>
      <c r="L1120" s="11"/>
      <c r="M1120" s="11"/>
      <c r="N1120" s="4"/>
      <c r="O1120" s="193"/>
      <c r="P1120" s="194"/>
      <c r="Q1120" s="194"/>
      <c r="R1120" s="195"/>
      <c r="S1120" s="4"/>
      <c r="T1120" s="4"/>
      <c r="U1120" s="4"/>
      <c r="V1120" s="4"/>
    </row>
    <row r="1121" spans="1:22" s="5" customFormat="1" ht="12.5">
      <c r="A1121" s="56"/>
      <c r="B1121" s="11"/>
      <c r="C1121" s="11" t="s">
        <v>363</v>
      </c>
      <c r="D1121" s="11"/>
      <c r="E1121" s="11" t="s">
        <v>364</v>
      </c>
      <c r="F1121" s="11">
        <v>2</v>
      </c>
      <c r="G1121" s="11"/>
      <c r="H1121" s="11"/>
      <c r="I1121" s="11"/>
      <c r="J1121" s="4"/>
      <c r="K1121" s="11"/>
      <c r="L1121" s="11"/>
      <c r="M1121" s="11"/>
      <c r="N1121" s="4"/>
      <c r="O1121" s="193"/>
      <c r="P1121" s="194"/>
      <c r="Q1121" s="194"/>
      <c r="R1121" s="195"/>
      <c r="S1121" s="4"/>
      <c r="T1121" s="4"/>
      <c r="U1121" s="4"/>
      <c r="V1121" s="4"/>
    </row>
    <row r="1122" spans="1:22" s="5" customFormat="1" ht="12.5">
      <c r="A1122" s="56"/>
      <c r="B1122" s="11"/>
      <c r="C1122" s="11" t="s">
        <v>365</v>
      </c>
      <c r="D1122" s="11"/>
      <c r="E1122" s="11" t="s">
        <v>366</v>
      </c>
      <c r="F1122" s="11">
        <v>2</v>
      </c>
      <c r="G1122" s="11"/>
      <c r="H1122" s="11"/>
      <c r="I1122" s="11"/>
      <c r="J1122" s="4"/>
      <c r="K1122" s="11"/>
      <c r="L1122" s="11"/>
      <c r="M1122" s="11"/>
      <c r="N1122" s="4"/>
      <c r="O1122" s="193"/>
      <c r="P1122" s="194"/>
      <c r="Q1122" s="194"/>
      <c r="R1122" s="195"/>
      <c r="S1122" s="4"/>
      <c r="T1122" s="4"/>
      <c r="U1122" s="4"/>
      <c r="V1122" s="4"/>
    </row>
    <row r="1123" spans="1:22" s="5" customFormat="1" ht="12.5">
      <c r="A1123" s="56"/>
      <c r="B1123" s="11"/>
      <c r="C1123" s="11" t="s">
        <v>367</v>
      </c>
      <c r="D1123" s="11"/>
      <c r="E1123" s="11" t="s">
        <v>368</v>
      </c>
      <c r="F1123" s="11">
        <v>18</v>
      </c>
      <c r="G1123" s="11"/>
      <c r="H1123" s="11">
        <v>0</v>
      </c>
      <c r="I1123" s="11"/>
      <c r="J1123" s="4"/>
      <c r="K1123" s="11"/>
      <c r="L1123" s="11"/>
      <c r="M1123" s="11"/>
      <c r="N1123" s="4"/>
      <c r="O1123" s="193"/>
      <c r="P1123" s="194"/>
      <c r="Q1123" s="194"/>
      <c r="R1123" s="195"/>
      <c r="S1123" s="4"/>
      <c r="T1123" s="4"/>
      <c r="U1123" s="4"/>
      <c r="V1123" s="4"/>
    </row>
    <row r="1124" spans="1:22" s="5" customFormat="1" ht="12.5">
      <c r="A1124" s="56"/>
      <c r="B1124" s="11"/>
      <c r="C1124" s="11" t="s">
        <v>370</v>
      </c>
      <c r="D1124" s="11"/>
      <c r="E1124" s="11" t="s">
        <v>371</v>
      </c>
      <c r="F1124" s="11">
        <v>4</v>
      </c>
      <c r="G1124" s="11">
        <v>1</v>
      </c>
      <c r="H1124" s="11">
        <v>1</v>
      </c>
      <c r="I1124" s="11">
        <v>0</v>
      </c>
      <c r="J1124" s="4"/>
      <c r="K1124" s="11"/>
      <c r="L1124" s="11"/>
      <c r="M1124" s="11"/>
      <c r="N1124" s="4"/>
      <c r="O1124" s="193"/>
      <c r="P1124" s="194"/>
      <c r="Q1124" s="194"/>
      <c r="R1124" s="195"/>
      <c r="S1124" s="4"/>
      <c r="T1124" s="4"/>
      <c r="U1124" s="4"/>
      <c r="V1124" s="4"/>
    </row>
    <row r="1125" spans="1:22" s="5" customFormat="1" ht="12.5">
      <c r="A1125" s="56"/>
      <c r="B1125" s="11"/>
      <c r="C1125" s="11" t="s">
        <v>372</v>
      </c>
      <c r="D1125" s="11"/>
      <c r="E1125" s="11" t="s">
        <v>288</v>
      </c>
      <c r="F1125" s="11">
        <v>29</v>
      </c>
      <c r="G1125" s="11">
        <v>3</v>
      </c>
      <c r="H1125" s="11">
        <v>1</v>
      </c>
      <c r="I1125" s="11">
        <v>0</v>
      </c>
      <c r="J1125" s="4"/>
      <c r="K1125" s="11"/>
      <c r="L1125" s="11"/>
      <c r="M1125" s="11"/>
      <c r="N1125" s="4"/>
      <c r="O1125" s="193"/>
      <c r="P1125" s="194"/>
      <c r="Q1125" s="194"/>
      <c r="R1125" s="195"/>
      <c r="S1125" s="4"/>
      <c r="T1125" s="4"/>
      <c r="U1125" s="4"/>
      <c r="V1125" s="4"/>
    </row>
    <row r="1126" spans="1:22" s="5" customFormat="1" ht="12.5">
      <c r="A1126" s="56"/>
      <c r="B1126" s="11"/>
      <c r="C1126" s="11" t="s">
        <v>375</v>
      </c>
      <c r="D1126" s="11"/>
      <c r="E1126" s="11" t="s">
        <v>376</v>
      </c>
      <c r="F1126" s="11">
        <v>13</v>
      </c>
      <c r="G1126" s="11"/>
      <c r="H1126" s="11">
        <v>0</v>
      </c>
      <c r="I1126" s="11"/>
      <c r="J1126" s="4"/>
      <c r="K1126" s="11"/>
      <c r="L1126" s="11"/>
      <c r="M1126" s="11"/>
      <c r="N1126" s="4"/>
      <c r="O1126" s="193"/>
      <c r="P1126" s="194"/>
      <c r="Q1126" s="194"/>
      <c r="R1126" s="195"/>
      <c r="S1126" s="4"/>
      <c r="T1126" s="4"/>
      <c r="U1126" s="4"/>
      <c r="V1126" s="4"/>
    </row>
    <row r="1127" spans="1:22" s="5" customFormat="1" ht="12.5">
      <c r="A1127" s="56"/>
      <c r="B1127" s="11"/>
      <c r="C1127" s="11" t="s">
        <v>459</v>
      </c>
      <c r="D1127" s="11"/>
      <c r="E1127" s="11" t="s">
        <v>135</v>
      </c>
      <c r="F1127" s="11">
        <v>4</v>
      </c>
      <c r="G1127" s="11"/>
      <c r="H1127" s="11"/>
      <c r="I1127" s="11"/>
      <c r="J1127" s="4"/>
      <c r="K1127" s="11"/>
      <c r="L1127" s="11"/>
      <c r="M1127" s="11"/>
      <c r="N1127" s="4"/>
      <c r="O1127" s="193"/>
      <c r="P1127" s="194"/>
      <c r="Q1127" s="194"/>
      <c r="R1127" s="195"/>
      <c r="S1127" s="4"/>
      <c r="T1127" s="4"/>
      <c r="U1127" s="4"/>
      <c r="V1127" s="4"/>
    </row>
    <row r="1128" spans="1:22" s="5" customFormat="1" ht="12.5">
      <c r="A1128" s="56"/>
      <c r="B1128" s="11"/>
      <c r="C1128" s="11" t="s">
        <v>378</v>
      </c>
      <c r="D1128" s="11"/>
      <c r="E1128" s="11" t="s">
        <v>332</v>
      </c>
      <c r="F1128" s="11">
        <v>3</v>
      </c>
      <c r="G1128" s="11"/>
      <c r="H1128" s="11">
        <v>0</v>
      </c>
      <c r="I1128" s="11"/>
      <c r="J1128" s="4"/>
      <c r="K1128" s="11"/>
      <c r="L1128" s="11"/>
      <c r="M1128" s="11"/>
      <c r="N1128" s="4"/>
      <c r="O1128" s="193"/>
      <c r="P1128" s="194"/>
      <c r="Q1128" s="194"/>
      <c r="R1128" s="195"/>
      <c r="S1128" s="4"/>
      <c r="T1128" s="4"/>
      <c r="U1128" s="4"/>
      <c r="V1128" s="4"/>
    </row>
    <row r="1129" spans="1:22" s="5" customFormat="1" ht="12.5">
      <c r="A1129" s="56"/>
      <c r="B1129" s="11"/>
      <c r="C1129" s="11" t="s">
        <v>379</v>
      </c>
      <c r="D1129" s="11"/>
      <c r="E1129" s="11" t="s">
        <v>114</v>
      </c>
      <c r="F1129" s="11">
        <v>33</v>
      </c>
      <c r="G1129" s="11">
        <v>1</v>
      </c>
      <c r="H1129" s="11">
        <v>0</v>
      </c>
      <c r="I1129" s="11"/>
      <c r="J1129" s="4"/>
      <c r="K1129" s="11"/>
      <c r="L1129" s="11"/>
      <c r="M1129" s="11"/>
      <c r="N1129" s="4"/>
      <c r="O1129" s="193"/>
      <c r="P1129" s="194"/>
      <c r="Q1129" s="194"/>
      <c r="R1129" s="195"/>
      <c r="S1129" s="4"/>
      <c r="T1129" s="4"/>
      <c r="U1129" s="4"/>
      <c r="V1129" s="4"/>
    </row>
    <row r="1130" spans="1:22" s="5" customFormat="1" ht="12.5">
      <c r="A1130" s="56"/>
      <c r="B1130" s="11"/>
      <c r="C1130" s="11" t="s">
        <v>380</v>
      </c>
      <c r="D1130" s="11"/>
      <c r="E1130" s="11" t="s">
        <v>346</v>
      </c>
      <c r="F1130" s="11">
        <v>1</v>
      </c>
      <c r="G1130" s="11"/>
      <c r="H1130" s="11"/>
      <c r="I1130" s="11"/>
      <c r="J1130" s="4"/>
      <c r="K1130" s="11"/>
      <c r="L1130" s="11"/>
      <c r="M1130" s="11"/>
      <c r="N1130" s="4"/>
      <c r="O1130" s="193"/>
      <c r="P1130" s="194"/>
      <c r="Q1130" s="194"/>
      <c r="R1130" s="195"/>
      <c r="S1130" s="4"/>
      <c r="T1130" s="4"/>
      <c r="U1130" s="4"/>
      <c r="V1130" s="4"/>
    </row>
    <row r="1131" spans="1:22" s="5" customFormat="1" ht="12.5">
      <c r="A1131" s="56"/>
      <c r="B1131" s="11"/>
      <c r="C1131" s="11" t="s">
        <v>381</v>
      </c>
      <c r="D1131" s="11"/>
      <c r="E1131" s="11" t="s">
        <v>382</v>
      </c>
      <c r="F1131" s="11">
        <v>1</v>
      </c>
      <c r="G1131" s="11"/>
      <c r="H1131" s="11">
        <v>0</v>
      </c>
      <c r="I1131" s="11"/>
      <c r="J1131" s="4"/>
      <c r="K1131" s="11"/>
      <c r="L1131" s="11"/>
      <c r="M1131" s="11"/>
      <c r="N1131" s="4"/>
      <c r="O1131" s="193"/>
      <c r="P1131" s="194"/>
      <c r="Q1131" s="194"/>
      <c r="R1131" s="195"/>
      <c r="S1131" s="4"/>
      <c r="T1131" s="4"/>
      <c r="U1131" s="4"/>
      <c r="V1131" s="4"/>
    </row>
    <row r="1132" spans="1:22" s="5" customFormat="1" ht="12.5">
      <c r="A1132" s="56"/>
      <c r="B1132" s="11"/>
      <c r="C1132" s="11" t="s">
        <v>383</v>
      </c>
      <c r="D1132" s="11"/>
      <c r="E1132" s="11" t="s">
        <v>116</v>
      </c>
      <c r="F1132" s="11">
        <v>4</v>
      </c>
      <c r="G1132" s="11"/>
      <c r="H1132" s="11"/>
      <c r="I1132" s="11"/>
      <c r="J1132" s="4"/>
      <c r="K1132" s="11"/>
      <c r="L1132" s="11"/>
      <c r="M1132" s="11"/>
      <c r="N1132" s="4"/>
      <c r="O1132" s="193"/>
      <c r="P1132" s="194"/>
      <c r="Q1132" s="194"/>
      <c r="R1132" s="195"/>
      <c r="S1132" s="4"/>
      <c r="T1132" s="4"/>
      <c r="U1132" s="4"/>
      <c r="V1132" s="4"/>
    </row>
    <row r="1133" spans="1:22" s="5" customFormat="1" ht="12.5">
      <c r="A1133" s="56"/>
      <c r="B1133" s="11"/>
      <c r="C1133" s="11" t="s">
        <v>384</v>
      </c>
      <c r="D1133" s="11"/>
      <c r="E1133" s="11" t="s">
        <v>203</v>
      </c>
      <c r="F1133" s="11">
        <v>26</v>
      </c>
      <c r="G1133" s="11">
        <v>1</v>
      </c>
      <c r="H1133" s="11">
        <v>0</v>
      </c>
      <c r="I1133" s="11"/>
      <c r="J1133" s="4"/>
      <c r="K1133" s="11"/>
      <c r="L1133" s="11"/>
      <c r="M1133" s="11"/>
      <c r="N1133" s="4"/>
      <c r="O1133" s="193"/>
      <c r="P1133" s="194"/>
      <c r="Q1133" s="194"/>
      <c r="R1133" s="195"/>
      <c r="S1133" s="4"/>
      <c r="T1133" s="4"/>
      <c r="U1133" s="4"/>
      <c r="V1133" s="4"/>
    </row>
    <row r="1134" spans="1:22" s="5" customFormat="1" ht="12.5">
      <c r="A1134" s="56"/>
      <c r="B1134" s="11"/>
      <c r="C1134" s="11" t="s">
        <v>385</v>
      </c>
      <c r="D1134" s="11"/>
      <c r="E1134" s="11" t="s">
        <v>89</v>
      </c>
      <c r="F1134" s="11">
        <v>3</v>
      </c>
      <c r="G1134" s="11"/>
      <c r="H1134" s="11"/>
      <c r="I1134" s="11"/>
      <c r="J1134" s="4"/>
      <c r="K1134" s="11"/>
      <c r="L1134" s="11"/>
      <c r="M1134" s="11"/>
      <c r="N1134" s="4"/>
      <c r="O1134" s="193"/>
      <c r="P1134" s="194"/>
      <c r="Q1134" s="194"/>
      <c r="R1134" s="195"/>
      <c r="S1134" s="4"/>
      <c r="T1134" s="4"/>
      <c r="U1134" s="4"/>
      <c r="V1134" s="4"/>
    </row>
    <row r="1135" spans="1:22" s="5" customFormat="1" ht="12.5">
      <c r="A1135" s="56"/>
      <c r="B1135" s="11"/>
      <c r="C1135" s="11" t="s">
        <v>385</v>
      </c>
      <c r="D1135" s="11"/>
      <c r="E1135" s="11" t="s">
        <v>90</v>
      </c>
      <c r="F1135" s="11">
        <v>7</v>
      </c>
      <c r="G1135" s="11"/>
      <c r="H1135" s="11"/>
      <c r="I1135" s="11"/>
      <c r="J1135" s="4"/>
      <c r="K1135" s="11"/>
      <c r="L1135" s="11"/>
      <c r="M1135" s="11"/>
      <c r="N1135" s="4"/>
      <c r="O1135" s="193"/>
      <c r="P1135" s="194"/>
      <c r="Q1135" s="194"/>
      <c r="R1135" s="195"/>
      <c r="S1135" s="4"/>
      <c r="T1135" s="4"/>
      <c r="U1135" s="4"/>
      <c r="V1135" s="4"/>
    </row>
    <row r="1136" spans="1:22" s="5" customFormat="1" ht="12.5">
      <c r="A1136" s="56"/>
      <c r="B1136" s="11"/>
      <c r="C1136" s="11" t="s">
        <v>387</v>
      </c>
      <c r="D1136" s="11"/>
      <c r="E1136" s="11" t="s">
        <v>388</v>
      </c>
      <c r="F1136" s="11">
        <v>35</v>
      </c>
      <c r="G1136" s="11"/>
      <c r="H1136" s="11">
        <v>0</v>
      </c>
      <c r="I1136" s="11"/>
      <c r="J1136" s="4"/>
      <c r="K1136" s="11"/>
      <c r="L1136" s="11"/>
      <c r="M1136" s="11"/>
      <c r="N1136" s="4"/>
      <c r="O1136" s="193"/>
      <c r="P1136" s="194"/>
      <c r="Q1136" s="194"/>
      <c r="R1136" s="195"/>
      <c r="S1136" s="4"/>
      <c r="T1136" s="4"/>
      <c r="U1136" s="4"/>
      <c r="V1136" s="4"/>
    </row>
    <row r="1137" spans="1:22" s="5" customFormat="1" ht="12.5">
      <c r="A1137" s="56"/>
      <c r="B1137" s="11"/>
      <c r="C1137" s="11" t="s">
        <v>389</v>
      </c>
      <c r="D1137" s="11"/>
      <c r="E1137" s="11" t="s">
        <v>390</v>
      </c>
      <c r="F1137" s="11">
        <v>1</v>
      </c>
      <c r="G1137" s="11"/>
      <c r="H1137" s="11"/>
      <c r="I1137" s="11"/>
      <c r="J1137" s="4"/>
      <c r="K1137" s="11"/>
      <c r="L1137" s="11"/>
      <c r="M1137" s="11"/>
      <c r="N1137" s="4"/>
      <c r="O1137" s="193"/>
      <c r="P1137" s="194"/>
      <c r="Q1137" s="194"/>
      <c r="R1137" s="195"/>
      <c r="S1137" s="4"/>
      <c r="T1137" s="4"/>
      <c r="U1137" s="4"/>
      <c r="V1137" s="4"/>
    </row>
    <row r="1138" spans="1:22" s="5" customFormat="1" ht="12.5">
      <c r="A1138" s="56"/>
      <c r="B1138" s="11"/>
      <c r="C1138" s="11" t="s">
        <v>492</v>
      </c>
      <c r="D1138" s="11"/>
      <c r="E1138" s="11" t="s">
        <v>316</v>
      </c>
      <c r="F1138" s="11">
        <v>1</v>
      </c>
      <c r="G1138" s="11"/>
      <c r="H1138" s="11"/>
      <c r="I1138" s="11"/>
      <c r="J1138" s="4"/>
      <c r="K1138" s="11"/>
      <c r="L1138" s="11"/>
      <c r="M1138" s="11"/>
      <c r="N1138" s="4"/>
      <c r="O1138" s="193"/>
      <c r="P1138" s="194"/>
      <c r="Q1138" s="194"/>
      <c r="R1138" s="195"/>
      <c r="S1138" s="4"/>
      <c r="T1138" s="4"/>
      <c r="U1138" s="4"/>
      <c r="V1138" s="4"/>
    </row>
    <row r="1139" spans="1:22" s="5" customFormat="1" ht="12.5">
      <c r="A1139" s="56"/>
      <c r="B1139" s="11"/>
      <c r="C1139" s="11" t="s">
        <v>393</v>
      </c>
      <c r="D1139" s="11"/>
      <c r="E1139" s="11" t="s">
        <v>256</v>
      </c>
      <c r="F1139" s="11">
        <v>1</v>
      </c>
      <c r="G1139" s="11"/>
      <c r="H1139" s="11"/>
      <c r="I1139" s="11"/>
      <c r="J1139" s="4"/>
      <c r="K1139" s="11"/>
      <c r="L1139" s="11"/>
      <c r="M1139" s="11"/>
      <c r="N1139" s="4"/>
      <c r="O1139" s="193"/>
      <c r="P1139" s="194"/>
      <c r="Q1139" s="194"/>
      <c r="R1139" s="195"/>
      <c r="S1139" s="4"/>
      <c r="T1139" s="4"/>
      <c r="U1139" s="4"/>
      <c r="V1139" s="4"/>
    </row>
    <row r="1140" spans="1:22" s="5" customFormat="1" ht="12.5">
      <c r="A1140" s="56"/>
      <c r="B1140" s="11"/>
      <c r="C1140" s="11" t="s">
        <v>395</v>
      </c>
      <c r="D1140" s="11"/>
      <c r="E1140" s="11" t="s">
        <v>155</v>
      </c>
      <c r="F1140" s="11">
        <v>1</v>
      </c>
      <c r="G1140" s="11"/>
      <c r="H1140" s="11">
        <v>0</v>
      </c>
      <c r="I1140" s="11"/>
      <c r="J1140" s="4"/>
      <c r="K1140" s="11"/>
      <c r="L1140" s="11"/>
      <c r="M1140" s="11"/>
      <c r="N1140" s="4"/>
      <c r="O1140" s="193"/>
      <c r="P1140" s="194"/>
      <c r="Q1140" s="194"/>
      <c r="R1140" s="195"/>
      <c r="S1140" s="4"/>
      <c r="T1140" s="4"/>
      <c r="U1140" s="4"/>
      <c r="V1140" s="4"/>
    </row>
    <row r="1141" spans="1:22" s="5" customFormat="1" ht="12.5">
      <c r="A1141" s="56"/>
      <c r="B1141" s="11"/>
      <c r="C1141" s="11" t="s">
        <v>397</v>
      </c>
      <c r="D1141" s="11"/>
      <c r="E1141" s="11" t="s">
        <v>276</v>
      </c>
      <c r="F1141" s="11">
        <v>1</v>
      </c>
      <c r="G1141" s="11"/>
      <c r="H1141" s="11"/>
      <c r="I1141" s="11"/>
      <c r="J1141" s="4"/>
      <c r="K1141" s="11"/>
      <c r="L1141" s="11"/>
      <c r="M1141" s="11"/>
      <c r="N1141" s="4"/>
      <c r="O1141" s="193"/>
      <c r="P1141" s="194"/>
      <c r="Q1141" s="194"/>
      <c r="R1141" s="195"/>
      <c r="S1141" s="4"/>
      <c r="T1141" s="4"/>
      <c r="U1141" s="4"/>
      <c r="V1141" s="4"/>
    </row>
    <row r="1142" spans="1:22" s="5" customFormat="1" ht="12.5">
      <c r="A1142" s="56"/>
      <c r="B1142" s="11"/>
      <c r="C1142" s="11" t="s">
        <v>397</v>
      </c>
      <c r="D1142" s="11"/>
      <c r="E1142" s="11" t="s">
        <v>109</v>
      </c>
      <c r="F1142" s="11">
        <v>1</v>
      </c>
      <c r="G1142" s="11"/>
      <c r="H1142" s="11"/>
      <c r="I1142" s="11"/>
      <c r="J1142" s="4"/>
      <c r="K1142" s="11"/>
      <c r="L1142" s="11"/>
      <c r="M1142" s="11"/>
      <c r="N1142" s="4"/>
      <c r="O1142" s="193"/>
      <c r="P1142" s="194"/>
      <c r="Q1142" s="194"/>
      <c r="R1142" s="195"/>
      <c r="S1142" s="4"/>
      <c r="T1142" s="4"/>
      <c r="U1142" s="4"/>
      <c r="V1142" s="4"/>
    </row>
    <row r="1143" spans="1:22" s="5" customFormat="1" ht="12.5">
      <c r="A1143" s="56"/>
      <c r="B1143" s="11"/>
      <c r="C1143" s="11" t="s">
        <v>398</v>
      </c>
      <c r="D1143" s="11"/>
      <c r="E1143" s="11" t="s">
        <v>399</v>
      </c>
      <c r="F1143" s="11">
        <v>11</v>
      </c>
      <c r="G1143" s="11"/>
      <c r="H1143" s="11">
        <v>0</v>
      </c>
      <c r="I1143" s="11"/>
      <c r="J1143" s="4"/>
      <c r="K1143" s="11"/>
      <c r="L1143" s="11"/>
      <c r="M1143" s="11"/>
      <c r="N1143" s="4"/>
      <c r="O1143" s="193"/>
      <c r="P1143" s="194"/>
      <c r="Q1143" s="194"/>
      <c r="R1143" s="195"/>
      <c r="S1143" s="4"/>
      <c r="T1143" s="4"/>
      <c r="U1143" s="4"/>
      <c r="V1143" s="4"/>
    </row>
    <row r="1144" spans="1:22" s="5" customFormat="1" ht="12.5">
      <c r="A1144" s="56"/>
      <c r="B1144" s="11"/>
      <c r="C1144" s="11" t="s">
        <v>401</v>
      </c>
      <c r="D1144" s="11"/>
      <c r="E1144" s="11" t="s">
        <v>402</v>
      </c>
      <c r="F1144" s="11">
        <v>10</v>
      </c>
      <c r="G1144" s="11"/>
      <c r="H1144" s="11">
        <v>0</v>
      </c>
      <c r="I1144" s="11"/>
      <c r="J1144" s="4"/>
      <c r="K1144" s="11"/>
      <c r="L1144" s="11"/>
      <c r="M1144" s="11"/>
      <c r="N1144" s="4"/>
      <c r="O1144" s="193"/>
      <c r="P1144" s="194"/>
      <c r="Q1144" s="194"/>
      <c r="R1144" s="195"/>
      <c r="S1144" s="4"/>
      <c r="T1144" s="4"/>
      <c r="U1144" s="4"/>
      <c r="V1144" s="4"/>
    </row>
    <row r="1145" spans="1:22" s="5" customFormat="1" ht="12.5">
      <c r="A1145" s="56"/>
      <c r="B1145" s="11"/>
      <c r="C1145" s="11" t="s">
        <v>403</v>
      </c>
      <c r="D1145" s="11"/>
      <c r="E1145" s="11" t="s">
        <v>404</v>
      </c>
      <c r="F1145" s="11">
        <v>1</v>
      </c>
      <c r="G1145" s="11"/>
      <c r="H1145" s="11"/>
      <c r="I1145" s="11"/>
      <c r="J1145" s="4"/>
      <c r="K1145" s="11"/>
      <c r="L1145" s="11"/>
      <c r="M1145" s="11"/>
      <c r="N1145" s="4"/>
      <c r="O1145" s="193"/>
      <c r="P1145" s="194"/>
      <c r="Q1145" s="194"/>
      <c r="R1145" s="195"/>
      <c r="S1145" s="4"/>
      <c r="T1145" s="4"/>
      <c r="U1145" s="4"/>
      <c r="V1145" s="4"/>
    </row>
    <row r="1146" spans="1:22" s="5" customFormat="1" ht="12.5">
      <c r="A1146" s="56"/>
      <c r="B1146" s="11"/>
      <c r="C1146" s="11" t="s">
        <v>405</v>
      </c>
      <c r="D1146" s="11"/>
      <c r="E1146" s="11" t="s">
        <v>116</v>
      </c>
      <c r="F1146" s="11">
        <v>7</v>
      </c>
      <c r="G1146" s="11"/>
      <c r="H1146" s="11">
        <v>0</v>
      </c>
      <c r="I1146" s="11"/>
      <c r="J1146" s="4"/>
      <c r="K1146" s="11"/>
      <c r="L1146" s="11"/>
      <c r="M1146" s="11"/>
      <c r="N1146" s="4"/>
      <c r="O1146" s="193"/>
      <c r="P1146" s="194"/>
      <c r="Q1146" s="194"/>
      <c r="R1146" s="195"/>
      <c r="S1146" s="4"/>
      <c r="T1146" s="4"/>
      <c r="U1146" s="4"/>
      <c r="V1146" s="4"/>
    </row>
    <row r="1147" spans="1:22" s="5" customFormat="1" ht="12.5">
      <c r="A1147" s="56"/>
      <c r="B1147" s="11"/>
      <c r="C1147" s="11" t="s">
        <v>406</v>
      </c>
      <c r="D1147" s="11"/>
      <c r="E1147" s="11" t="s">
        <v>141</v>
      </c>
      <c r="F1147" s="11">
        <v>4</v>
      </c>
      <c r="G1147" s="11">
        <v>1</v>
      </c>
      <c r="H1147" s="11">
        <v>0</v>
      </c>
      <c r="I1147" s="11"/>
      <c r="J1147" s="4"/>
      <c r="K1147" s="11"/>
      <c r="L1147" s="11"/>
      <c r="M1147" s="11"/>
      <c r="N1147" s="4"/>
      <c r="O1147" s="193"/>
      <c r="P1147" s="194"/>
      <c r="Q1147" s="194"/>
      <c r="R1147" s="195"/>
      <c r="S1147" s="4"/>
      <c r="T1147" s="4"/>
      <c r="U1147" s="4"/>
      <c r="V1147" s="4"/>
    </row>
    <row r="1148" spans="1:22" s="5" customFormat="1" ht="12.5">
      <c r="A1148" s="56"/>
      <c r="B1148" s="11"/>
      <c r="C1148" s="11" t="s">
        <v>407</v>
      </c>
      <c r="D1148" s="11"/>
      <c r="E1148" s="11" t="s">
        <v>103</v>
      </c>
      <c r="F1148" s="11">
        <v>39</v>
      </c>
      <c r="G1148" s="11"/>
      <c r="H1148" s="11">
        <v>0</v>
      </c>
      <c r="I1148" s="11"/>
      <c r="J1148" s="4"/>
      <c r="K1148" s="11"/>
      <c r="L1148" s="11"/>
      <c r="M1148" s="11"/>
      <c r="N1148" s="4"/>
      <c r="O1148" s="193"/>
      <c r="P1148" s="194"/>
      <c r="Q1148" s="194"/>
      <c r="R1148" s="195"/>
      <c r="S1148" s="4"/>
      <c r="T1148" s="4"/>
      <c r="U1148" s="4"/>
      <c r="V1148" s="4"/>
    </row>
    <row r="1149" spans="1:22" s="5" customFormat="1" ht="12.5">
      <c r="A1149" s="56"/>
      <c r="B1149" s="11"/>
      <c r="C1149" s="11" t="s">
        <v>410</v>
      </c>
      <c r="D1149" s="11"/>
      <c r="E1149" s="11" t="s">
        <v>92</v>
      </c>
      <c r="F1149" s="11">
        <v>20</v>
      </c>
      <c r="G1149" s="11"/>
      <c r="H1149" s="11">
        <v>0</v>
      </c>
      <c r="I1149" s="11"/>
      <c r="J1149" s="4"/>
      <c r="K1149" s="11"/>
      <c r="L1149" s="11"/>
      <c r="M1149" s="11"/>
      <c r="N1149" s="4"/>
      <c r="O1149" s="193"/>
      <c r="P1149" s="194"/>
      <c r="Q1149" s="194"/>
      <c r="R1149" s="195"/>
      <c r="S1149" s="4"/>
      <c r="T1149" s="4"/>
      <c r="U1149" s="4"/>
      <c r="V1149" s="4"/>
    </row>
    <row r="1150" spans="1:22" s="5" customFormat="1" ht="12.5">
      <c r="A1150" s="56"/>
      <c r="B1150" s="11"/>
      <c r="C1150" s="11" t="s">
        <v>411</v>
      </c>
      <c r="D1150" s="11"/>
      <c r="E1150" s="11" t="s">
        <v>412</v>
      </c>
      <c r="F1150" s="11">
        <v>1</v>
      </c>
      <c r="G1150" s="11"/>
      <c r="H1150" s="11"/>
      <c r="I1150" s="11"/>
      <c r="J1150" s="4"/>
      <c r="K1150" s="11"/>
      <c r="L1150" s="11"/>
      <c r="M1150" s="11"/>
      <c r="N1150" s="4"/>
      <c r="O1150" s="193"/>
      <c r="P1150" s="194"/>
      <c r="Q1150" s="194"/>
      <c r="R1150" s="195"/>
      <c r="S1150" s="4"/>
      <c r="T1150" s="4"/>
      <c r="U1150" s="4"/>
      <c r="V1150" s="4"/>
    </row>
    <row r="1151" spans="1:22" s="5" customFormat="1" ht="12.5">
      <c r="A1151" s="56"/>
      <c r="B1151" s="11"/>
      <c r="C1151" s="11" t="s">
        <v>413</v>
      </c>
      <c r="D1151" s="11"/>
      <c r="E1151" s="11" t="s">
        <v>278</v>
      </c>
      <c r="F1151" s="11">
        <v>13</v>
      </c>
      <c r="G1151" s="11">
        <v>1</v>
      </c>
      <c r="H1151" s="11">
        <v>1</v>
      </c>
      <c r="I1151" s="11">
        <v>0</v>
      </c>
      <c r="J1151" s="4"/>
      <c r="K1151" s="11"/>
      <c r="L1151" s="11"/>
      <c r="M1151" s="11"/>
      <c r="N1151" s="4"/>
      <c r="O1151" s="193"/>
      <c r="P1151" s="194"/>
      <c r="Q1151" s="194"/>
      <c r="R1151" s="195"/>
      <c r="S1151" s="4"/>
      <c r="T1151" s="4"/>
      <c r="U1151" s="4"/>
      <c r="V1151" s="4"/>
    </row>
    <row r="1152" spans="1:22" s="5" customFormat="1" ht="12.5">
      <c r="A1152" s="56"/>
      <c r="B1152" s="11"/>
      <c r="C1152" s="11" t="s">
        <v>414</v>
      </c>
      <c r="D1152" s="11"/>
      <c r="E1152" s="11" t="s">
        <v>126</v>
      </c>
      <c r="F1152" s="11">
        <v>71</v>
      </c>
      <c r="G1152" s="11">
        <v>2</v>
      </c>
      <c r="H1152" s="11">
        <v>0</v>
      </c>
      <c r="I1152" s="11"/>
      <c r="J1152" s="4"/>
      <c r="K1152" s="11"/>
      <c r="L1152" s="11"/>
      <c r="M1152" s="11"/>
      <c r="N1152" s="4"/>
      <c r="O1152" s="193"/>
      <c r="P1152" s="194"/>
      <c r="Q1152" s="194"/>
      <c r="R1152" s="195"/>
      <c r="S1152" s="4"/>
      <c r="T1152" s="4"/>
      <c r="U1152" s="4"/>
      <c r="V1152" s="4"/>
    </row>
    <row r="1153" spans="1:22" s="5" customFormat="1" ht="12.5">
      <c r="A1153" s="56"/>
      <c r="B1153" s="11"/>
      <c r="C1153" s="11" t="s">
        <v>461</v>
      </c>
      <c r="D1153" s="11"/>
      <c r="E1153" s="11" t="s">
        <v>417</v>
      </c>
      <c r="F1153" s="11">
        <v>26</v>
      </c>
      <c r="G1153" s="11"/>
      <c r="H1153" s="11"/>
      <c r="I1153" s="11"/>
      <c r="J1153" s="4"/>
      <c r="K1153" s="11"/>
      <c r="L1153" s="11"/>
      <c r="M1153" s="11"/>
      <c r="N1153" s="4"/>
      <c r="O1153" s="193"/>
      <c r="P1153" s="194"/>
      <c r="Q1153" s="194"/>
      <c r="R1153" s="195"/>
      <c r="S1153" s="4"/>
      <c r="T1153" s="4"/>
      <c r="U1153" s="4"/>
      <c r="V1153" s="4"/>
    </row>
    <row r="1154" spans="1:22" s="5" customFormat="1" ht="12.5">
      <c r="A1154" s="56"/>
      <c r="B1154" s="11"/>
      <c r="C1154" s="11" t="s">
        <v>418</v>
      </c>
      <c r="D1154" s="11"/>
      <c r="E1154" s="11" t="s">
        <v>182</v>
      </c>
      <c r="F1154" s="11">
        <v>12</v>
      </c>
      <c r="G1154" s="11"/>
      <c r="H1154" s="11">
        <v>0</v>
      </c>
      <c r="I1154" s="11"/>
      <c r="J1154" s="4"/>
      <c r="K1154" s="11"/>
      <c r="L1154" s="11"/>
      <c r="M1154" s="11"/>
      <c r="N1154" s="4"/>
      <c r="O1154" s="193"/>
      <c r="P1154" s="194"/>
      <c r="Q1154" s="194"/>
      <c r="R1154" s="195"/>
      <c r="S1154" s="4"/>
      <c r="T1154" s="4"/>
      <c r="U1154" s="4"/>
      <c r="V1154" s="4"/>
    </row>
    <row r="1155" spans="1:22" s="5" customFormat="1" ht="12.5">
      <c r="A1155" s="56"/>
      <c r="B1155" s="11"/>
      <c r="C1155" s="11" t="s">
        <v>419</v>
      </c>
      <c r="D1155" s="11"/>
      <c r="E1155" s="11" t="s">
        <v>256</v>
      </c>
      <c r="F1155" s="11">
        <v>8</v>
      </c>
      <c r="G1155" s="11"/>
      <c r="H1155" s="11">
        <v>0</v>
      </c>
      <c r="I1155" s="11"/>
      <c r="J1155" s="4"/>
      <c r="K1155" s="11"/>
      <c r="L1155" s="11"/>
      <c r="M1155" s="11"/>
      <c r="N1155" s="4"/>
      <c r="O1155" s="193"/>
      <c r="P1155" s="194"/>
      <c r="Q1155" s="194"/>
      <c r="R1155" s="195"/>
      <c r="S1155" s="4"/>
      <c r="T1155" s="4"/>
      <c r="U1155" s="4"/>
      <c r="V1155" s="4"/>
    </row>
    <row r="1156" spans="1:22" s="5" customFormat="1" ht="12.5">
      <c r="A1156" s="56"/>
      <c r="B1156" s="11"/>
      <c r="C1156" s="11" t="s">
        <v>420</v>
      </c>
      <c r="D1156" s="11"/>
      <c r="E1156" s="11" t="s">
        <v>421</v>
      </c>
      <c r="F1156" s="11">
        <v>6</v>
      </c>
      <c r="G1156" s="11"/>
      <c r="H1156" s="11"/>
      <c r="I1156" s="11"/>
      <c r="J1156" s="4"/>
      <c r="K1156" s="11"/>
      <c r="L1156" s="11"/>
      <c r="M1156" s="11"/>
      <c r="N1156" s="4"/>
      <c r="O1156" s="193"/>
      <c r="P1156" s="194"/>
      <c r="Q1156" s="194"/>
      <c r="R1156" s="195"/>
      <c r="S1156" s="4"/>
      <c r="T1156" s="4"/>
      <c r="U1156" s="4"/>
      <c r="V1156" s="4"/>
    </row>
    <row r="1157" spans="1:22" s="5" customFormat="1" ht="12.5">
      <c r="A1157" s="56"/>
      <c r="B1157" s="11"/>
      <c r="C1157" s="11" t="s">
        <v>422</v>
      </c>
      <c r="D1157" s="11"/>
      <c r="E1157" s="11" t="s">
        <v>261</v>
      </c>
      <c r="F1157" s="11">
        <v>16</v>
      </c>
      <c r="G1157" s="11"/>
      <c r="H1157" s="11">
        <v>0</v>
      </c>
      <c r="I1157" s="11"/>
      <c r="J1157" s="4"/>
      <c r="K1157" s="11"/>
      <c r="L1157" s="11"/>
      <c r="M1157" s="11"/>
      <c r="N1157" s="4"/>
      <c r="O1157" s="193"/>
      <c r="P1157" s="194"/>
      <c r="Q1157" s="194"/>
      <c r="R1157" s="195"/>
      <c r="S1157" s="4"/>
      <c r="T1157" s="4"/>
      <c r="U1157" s="4"/>
      <c r="V1157" s="4"/>
    </row>
    <row r="1158" spans="1:22" s="5" customFormat="1" ht="12.5">
      <c r="A1158" s="56"/>
      <c r="B1158" s="11"/>
      <c r="C1158" s="11" t="s">
        <v>423</v>
      </c>
      <c r="D1158" s="11"/>
      <c r="E1158" s="11" t="s">
        <v>111</v>
      </c>
      <c r="F1158" s="11">
        <v>8</v>
      </c>
      <c r="G1158" s="11"/>
      <c r="H1158" s="11">
        <v>0</v>
      </c>
      <c r="I1158" s="11"/>
      <c r="J1158" s="4"/>
      <c r="K1158" s="11"/>
      <c r="L1158" s="11"/>
      <c r="M1158" s="11"/>
      <c r="N1158" s="4"/>
      <c r="O1158" s="193"/>
      <c r="P1158" s="194"/>
      <c r="Q1158" s="194"/>
      <c r="R1158" s="195"/>
      <c r="S1158" s="4"/>
      <c r="T1158" s="4"/>
      <c r="U1158" s="4"/>
      <c r="V1158" s="4"/>
    </row>
    <row r="1159" spans="1:22" s="5" customFormat="1" ht="12.5">
      <c r="A1159" s="56"/>
      <c r="B1159" s="11"/>
      <c r="C1159" s="11" t="s">
        <v>425</v>
      </c>
      <c r="D1159" s="11"/>
      <c r="E1159" s="11" t="s">
        <v>163</v>
      </c>
      <c r="F1159" s="11">
        <v>7</v>
      </c>
      <c r="G1159" s="11">
        <v>1</v>
      </c>
      <c r="H1159" s="11">
        <v>0</v>
      </c>
      <c r="I1159" s="11"/>
      <c r="J1159" s="4"/>
      <c r="K1159" s="11"/>
      <c r="L1159" s="11"/>
      <c r="M1159" s="11"/>
      <c r="N1159" s="4"/>
      <c r="O1159" s="193"/>
      <c r="P1159" s="194"/>
      <c r="Q1159" s="194"/>
      <c r="R1159" s="195"/>
      <c r="S1159" s="4"/>
      <c r="T1159" s="4"/>
      <c r="U1159" s="4"/>
      <c r="V1159" s="4"/>
    </row>
    <row r="1160" spans="1:22" s="5" customFormat="1" ht="12.5">
      <c r="A1160" s="56"/>
      <c r="B1160" s="11"/>
      <c r="C1160" s="11" t="s">
        <v>427</v>
      </c>
      <c r="D1160" s="11"/>
      <c r="E1160" s="11" t="s">
        <v>428</v>
      </c>
      <c r="F1160" s="11">
        <v>5</v>
      </c>
      <c r="G1160" s="11"/>
      <c r="H1160" s="11">
        <v>0</v>
      </c>
      <c r="I1160" s="11"/>
      <c r="J1160" s="4"/>
      <c r="K1160" s="11"/>
      <c r="L1160" s="11"/>
      <c r="M1160" s="11"/>
      <c r="N1160" s="4"/>
      <c r="O1160" s="193"/>
      <c r="P1160" s="194"/>
      <c r="Q1160" s="194"/>
      <c r="R1160" s="195"/>
      <c r="S1160" s="4"/>
      <c r="T1160" s="4"/>
      <c r="U1160" s="4"/>
      <c r="V1160" s="4"/>
    </row>
    <row r="1161" spans="1:22" s="5" customFormat="1" ht="12.5">
      <c r="A1161" s="56"/>
      <c r="B1161" s="11"/>
      <c r="C1161" s="11" t="s">
        <v>429</v>
      </c>
      <c r="D1161" s="11"/>
      <c r="E1161" s="11" t="s">
        <v>430</v>
      </c>
      <c r="F1161" s="11">
        <v>23</v>
      </c>
      <c r="G1161" s="11">
        <v>1</v>
      </c>
      <c r="H1161" s="11">
        <v>1</v>
      </c>
      <c r="I1161" s="11">
        <v>4</v>
      </c>
      <c r="J1161" s="4"/>
      <c r="K1161" s="11"/>
      <c r="L1161" s="11"/>
      <c r="M1161" s="11"/>
      <c r="N1161" s="4"/>
      <c r="O1161" s="193"/>
      <c r="P1161" s="194"/>
      <c r="Q1161" s="194"/>
      <c r="R1161" s="195"/>
      <c r="S1161" s="4"/>
      <c r="T1161" s="4"/>
      <c r="U1161" s="4"/>
      <c r="V1161" s="4"/>
    </row>
    <row r="1162" spans="1:22" s="5" customFormat="1" ht="12.5">
      <c r="A1162" s="56"/>
      <c r="B1162" s="11"/>
      <c r="C1162" s="11" t="s">
        <v>432</v>
      </c>
      <c r="D1162" s="11"/>
      <c r="E1162" s="11" t="s">
        <v>155</v>
      </c>
      <c r="F1162" s="11">
        <v>13</v>
      </c>
      <c r="G1162" s="11">
        <v>1</v>
      </c>
      <c r="H1162" s="11">
        <v>1</v>
      </c>
      <c r="I1162" s="11">
        <v>2</v>
      </c>
      <c r="J1162" s="4"/>
      <c r="K1162" s="11"/>
      <c r="L1162" s="11"/>
      <c r="M1162" s="11"/>
      <c r="N1162" s="4"/>
      <c r="O1162" s="193"/>
      <c r="P1162" s="194"/>
      <c r="Q1162" s="194"/>
      <c r="R1162" s="195"/>
      <c r="S1162" s="4"/>
      <c r="T1162" s="4"/>
      <c r="U1162" s="4"/>
      <c r="V1162" s="4"/>
    </row>
    <row r="1163" spans="1:22" s="5" customFormat="1" ht="12.5">
      <c r="A1163" s="56"/>
      <c r="B1163" s="11"/>
      <c r="C1163" s="11" t="s">
        <v>435</v>
      </c>
      <c r="D1163" s="11"/>
      <c r="E1163" s="11" t="s">
        <v>436</v>
      </c>
      <c r="F1163" s="11">
        <v>2</v>
      </c>
      <c r="G1163" s="11"/>
      <c r="H1163" s="11"/>
      <c r="I1163" s="11"/>
      <c r="J1163" s="4"/>
      <c r="K1163" s="11"/>
      <c r="L1163" s="11"/>
      <c r="M1163" s="11"/>
      <c r="N1163" s="4"/>
      <c r="O1163" s="193"/>
      <c r="P1163" s="194"/>
      <c r="Q1163" s="194"/>
      <c r="R1163" s="195"/>
      <c r="S1163" s="4"/>
      <c r="T1163" s="4"/>
      <c r="U1163" s="4"/>
      <c r="V1163" s="4"/>
    </row>
    <row r="1164" spans="1:22" s="5" customFormat="1" ht="12.5">
      <c r="A1164" s="56"/>
      <c r="B1164" s="11"/>
      <c r="C1164" s="11" t="s">
        <v>437</v>
      </c>
      <c r="D1164" s="11"/>
      <c r="E1164" s="11" t="s">
        <v>234</v>
      </c>
      <c r="F1164" s="11">
        <v>75</v>
      </c>
      <c r="G1164" s="11"/>
      <c r="H1164" s="11">
        <v>0</v>
      </c>
      <c r="I1164" s="11"/>
      <c r="J1164" s="4"/>
      <c r="K1164" s="11"/>
      <c r="L1164" s="11"/>
      <c r="M1164" s="11"/>
      <c r="N1164" s="4"/>
      <c r="O1164" s="193"/>
      <c r="P1164" s="194"/>
      <c r="Q1164" s="194"/>
      <c r="R1164" s="195"/>
      <c r="S1164" s="4"/>
      <c r="T1164" s="4"/>
      <c r="U1164" s="4"/>
      <c r="V1164" s="4"/>
    </row>
    <row r="1165" spans="1:22" s="5" customFormat="1" ht="12.5">
      <c r="A1165" s="56"/>
      <c r="B1165" s="11"/>
      <c r="C1165" s="11" t="s">
        <v>438</v>
      </c>
      <c r="D1165" s="11"/>
      <c r="E1165" s="11" t="s">
        <v>151</v>
      </c>
      <c r="F1165" s="11">
        <v>60</v>
      </c>
      <c r="G1165" s="11"/>
      <c r="H1165" s="11">
        <v>0</v>
      </c>
      <c r="I1165" s="11"/>
      <c r="J1165" s="4"/>
      <c r="K1165" s="11"/>
      <c r="L1165" s="11"/>
      <c r="M1165" s="11"/>
      <c r="N1165" s="4"/>
      <c r="O1165" s="193"/>
      <c r="P1165" s="194"/>
      <c r="Q1165" s="194"/>
      <c r="R1165" s="195"/>
      <c r="S1165" s="4"/>
      <c r="T1165" s="4"/>
      <c r="U1165" s="4"/>
      <c r="V1165" s="4"/>
    </row>
    <row r="1166" spans="1:22" s="5" customFormat="1" ht="12.5">
      <c r="A1166" s="56"/>
      <c r="B1166" s="11"/>
      <c r="C1166" s="11" t="s">
        <v>440</v>
      </c>
      <c r="D1166" s="11"/>
      <c r="E1166" s="11" t="s">
        <v>441</v>
      </c>
      <c r="F1166" s="11">
        <v>4</v>
      </c>
      <c r="G1166" s="11"/>
      <c r="H1166" s="11"/>
      <c r="I1166" s="11"/>
      <c r="J1166" s="4"/>
      <c r="K1166" s="11"/>
      <c r="L1166" s="11"/>
      <c r="M1166" s="11"/>
      <c r="N1166" s="4"/>
      <c r="O1166" s="193"/>
      <c r="P1166" s="194"/>
      <c r="Q1166" s="194"/>
      <c r="R1166" s="195"/>
      <c r="S1166" s="4"/>
      <c r="T1166" s="4"/>
      <c r="U1166" s="4"/>
      <c r="V1166" s="4"/>
    </row>
    <row r="1167" spans="1:22" s="5" customFormat="1" ht="12.5">
      <c r="A1167" s="56"/>
      <c r="B1167" s="11"/>
      <c r="C1167" s="11" t="s">
        <v>442</v>
      </c>
      <c r="D1167" s="11"/>
      <c r="E1167" s="11" t="s">
        <v>123</v>
      </c>
      <c r="F1167" s="11">
        <v>14</v>
      </c>
      <c r="G1167" s="11"/>
      <c r="H1167" s="11"/>
      <c r="I1167" s="11"/>
      <c r="J1167" s="4"/>
      <c r="K1167" s="11"/>
      <c r="L1167" s="11"/>
      <c r="M1167" s="11"/>
      <c r="N1167" s="4"/>
      <c r="O1167" s="193"/>
      <c r="P1167" s="194"/>
      <c r="Q1167" s="194"/>
      <c r="R1167" s="195"/>
      <c r="S1167" s="4"/>
      <c r="T1167" s="4"/>
      <c r="U1167" s="4"/>
      <c r="V1167" s="4"/>
    </row>
    <row r="1168" spans="1:22" s="5" customFormat="1" ht="12.5">
      <c r="A1168" s="56"/>
      <c r="B1168" s="11"/>
      <c r="C1168" s="11" t="s">
        <v>443</v>
      </c>
      <c r="D1168" s="11"/>
      <c r="E1168" s="11" t="s">
        <v>346</v>
      </c>
      <c r="F1168" s="11">
        <v>20</v>
      </c>
      <c r="G1168" s="11"/>
      <c r="H1168" s="11">
        <v>0</v>
      </c>
      <c r="I1168" s="11"/>
      <c r="J1168" s="4"/>
      <c r="K1168" s="11"/>
      <c r="L1168" s="11"/>
      <c r="M1168" s="11"/>
      <c r="N1168" s="4"/>
      <c r="O1168" s="193"/>
      <c r="P1168" s="194"/>
      <c r="Q1168" s="194"/>
      <c r="R1168" s="195"/>
      <c r="S1168" s="4"/>
      <c r="T1168" s="4"/>
      <c r="U1168" s="4"/>
      <c r="V1168" s="4"/>
    </row>
    <row r="1169" spans="1:22" s="5" customFormat="1" ht="13" thickBot="1">
      <c r="A1169" s="56"/>
      <c r="B1169" s="11"/>
      <c r="C1169" s="11"/>
      <c r="D1169" s="11"/>
      <c r="E1169" s="11"/>
      <c r="F1169" s="11"/>
      <c r="G1169" s="11"/>
      <c r="H1169" s="11"/>
      <c r="I1169" s="11"/>
      <c r="J1169" s="4"/>
      <c r="K1169" s="11"/>
      <c r="L1169" s="11"/>
      <c r="M1169" s="11"/>
      <c r="N1169" s="4"/>
      <c r="O1169" s="193"/>
      <c r="P1169" s="194"/>
      <c r="Q1169" s="194"/>
      <c r="R1169" s="195"/>
      <c r="S1169" s="4"/>
      <c r="T1169" s="4"/>
      <c r="U1169" s="4"/>
      <c r="V1169" s="4"/>
    </row>
    <row r="1170" spans="1:22" ht="15" thickBot="1">
      <c r="A1170" s="56"/>
      <c r="B1170" s="96" t="s">
        <v>55</v>
      </c>
      <c r="C1170" s="97"/>
      <c r="D1170" s="97"/>
      <c r="E1170" s="97"/>
      <c r="F1170" s="98">
        <f>SUM(F978:F1169)</f>
        <v>2305</v>
      </c>
      <c r="G1170" s="98">
        <f>SUM(G978:G1169)</f>
        <v>41</v>
      </c>
      <c r="H1170" s="98">
        <f>SUM(H978:H1169)</f>
        <v>14</v>
      </c>
      <c r="I1170" s="98">
        <f>AVERAGE(I978:I1169)</f>
        <v>1.8166666666666671</v>
      </c>
      <c r="K1170" s="98"/>
      <c r="L1170" s="98"/>
      <c r="M1170" s="98"/>
      <c r="O1170" s="365"/>
      <c r="P1170" s="366"/>
      <c r="Q1170" s="366"/>
      <c r="R1170" s="367"/>
      <c r="U1170" s="4"/>
      <c r="V1170" s="4"/>
    </row>
    <row r="1171" spans="1:22" s="4" customFormat="1" ht="12.5">
      <c r="A1171" s="56"/>
      <c r="K1171" s="51"/>
    </row>
    <row r="1172" spans="1:22" ht="65">
      <c r="A1172" s="56" t="s">
        <v>464</v>
      </c>
      <c r="B1172" s="57" t="s">
        <v>59</v>
      </c>
      <c r="C1172" s="57" t="s">
        <v>38</v>
      </c>
      <c r="D1172" s="57" t="s">
        <v>39</v>
      </c>
      <c r="E1172" s="57" t="s">
        <v>40</v>
      </c>
      <c r="F1172" s="58" t="s">
        <v>80</v>
      </c>
      <c r="G1172" s="58" t="s">
        <v>81</v>
      </c>
      <c r="H1172" s="58" t="s">
        <v>82</v>
      </c>
      <c r="I1172" s="58" t="s">
        <v>83</v>
      </c>
      <c r="J1172" s="74"/>
      <c r="K1172" s="58" t="s">
        <v>84</v>
      </c>
      <c r="L1172" s="58" t="s">
        <v>85</v>
      </c>
      <c r="M1172" s="58" t="s">
        <v>86</v>
      </c>
      <c r="N1172" s="74"/>
      <c r="O1172" s="377" t="s">
        <v>87</v>
      </c>
      <c r="P1172" s="378"/>
      <c r="Q1172" s="378"/>
      <c r="R1172" s="379"/>
      <c r="U1172" s="4"/>
      <c r="V1172" s="4"/>
    </row>
    <row r="1173" spans="1:22">
      <c r="A1173" s="56"/>
      <c r="B1173" s="11"/>
      <c r="C1173" s="11" t="s">
        <v>88</v>
      </c>
      <c r="D1173" s="11"/>
      <c r="E1173" s="11" t="s">
        <v>89</v>
      </c>
      <c r="F1173" s="11">
        <v>27</v>
      </c>
      <c r="G1173" s="11">
        <v>1</v>
      </c>
      <c r="H1173" s="11">
        <v>1</v>
      </c>
      <c r="I1173" s="11">
        <v>0</v>
      </c>
      <c r="K1173" s="11"/>
      <c r="L1173" s="11"/>
      <c r="M1173" s="11"/>
      <c r="O1173" s="368"/>
      <c r="P1173" s="369"/>
      <c r="Q1173" s="369"/>
      <c r="R1173" s="370"/>
      <c r="U1173" s="4"/>
      <c r="V1173" s="4"/>
    </row>
    <row r="1174" spans="1:22" s="5" customFormat="1" ht="12.5">
      <c r="A1174" s="56"/>
      <c r="B1174" s="11"/>
      <c r="C1174" s="11" t="s">
        <v>88</v>
      </c>
      <c r="D1174" s="11"/>
      <c r="E1174" s="11" t="s">
        <v>90</v>
      </c>
      <c r="F1174" s="11">
        <v>11</v>
      </c>
      <c r="G1174" s="11"/>
      <c r="H1174" s="11"/>
      <c r="I1174" s="11"/>
      <c r="J1174" s="4"/>
      <c r="K1174" s="11"/>
      <c r="L1174" s="11"/>
      <c r="M1174" s="11"/>
      <c r="N1174" s="4"/>
      <c r="O1174" s="193"/>
      <c r="P1174" s="194"/>
      <c r="Q1174" s="194"/>
      <c r="R1174" s="195"/>
      <c r="S1174" s="4"/>
      <c r="T1174" s="4"/>
      <c r="U1174" s="4"/>
      <c r="V1174" s="4"/>
    </row>
    <row r="1175" spans="1:22" s="5" customFormat="1" ht="12.5">
      <c r="A1175" s="56"/>
      <c r="B1175" s="11"/>
      <c r="C1175" s="11" t="s">
        <v>497</v>
      </c>
      <c r="D1175" s="11"/>
      <c r="E1175" s="11" t="s">
        <v>89</v>
      </c>
      <c r="F1175" s="11">
        <v>9</v>
      </c>
      <c r="G1175" s="11"/>
      <c r="H1175" s="11">
        <v>0</v>
      </c>
      <c r="I1175" s="11"/>
      <c r="J1175" s="4"/>
      <c r="K1175" s="11"/>
      <c r="L1175" s="11"/>
      <c r="M1175" s="11"/>
      <c r="N1175" s="4"/>
      <c r="O1175" s="193"/>
      <c r="P1175" s="194"/>
      <c r="Q1175" s="194"/>
      <c r="R1175" s="195"/>
      <c r="S1175" s="4"/>
      <c r="T1175" s="4"/>
      <c r="U1175" s="4"/>
      <c r="V1175" s="4"/>
    </row>
    <row r="1176" spans="1:22" s="5" customFormat="1" ht="12.5">
      <c r="A1176" s="56"/>
      <c r="B1176" s="11"/>
      <c r="C1176" s="11" t="s">
        <v>91</v>
      </c>
      <c r="D1176" s="11"/>
      <c r="E1176" s="11" t="s">
        <v>92</v>
      </c>
      <c r="F1176" s="11">
        <v>2</v>
      </c>
      <c r="G1176" s="11"/>
      <c r="H1176" s="11"/>
      <c r="I1176" s="11"/>
      <c r="J1176" s="4"/>
      <c r="K1176" s="11"/>
      <c r="L1176" s="11"/>
      <c r="M1176" s="11"/>
      <c r="N1176" s="4"/>
      <c r="O1176" s="193"/>
      <c r="P1176" s="194"/>
      <c r="Q1176" s="194"/>
      <c r="R1176" s="195"/>
      <c r="S1176" s="4"/>
      <c r="T1176" s="4"/>
      <c r="U1176" s="4"/>
      <c r="V1176" s="4"/>
    </row>
    <row r="1177" spans="1:22" s="5" customFormat="1" ht="12.5">
      <c r="A1177" s="56"/>
      <c r="B1177" s="11"/>
      <c r="C1177" s="11" t="s">
        <v>93</v>
      </c>
      <c r="D1177" s="11"/>
      <c r="E1177" s="11" t="s">
        <v>94</v>
      </c>
      <c r="F1177" s="11">
        <v>3</v>
      </c>
      <c r="G1177" s="11"/>
      <c r="H1177" s="11"/>
      <c r="I1177" s="11"/>
      <c r="J1177" s="4"/>
      <c r="K1177" s="11"/>
      <c r="L1177" s="11"/>
      <c r="M1177" s="11"/>
      <c r="N1177" s="4"/>
      <c r="O1177" s="193"/>
      <c r="P1177" s="194"/>
      <c r="Q1177" s="194"/>
      <c r="R1177" s="195"/>
      <c r="S1177" s="4"/>
      <c r="T1177" s="4"/>
      <c r="U1177" s="4"/>
      <c r="V1177" s="4"/>
    </row>
    <row r="1178" spans="1:22" s="5" customFormat="1" ht="12.5">
      <c r="A1178" s="56"/>
      <c r="B1178" s="11"/>
      <c r="C1178" s="11" t="s">
        <v>95</v>
      </c>
      <c r="D1178" s="11"/>
      <c r="E1178" s="11" t="s">
        <v>96</v>
      </c>
      <c r="F1178" s="11">
        <v>3</v>
      </c>
      <c r="G1178" s="11"/>
      <c r="H1178" s="11"/>
      <c r="I1178" s="11"/>
      <c r="J1178" s="4"/>
      <c r="K1178" s="11"/>
      <c r="L1178" s="11"/>
      <c r="M1178" s="11"/>
      <c r="N1178" s="4"/>
      <c r="O1178" s="193"/>
      <c r="P1178" s="194"/>
      <c r="Q1178" s="194"/>
      <c r="R1178" s="195"/>
      <c r="S1178" s="4"/>
      <c r="T1178" s="4"/>
      <c r="U1178" s="4"/>
      <c r="V1178" s="4"/>
    </row>
    <row r="1179" spans="1:22" s="5" customFormat="1" ht="12.5">
      <c r="A1179" s="56"/>
      <c r="B1179" s="11"/>
      <c r="C1179" s="11" t="s">
        <v>97</v>
      </c>
      <c r="D1179" s="11"/>
      <c r="E1179" s="11" t="s">
        <v>98</v>
      </c>
      <c r="F1179" s="11">
        <v>6</v>
      </c>
      <c r="G1179" s="11"/>
      <c r="H1179" s="11"/>
      <c r="I1179" s="11"/>
      <c r="J1179" s="4"/>
      <c r="K1179" s="11"/>
      <c r="L1179" s="11"/>
      <c r="M1179" s="11"/>
      <c r="N1179" s="4"/>
      <c r="O1179" s="193"/>
      <c r="P1179" s="194"/>
      <c r="Q1179" s="194"/>
      <c r="R1179" s="195"/>
      <c r="S1179" s="4"/>
      <c r="T1179" s="4"/>
      <c r="U1179" s="4"/>
      <c r="V1179" s="4"/>
    </row>
    <row r="1180" spans="1:22" s="5" customFormat="1" ht="12.5">
      <c r="A1180" s="56"/>
      <c r="B1180" s="11"/>
      <c r="C1180" s="11" t="s">
        <v>99</v>
      </c>
      <c r="D1180" s="11"/>
      <c r="E1180" s="11" t="s">
        <v>101</v>
      </c>
      <c r="F1180" s="11">
        <v>135</v>
      </c>
      <c r="G1180" s="11">
        <v>2</v>
      </c>
      <c r="H1180" s="11">
        <v>2</v>
      </c>
      <c r="I1180" s="11">
        <v>0</v>
      </c>
      <c r="J1180" s="4"/>
      <c r="K1180" s="11"/>
      <c r="L1180" s="11"/>
      <c r="M1180" s="11"/>
      <c r="N1180" s="4"/>
      <c r="O1180" s="193"/>
      <c r="P1180" s="194"/>
      <c r="Q1180" s="194"/>
      <c r="R1180" s="195"/>
      <c r="S1180" s="4"/>
      <c r="T1180" s="4"/>
      <c r="U1180" s="4"/>
      <c r="V1180" s="4"/>
    </row>
    <row r="1181" spans="1:22" s="5" customFormat="1" ht="12.5">
      <c r="A1181" s="56"/>
      <c r="B1181" s="11"/>
      <c r="C1181" s="11" t="s">
        <v>102</v>
      </c>
      <c r="D1181" s="11"/>
      <c r="E1181" s="11" t="s">
        <v>103</v>
      </c>
      <c r="F1181" s="11">
        <v>1</v>
      </c>
      <c r="G1181" s="11"/>
      <c r="H1181" s="11"/>
      <c r="I1181" s="11"/>
      <c r="J1181" s="4"/>
      <c r="K1181" s="11"/>
      <c r="L1181" s="11"/>
      <c r="M1181" s="11"/>
      <c r="N1181" s="4"/>
      <c r="O1181" s="193"/>
      <c r="P1181" s="194"/>
      <c r="Q1181" s="194"/>
      <c r="R1181" s="195"/>
      <c r="S1181" s="4"/>
      <c r="T1181" s="4"/>
      <c r="U1181" s="4"/>
      <c r="V1181" s="4"/>
    </row>
    <row r="1182" spans="1:22" s="5" customFormat="1" ht="12.5">
      <c r="A1182" s="56"/>
      <c r="B1182" s="11"/>
      <c r="C1182" s="11" t="s">
        <v>104</v>
      </c>
      <c r="D1182" s="11"/>
      <c r="E1182" s="11" t="s">
        <v>105</v>
      </c>
      <c r="F1182" s="11">
        <v>1</v>
      </c>
      <c r="G1182" s="11"/>
      <c r="H1182" s="11"/>
      <c r="I1182" s="11"/>
      <c r="J1182" s="4"/>
      <c r="K1182" s="11"/>
      <c r="L1182" s="11"/>
      <c r="M1182" s="11"/>
      <c r="N1182" s="4"/>
      <c r="O1182" s="193"/>
      <c r="P1182" s="194"/>
      <c r="Q1182" s="194"/>
      <c r="R1182" s="195"/>
      <c r="S1182" s="4"/>
      <c r="T1182" s="4"/>
      <c r="U1182" s="4"/>
      <c r="V1182" s="4"/>
    </row>
    <row r="1183" spans="1:22" s="5" customFormat="1" ht="12.5">
      <c r="A1183" s="56"/>
      <c r="B1183" s="11"/>
      <c r="C1183" s="11" t="s">
        <v>106</v>
      </c>
      <c r="D1183" s="11"/>
      <c r="E1183" s="11" t="s">
        <v>107</v>
      </c>
      <c r="F1183" s="11">
        <v>2</v>
      </c>
      <c r="G1183" s="11"/>
      <c r="H1183" s="11"/>
      <c r="I1183" s="11"/>
      <c r="J1183" s="4"/>
      <c r="K1183" s="11"/>
      <c r="L1183" s="11"/>
      <c r="M1183" s="11"/>
      <c r="N1183" s="4"/>
      <c r="O1183" s="193"/>
      <c r="P1183" s="194"/>
      <c r="Q1183" s="194"/>
      <c r="R1183" s="195"/>
      <c r="S1183" s="4"/>
      <c r="T1183" s="4"/>
      <c r="U1183" s="4"/>
      <c r="V1183" s="4"/>
    </row>
    <row r="1184" spans="1:22" s="5" customFormat="1" ht="12.5">
      <c r="A1184" s="56"/>
      <c r="B1184" s="11"/>
      <c r="C1184" s="11" t="s">
        <v>108</v>
      </c>
      <c r="D1184" s="11"/>
      <c r="E1184" s="11" t="s">
        <v>109</v>
      </c>
      <c r="F1184" s="11">
        <v>4</v>
      </c>
      <c r="G1184" s="11"/>
      <c r="H1184" s="11">
        <v>0</v>
      </c>
      <c r="I1184" s="11"/>
      <c r="J1184" s="4"/>
      <c r="K1184" s="11"/>
      <c r="L1184" s="11"/>
      <c r="M1184" s="11"/>
      <c r="N1184" s="4"/>
      <c r="O1184" s="193"/>
      <c r="P1184" s="194"/>
      <c r="Q1184" s="194"/>
      <c r="R1184" s="195"/>
      <c r="S1184" s="4"/>
      <c r="T1184" s="4"/>
      <c r="U1184" s="4"/>
      <c r="V1184" s="4"/>
    </row>
    <row r="1185" spans="1:22" s="5" customFormat="1" ht="12.5">
      <c r="A1185" s="56"/>
      <c r="B1185" s="11"/>
      <c r="C1185" s="11" t="s">
        <v>110</v>
      </c>
      <c r="D1185" s="11"/>
      <c r="E1185" s="11" t="s">
        <v>111</v>
      </c>
      <c r="F1185" s="11">
        <v>1</v>
      </c>
      <c r="G1185" s="11"/>
      <c r="H1185" s="11"/>
      <c r="I1185" s="11"/>
      <c r="J1185" s="4"/>
      <c r="K1185" s="11"/>
      <c r="L1185" s="11"/>
      <c r="M1185" s="11"/>
      <c r="N1185" s="4"/>
      <c r="O1185" s="193"/>
      <c r="P1185" s="194"/>
      <c r="Q1185" s="194"/>
      <c r="R1185" s="195"/>
      <c r="S1185" s="4"/>
      <c r="T1185" s="4"/>
      <c r="U1185" s="4"/>
      <c r="V1185" s="4"/>
    </row>
    <row r="1186" spans="1:22" s="5" customFormat="1" ht="12.5">
      <c r="A1186" s="56"/>
      <c r="B1186" s="11"/>
      <c r="C1186" s="11" t="s">
        <v>113</v>
      </c>
      <c r="D1186" s="11"/>
      <c r="E1186" s="11" t="s">
        <v>114</v>
      </c>
      <c r="F1186" s="11">
        <v>1</v>
      </c>
      <c r="G1186" s="11"/>
      <c r="H1186" s="11"/>
      <c r="I1186" s="11"/>
      <c r="J1186" s="4"/>
      <c r="K1186" s="11"/>
      <c r="L1186" s="11"/>
      <c r="M1186" s="11"/>
      <c r="N1186" s="4"/>
      <c r="O1186" s="193"/>
      <c r="P1186" s="194"/>
      <c r="Q1186" s="194"/>
      <c r="R1186" s="195"/>
      <c r="S1186" s="4"/>
      <c r="T1186" s="4"/>
      <c r="U1186" s="4"/>
      <c r="V1186" s="4"/>
    </row>
    <row r="1187" spans="1:22" s="5" customFormat="1" ht="12.5">
      <c r="A1187" s="56"/>
      <c r="B1187" s="11"/>
      <c r="C1187" s="11" t="s">
        <v>115</v>
      </c>
      <c r="D1187" s="11"/>
      <c r="E1187" s="11" t="s">
        <v>116</v>
      </c>
      <c r="F1187" s="11">
        <v>8</v>
      </c>
      <c r="G1187" s="11"/>
      <c r="H1187" s="11">
        <v>0</v>
      </c>
      <c r="I1187" s="11"/>
      <c r="J1187" s="4"/>
      <c r="K1187" s="11"/>
      <c r="L1187" s="11"/>
      <c r="M1187" s="11"/>
      <c r="N1187" s="4"/>
      <c r="O1187" s="193"/>
      <c r="P1187" s="194"/>
      <c r="Q1187" s="194"/>
      <c r="R1187" s="195"/>
      <c r="S1187" s="4"/>
      <c r="T1187" s="4"/>
      <c r="U1187" s="4"/>
      <c r="V1187" s="4"/>
    </row>
    <row r="1188" spans="1:22" s="5" customFormat="1" ht="12.5">
      <c r="A1188" s="56"/>
      <c r="B1188" s="11"/>
      <c r="C1188" s="11" t="s">
        <v>124</v>
      </c>
      <c r="D1188" s="11"/>
      <c r="E1188" s="11" t="s">
        <v>92</v>
      </c>
      <c r="F1188" s="11">
        <v>35</v>
      </c>
      <c r="G1188" s="11"/>
      <c r="H1188" s="11">
        <v>0</v>
      </c>
      <c r="I1188" s="11"/>
      <c r="J1188" s="4"/>
      <c r="K1188" s="11"/>
      <c r="L1188" s="11"/>
      <c r="M1188" s="11"/>
      <c r="N1188" s="4"/>
      <c r="O1188" s="193"/>
      <c r="P1188" s="194"/>
      <c r="Q1188" s="194"/>
      <c r="R1188" s="195"/>
      <c r="S1188" s="4"/>
      <c r="T1188" s="4"/>
      <c r="U1188" s="4"/>
      <c r="V1188" s="4"/>
    </row>
    <row r="1189" spans="1:22" s="5" customFormat="1" ht="12.5">
      <c r="A1189" s="56"/>
      <c r="B1189" s="11"/>
      <c r="C1189" s="11" t="s">
        <v>124</v>
      </c>
      <c r="D1189" s="11"/>
      <c r="E1189" s="11" t="s">
        <v>430</v>
      </c>
      <c r="F1189" s="11">
        <v>1</v>
      </c>
      <c r="G1189" s="11"/>
      <c r="H1189" s="11"/>
      <c r="I1189" s="11"/>
      <c r="J1189" s="4"/>
      <c r="K1189" s="11"/>
      <c r="L1189" s="11"/>
      <c r="M1189" s="11"/>
      <c r="N1189" s="4"/>
      <c r="O1189" s="193"/>
      <c r="P1189" s="194"/>
      <c r="Q1189" s="194"/>
      <c r="R1189" s="195"/>
      <c r="S1189" s="4"/>
      <c r="T1189" s="4"/>
      <c r="U1189" s="4"/>
      <c r="V1189" s="4"/>
    </row>
    <row r="1190" spans="1:22" s="5" customFormat="1" ht="12.5">
      <c r="A1190" s="56"/>
      <c r="B1190" s="11"/>
      <c r="C1190" s="11" t="s">
        <v>125</v>
      </c>
      <c r="D1190" s="11"/>
      <c r="E1190" s="11" t="s">
        <v>126</v>
      </c>
      <c r="F1190" s="11">
        <v>5</v>
      </c>
      <c r="G1190" s="11"/>
      <c r="H1190" s="11"/>
      <c r="I1190" s="11"/>
      <c r="J1190" s="4"/>
      <c r="K1190" s="11"/>
      <c r="L1190" s="11"/>
      <c r="M1190" s="11"/>
      <c r="N1190" s="4"/>
      <c r="O1190" s="193"/>
      <c r="P1190" s="194"/>
      <c r="Q1190" s="194"/>
      <c r="R1190" s="195"/>
      <c r="S1190" s="4"/>
      <c r="T1190" s="4"/>
      <c r="U1190" s="4"/>
      <c r="V1190" s="4"/>
    </row>
    <row r="1191" spans="1:22" s="5" customFormat="1" ht="12.5">
      <c r="A1191" s="56"/>
      <c r="B1191" s="11"/>
      <c r="C1191" s="11" t="s">
        <v>127</v>
      </c>
      <c r="D1191" s="11"/>
      <c r="E1191" s="11" t="s">
        <v>96</v>
      </c>
      <c r="F1191" s="11">
        <v>2</v>
      </c>
      <c r="G1191" s="11"/>
      <c r="H1191" s="11"/>
      <c r="I1191" s="11"/>
      <c r="J1191" s="4"/>
      <c r="K1191" s="11"/>
      <c r="L1191" s="11"/>
      <c r="M1191" s="11"/>
      <c r="N1191" s="4"/>
      <c r="O1191" s="193"/>
      <c r="P1191" s="194"/>
      <c r="Q1191" s="194"/>
      <c r="R1191" s="195"/>
      <c r="S1191" s="4"/>
      <c r="T1191" s="4"/>
      <c r="U1191" s="4"/>
      <c r="V1191" s="4"/>
    </row>
    <row r="1192" spans="1:22" s="5" customFormat="1" ht="12.5">
      <c r="A1192" s="56"/>
      <c r="B1192" s="11"/>
      <c r="C1192" s="11" t="s">
        <v>132</v>
      </c>
      <c r="D1192" s="11"/>
      <c r="E1192" s="11" t="s">
        <v>133</v>
      </c>
      <c r="F1192" s="11">
        <v>11</v>
      </c>
      <c r="G1192" s="11"/>
      <c r="H1192" s="11">
        <v>0</v>
      </c>
      <c r="I1192" s="11"/>
      <c r="J1192" s="4"/>
      <c r="K1192" s="11"/>
      <c r="L1192" s="11"/>
      <c r="M1192" s="11"/>
      <c r="N1192" s="4"/>
      <c r="O1192" s="193"/>
      <c r="P1192" s="194"/>
      <c r="Q1192" s="194"/>
      <c r="R1192" s="195"/>
      <c r="S1192" s="4"/>
      <c r="T1192" s="4"/>
      <c r="U1192" s="4"/>
      <c r="V1192" s="4"/>
    </row>
    <row r="1193" spans="1:22" s="5" customFormat="1" ht="12.5">
      <c r="A1193" s="56"/>
      <c r="B1193" s="11"/>
      <c r="C1193" s="11" t="s">
        <v>134</v>
      </c>
      <c r="D1193" s="11"/>
      <c r="E1193" s="11" t="s">
        <v>135</v>
      </c>
      <c r="F1193" s="11">
        <v>57</v>
      </c>
      <c r="G1193" s="11"/>
      <c r="H1193" s="11">
        <v>0</v>
      </c>
      <c r="I1193" s="11"/>
      <c r="J1193" s="4"/>
      <c r="K1193" s="11"/>
      <c r="L1193" s="11"/>
      <c r="M1193" s="11"/>
      <c r="N1193" s="4"/>
      <c r="O1193" s="193"/>
      <c r="P1193" s="194"/>
      <c r="Q1193" s="194"/>
      <c r="R1193" s="195"/>
      <c r="S1193" s="4"/>
      <c r="T1193" s="4"/>
      <c r="U1193" s="4"/>
      <c r="V1193" s="4"/>
    </row>
    <row r="1194" spans="1:22" s="5" customFormat="1" ht="12.5">
      <c r="A1194" s="56"/>
      <c r="B1194" s="11"/>
      <c r="C1194" s="11" t="s">
        <v>136</v>
      </c>
      <c r="D1194" s="11"/>
      <c r="E1194" s="11" t="s">
        <v>137</v>
      </c>
      <c r="F1194" s="11">
        <v>7</v>
      </c>
      <c r="G1194" s="11"/>
      <c r="H1194" s="11">
        <v>0</v>
      </c>
      <c r="I1194" s="11"/>
      <c r="J1194" s="4"/>
      <c r="K1194" s="11"/>
      <c r="L1194" s="11"/>
      <c r="M1194" s="11"/>
      <c r="N1194" s="4"/>
      <c r="O1194" s="193"/>
      <c r="P1194" s="194"/>
      <c r="Q1194" s="194"/>
      <c r="R1194" s="195"/>
      <c r="S1194" s="4"/>
      <c r="T1194" s="4"/>
      <c r="U1194" s="4"/>
      <c r="V1194" s="4"/>
    </row>
    <row r="1195" spans="1:22" s="5" customFormat="1" ht="12.5">
      <c r="A1195" s="56"/>
      <c r="B1195" s="11"/>
      <c r="C1195" s="11" t="s">
        <v>138</v>
      </c>
      <c r="D1195" s="11"/>
      <c r="E1195" s="11" t="s">
        <v>139</v>
      </c>
      <c r="F1195" s="11">
        <v>9</v>
      </c>
      <c r="G1195" s="11"/>
      <c r="H1195" s="11"/>
      <c r="I1195" s="11"/>
      <c r="J1195" s="4"/>
      <c r="K1195" s="11"/>
      <c r="L1195" s="11"/>
      <c r="M1195" s="11"/>
      <c r="N1195" s="4"/>
      <c r="O1195" s="193"/>
      <c r="P1195" s="194"/>
      <c r="Q1195" s="194"/>
      <c r="R1195" s="195"/>
      <c r="S1195" s="4"/>
      <c r="T1195" s="4"/>
      <c r="U1195" s="4"/>
      <c r="V1195" s="4"/>
    </row>
    <row r="1196" spans="1:22" s="5" customFormat="1" ht="12.5">
      <c r="A1196" s="56"/>
      <c r="B1196" s="11"/>
      <c r="C1196" s="11" t="s">
        <v>498</v>
      </c>
      <c r="D1196" s="11"/>
      <c r="E1196" s="11" t="s">
        <v>139</v>
      </c>
      <c r="F1196" s="11">
        <v>1</v>
      </c>
      <c r="G1196" s="11"/>
      <c r="H1196" s="11"/>
      <c r="I1196" s="11"/>
      <c r="J1196" s="4"/>
      <c r="K1196" s="11"/>
      <c r="L1196" s="11"/>
      <c r="M1196" s="11"/>
      <c r="N1196" s="4"/>
      <c r="O1196" s="193"/>
      <c r="P1196" s="194"/>
      <c r="Q1196" s="194"/>
      <c r="R1196" s="195"/>
      <c r="S1196" s="4"/>
      <c r="T1196" s="4"/>
      <c r="U1196" s="4"/>
      <c r="V1196" s="4"/>
    </row>
    <row r="1197" spans="1:22" s="5" customFormat="1" ht="12.5">
      <c r="A1197" s="56"/>
      <c r="B1197" s="11"/>
      <c r="C1197" s="11" t="s">
        <v>142</v>
      </c>
      <c r="D1197" s="11"/>
      <c r="E1197" s="11" t="s">
        <v>143</v>
      </c>
      <c r="F1197" s="11">
        <v>20</v>
      </c>
      <c r="G1197" s="11">
        <v>3</v>
      </c>
      <c r="H1197" s="11">
        <v>1</v>
      </c>
      <c r="I1197" s="11">
        <v>0</v>
      </c>
      <c r="J1197" s="4"/>
      <c r="K1197" s="11"/>
      <c r="L1197" s="11"/>
      <c r="M1197" s="11"/>
      <c r="N1197" s="4"/>
      <c r="O1197" s="193"/>
      <c r="P1197" s="194"/>
      <c r="Q1197" s="194"/>
      <c r="R1197" s="195"/>
      <c r="S1197" s="4"/>
      <c r="T1197" s="4"/>
      <c r="U1197" s="4"/>
      <c r="V1197" s="4"/>
    </row>
    <row r="1198" spans="1:22" s="5" customFormat="1" ht="12.5">
      <c r="A1198" s="56"/>
      <c r="B1198" s="11"/>
      <c r="C1198" s="11" t="s">
        <v>144</v>
      </c>
      <c r="D1198" s="11"/>
      <c r="E1198" s="11" t="s">
        <v>141</v>
      </c>
      <c r="F1198" s="11">
        <v>15</v>
      </c>
      <c r="G1198" s="11"/>
      <c r="H1198" s="11">
        <v>0</v>
      </c>
      <c r="I1198" s="11"/>
      <c r="J1198" s="4"/>
      <c r="K1198" s="11"/>
      <c r="L1198" s="11"/>
      <c r="M1198" s="11"/>
      <c r="N1198" s="4"/>
      <c r="O1198" s="193"/>
      <c r="P1198" s="194"/>
      <c r="Q1198" s="194"/>
      <c r="R1198" s="195"/>
      <c r="S1198" s="4"/>
      <c r="T1198" s="4"/>
      <c r="U1198" s="4"/>
      <c r="V1198" s="4"/>
    </row>
    <row r="1199" spans="1:22" s="5" customFormat="1" ht="12.5">
      <c r="A1199" s="56"/>
      <c r="B1199" s="11"/>
      <c r="C1199" s="11" t="s">
        <v>145</v>
      </c>
      <c r="D1199" s="11"/>
      <c r="E1199" s="11" t="s">
        <v>100</v>
      </c>
      <c r="F1199" s="11">
        <v>2</v>
      </c>
      <c r="G1199" s="11"/>
      <c r="H1199" s="11"/>
      <c r="I1199" s="11"/>
      <c r="J1199" s="4"/>
      <c r="K1199" s="11"/>
      <c r="L1199" s="11"/>
      <c r="M1199" s="11"/>
      <c r="N1199" s="4"/>
      <c r="O1199" s="193"/>
      <c r="P1199" s="194"/>
      <c r="Q1199" s="194"/>
      <c r="R1199" s="195"/>
      <c r="S1199" s="4"/>
      <c r="T1199" s="4"/>
      <c r="U1199" s="4"/>
      <c r="V1199" s="4"/>
    </row>
    <row r="1200" spans="1:22" s="5" customFormat="1" ht="12.5">
      <c r="A1200" s="56"/>
      <c r="B1200" s="11"/>
      <c r="C1200" s="11" t="s">
        <v>145</v>
      </c>
      <c r="D1200" s="11"/>
      <c r="E1200" s="11" t="s">
        <v>109</v>
      </c>
      <c r="F1200" s="11">
        <v>4</v>
      </c>
      <c r="G1200" s="11"/>
      <c r="H1200" s="11">
        <v>0</v>
      </c>
      <c r="I1200" s="11"/>
      <c r="J1200" s="4"/>
      <c r="K1200" s="11"/>
      <c r="L1200" s="11"/>
      <c r="M1200" s="11"/>
      <c r="N1200" s="4"/>
      <c r="O1200" s="193"/>
      <c r="P1200" s="194"/>
      <c r="Q1200" s="194"/>
      <c r="R1200" s="195"/>
      <c r="S1200" s="4"/>
      <c r="T1200" s="4"/>
      <c r="U1200" s="4"/>
      <c r="V1200" s="4"/>
    </row>
    <row r="1201" spans="1:22" s="5" customFormat="1" ht="12.5">
      <c r="A1201" s="56"/>
      <c r="B1201" s="11"/>
      <c r="C1201" s="11" t="s">
        <v>148</v>
      </c>
      <c r="D1201" s="11"/>
      <c r="E1201" s="11" t="s">
        <v>149</v>
      </c>
      <c r="F1201" s="11">
        <v>4</v>
      </c>
      <c r="G1201" s="11"/>
      <c r="H1201" s="11"/>
      <c r="I1201" s="11"/>
      <c r="J1201" s="4"/>
      <c r="K1201" s="11"/>
      <c r="L1201" s="11"/>
      <c r="M1201" s="11"/>
      <c r="N1201" s="4"/>
      <c r="O1201" s="193"/>
      <c r="P1201" s="194"/>
      <c r="Q1201" s="194"/>
      <c r="R1201" s="195"/>
      <c r="S1201" s="4"/>
      <c r="T1201" s="4"/>
      <c r="U1201" s="4"/>
      <c r="V1201" s="4"/>
    </row>
    <row r="1202" spans="1:22" s="5" customFormat="1" ht="12.5">
      <c r="A1202" s="56"/>
      <c r="B1202" s="11"/>
      <c r="C1202" s="11" t="s">
        <v>150</v>
      </c>
      <c r="D1202" s="11"/>
      <c r="E1202" s="11" t="s">
        <v>151</v>
      </c>
      <c r="F1202" s="11">
        <v>1</v>
      </c>
      <c r="G1202" s="11"/>
      <c r="H1202" s="11"/>
      <c r="I1202" s="11"/>
      <c r="J1202" s="4"/>
      <c r="K1202" s="11"/>
      <c r="L1202" s="11"/>
      <c r="M1202" s="11"/>
      <c r="N1202" s="4"/>
      <c r="O1202" s="193"/>
      <c r="P1202" s="194"/>
      <c r="Q1202" s="194"/>
      <c r="R1202" s="195"/>
      <c r="S1202" s="4"/>
      <c r="T1202" s="4"/>
      <c r="U1202" s="4"/>
      <c r="V1202" s="4"/>
    </row>
    <row r="1203" spans="1:22" s="5" customFormat="1" ht="12.5">
      <c r="A1203" s="56"/>
      <c r="B1203" s="11"/>
      <c r="C1203" s="11" t="s">
        <v>152</v>
      </c>
      <c r="D1203" s="11"/>
      <c r="E1203" s="11" t="s">
        <v>153</v>
      </c>
      <c r="F1203" s="11">
        <v>3</v>
      </c>
      <c r="G1203" s="11"/>
      <c r="H1203" s="11"/>
      <c r="I1203" s="11"/>
      <c r="J1203" s="4"/>
      <c r="K1203" s="11"/>
      <c r="L1203" s="11"/>
      <c r="M1203" s="11"/>
      <c r="N1203" s="4"/>
      <c r="O1203" s="193"/>
      <c r="P1203" s="194"/>
      <c r="Q1203" s="194"/>
      <c r="R1203" s="195"/>
      <c r="S1203" s="4"/>
      <c r="T1203" s="4"/>
      <c r="U1203" s="4"/>
      <c r="V1203" s="4"/>
    </row>
    <row r="1204" spans="1:22" s="5" customFormat="1" ht="12.5">
      <c r="A1204" s="56"/>
      <c r="B1204" s="11"/>
      <c r="C1204" s="11" t="s">
        <v>154</v>
      </c>
      <c r="D1204" s="11"/>
      <c r="E1204" s="11" t="s">
        <v>155</v>
      </c>
      <c r="F1204" s="11">
        <v>2</v>
      </c>
      <c r="G1204" s="11"/>
      <c r="H1204" s="11"/>
      <c r="I1204" s="11"/>
      <c r="J1204" s="4"/>
      <c r="K1204" s="11"/>
      <c r="L1204" s="11"/>
      <c r="M1204" s="11"/>
      <c r="N1204" s="4"/>
      <c r="O1204" s="193"/>
      <c r="P1204" s="194"/>
      <c r="Q1204" s="194"/>
      <c r="R1204" s="195"/>
      <c r="S1204" s="4"/>
      <c r="T1204" s="4"/>
      <c r="U1204" s="4"/>
      <c r="V1204" s="4"/>
    </row>
    <row r="1205" spans="1:22" s="5" customFormat="1" ht="12.5">
      <c r="A1205" s="56"/>
      <c r="B1205" s="11"/>
      <c r="C1205" s="11" t="s">
        <v>156</v>
      </c>
      <c r="D1205" s="11"/>
      <c r="E1205" s="11" t="s">
        <v>157</v>
      </c>
      <c r="F1205" s="11">
        <v>3</v>
      </c>
      <c r="G1205" s="11"/>
      <c r="H1205" s="11"/>
      <c r="I1205" s="11"/>
      <c r="J1205" s="4"/>
      <c r="K1205" s="11"/>
      <c r="L1205" s="11"/>
      <c r="M1205" s="11"/>
      <c r="N1205" s="4"/>
      <c r="O1205" s="193"/>
      <c r="P1205" s="194"/>
      <c r="Q1205" s="194"/>
      <c r="R1205" s="195"/>
      <c r="S1205" s="4"/>
      <c r="T1205" s="4"/>
      <c r="U1205" s="4"/>
      <c r="V1205" s="4"/>
    </row>
    <row r="1206" spans="1:22" s="5" customFormat="1" ht="12.5">
      <c r="A1206" s="56"/>
      <c r="B1206" s="11"/>
      <c r="C1206" s="11" t="s">
        <v>158</v>
      </c>
      <c r="D1206" s="11"/>
      <c r="E1206" s="11" t="s">
        <v>159</v>
      </c>
      <c r="F1206" s="11">
        <v>2</v>
      </c>
      <c r="G1206" s="11"/>
      <c r="H1206" s="11">
        <v>0</v>
      </c>
      <c r="I1206" s="11"/>
      <c r="J1206" s="4"/>
      <c r="K1206" s="11"/>
      <c r="L1206" s="11"/>
      <c r="M1206" s="11"/>
      <c r="N1206" s="4"/>
      <c r="O1206" s="193"/>
      <c r="P1206" s="194"/>
      <c r="Q1206" s="194"/>
      <c r="R1206" s="195"/>
      <c r="S1206" s="4"/>
      <c r="T1206" s="4"/>
      <c r="U1206" s="4"/>
      <c r="V1206" s="4"/>
    </row>
    <row r="1207" spans="1:22" s="5" customFormat="1" ht="12.5">
      <c r="A1207" s="56"/>
      <c r="B1207" s="11"/>
      <c r="C1207" s="11" t="s">
        <v>160</v>
      </c>
      <c r="D1207" s="11"/>
      <c r="E1207" s="11" t="s">
        <v>161</v>
      </c>
      <c r="F1207" s="11">
        <v>3</v>
      </c>
      <c r="G1207" s="11"/>
      <c r="H1207" s="11"/>
      <c r="I1207" s="11"/>
      <c r="J1207" s="4"/>
      <c r="K1207" s="11"/>
      <c r="L1207" s="11"/>
      <c r="M1207" s="11"/>
      <c r="N1207" s="4"/>
      <c r="O1207" s="193"/>
      <c r="P1207" s="194"/>
      <c r="Q1207" s="194"/>
      <c r="R1207" s="195"/>
      <c r="S1207" s="4"/>
      <c r="T1207" s="4"/>
      <c r="U1207" s="4"/>
      <c r="V1207" s="4"/>
    </row>
    <row r="1208" spans="1:22" s="5" customFormat="1" ht="12.5">
      <c r="A1208" s="56"/>
      <c r="B1208" s="11"/>
      <c r="C1208" s="11" t="s">
        <v>162</v>
      </c>
      <c r="D1208" s="11"/>
      <c r="E1208" s="11" t="s">
        <v>163</v>
      </c>
      <c r="F1208" s="11">
        <v>2</v>
      </c>
      <c r="G1208" s="11"/>
      <c r="H1208" s="11"/>
      <c r="I1208" s="11"/>
      <c r="J1208" s="4"/>
      <c r="K1208" s="11"/>
      <c r="L1208" s="11"/>
      <c r="M1208" s="11"/>
      <c r="N1208" s="4"/>
      <c r="O1208" s="193"/>
      <c r="P1208" s="194"/>
      <c r="Q1208" s="194"/>
      <c r="R1208" s="195"/>
      <c r="S1208" s="4"/>
      <c r="T1208" s="4"/>
      <c r="U1208" s="4"/>
      <c r="V1208" s="4"/>
    </row>
    <row r="1209" spans="1:22" s="5" customFormat="1" ht="12.5">
      <c r="A1209" s="56"/>
      <c r="B1209" s="11"/>
      <c r="C1209" s="11" t="s">
        <v>164</v>
      </c>
      <c r="D1209" s="11"/>
      <c r="E1209" s="11" t="s">
        <v>165</v>
      </c>
      <c r="F1209" s="11">
        <v>3</v>
      </c>
      <c r="G1209" s="11"/>
      <c r="H1209" s="11">
        <v>0</v>
      </c>
      <c r="I1209" s="11"/>
      <c r="J1209" s="4"/>
      <c r="K1209" s="11"/>
      <c r="L1209" s="11"/>
      <c r="M1209" s="11"/>
      <c r="N1209" s="4"/>
      <c r="O1209" s="193"/>
      <c r="P1209" s="194"/>
      <c r="Q1209" s="194"/>
      <c r="R1209" s="195"/>
      <c r="S1209" s="4"/>
      <c r="T1209" s="4"/>
      <c r="U1209" s="4"/>
      <c r="V1209" s="4"/>
    </row>
    <row r="1210" spans="1:22" s="5" customFormat="1" ht="12.5">
      <c r="A1210" s="56"/>
      <c r="B1210" s="11"/>
      <c r="C1210" s="11" t="s">
        <v>166</v>
      </c>
      <c r="D1210" s="11"/>
      <c r="E1210" s="11" t="s">
        <v>167</v>
      </c>
      <c r="F1210" s="11">
        <v>10</v>
      </c>
      <c r="G1210" s="11"/>
      <c r="H1210" s="11">
        <v>0</v>
      </c>
      <c r="I1210" s="11"/>
      <c r="J1210" s="4"/>
      <c r="K1210" s="11"/>
      <c r="L1210" s="11"/>
      <c r="M1210" s="11"/>
      <c r="N1210" s="4"/>
      <c r="O1210" s="193"/>
      <c r="P1210" s="194"/>
      <c r="Q1210" s="194"/>
      <c r="R1210" s="195"/>
      <c r="S1210" s="4"/>
      <c r="T1210" s="4"/>
      <c r="U1210" s="4"/>
      <c r="V1210" s="4"/>
    </row>
    <row r="1211" spans="1:22" s="5" customFormat="1" ht="12.5">
      <c r="A1211" s="56"/>
      <c r="B1211" s="11"/>
      <c r="C1211" s="11" t="s">
        <v>168</v>
      </c>
      <c r="D1211" s="11"/>
      <c r="E1211" s="11" t="s">
        <v>169</v>
      </c>
      <c r="F1211" s="11">
        <v>8</v>
      </c>
      <c r="G1211" s="11">
        <v>1</v>
      </c>
      <c r="H1211" s="11">
        <v>1</v>
      </c>
      <c r="I1211" s="11">
        <v>0</v>
      </c>
      <c r="J1211" s="4"/>
      <c r="K1211" s="11"/>
      <c r="L1211" s="11"/>
      <c r="M1211" s="11"/>
      <c r="N1211" s="4"/>
      <c r="O1211" s="193"/>
      <c r="P1211" s="194"/>
      <c r="Q1211" s="194"/>
      <c r="R1211" s="195"/>
      <c r="S1211" s="4"/>
      <c r="T1211" s="4"/>
      <c r="U1211" s="4"/>
      <c r="V1211" s="4"/>
    </row>
    <row r="1212" spans="1:22" s="5" customFormat="1" ht="12.5">
      <c r="A1212" s="56"/>
      <c r="B1212" s="11"/>
      <c r="C1212" s="11" t="s">
        <v>170</v>
      </c>
      <c r="D1212" s="11"/>
      <c r="E1212" s="11" t="s">
        <v>141</v>
      </c>
      <c r="F1212" s="11">
        <v>5</v>
      </c>
      <c r="G1212" s="11"/>
      <c r="H1212" s="11">
        <v>0</v>
      </c>
      <c r="I1212" s="11"/>
      <c r="J1212" s="4"/>
      <c r="K1212" s="11"/>
      <c r="L1212" s="11"/>
      <c r="M1212" s="11"/>
      <c r="N1212" s="4"/>
      <c r="O1212" s="193"/>
      <c r="P1212" s="194"/>
      <c r="Q1212" s="194"/>
      <c r="R1212" s="195"/>
      <c r="S1212" s="4"/>
      <c r="T1212" s="4"/>
      <c r="U1212" s="4"/>
      <c r="V1212" s="4"/>
    </row>
    <row r="1213" spans="1:22" s="5" customFormat="1" ht="12.5">
      <c r="A1213" s="56"/>
      <c r="B1213" s="11"/>
      <c r="C1213" s="11" t="s">
        <v>171</v>
      </c>
      <c r="D1213" s="11"/>
      <c r="E1213" s="11" t="s">
        <v>143</v>
      </c>
      <c r="F1213" s="11">
        <v>5</v>
      </c>
      <c r="G1213" s="11"/>
      <c r="H1213" s="11"/>
      <c r="I1213" s="11"/>
      <c r="J1213" s="4"/>
      <c r="K1213" s="11"/>
      <c r="L1213" s="11"/>
      <c r="M1213" s="11"/>
      <c r="N1213" s="4"/>
      <c r="O1213" s="193"/>
      <c r="P1213" s="194"/>
      <c r="Q1213" s="194"/>
      <c r="R1213" s="195"/>
      <c r="S1213" s="4"/>
      <c r="T1213" s="4"/>
      <c r="U1213" s="4"/>
      <c r="V1213" s="4"/>
    </row>
    <row r="1214" spans="1:22" s="5" customFormat="1" ht="12.5">
      <c r="A1214" s="56"/>
      <c r="B1214" s="11"/>
      <c r="C1214" s="11" t="s">
        <v>172</v>
      </c>
      <c r="D1214" s="11"/>
      <c r="E1214" s="11" t="s">
        <v>151</v>
      </c>
      <c r="F1214" s="11">
        <v>2</v>
      </c>
      <c r="G1214" s="11"/>
      <c r="H1214" s="11"/>
      <c r="I1214" s="11"/>
      <c r="J1214" s="4"/>
      <c r="K1214" s="11"/>
      <c r="L1214" s="11"/>
      <c r="M1214" s="11"/>
      <c r="N1214" s="4"/>
      <c r="O1214" s="193"/>
      <c r="P1214" s="194"/>
      <c r="Q1214" s="194"/>
      <c r="R1214" s="195"/>
      <c r="S1214" s="4"/>
      <c r="T1214" s="4"/>
      <c r="U1214" s="4"/>
      <c r="V1214" s="4"/>
    </row>
    <row r="1215" spans="1:22" s="5" customFormat="1" ht="12.5">
      <c r="A1215" s="56"/>
      <c r="B1215" s="11"/>
      <c r="C1215" s="11" t="s">
        <v>173</v>
      </c>
      <c r="D1215" s="11"/>
      <c r="E1215" s="11" t="s">
        <v>174</v>
      </c>
      <c r="F1215" s="11">
        <v>2</v>
      </c>
      <c r="G1215" s="11"/>
      <c r="H1215" s="11"/>
      <c r="I1215" s="11"/>
      <c r="J1215" s="4"/>
      <c r="K1215" s="11"/>
      <c r="L1215" s="11"/>
      <c r="M1215" s="11"/>
      <c r="N1215" s="4"/>
      <c r="O1215" s="193"/>
      <c r="P1215" s="194"/>
      <c r="Q1215" s="194"/>
      <c r="R1215" s="195"/>
      <c r="S1215" s="4"/>
      <c r="T1215" s="4"/>
      <c r="U1215" s="4"/>
      <c r="V1215" s="4"/>
    </row>
    <row r="1216" spans="1:22" s="5" customFormat="1" ht="12.5">
      <c r="A1216" s="56"/>
      <c r="B1216" s="11"/>
      <c r="C1216" s="11" t="s">
        <v>175</v>
      </c>
      <c r="D1216" s="11"/>
      <c r="E1216" s="11" t="s">
        <v>123</v>
      </c>
      <c r="F1216" s="11">
        <v>1</v>
      </c>
      <c r="G1216" s="11">
        <v>1</v>
      </c>
      <c r="H1216" s="11">
        <v>1</v>
      </c>
      <c r="I1216" s="11">
        <v>0</v>
      </c>
      <c r="J1216" s="4"/>
      <c r="K1216" s="11"/>
      <c r="L1216" s="11"/>
      <c r="M1216" s="11"/>
      <c r="N1216" s="4"/>
      <c r="O1216" s="193"/>
      <c r="P1216" s="194"/>
      <c r="Q1216" s="194"/>
      <c r="R1216" s="195"/>
      <c r="S1216" s="4"/>
      <c r="T1216" s="4"/>
      <c r="U1216" s="4"/>
      <c r="V1216" s="4"/>
    </row>
    <row r="1217" spans="1:22" s="5" customFormat="1" ht="12.5">
      <c r="A1217" s="56"/>
      <c r="B1217" s="11"/>
      <c r="C1217" s="11" t="s">
        <v>187</v>
      </c>
      <c r="D1217" s="11"/>
      <c r="E1217" s="11" t="s">
        <v>188</v>
      </c>
      <c r="F1217" s="11">
        <v>1</v>
      </c>
      <c r="G1217" s="11"/>
      <c r="H1217" s="11"/>
      <c r="I1217" s="11"/>
      <c r="J1217" s="4"/>
      <c r="K1217" s="11"/>
      <c r="L1217" s="11"/>
      <c r="M1217" s="11"/>
      <c r="N1217" s="4"/>
      <c r="O1217" s="193"/>
      <c r="P1217" s="194"/>
      <c r="Q1217" s="194"/>
      <c r="R1217" s="195"/>
      <c r="S1217" s="4"/>
      <c r="T1217" s="4"/>
      <c r="U1217" s="4"/>
      <c r="V1217" s="4"/>
    </row>
    <row r="1218" spans="1:22" s="5" customFormat="1" ht="12.5">
      <c r="A1218" s="56"/>
      <c r="B1218" s="11"/>
      <c r="C1218" s="11" t="s">
        <v>189</v>
      </c>
      <c r="D1218" s="11"/>
      <c r="E1218" s="11" t="s">
        <v>190</v>
      </c>
      <c r="F1218" s="11">
        <v>1</v>
      </c>
      <c r="G1218" s="11"/>
      <c r="H1218" s="11"/>
      <c r="I1218" s="11"/>
      <c r="J1218" s="4"/>
      <c r="K1218" s="11"/>
      <c r="L1218" s="11"/>
      <c r="M1218" s="11"/>
      <c r="N1218" s="4"/>
      <c r="O1218" s="193"/>
      <c r="P1218" s="194"/>
      <c r="Q1218" s="194"/>
      <c r="R1218" s="195"/>
      <c r="S1218" s="4"/>
      <c r="T1218" s="4"/>
      <c r="U1218" s="4"/>
      <c r="V1218" s="4"/>
    </row>
    <row r="1219" spans="1:22" s="5" customFormat="1" ht="12.5">
      <c r="A1219" s="56"/>
      <c r="B1219" s="11"/>
      <c r="C1219" s="11" t="s">
        <v>195</v>
      </c>
      <c r="D1219" s="11"/>
      <c r="E1219" s="11" t="s">
        <v>188</v>
      </c>
      <c r="F1219" s="11">
        <v>14</v>
      </c>
      <c r="G1219" s="11"/>
      <c r="H1219" s="11">
        <v>0</v>
      </c>
      <c r="I1219" s="11"/>
      <c r="J1219" s="4"/>
      <c r="K1219" s="11"/>
      <c r="L1219" s="11"/>
      <c r="M1219" s="11"/>
      <c r="N1219" s="4"/>
      <c r="O1219" s="193"/>
      <c r="P1219" s="194"/>
      <c r="Q1219" s="194"/>
      <c r="R1219" s="195"/>
      <c r="S1219" s="4"/>
      <c r="T1219" s="4"/>
      <c r="U1219" s="4"/>
      <c r="V1219" s="4"/>
    </row>
    <row r="1220" spans="1:22" s="5" customFormat="1" ht="12.5">
      <c r="A1220" s="56"/>
      <c r="B1220" s="11"/>
      <c r="C1220" s="11" t="s">
        <v>453</v>
      </c>
      <c r="D1220" s="11"/>
      <c r="E1220" s="11" t="s">
        <v>109</v>
      </c>
      <c r="F1220" s="11">
        <v>20</v>
      </c>
      <c r="G1220" s="11"/>
      <c r="H1220" s="11">
        <v>0</v>
      </c>
      <c r="I1220" s="11"/>
      <c r="J1220" s="4"/>
      <c r="K1220" s="11"/>
      <c r="L1220" s="11"/>
      <c r="M1220" s="11"/>
      <c r="N1220" s="4"/>
      <c r="O1220" s="193"/>
      <c r="P1220" s="194"/>
      <c r="Q1220" s="194"/>
      <c r="R1220" s="195"/>
      <c r="S1220" s="4"/>
      <c r="T1220" s="4"/>
      <c r="U1220" s="4"/>
      <c r="V1220" s="4"/>
    </row>
    <row r="1221" spans="1:22" s="5" customFormat="1" ht="12.5">
      <c r="A1221" s="56"/>
      <c r="B1221" s="11"/>
      <c r="C1221" s="11" t="s">
        <v>196</v>
      </c>
      <c r="D1221" s="11"/>
      <c r="E1221" s="11" t="s">
        <v>123</v>
      </c>
      <c r="F1221" s="11">
        <v>1</v>
      </c>
      <c r="G1221" s="11"/>
      <c r="H1221" s="11"/>
      <c r="I1221" s="11"/>
      <c r="J1221" s="4"/>
      <c r="K1221" s="11"/>
      <c r="L1221" s="11"/>
      <c r="M1221" s="11"/>
      <c r="N1221" s="4"/>
      <c r="O1221" s="193"/>
      <c r="P1221" s="194"/>
      <c r="Q1221" s="194"/>
      <c r="R1221" s="195"/>
      <c r="S1221" s="4"/>
      <c r="T1221" s="4"/>
      <c r="U1221" s="4"/>
      <c r="V1221" s="4"/>
    </row>
    <row r="1222" spans="1:22" s="5" customFormat="1" ht="12.5">
      <c r="A1222" s="56"/>
      <c r="B1222" s="11"/>
      <c r="C1222" s="11" t="s">
        <v>197</v>
      </c>
      <c r="D1222" s="11"/>
      <c r="E1222" s="11" t="s">
        <v>96</v>
      </c>
      <c r="F1222" s="11">
        <v>4</v>
      </c>
      <c r="G1222" s="11"/>
      <c r="H1222" s="11"/>
      <c r="I1222" s="11"/>
      <c r="J1222" s="4"/>
      <c r="K1222" s="11"/>
      <c r="L1222" s="11"/>
      <c r="M1222" s="11"/>
      <c r="N1222" s="4"/>
      <c r="O1222" s="193"/>
      <c r="P1222" s="194"/>
      <c r="Q1222" s="194"/>
      <c r="R1222" s="195"/>
      <c r="S1222" s="4"/>
      <c r="T1222" s="4"/>
      <c r="U1222" s="4"/>
      <c r="V1222" s="4"/>
    </row>
    <row r="1223" spans="1:22" s="5" customFormat="1" ht="12.5">
      <c r="A1223" s="56"/>
      <c r="B1223" s="11"/>
      <c r="C1223" s="11" t="s">
        <v>198</v>
      </c>
      <c r="D1223" s="11"/>
      <c r="E1223" s="11" t="s">
        <v>159</v>
      </c>
      <c r="F1223" s="11">
        <v>8</v>
      </c>
      <c r="G1223" s="11">
        <v>1</v>
      </c>
      <c r="H1223" s="11">
        <v>1</v>
      </c>
      <c r="I1223" s="11">
        <v>0</v>
      </c>
      <c r="J1223" s="4"/>
      <c r="K1223" s="11"/>
      <c r="L1223" s="11"/>
      <c r="M1223" s="11"/>
      <c r="N1223" s="4"/>
      <c r="O1223" s="193"/>
      <c r="P1223" s="194"/>
      <c r="Q1223" s="194"/>
      <c r="R1223" s="195"/>
      <c r="S1223" s="4"/>
      <c r="T1223" s="4"/>
      <c r="U1223" s="4"/>
      <c r="V1223" s="4"/>
    </row>
    <row r="1224" spans="1:22" s="5" customFormat="1" ht="12.5">
      <c r="A1224" s="56"/>
      <c r="B1224" s="11"/>
      <c r="C1224" s="11" t="s">
        <v>199</v>
      </c>
      <c r="D1224" s="11"/>
      <c r="E1224" s="11" t="s">
        <v>200</v>
      </c>
      <c r="F1224" s="11">
        <v>3</v>
      </c>
      <c r="G1224" s="11"/>
      <c r="H1224" s="11"/>
      <c r="I1224" s="11"/>
      <c r="J1224" s="4"/>
      <c r="K1224" s="11"/>
      <c r="L1224" s="11"/>
      <c r="M1224" s="11"/>
      <c r="N1224" s="4"/>
      <c r="O1224" s="193"/>
      <c r="P1224" s="194"/>
      <c r="Q1224" s="194"/>
      <c r="R1224" s="195"/>
      <c r="S1224" s="4"/>
      <c r="T1224" s="4"/>
      <c r="U1224" s="4"/>
      <c r="V1224" s="4"/>
    </row>
    <row r="1225" spans="1:22" s="5" customFormat="1" ht="12.5">
      <c r="A1225" s="56"/>
      <c r="B1225" s="11"/>
      <c r="C1225" s="11" t="s">
        <v>202</v>
      </c>
      <c r="D1225" s="11"/>
      <c r="E1225" s="11" t="s">
        <v>203</v>
      </c>
      <c r="F1225" s="11">
        <v>5</v>
      </c>
      <c r="G1225" s="11"/>
      <c r="H1225" s="11">
        <v>0</v>
      </c>
      <c r="I1225" s="11"/>
      <c r="J1225" s="4"/>
      <c r="K1225" s="11"/>
      <c r="L1225" s="11"/>
      <c r="M1225" s="11"/>
      <c r="N1225" s="4"/>
      <c r="O1225" s="193"/>
      <c r="P1225" s="194"/>
      <c r="Q1225" s="194"/>
      <c r="R1225" s="195"/>
      <c r="S1225" s="4"/>
      <c r="T1225" s="4"/>
      <c r="U1225" s="4"/>
      <c r="V1225" s="4"/>
    </row>
    <row r="1226" spans="1:22" s="5" customFormat="1" ht="12.5">
      <c r="A1226" s="56"/>
      <c r="B1226" s="11"/>
      <c r="C1226" s="11" t="s">
        <v>204</v>
      </c>
      <c r="D1226" s="11"/>
      <c r="E1226" s="11" t="s">
        <v>143</v>
      </c>
      <c r="F1226" s="11">
        <v>1</v>
      </c>
      <c r="G1226" s="11"/>
      <c r="H1226" s="11"/>
      <c r="I1226" s="11"/>
      <c r="J1226" s="4"/>
      <c r="K1226" s="11"/>
      <c r="L1226" s="11"/>
      <c r="M1226" s="11"/>
      <c r="N1226" s="4"/>
      <c r="O1226" s="193"/>
      <c r="P1226" s="194"/>
      <c r="Q1226" s="194"/>
      <c r="R1226" s="195"/>
      <c r="S1226" s="4"/>
      <c r="T1226" s="4"/>
      <c r="U1226" s="4"/>
      <c r="V1226" s="4"/>
    </row>
    <row r="1227" spans="1:22" s="5" customFormat="1" ht="12.5">
      <c r="A1227" s="56"/>
      <c r="B1227" s="11"/>
      <c r="C1227" s="11" t="s">
        <v>205</v>
      </c>
      <c r="D1227" s="11"/>
      <c r="E1227" s="11" t="s">
        <v>206</v>
      </c>
      <c r="F1227" s="11">
        <v>1</v>
      </c>
      <c r="G1227" s="11"/>
      <c r="H1227" s="11"/>
      <c r="I1227" s="11"/>
      <c r="J1227" s="4"/>
      <c r="K1227" s="11"/>
      <c r="L1227" s="11"/>
      <c r="M1227" s="11"/>
      <c r="N1227" s="4"/>
      <c r="O1227" s="193"/>
      <c r="P1227" s="194"/>
      <c r="Q1227" s="194"/>
      <c r="R1227" s="195"/>
      <c r="S1227" s="4"/>
      <c r="T1227" s="4"/>
      <c r="U1227" s="4"/>
      <c r="V1227" s="4"/>
    </row>
    <row r="1228" spans="1:22" s="5" customFormat="1" ht="12.5">
      <c r="A1228" s="56"/>
      <c r="B1228" s="11"/>
      <c r="C1228" s="11" t="s">
        <v>216</v>
      </c>
      <c r="D1228" s="11"/>
      <c r="E1228" s="11" t="s">
        <v>96</v>
      </c>
      <c r="F1228" s="11">
        <v>5</v>
      </c>
      <c r="G1228" s="11"/>
      <c r="H1228" s="11">
        <v>0</v>
      </c>
      <c r="I1228" s="11"/>
      <c r="J1228" s="4"/>
      <c r="K1228" s="11"/>
      <c r="L1228" s="11"/>
      <c r="M1228" s="11"/>
      <c r="N1228" s="4"/>
      <c r="O1228" s="193"/>
      <c r="P1228" s="194"/>
      <c r="Q1228" s="194"/>
      <c r="R1228" s="195"/>
      <c r="S1228" s="4"/>
      <c r="T1228" s="4"/>
      <c r="U1228" s="4"/>
      <c r="V1228" s="4"/>
    </row>
    <row r="1229" spans="1:22" s="5" customFormat="1" ht="12.5">
      <c r="A1229" s="56"/>
      <c r="B1229" s="11"/>
      <c r="C1229" s="11" t="s">
        <v>217</v>
      </c>
      <c r="D1229" s="11"/>
      <c r="E1229" s="11" t="s">
        <v>218</v>
      </c>
      <c r="F1229" s="11">
        <v>1</v>
      </c>
      <c r="G1229" s="11"/>
      <c r="H1229" s="11"/>
      <c r="I1229" s="11"/>
      <c r="J1229" s="4"/>
      <c r="K1229" s="11"/>
      <c r="L1229" s="11"/>
      <c r="M1229" s="11"/>
      <c r="N1229" s="4"/>
      <c r="O1229" s="193"/>
      <c r="P1229" s="194"/>
      <c r="Q1229" s="194"/>
      <c r="R1229" s="195"/>
      <c r="S1229" s="4"/>
      <c r="T1229" s="4"/>
      <c r="U1229" s="4"/>
      <c r="V1229" s="4"/>
    </row>
    <row r="1230" spans="1:22" s="5" customFormat="1" ht="12.5">
      <c r="A1230" s="56"/>
      <c r="B1230" s="11"/>
      <c r="C1230" s="11" t="s">
        <v>219</v>
      </c>
      <c r="D1230" s="11"/>
      <c r="E1230" s="11" t="s">
        <v>220</v>
      </c>
      <c r="F1230" s="11">
        <v>10</v>
      </c>
      <c r="G1230" s="11"/>
      <c r="H1230" s="11"/>
      <c r="I1230" s="11"/>
      <c r="J1230" s="4"/>
      <c r="K1230" s="11"/>
      <c r="L1230" s="11"/>
      <c r="M1230" s="11"/>
      <c r="N1230" s="4"/>
      <c r="O1230" s="193"/>
      <c r="P1230" s="194"/>
      <c r="Q1230" s="194"/>
      <c r="R1230" s="195"/>
      <c r="S1230" s="4"/>
      <c r="T1230" s="4"/>
      <c r="U1230" s="4"/>
      <c r="V1230" s="4"/>
    </row>
    <row r="1231" spans="1:22" s="5" customFormat="1" ht="12.5">
      <c r="A1231" s="56"/>
      <c r="B1231" s="11"/>
      <c r="C1231" s="11" t="s">
        <v>225</v>
      </c>
      <c r="D1231" s="11"/>
      <c r="E1231" s="11" t="s">
        <v>188</v>
      </c>
      <c r="F1231" s="11">
        <v>1</v>
      </c>
      <c r="G1231" s="11"/>
      <c r="H1231" s="11"/>
      <c r="I1231" s="11"/>
      <c r="J1231" s="4"/>
      <c r="K1231" s="11"/>
      <c r="L1231" s="11"/>
      <c r="M1231" s="11"/>
      <c r="N1231" s="4"/>
      <c r="O1231" s="193"/>
      <c r="P1231" s="194"/>
      <c r="Q1231" s="194"/>
      <c r="R1231" s="195"/>
      <c r="S1231" s="4"/>
      <c r="T1231" s="4"/>
      <c r="U1231" s="4"/>
      <c r="V1231" s="4"/>
    </row>
    <row r="1232" spans="1:22" s="5" customFormat="1" ht="12.5">
      <c r="A1232" s="56"/>
      <c r="B1232" s="11"/>
      <c r="C1232" s="11" t="s">
        <v>226</v>
      </c>
      <c r="D1232" s="11"/>
      <c r="E1232" s="11" t="s">
        <v>227</v>
      </c>
      <c r="F1232" s="11">
        <v>2</v>
      </c>
      <c r="G1232" s="11"/>
      <c r="H1232" s="11">
        <v>0</v>
      </c>
      <c r="I1232" s="11"/>
      <c r="J1232" s="4"/>
      <c r="K1232" s="11"/>
      <c r="L1232" s="11"/>
      <c r="M1232" s="11"/>
      <c r="N1232" s="4"/>
      <c r="O1232" s="193"/>
      <c r="P1232" s="194"/>
      <c r="Q1232" s="194"/>
      <c r="R1232" s="195"/>
      <c r="S1232" s="4"/>
      <c r="T1232" s="4"/>
      <c r="U1232" s="4"/>
      <c r="V1232" s="4"/>
    </row>
    <row r="1233" spans="1:22" s="5" customFormat="1" ht="12.5">
      <c r="A1233" s="56"/>
      <c r="B1233" s="11"/>
      <c r="C1233" s="11" t="s">
        <v>228</v>
      </c>
      <c r="D1233" s="11"/>
      <c r="E1233" s="11" t="s">
        <v>229</v>
      </c>
      <c r="F1233" s="11">
        <v>3</v>
      </c>
      <c r="G1233" s="11"/>
      <c r="H1233" s="11"/>
      <c r="I1233" s="11"/>
      <c r="J1233" s="4"/>
      <c r="K1233" s="11"/>
      <c r="L1233" s="11"/>
      <c r="M1233" s="11"/>
      <c r="N1233" s="4"/>
      <c r="O1233" s="193"/>
      <c r="P1233" s="194"/>
      <c r="Q1233" s="194"/>
      <c r="R1233" s="195"/>
      <c r="S1233" s="4"/>
      <c r="T1233" s="4"/>
      <c r="U1233" s="4"/>
      <c r="V1233" s="4"/>
    </row>
    <row r="1234" spans="1:22" s="5" customFormat="1" ht="12.5">
      <c r="A1234" s="56"/>
      <c r="B1234" s="11"/>
      <c r="C1234" s="11" t="s">
        <v>230</v>
      </c>
      <c r="D1234" s="11"/>
      <c r="E1234" s="11" t="s">
        <v>105</v>
      </c>
      <c r="F1234" s="11">
        <v>40</v>
      </c>
      <c r="G1234" s="11"/>
      <c r="H1234" s="11">
        <v>0</v>
      </c>
      <c r="I1234" s="11"/>
      <c r="J1234" s="4"/>
      <c r="K1234" s="11"/>
      <c r="L1234" s="11"/>
      <c r="M1234" s="11"/>
      <c r="N1234" s="4"/>
      <c r="O1234" s="193"/>
      <c r="P1234" s="194"/>
      <c r="Q1234" s="194"/>
      <c r="R1234" s="195"/>
      <c r="S1234" s="4"/>
      <c r="T1234" s="4"/>
      <c r="U1234" s="4"/>
      <c r="V1234" s="4"/>
    </row>
    <row r="1235" spans="1:22" s="5" customFormat="1" ht="12.5">
      <c r="A1235" s="56"/>
      <c r="B1235" s="11"/>
      <c r="C1235" s="11" t="s">
        <v>235</v>
      </c>
      <c r="D1235" s="11"/>
      <c r="E1235" s="11" t="s">
        <v>188</v>
      </c>
      <c r="F1235" s="11">
        <v>3</v>
      </c>
      <c r="G1235" s="11"/>
      <c r="H1235" s="11"/>
      <c r="I1235" s="11"/>
      <c r="J1235" s="4"/>
      <c r="K1235" s="11"/>
      <c r="L1235" s="11"/>
      <c r="M1235" s="11"/>
      <c r="N1235" s="4"/>
      <c r="O1235" s="193"/>
      <c r="P1235" s="194"/>
      <c r="Q1235" s="194"/>
      <c r="R1235" s="195"/>
      <c r="S1235" s="4"/>
      <c r="T1235" s="4"/>
      <c r="U1235" s="4"/>
      <c r="V1235" s="4"/>
    </row>
    <row r="1236" spans="1:22" s="5" customFormat="1" ht="12.5">
      <c r="A1236" s="56"/>
      <c r="B1236" s="11"/>
      <c r="C1236" s="11" t="s">
        <v>238</v>
      </c>
      <c r="D1236" s="11"/>
      <c r="E1236" s="11" t="s">
        <v>239</v>
      </c>
      <c r="F1236" s="11">
        <v>1</v>
      </c>
      <c r="G1236" s="11"/>
      <c r="H1236" s="11"/>
      <c r="I1236" s="11"/>
      <c r="J1236" s="4"/>
      <c r="K1236" s="11"/>
      <c r="L1236" s="11"/>
      <c r="M1236" s="11"/>
      <c r="N1236" s="4"/>
      <c r="O1236" s="193"/>
      <c r="P1236" s="194"/>
      <c r="Q1236" s="194"/>
      <c r="R1236" s="195"/>
      <c r="S1236" s="4"/>
      <c r="T1236" s="4"/>
      <c r="U1236" s="4"/>
      <c r="V1236" s="4"/>
    </row>
    <row r="1237" spans="1:22" s="5" customFormat="1" ht="12.5">
      <c r="A1237" s="56"/>
      <c r="B1237" s="11"/>
      <c r="C1237" s="11" t="s">
        <v>242</v>
      </c>
      <c r="D1237" s="11"/>
      <c r="E1237" s="11" t="s">
        <v>96</v>
      </c>
      <c r="F1237" s="11">
        <v>38</v>
      </c>
      <c r="G1237" s="11"/>
      <c r="H1237" s="11">
        <v>0</v>
      </c>
      <c r="I1237" s="11"/>
      <c r="J1237" s="4"/>
      <c r="K1237" s="11"/>
      <c r="L1237" s="11"/>
      <c r="M1237" s="11"/>
      <c r="N1237" s="4"/>
      <c r="O1237" s="193"/>
      <c r="P1237" s="194"/>
      <c r="Q1237" s="194"/>
      <c r="R1237" s="195"/>
      <c r="S1237" s="4"/>
      <c r="T1237" s="4"/>
      <c r="U1237" s="4"/>
      <c r="V1237" s="4"/>
    </row>
    <row r="1238" spans="1:22" s="5" customFormat="1" ht="12.5">
      <c r="A1238" s="56"/>
      <c r="B1238" s="11"/>
      <c r="C1238" s="11" t="s">
        <v>248</v>
      </c>
      <c r="D1238" s="11"/>
      <c r="E1238" s="11" t="s">
        <v>116</v>
      </c>
      <c r="F1238" s="11">
        <v>1</v>
      </c>
      <c r="G1238" s="11"/>
      <c r="H1238" s="11"/>
      <c r="I1238" s="11"/>
      <c r="J1238" s="4"/>
      <c r="K1238" s="11"/>
      <c r="L1238" s="11"/>
      <c r="M1238" s="11"/>
      <c r="N1238" s="4"/>
      <c r="O1238" s="193"/>
      <c r="P1238" s="194"/>
      <c r="Q1238" s="194"/>
      <c r="R1238" s="195"/>
      <c r="S1238" s="4"/>
      <c r="T1238" s="4"/>
      <c r="U1238" s="4"/>
      <c r="V1238" s="4"/>
    </row>
    <row r="1239" spans="1:22" s="5" customFormat="1" ht="12.5">
      <c r="A1239" s="56"/>
      <c r="B1239" s="11"/>
      <c r="C1239" s="11" t="s">
        <v>255</v>
      </c>
      <c r="D1239" s="11"/>
      <c r="E1239" s="11" t="s">
        <v>256</v>
      </c>
      <c r="F1239" s="11">
        <v>1</v>
      </c>
      <c r="G1239" s="11"/>
      <c r="H1239" s="11"/>
      <c r="I1239" s="11"/>
      <c r="J1239" s="4"/>
      <c r="K1239" s="11"/>
      <c r="L1239" s="11"/>
      <c r="M1239" s="11"/>
      <c r="N1239" s="4"/>
      <c r="O1239" s="193"/>
      <c r="P1239" s="194"/>
      <c r="Q1239" s="194"/>
      <c r="R1239" s="195"/>
      <c r="S1239" s="4"/>
      <c r="T1239" s="4"/>
      <c r="U1239" s="4"/>
      <c r="V1239" s="4"/>
    </row>
    <row r="1240" spans="1:22" s="5" customFormat="1" ht="12.5">
      <c r="A1240" s="56"/>
      <c r="B1240" s="11"/>
      <c r="C1240" s="11" t="s">
        <v>260</v>
      </c>
      <c r="D1240" s="11"/>
      <c r="E1240" s="11" t="s">
        <v>261</v>
      </c>
      <c r="F1240" s="11">
        <v>4</v>
      </c>
      <c r="G1240" s="11"/>
      <c r="H1240" s="11"/>
      <c r="I1240" s="11"/>
      <c r="J1240" s="4"/>
      <c r="K1240" s="11"/>
      <c r="L1240" s="11"/>
      <c r="M1240" s="11"/>
      <c r="N1240" s="4"/>
      <c r="O1240" s="193"/>
      <c r="P1240" s="194"/>
      <c r="Q1240" s="194"/>
      <c r="R1240" s="195"/>
      <c r="S1240" s="4"/>
      <c r="T1240" s="4"/>
      <c r="U1240" s="4"/>
      <c r="V1240" s="4"/>
    </row>
    <row r="1241" spans="1:22" s="5" customFormat="1" ht="12.5">
      <c r="A1241" s="56"/>
      <c r="B1241" s="11"/>
      <c r="C1241" s="11" t="s">
        <v>262</v>
      </c>
      <c r="D1241" s="11"/>
      <c r="E1241" s="11" t="s">
        <v>263</v>
      </c>
      <c r="F1241" s="11">
        <v>7</v>
      </c>
      <c r="G1241" s="11"/>
      <c r="H1241" s="11">
        <v>0</v>
      </c>
      <c r="I1241" s="11"/>
      <c r="J1241" s="4"/>
      <c r="K1241" s="11"/>
      <c r="L1241" s="11"/>
      <c r="M1241" s="11"/>
      <c r="N1241" s="4"/>
      <c r="O1241" s="193"/>
      <c r="P1241" s="194"/>
      <c r="Q1241" s="194"/>
      <c r="R1241" s="195"/>
      <c r="S1241" s="4"/>
      <c r="T1241" s="4"/>
      <c r="U1241" s="4"/>
      <c r="V1241" s="4"/>
    </row>
    <row r="1242" spans="1:22" s="5" customFormat="1" ht="12.5">
      <c r="A1242" s="56"/>
      <c r="B1242" s="11"/>
      <c r="C1242" s="11" t="s">
        <v>264</v>
      </c>
      <c r="D1242" s="11"/>
      <c r="E1242" s="11" t="s">
        <v>265</v>
      </c>
      <c r="F1242" s="11">
        <v>4</v>
      </c>
      <c r="G1242" s="11"/>
      <c r="H1242" s="11"/>
      <c r="I1242" s="11"/>
      <c r="J1242" s="4"/>
      <c r="K1242" s="11"/>
      <c r="L1242" s="11"/>
      <c r="M1242" s="11"/>
      <c r="N1242" s="4"/>
      <c r="O1242" s="193"/>
      <c r="P1242" s="194"/>
      <c r="Q1242" s="194"/>
      <c r="R1242" s="195"/>
      <c r="S1242" s="4"/>
      <c r="T1242" s="4"/>
      <c r="U1242" s="4"/>
      <c r="V1242" s="4"/>
    </row>
    <row r="1243" spans="1:22" s="5" customFormat="1" ht="12.5">
      <c r="A1243" s="56"/>
      <c r="B1243" s="11"/>
      <c r="C1243" s="11" t="s">
        <v>266</v>
      </c>
      <c r="D1243" s="11"/>
      <c r="E1243" s="11" t="s">
        <v>147</v>
      </c>
      <c r="F1243" s="11">
        <v>1</v>
      </c>
      <c r="G1243" s="11"/>
      <c r="H1243" s="11"/>
      <c r="I1243" s="11"/>
      <c r="J1243" s="4"/>
      <c r="K1243" s="11"/>
      <c r="L1243" s="11"/>
      <c r="M1243" s="11"/>
      <c r="N1243" s="4"/>
      <c r="O1243" s="193"/>
      <c r="P1243" s="194"/>
      <c r="Q1243" s="194"/>
      <c r="R1243" s="195"/>
      <c r="S1243" s="4"/>
      <c r="T1243" s="4"/>
      <c r="U1243" s="4"/>
      <c r="V1243" s="4"/>
    </row>
    <row r="1244" spans="1:22" s="5" customFormat="1" ht="12.5">
      <c r="A1244" s="56"/>
      <c r="B1244" s="11"/>
      <c r="C1244" s="11" t="s">
        <v>267</v>
      </c>
      <c r="D1244" s="11"/>
      <c r="E1244" s="11" t="s">
        <v>169</v>
      </c>
      <c r="F1244" s="11">
        <v>3</v>
      </c>
      <c r="G1244" s="11"/>
      <c r="H1244" s="11"/>
      <c r="I1244" s="11"/>
      <c r="J1244" s="4"/>
      <c r="K1244" s="11"/>
      <c r="L1244" s="11"/>
      <c r="M1244" s="11"/>
      <c r="N1244" s="4"/>
      <c r="O1244" s="193"/>
      <c r="P1244" s="194"/>
      <c r="Q1244" s="194"/>
      <c r="R1244" s="195"/>
      <c r="S1244" s="4"/>
      <c r="T1244" s="4"/>
      <c r="U1244" s="4"/>
      <c r="V1244" s="4"/>
    </row>
    <row r="1245" spans="1:22" s="5" customFormat="1" ht="12.5">
      <c r="A1245" s="56"/>
      <c r="B1245" s="11"/>
      <c r="C1245" s="11" t="s">
        <v>272</v>
      </c>
      <c r="D1245" s="11"/>
      <c r="E1245" s="11" t="s">
        <v>273</v>
      </c>
      <c r="F1245" s="11">
        <v>1</v>
      </c>
      <c r="G1245" s="11"/>
      <c r="H1245" s="11"/>
      <c r="I1245" s="11"/>
      <c r="J1245" s="4"/>
      <c r="K1245" s="11"/>
      <c r="L1245" s="11"/>
      <c r="M1245" s="11"/>
      <c r="N1245" s="4"/>
      <c r="O1245" s="193"/>
      <c r="P1245" s="194"/>
      <c r="Q1245" s="194"/>
      <c r="R1245" s="195"/>
      <c r="S1245" s="4"/>
      <c r="T1245" s="4"/>
      <c r="U1245" s="4"/>
      <c r="V1245" s="4"/>
    </row>
    <row r="1246" spans="1:22" s="5" customFormat="1" ht="12.5">
      <c r="A1246" s="56"/>
      <c r="B1246" s="11"/>
      <c r="C1246" s="11" t="s">
        <v>274</v>
      </c>
      <c r="D1246" s="11"/>
      <c r="E1246" s="11" t="s">
        <v>169</v>
      </c>
      <c r="F1246" s="11">
        <v>11</v>
      </c>
      <c r="G1246" s="11"/>
      <c r="H1246" s="11">
        <v>0</v>
      </c>
      <c r="I1246" s="11"/>
      <c r="J1246" s="4"/>
      <c r="K1246" s="11"/>
      <c r="L1246" s="11"/>
      <c r="M1246" s="11"/>
      <c r="N1246" s="4"/>
      <c r="O1246" s="193"/>
      <c r="P1246" s="194"/>
      <c r="Q1246" s="194"/>
      <c r="R1246" s="195"/>
      <c r="S1246" s="4"/>
      <c r="T1246" s="4"/>
      <c r="U1246" s="4"/>
      <c r="V1246" s="4"/>
    </row>
    <row r="1247" spans="1:22" s="5" customFormat="1" ht="12.5">
      <c r="A1247" s="56"/>
      <c r="B1247" s="11"/>
      <c r="C1247" s="11" t="s">
        <v>275</v>
      </c>
      <c r="D1247" s="11"/>
      <c r="E1247" s="11" t="s">
        <v>276</v>
      </c>
      <c r="F1247" s="11">
        <v>6</v>
      </c>
      <c r="G1247" s="11"/>
      <c r="H1247" s="11">
        <v>0</v>
      </c>
      <c r="I1247" s="11"/>
      <c r="J1247" s="4"/>
      <c r="K1247" s="11"/>
      <c r="L1247" s="11"/>
      <c r="M1247" s="11"/>
      <c r="N1247" s="4"/>
      <c r="O1247" s="193"/>
      <c r="P1247" s="194"/>
      <c r="Q1247" s="194"/>
      <c r="R1247" s="195"/>
      <c r="S1247" s="4"/>
      <c r="T1247" s="4"/>
      <c r="U1247" s="4"/>
      <c r="V1247" s="4"/>
    </row>
    <row r="1248" spans="1:22" s="5" customFormat="1" ht="12.5">
      <c r="A1248" s="56"/>
      <c r="B1248" s="11"/>
      <c r="C1248" s="11" t="s">
        <v>279</v>
      </c>
      <c r="D1248" s="11"/>
      <c r="E1248" s="11" t="s">
        <v>116</v>
      </c>
      <c r="F1248" s="11">
        <v>4</v>
      </c>
      <c r="G1248" s="11"/>
      <c r="H1248" s="11"/>
      <c r="I1248" s="11"/>
      <c r="J1248" s="4"/>
      <c r="K1248" s="11"/>
      <c r="L1248" s="11"/>
      <c r="M1248" s="11"/>
      <c r="N1248" s="4"/>
      <c r="O1248" s="193"/>
      <c r="P1248" s="194"/>
      <c r="Q1248" s="194"/>
      <c r="R1248" s="195"/>
      <c r="S1248" s="4"/>
      <c r="T1248" s="4"/>
      <c r="U1248" s="4"/>
      <c r="V1248" s="4"/>
    </row>
    <row r="1249" spans="1:22" s="5" customFormat="1" ht="12.5">
      <c r="A1249" s="56"/>
      <c r="B1249" s="11"/>
      <c r="C1249" s="11" t="s">
        <v>280</v>
      </c>
      <c r="D1249" s="11"/>
      <c r="E1249" s="11" t="s">
        <v>281</v>
      </c>
      <c r="F1249" s="11">
        <v>3</v>
      </c>
      <c r="G1249" s="11"/>
      <c r="H1249" s="11">
        <v>0</v>
      </c>
      <c r="I1249" s="11"/>
      <c r="J1249" s="4"/>
      <c r="K1249" s="11"/>
      <c r="L1249" s="11"/>
      <c r="M1249" s="11"/>
      <c r="N1249" s="4"/>
      <c r="O1249" s="193"/>
      <c r="P1249" s="194"/>
      <c r="Q1249" s="194"/>
      <c r="R1249" s="195"/>
      <c r="S1249" s="4"/>
      <c r="T1249" s="4"/>
      <c r="U1249" s="4"/>
      <c r="V1249" s="4"/>
    </row>
    <row r="1250" spans="1:22" s="5" customFormat="1" ht="12.5">
      <c r="A1250" s="56"/>
      <c r="B1250" s="11"/>
      <c r="C1250" s="11" t="s">
        <v>283</v>
      </c>
      <c r="D1250" s="11"/>
      <c r="E1250" s="11" t="s">
        <v>188</v>
      </c>
      <c r="F1250" s="11">
        <v>1</v>
      </c>
      <c r="G1250" s="11"/>
      <c r="H1250" s="11"/>
      <c r="I1250" s="11"/>
      <c r="J1250" s="4"/>
      <c r="K1250" s="11"/>
      <c r="L1250" s="11"/>
      <c r="M1250" s="11"/>
      <c r="N1250" s="4"/>
      <c r="O1250" s="193"/>
      <c r="P1250" s="194"/>
      <c r="Q1250" s="194"/>
      <c r="R1250" s="195"/>
      <c r="S1250" s="4"/>
      <c r="T1250" s="4"/>
      <c r="U1250" s="4"/>
      <c r="V1250" s="4"/>
    </row>
    <row r="1251" spans="1:22" s="5" customFormat="1" ht="12.5">
      <c r="A1251" s="56"/>
      <c r="B1251" s="11"/>
      <c r="C1251" s="11" t="s">
        <v>284</v>
      </c>
      <c r="D1251" s="11"/>
      <c r="E1251" s="11" t="s">
        <v>285</v>
      </c>
      <c r="F1251" s="11">
        <v>2</v>
      </c>
      <c r="G1251" s="11"/>
      <c r="H1251" s="11"/>
      <c r="I1251" s="11"/>
      <c r="J1251" s="4"/>
      <c r="K1251" s="11"/>
      <c r="L1251" s="11"/>
      <c r="M1251" s="11"/>
      <c r="N1251" s="4"/>
      <c r="O1251" s="193"/>
      <c r="P1251" s="194"/>
      <c r="Q1251" s="194"/>
      <c r="R1251" s="195"/>
      <c r="S1251" s="4"/>
      <c r="T1251" s="4"/>
      <c r="U1251" s="4"/>
      <c r="V1251" s="4"/>
    </row>
    <row r="1252" spans="1:22" s="5" customFormat="1" ht="12.5">
      <c r="A1252" s="56"/>
      <c r="B1252" s="11"/>
      <c r="C1252" s="11" t="s">
        <v>286</v>
      </c>
      <c r="D1252" s="11"/>
      <c r="E1252" s="11" t="s">
        <v>117</v>
      </c>
      <c r="F1252" s="11">
        <v>23</v>
      </c>
      <c r="G1252" s="11"/>
      <c r="H1252" s="11">
        <v>0</v>
      </c>
      <c r="I1252" s="11"/>
      <c r="J1252" s="4"/>
      <c r="K1252" s="11"/>
      <c r="L1252" s="11"/>
      <c r="M1252" s="11"/>
      <c r="N1252" s="4"/>
      <c r="O1252" s="193"/>
      <c r="P1252" s="194"/>
      <c r="Q1252" s="194"/>
      <c r="R1252" s="195"/>
      <c r="S1252" s="4"/>
      <c r="T1252" s="4"/>
      <c r="U1252" s="4"/>
      <c r="V1252" s="4"/>
    </row>
    <row r="1253" spans="1:22" s="5" customFormat="1" ht="12.5">
      <c r="A1253" s="56"/>
      <c r="B1253" s="11"/>
      <c r="C1253" s="11" t="s">
        <v>287</v>
      </c>
      <c r="D1253" s="11"/>
      <c r="E1253" s="11" t="s">
        <v>288</v>
      </c>
      <c r="F1253" s="11">
        <v>5</v>
      </c>
      <c r="G1253" s="11"/>
      <c r="H1253" s="11">
        <v>0</v>
      </c>
      <c r="I1253" s="11"/>
      <c r="J1253" s="4"/>
      <c r="K1253" s="11"/>
      <c r="L1253" s="11"/>
      <c r="M1253" s="11"/>
      <c r="N1253" s="4"/>
      <c r="O1253" s="193"/>
      <c r="P1253" s="194"/>
      <c r="Q1253" s="194"/>
      <c r="R1253" s="195"/>
      <c r="S1253" s="4"/>
      <c r="T1253" s="4"/>
      <c r="U1253" s="4"/>
      <c r="V1253" s="4"/>
    </row>
    <row r="1254" spans="1:22" s="5" customFormat="1" ht="12.5">
      <c r="A1254" s="56"/>
      <c r="B1254" s="11"/>
      <c r="C1254" s="11" t="s">
        <v>289</v>
      </c>
      <c r="D1254" s="11"/>
      <c r="E1254" s="11" t="s">
        <v>290</v>
      </c>
      <c r="F1254" s="11">
        <v>10</v>
      </c>
      <c r="G1254" s="11">
        <v>1</v>
      </c>
      <c r="H1254" s="11">
        <v>0</v>
      </c>
      <c r="I1254" s="11"/>
      <c r="J1254" s="4"/>
      <c r="K1254" s="11"/>
      <c r="L1254" s="11"/>
      <c r="M1254" s="11"/>
      <c r="N1254" s="4"/>
      <c r="O1254" s="193"/>
      <c r="P1254" s="194"/>
      <c r="Q1254" s="194"/>
      <c r="R1254" s="195"/>
      <c r="S1254" s="4"/>
      <c r="T1254" s="4"/>
      <c r="U1254" s="4"/>
      <c r="V1254" s="4"/>
    </row>
    <row r="1255" spans="1:22" s="5" customFormat="1" ht="12.5">
      <c r="A1255" s="56"/>
      <c r="B1255" s="11"/>
      <c r="C1255" s="11" t="s">
        <v>292</v>
      </c>
      <c r="D1255" s="11"/>
      <c r="E1255" s="11" t="s">
        <v>293</v>
      </c>
      <c r="F1255" s="11">
        <v>9</v>
      </c>
      <c r="G1255" s="11"/>
      <c r="H1255" s="11"/>
      <c r="I1255" s="11"/>
      <c r="J1255" s="4"/>
      <c r="K1255" s="11"/>
      <c r="L1255" s="11"/>
      <c r="M1255" s="11"/>
      <c r="N1255" s="4"/>
      <c r="O1255" s="193"/>
      <c r="P1255" s="194"/>
      <c r="Q1255" s="194"/>
      <c r="R1255" s="195"/>
      <c r="S1255" s="4"/>
      <c r="T1255" s="4"/>
      <c r="U1255" s="4"/>
      <c r="V1255" s="4"/>
    </row>
    <row r="1256" spans="1:22" s="5" customFormat="1" ht="12.5">
      <c r="A1256" s="56"/>
      <c r="B1256" s="11"/>
      <c r="C1256" s="11" t="s">
        <v>294</v>
      </c>
      <c r="D1256" s="11"/>
      <c r="E1256" s="11" t="s">
        <v>263</v>
      </c>
      <c r="F1256" s="11">
        <v>1</v>
      </c>
      <c r="G1256" s="11"/>
      <c r="H1256" s="11"/>
      <c r="I1256" s="11"/>
      <c r="J1256" s="4"/>
      <c r="K1256" s="11"/>
      <c r="L1256" s="11"/>
      <c r="M1256" s="11"/>
      <c r="N1256" s="4"/>
      <c r="O1256" s="193"/>
      <c r="P1256" s="194"/>
      <c r="Q1256" s="194"/>
      <c r="R1256" s="195"/>
      <c r="S1256" s="4"/>
      <c r="T1256" s="4"/>
      <c r="U1256" s="4"/>
      <c r="V1256" s="4"/>
    </row>
    <row r="1257" spans="1:22" s="5" customFormat="1" ht="12.5">
      <c r="A1257" s="56"/>
      <c r="B1257" s="11"/>
      <c r="C1257" s="11" t="s">
        <v>295</v>
      </c>
      <c r="D1257" s="11"/>
      <c r="E1257" s="11" t="s">
        <v>119</v>
      </c>
      <c r="F1257" s="11">
        <v>4</v>
      </c>
      <c r="G1257" s="11"/>
      <c r="H1257" s="11">
        <v>0</v>
      </c>
      <c r="I1257" s="11"/>
      <c r="J1257" s="4"/>
      <c r="K1257" s="11"/>
      <c r="L1257" s="11"/>
      <c r="M1257" s="11"/>
      <c r="N1257" s="4"/>
      <c r="O1257" s="193"/>
      <c r="P1257" s="194"/>
      <c r="Q1257" s="194"/>
      <c r="R1257" s="195"/>
      <c r="S1257" s="4"/>
      <c r="T1257" s="4"/>
      <c r="U1257" s="4"/>
      <c r="V1257" s="4"/>
    </row>
    <row r="1258" spans="1:22" s="5" customFormat="1" ht="12.5">
      <c r="A1258" s="56"/>
      <c r="B1258" s="11"/>
      <c r="C1258" s="11" t="s">
        <v>296</v>
      </c>
      <c r="D1258" s="11"/>
      <c r="E1258" s="11" t="s">
        <v>297</v>
      </c>
      <c r="F1258" s="11">
        <v>1</v>
      </c>
      <c r="G1258" s="11"/>
      <c r="H1258" s="11"/>
      <c r="I1258" s="11"/>
      <c r="J1258" s="4"/>
      <c r="K1258" s="11"/>
      <c r="L1258" s="11"/>
      <c r="M1258" s="11"/>
      <c r="N1258" s="4"/>
      <c r="O1258" s="193"/>
      <c r="P1258" s="194"/>
      <c r="Q1258" s="194"/>
      <c r="R1258" s="195"/>
      <c r="S1258" s="4"/>
      <c r="T1258" s="4"/>
      <c r="U1258" s="4"/>
      <c r="V1258" s="4"/>
    </row>
    <row r="1259" spans="1:22" s="5" customFormat="1" ht="12.5">
      <c r="A1259" s="56"/>
      <c r="B1259" s="11"/>
      <c r="C1259" s="11" t="s">
        <v>298</v>
      </c>
      <c r="D1259" s="11"/>
      <c r="E1259" s="11" t="s">
        <v>155</v>
      </c>
      <c r="F1259" s="11">
        <v>1</v>
      </c>
      <c r="G1259" s="11"/>
      <c r="H1259" s="11">
        <v>0</v>
      </c>
      <c r="I1259" s="11"/>
      <c r="J1259" s="4"/>
      <c r="K1259" s="11"/>
      <c r="L1259" s="11"/>
      <c r="M1259" s="11"/>
      <c r="N1259" s="4"/>
      <c r="O1259" s="193"/>
      <c r="P1259" s="194"/>
      <c r="Q1259" s="194"/>
      <c r="R1259" s="195"/>
      <c r="S1259" s="4"/>
      <c r="T1259" s="4"/>
      <c r="U1259" s="4"/>
      <c r="V1259" s="4"/>
    </row>
    <row r="1260" spans="1:22" s="5" customFormat="1" ht="12.5">
      <c r="A1260" s="56"/>
      <c r="B1260" s="11"/>
      <c r="C1260" s="11" t="s">
        <v>299</v>
      </c>
      <c r="D1260" s="11"/>
      <c r="E1260" s="11" t="s">
        <v>121</v>
      </c>
      <c r="F1260" s="11">
        <v>16</v>
      </c>
      <c r="G1260" s="11"/>
      <c r="H1260" s="11">
        <v>0</v>
      </c>
      <c r="I1260" s="11"/>
      <c r="J1260" s="4"/>
      <c r="K1260" s="11"/>
      <c r="L1260" s="11"/>
      <c r="M1260" s="11"/>
      <c r="N1260" s="4"/>
      <c r="O1260" s="193"/>
      <c r="P1260" s="194"/>
      <c r="Q1260" s="194"/>
      <c r="R1260" s="195"/>
      <c r="S1260" s="4"/>
      <c r="T1260" s="4"/>
      <c r="U1260" s="4"/>
      <c r="V1260" s="4"/>
    </row>
    <row r="1261" spans="1:22" s="5" customFormat="1" ht="12.5">
      <c r="A1261" s="56"/>
      <c r="B1261" s="11"/>
      <c r="C1261" s="11" t="s">
        <v>301</v>
      </c>
      <c r="D1261" s="11"/>
      <c r="E1261" s="11" t="s">
        <v>100</v>
      </c>
      <c r="F1261" s="11">
        <v>1</v>
      </c>
      <c r="G1261" s="11"/>
      <c r="H1261" s="11"/>
      <c r="I1261" s="11"/>
      <c r="J1261" s="4"/>
      <c r="K1261" s="11"/>
      <c r="L1261" s="11"/>
      <c r="M1261" s="11"/>
      <c r="N1261" s="4"/>
      <c r="O1261" s="193"/>
      <c r="P1261" s="194"/>
      <c r="Q1261" s="194"/>
      <c r="R1261" s="195"/>
      <c r="S1261" s="4"/>
      <c r="T1261" s="4"/>
      <c r="U1261" s="4"/>
      <c r="V1261" s="4"/>
    </row>
    <row r="1262" spans="1:22" s="5" customFormat="1" ht="12.5">
      <c r="A1262" s="56"/>
      <c r="B1262" s="11"/>
      <c r="C1262" s="11" t="s">
        <v>301</v>
      </c>
      <c r="D1262" s="11"/>
      <c r="E1262" s="11" t="s">
        <v>109</v>
      </c>
      <c r="F1262" s="11">
        <v>6</v>
      </c>
      <c r="G1262" s="11"/>
      <c r="H1262" s="11">
        <v>0</v>
      </c>
      <c r="I1262" s="11"/>
      <c r="J1262" s="4"/>
      <c r="K1262" s="11"/>
      <c r="L1262" s="11"/>
      <c r="M1262" s="11"/>
      <c r="N1262" s="4"/>
      <c r="O1262" s="193"/>
      <c r="P1262" s="194"/>
      <c r="Q1262" s="194"/>
      <c r="R1262" s="195"/>
      <c r="S1262" s="4"/>
      <c r="T1262" s="4"/>
      <c r="U1262" s="4"/>
      <c r="V1262" s="4"/>
    </row>
    <row r="1263" spans="1:22" s="5" customFormat="1" ht="12.5">
      <c r="A1263" s="56"/>
      <c r="B1263" s="11"/>
      <c r="C1263" s="11" t="s">
        <v>302</v>
      </c>
      <c r="D1263" s="11"/>
      <c r="E1263" s="11" t="s">
        <v>303</v>
      </c>
      <c r="F1263" s="11">
        <v>1</v>
      </c>
      <c r="G1263" s="11"/>
      <c r="H1263" s="11"/>
      <c r="I1263" s="11"/>
      <c r="J1263" s="4"/>
      <c r="K1263" s="11"/>
      <c r="L1263" s="11"/>
      <c r="M1263" s="11"/>
      <c r="N1263" s="4"/>
      <c r="O1263" s="193"/>
      <c r="P1263" s="194"/>
      <c r="Q1263" s="194"/>
      <c r="R1263" s="195"/>
      <c r="S1263" s="4"/>
      <c r="T1263" s="4"/>
      <c r="U1263" s="4"/>
      <c r="V1263" s="4"/>
    </row>
    <row r="1264" spans="1:22" s="5" customFormat="1" ht="12.5">
      <c r="A1264" s="56"/>
      <c r="B1264" s="11"/>
      <c r="C1264" s="11" t="s">
        <v>304</v>
      </c>
      <c r="D1264" s="11"/>
      <c r="E1264" s="11" t="s">
        <v>291</v>
      </c>
      <c r="F1264" s="11">
        <v>4</v>
      </c>
      <c r="G1264" s="11"/>
      <c r="H1264" s="11">
        <v>0</v>
      </c>
      <c r="I1264" s="11"/>
      <c r="J1264" s="4"/>
      <c r="K1264" s="11"/>
      <c r="L1264" s="11"/>
      <c r="M1264" s="11"/>
      <c r="N1264" s="4"/>
      <c r="O1264" s="193"/>
      <c r="P1264" s="194"/>
      <c r="Q1264" s="194"/>
      <c r="R1264" s="195"/>
      <c r="S1264" s="4"/>
      <c r="T1264" s="4"/>
      <c r="U1264" s="4"/>
      <c r="V1264" s="4"/>
    </row>
    <row r="1265" spans="1:22" s="5" customFormat="1" ht="12.5">
      <c r="A1265" s="56"/>
      <c r="B1265" s="11"/>
      <c r="C1265" s="11" t="s">
        <v>305</v>
      </c>
      <c r="D1265" s="11"/>
      <c r="E1265" s="11" t="s">
        <v>147</v>
      </c>
      <c r="F1265" s="11">
        <v>38</v>
      </c>
      <c r="G1265" s="11"/>
      <c r="H1265" s="11">
        <v>0</v>
      </c>
      <c r="I1265" s="11"/>
      <c r="J1265" s="4"/>
      <c r="K1265" s="11"/>
      <c r="L1265" s="11"/>
      <c r="M1265" s="11"/>
      <c r="N1265" s="4"/>
      <c r="O1265" s="193"/>
      <c r="P1265" s="194"/>
      <c r="Q1265" s="194"/>
      <c r="R1265" s="195"/>
      <c r="S1265" s="4"/>
      <c r="T1265" s="4"/>
      <c r="U1265" s="4"/>
      <c r="V1265" s="4"/>
    </row>
    <row r="1266" spans="1:22" s="5" customFormat="1" ht="12.5">
      <c r="A1266" s="56"/>
      <c r="B1266" s="11"/>
      <c r="C1266" s="11" t="s">
        <v>306</v>
      </c>
      <c r="D1266" s="11"/>
      <c r="E1266" s="11" t="s">
        <v>307</v>
      </c>
      <c r="F1266" s="11">
        <v>1</v>
      </c>
      <c r="G1266" s="11"/>
      <c r="H1266" s="11"/>
      <c r="I1266" s="11"/>
      <c r="J1266" s="4"/>
      <c r="K1266" s="11"/>
      <c r="L1266" s="11"/>
      <c r="M1266" s="11"/>
      <c r="N1266" s="4"/>
      <c r="O1266" s="193"/>
      <c r="P1266" s="194"/>
      <c r="Q1266" s="194"/>
      <c r="R1266" s="195"/>
      <c r="S1266" s="4"/>
      <c r="T1266" s="4"/>
      <c r="U1266" s="4"/>
      <c r="V1266" s="4"/>
    </row>
    <row r="1267" spans="1:22" s="5" customFormat="1" ht="12.5">
      <c r="A1267" s="56"/>
      <c r="B1267" s="11"/>
      <c r="C1267" s="11" t="s">
        <v>308</v>
      </c>
      <c r="D1267" s="11"/>
      <c r="E1267" s="11" t="s">
        <v>309</v>
      </c>
      <c r="F1267" s="11">
        <v>4</v>
      </c>
      <c r="G1267" s="11"/>
      <c r="H1267" s="11">
        <v>0</v>
      </c>
      <c r="I1267" s="11"/>
      <c r="J1267" s="4"/>
      <c r="K1267" s="11"/>
      <c r="L1267" s="11"/>
      <c r="M1267" s="11"/>
      <c r="N1267" s="4"/>
      <c r="O1267" s="193"/>
      <c r="P1267" s="194"/>
      <c r="Q1267" s="194"/>
      <c r="R1267" s="195"/>
      <c r="S1267" s="4"/>
      <c r="T1267" s="4"/>
      <c r="U1267" s="4"/>
      <c r="V1267" s="4"/>
    </row>
    <row r="1268" spans="1:22" s="5" customFormat="1" ht="12.5">
      <c r="A1268" s="56"/>
      <c r="B1268" s="11"/>
      <c r="C1268" s="11" t="s">
        <v>310</v>
      </c>
      <c r="D1268" s="11"/>
      <c r="E1268" s="11" t="s">
        <v>311</v>
      </c>
      <c r="F1268" s="11">
        <v>1</v>
      </c>
      <c r="G1268" s="11"/>
      <c r="H1268" s="11">
        <v>0</v>
      </c>
      <c r="I1268" s="11"/>
      <c r="J1268" s="4"/>
      <c r="K1268" s="11"/>
      <c r="L1268" s="11"/>
      <c r="M1268" s="11"/>
      <c r="N1268" s="4"/>
      <c r="O1268" s="193"/>
      <c r="P1268" s="194"/>
      <c r="Q1268" s="194"/>
      <c r="R1268" s="195"/>
      <c r="S1268" s="4"/>
      <c r="T1268" s="4"/>
      <c r="U1268" s="4"/>
      <c r="V1268" s="4"/>
    </row>
    <row r="1269" spans="1:22" s="5" customFormat="1" ht="12.5">
      <c r="A1269" s="56"/>
      <c r="B1269" s="11"/>
      <c r="C1269" s="11" t="s">
        <v>499</v>
      </c>
      <c r="D1269" s="11"/>
      <c r="E1269" s="11" t="s">
        <v>500</v>
      </c>
      <c r="F1269" s="11">
        <v>1</v>
      </c>
      <c r="G1269" s="11"/>
      <c r="H1269" s="11"/>
      <c r="I1269" s="11"/>
      <c r="J1269" s="4"/>
      <c r="K1269" s="11"/>
      <c r="L1269" s="11"/>
      <c r="M1269" s="11"/>
      <c r="N1269" s="4"/>
      <c r="O1269" s="193"/>
      <c r="P1269" s="194"/>
      <c r="Q1269" s="194"/>
      <c r="R1269" s="195"/>
      <c r="S1269" s="4"/>
      <c r="T1269" s="4"/>
      <c r="U1269" s="4"/>
      <c r="V1269" s="4"/>
    </row>
    <row r="1270" spans="1:22" s="5" customFormat="1" ht="12.5">
      <c r="A1270" s="56"/>
      <c r="B1270" s="11"/>
      <c r="C1270" s="11" t="s">
        <v>476</v>
      </c>
      <c r="D1270" s="11"/>
      <c r="E1270" s="11" t="s">
        <v>314</v>
      </c>
      <c r="F1270" s="11">
        <v>3</v>
      </c>
      <c r="G1270" s="11"/>
      <c r="H1270" s="11">
        <v>0</v>
      </c>
      <c r="I1270" s="11"/>
      <c r="J1270" s="4"/>
      <c r="K1270" s="11"/>
      <c r="L1270" s="11"/>
      <c r="M1270" s="11"/>
      <c r="N1270" s="4"/>
      <c r="O1270" s="193"/>
      <c r="P1270" s="194"/>
      <c r="Q1270" s="194"/>
      <c r="R1270" s="195"/>
      <c r="S1270" s="4"/>
      <c r="T1270" s="4"/>
      <c r="U1270" s="4"/>
      <c r="V1270" s="4"/>
    </row>
    <row r="1271" spans="1:22" s="5" customFormat="1" ht="12.5">
      <c r="A1271" s="56"/>
      <c r="B1271" s="11"/>
      <c r="C1271" s="11" t="s">
        <v>315</v>
      </c>
      <c r="D1271" s="11"/>
      <c r="E1271" s="11" t="s">
        <v>316</v>
      </c>
      <c r="F1271" s="11">
        <v>10</v>
      </c>
      <c r="G1271" s="11"/>
      <c r="H1271" s="11">
        <v>0</v>
      </c>
      <c r="I1271" s="11"/>
      <c r="J1271" s="4"/>
      <c r="K1271" s="11"/>
      <c r="L1271" s="11"/>
      <c r="M1271" s="11"/>
      <c r="N1271" s="4"/>
      <c r="O1271" s="193"/>
      <c r="P1271" s="194"/>
      <c r="Q1271" s="194"/>
      <c r="R1271" s="195"/>
      <c r="S1271" s="4"/>
      <c r="T1271" s="4"/>
      <c r="U1271" s="4"/>
      <c r="V1271" s="4"/>
    </row>
    <row r="1272" spans="1:22" s="5" customFormat="1" ht="12.5">
      <c r="A1272" s="56"/>
      <c r="B1272" s="11"/>
      <c r="C1272" s="11" t="s">
        <v>319</v>
      </c>
      <c r="D1272" s="11"/>
      <c r="E1272" s="11" t="s">
        <v>271</v>
      </c>
      <c r="F1272" s="11">
        <v>2</v>
      </c>
      <c r="G1272" s="11"/>
      <c r="H1272" s="11"/>
      <c r="I1272" s="11"/>
      <c r="J1272" s="4"/>
      <c r="K1272" s="11"/>
      <c r="L1272" s="11"/>
      <c r="M1272" s="11"/>
      <c r="N1272" s="4"/>
      <c r="O1272" s="193"/>
      <c r="P1272" s="194"/>
      <c r="Q1272" s="194"/>
      <c r="R1272" s="195"/>
      <c r="S1272" s="4"/>
      <c r="T1272" s="4"/>
      <c r="U1272" s="4"/>
      <c r="V1272" s="4"/>
    </row>
    <row r="1273" spans="1:22" s="5" customFormat="1" ht="12.5">
      <c r="A1273" s="56"/>
      <c r="B1273" s="11"/>
      <c r="C1273" s="11" t="s">
        <v>320</v>
      </c>
      <c r="D1273" s="11"/>
      <c r="E1273" s="11" t="s">
        <v>221</v>
      </c>
      <c r="F1273" s="11">
        <v>7</v>
      </c>
      <c r="G1273" s="11"/>
      <c r="H1273" s="11"/>
      <c r="I1273" s="11"/>
      <c r="J1273" s="4"/>
      <c r="K1273" s="11"/>
      <c r="L1273" s="11"/>
      <c r="M1273" s="11"/>
      <c r="N1273" s="4"/>
      <c r="O1273" s="193"/>
      <c r="P1273" s="194"/>
      <c r="Q1273" s="194"/>
      <c r="R1273" s="195"/>
      <c r="S1273" s="4"/>
      <c r="T1273" s="4"/>
      <c r="U1273" s="4"/>
      <c r="V1273" s="4"/>
    </row>
    <row r="1274" spans="1:22" s="5" customFormat="1" ht="12.5">
      <c r="A1274" s="56"/>
      <c r="B1274" s="11"/>
      <c r="C1274" s="11" t="s">
        <v>321</v>
      </c>
      <c r="D1274" s="11"/>
      <c r="E1274" s="11" t="s">
        <v>224</v>
      </c>
      <c r="F1274" s="11">
        <v>1</v>
      </c>
      <c r="G1274" s="11"/>
      <c r="H1274" s="11"/>
      <c r="I1274" s="11"/>
      <c r="J1274" s="4"/>
      <c r="K1274" s="11"/>
      <c r="L1274" s="11"/>
      <c r="M1274" s="11"/>
      <c r="N1274" s="4"/>
      <c r="O1274" s="193"/>
      <c r="P1274" s="194"/>
      <c r="Q1274" s="194"/>
      <c r="R1274" s="195"/>
      <c r="S1274" s="4"/>
      <c r="T1274" s="4"/>
      <c r="U1274" s="4"/>
      <c r="V1274" s="4"/>
    </row>
    <row r="1275" spans="1:22" s="5" customFormat="1" ht="12.5">
      <c r="A1275" s="56"/>
      <c r="B1275" s="11"/>
      <c r="C1275" s="11" t="s">
        <v>322</v>
      </c>
      <c r="D1275" s="11"/>
      <c r="E1275" s="11" t="s">
        <v>323</v>
      </c>
      <c r="F1275" s="11">
        <v>1</v>
      </c>
      <c r="G1275" s="11"/>
      <c r="H1275" s="11"/>
      <c r="I1275" s="11"/>
      <c r="J1275" s="4"/>
      <c r="K1275" s="11"/>
      <c r="L1275" s="11"/>
      <c r="M1275" s="11"/>
      <c r="N1275" s="4"/>
      <c r="O1275" s="193"/>
      <c r="P1275" s="194"/>
      <c r="Q1275" s="194"/>
      <c r="R1275" s="195"/>
      <c r="S1275" s="4"/>
      <c r="T1275" s="4"/>
      <c r="U1275" s="4"/>
      <c r="V1275" s="4"/>
    </row>
    <row r="1276" spans="1:22" s="5" customFormat="1" ht="12.5">
      <c r="A1276" s="56"/>
      <c r="B1276" s="11"/>
      <c r="C1276" s="11" t="s">
        <v>326</v>
      </c>
      <c r="D1276" s="11"/>
      <c r="E1276" s="11" t="s">
        <v>327</v>
      </c>
      <c r="F1276" s="11">
        <v>17</v>
      </c>
      <c r="G1276" s="11"/>
      <c r="H1276" s="11">
        <v>0</v>
      </c>
      <c r="I1276" s="11"/>
      <c r="J1276" s="4"/>
      <c r="K1276" s="11"/>
      <c r="L1276" s="11"/>
      <c r="M1276" s="11"/>
      <c r="N1276" s="4"/>
      <c r="O1276" s="193"/>
      <c r="P1276" s="194"/>
      <c r="Q1276" s="194"/>
      <c r="R1276" s="195"/>
      <c r="S1276" s="4"/>
      <c r="T1276" s="4"/>
      <c r="U1276" s="4"/>
      <c r="V1276" s="4"/>
    </row>
    <row r="1277" spans="1:22" s="5" customFormat="1" ht="12.5">
      <c r="A1277" s="56"/>
      <c r="B1277" s="11"/>
      <c r="C1277" s="11" t="s">
        <v>329</v>
      </c>
      <c r="D1277" s="11"/>
      <c r="E1277" s="11" t="s">
        <v>330</v>
      </c>
      <c r="F1277" s="11">
        <v>35</v>
      </c>
      <c r="G1277" s="11"/>
      <c r="H1277" s="11">
        <v>0</v>
      </c>
      <c r="I1277" s="11"/>
      <c r="J1277" s="4"/>
      <c r="K1277" s="11"/>
      <c r="L1277" s="11"/>
      <c r="M1277" s="11"/>
      <c r="N1277" s="4"/>
      <c r="O1277" s="193"/>
      <c r="P1277" s="194"/>
      <c r="Q1277" s="194"/>
      <c r="R1277" s="195"/>
      <c r="S1277" s="4"/>
      <c r="T1277" s="4"/>
      <c r="U1277" s="4"/>
      <c r="V1277" s="4"/>
    </row>
    <row r="1278" spans="1:22" s="5" customFormat="1" ht="12.5">
      <c r="A1278" s="56"/>
      <c r="B1278" s="11"/>
      <c r="C1278" s="11" t="s">
        <v>331</v>
      </c>
      <c r="D1278" s="11"/>
      <c r="E1278" s="11" t="s">
        <v>332</v>
      </c>
      <c r="F1278" s="11">
        <v>4</v>
      </c>
      <c r="G1278" s="11"/>
      <c r="H1278" s="11">
        <v>0</v>
      </c>
      <c r="I1278" s="11"/>
      <c r="J1278" s="4"/>
      <c r="K1278" s="11"/>
      <c r="L1278" s="11"/>
      <c r="M1278" s="11"/>
      <c r="N1278" s="4"/>
      <c r="O1278" s="193"/>
      <c r="P1278" s="194"/>
      <c r="Q1278" s="194"/>
      <c r="R1278" s="195"/>
      <c r="S1278" s="4"/>
      <c r="T1278" s="4"/>
      <c r="U1278" s="4"/>
      <c r="V1278" s="4"/>
    </row>
    <row r="1279" spans="1:22" s="5" customFormat="1" ht="12.5">
      <c r="A1279" s="56"/>
      <c r="B1279" s="11"/>
      <c r="C1279" s="11" t="s">
        <v>333</v>
      </c>
      <c r="D1279" s="11"/>
      <c r="E1279" s="11" t="s">
        <v>334</v>
      </c>
      <c r="F1279" s="11">
        <v>1</v>
      </c>
      <c r="G1279" s="11"/>
      <c r="H1279" s="11"/>
      <c r="I1279" s="11"/>
      <c r="J1279" s="4"/>
      <c r="K1279" s="11"/>
      <c r="L1279" s="11"/>
      <c r="M1279" s="11"/>
      <c r="N1279" s="4"/>
      <c r="O1279" s="193"/>
      <c r="P1279" s="194"/>
      <c r="Q1279" s="194"/>
      <c r="R1279" s="195"/>
      <c r="S1279" s="4"/>
      <c r="T1279" s="4"/>
      <c r="U1279" s="4"/>
      <c r="V1279" s="4"/>
    </row>
    <row r="1280" spans="1:22" s="5" customFormat="1" ht="12.5">
      <c r="A1280" s="56"/>
      <c r="B1280" s="11"/>
      <c r="C1280" s="11" t="s">
        <v>336</v>
      </c>
      <c r="D1280" s="11"/>
      <c r="E1280" s="11" t="s">
        <v>278</v>
      </c>
      <c r="F1280" s="11">
        <v>7</v>
      </c>
      <c r="G1280" s="11">
        <v>1</v>
      </c>
      <c r="H1280" s="11">
        <v>1</v>
      </c>
      <c r="I1280" s="11">
        <v>16</v>
      </c>
      <c r="J1280" s="4"/>
      <c r="K1280" s="11"/>
      <c r="L1280" s="11"/>
      <c r="M1280" s="11"/>
      <c r="N1280" s="4"/>
      <c r="O1280" s="193"/>
      <c r="P1280" s="194"/>
      <c r="Q1280" s="194"/>
      <c r="R1280" s="195"/>
      <c r="S1280" s="4"/>
      <c r="T1280" s="4"/>
      <c r="U1280" s="4"/>
      <c r="V1280" s="4"/>
    </row>
    <row r="1281" spans="1:22" s="5" customFormat="1" ht="12.5">
      <c r="A1281" s="56"/>
      <c r="B1281" s="11"/>
      <c r="C1281" s="11" t="s">
        <v>337</v>
      </c>
      <c r="D1281" s="11"/>
      <c r="E1281" s="11" t="s">
        <v>338</v>
      </c>
      <c r="F1281" s="11">
        <v>5</v>
      </c>
      <c r="G1281" s="11"/>
      <c r="H1281" s="11"/>
      <c r="I1281" s="11"/>
      <c r="J1281" s="4"/>
      <c r="K1281" s="11"/>
      <c r="L1281" s="11"/>
      <c r="M1281" s="11"/>
      <c r="N1281" s="4"/>
      <c r="O1281" s="193"/>
      <c r="P1281" s="194"/>
      <c r="Q1281" s="194"/>
      <c r="R1281" s="195"/>
      <c r="S1281" s="4"/>
      <c r="T1281" s="4"/>
      <c r="U1281" s="4"/>
      <c r="V1281" s="4"/>
    </row>
    <row r="1282" spans="1:22" s="5" customFormat="1" ht="12.5">
      <c r="A1282" s="56"/>
      <c r="B1282" s="11"/>
      <c r="C1282" s="11" t="s">
        <v>339</v>
      </c>
      <c r="D1282" s="11"/>
      <c r="E1282" s="11" t="s">
        <v>340</v>
      </c>
      <c r="F1282" s="11">
        <v>3</v>
      </c>
      <c r="G1282" s="11"/>
      <c r="H1282" s="11"/>
      <c r="I1282" s="11"/>
      <c r="J1282" s="4"/>
      <c r="K1282" s="11"/>
      <c r="L1282" s="11"/>
      <c r="M1282" s="11"/>
      <c r="N1282" s="4"/>
      <c r="O1282" s="193"/>
      <c r="P1282" s="194"/>
      <c r="Q1282" s="194"/>
      <c r="R1282" s="195"/>
      <c r="S1282" s="4"/>
      <c r="T1282" s="4"/>
      <c r="U1282" s="4"/>
      <c r="V1282" s="4"/>
    </row>
    <row r="1283" spans="1:22" s="5" customFormat="1" ht="12.5">
      <c r="A1283" s="56"/>
      <c r="B1283" s="11"/>
      <c r="C1283" s="11" t="s">
        <v>341</v>
      </c>
      <c r="D1283" s="11"/>
      <c r="E1283" s="11" t="s">
        <v>149</v>
      </c>
      <c r="F1283" s="11">
        <v>17</v>
      </c>
      <c r="G1283" s="11"/>
      <c r="H1283" s="11">
        <v>0</v>
      </c>
      <c r="I1283" s="11"/>
      <c r="J1283" s="4"/>
      <c r="K1283" s="11"/>
      <c r="L1283" s="11"/>
      <c r="M1283" s="11"/>
      <c r="N1283" s="4"/>
      <c r="O1283" s="193"/>
      <c r="P1283" s="194"/>
      <c r="Q1283" s="194"/>
      <c r="R1283" s="195"/>
      <c r="S1283" s="4"/>
      <c r="T1283" s="4"/>
      <c r="U1283" s="4"/>
      <c r="V1283" s="4"/>
    </row>
    <row r="1284" spans="1:22" s="5" customFormat="1" ht="12.5">
      <c r="A1284" s="56"/>
      <c r="B1284" s="11"/>
      <c r="C1284" s="11" t="s">
        <v>342</v>
      </c>
      <c r="D1284" s="11"/>
      <c r="E1284" s="11" t="s">
        <v>343</v>
      </c>
      <c r="F1284" s="11">
        <v>16</v>
      </c>
      <c r="G1284" s="11"/>
      <c r="H1284" s="11">
        <v>0</v>
      </c>
      <c r="I1284" s="11"/>
      <c r="J1284" s="4"/>
      <c r="K1284" s="11"/>
      <c r="L1284" s="11"/>
      <c r="M1284" s="11"/>
      <c r="N1284" s="4"/>
      <c r="O1284" s="193"/>
      <c r="P1284" s="194"/>
      <c r="Q1284" s="194"/>
      <c r="R1284" s="195"/>
      <c r="S1284" s="4"/>
      <c r="T1284" s="4"/>
      <c r="U1284" s="4"/>
      <c r="V1284" s="4"/>
    </row>
    <row r="1285" spans="1:22" s="5" customFormat="1" ht="12.5">
      <c r="A1285" s="56"/>
      <c r="B1285" s="11"/>
      <c r="C1285" s="11" t="s">
        <v>345</v>
      </c>
      <c r="D1285" s="11"/>
      <c r="E1285" s="11" t="s">
        <v>346</v>
      </c>
      <c r="F1285" s="11">
        <v>1</v>
      </c>
      <c r="G1285" s="11"/>
      <c r="H1285" s="11"/>
      <c r="I1285" s="11"/>
      <c r="J1285" s="4"/>
      <c r="K1285" s="11"/>
      <c r="L1285" s="11"/>
      <c r="M1285" s="11"/>
      <c r="N1285" s="4"/>
      <c r="O1285" s="193"/>
      <c r="P1285" s="194"/>
      <c r="Q1285" s="194"/>
      <c r="R1285" s="195"/>
      <c r="S1285" s="4"/>
      <c r="T1285" s="4"/>
      <c r="U1285" s="4"/>
      <c r="V1285" s="4"/>
    </row>
    <row r="1286" spans="1:22" s="5" customFormat="1" ht="12.5">
      <c r="A1286" s="56"/>
      <c r="B1286" s="11"/>
      <c r="C1286" s="11" t="s">
        <v>347</v>
      </c>
      <c r="D1286" s="11"/>
      <c r="E1286" s="11" t="s">
        <v>169</v>
      </c>
      <c r="F1286" s="11">
        <v>9</v>
      </c>
      <c r="G1286" s="11"/>
      <c r="H1286" s="11">
        <v>0</v>
      </c>
      <c r="I1286" s="11"/>
      <c r="J1286" s="4"/>
      <c r="K1286" s="11"/>
      <c r="L1286" s="11"/>
      <c r="M1286" s="11"/>
      <c r="N1286" s="4"/>
      <c r="O1286" s="193"/>
      <c r="P1286" s="194"/>
      <c r="Q1286" s="194"/>
      <c r="R1286" s="195"/>
      <c r="S1286" s="4"/>
      <c r="T1286" s="4"/>
      <c r="U1286" s="4"/>
      <c r="V1286" s="4"/>
    </row>
    <row r="1287" spans="1:22" s="5" customFormat="1" ht="12.5">
      <c r="A1287" s="56"/>
      <c r="B1287" s="11"/>
      <c r="C1287" s="11" t="s">
        <v>349</v>
      </c>
      <c r="D1287" s="11"/>
      <c r="E1287" s="11" t="s">
        <v>350</v>
      </c>
      <c r="F1287" s="11">
        <v>15</v>
      </c>
      <c r="G1287" s="11">
        <v>1</v>
      </c>
      <c r="H1287" s="11">
        <v>2</v>
      </c>
      <c r="I1287" s="11">
        <v>3.5</v>
      </c>
      <c r="J1287" s="4"/>
      <c r="K1287" s="11"/>
      <c r="L1287" s="11"/>
      <c r="M1287" s="11"/>
      <c r="N1287" s="4"/>
      <c r="O1287" s="193"/>
      <c r="P1287" s="194"/>
      <c r="Q1287" s="194"/>
      <c r="R1287" s="195"/>
      <c r="S1287" s="4"/>
      <c r="T1287" s="4"/>
      <c r="U1287" s="4"/>
      <c r="V1287" s="4"/>
    </row>
    <row r="1288" spans="1:22" s="5" customFormat="1" ht="12.5">
      <c r="A1288" s="56"/>
      <c r="B1288" s="11"/>
      <c r="C1288" s="11" t="s">
        <v>351</v>
      </c>
      <c r="D1288" s="11"/>
      <c r="E1288" s="11" t="s">
        <v>100</v>
      </c>
      <c r="F1288" s="11">
        <v>43</v>
      </c>
      <c r="G1288" s="11"/>
      <c r="H1288" s="11">
        <v>0</v>
      </c>
      <c r="I1288" s="11"/>
      <c r="J1288" s="4"/>
      <c r="K1288" s="11"/>
      <c r="L1288" s="11"/>
      <c r="M1288" s="11"/>
      <c r="N1288" s="4"/>
      <c r="O1288" s="193"/>
      <c r="P1288" s="194"/>
      <c r="Q1288" s="194"/>
      <c r="R1288" s="195"/>
      <c r="S1288" s="4"/>
      <c r="T1288" s="4"/>
      <c r="U1288" s="4"/>
      <c r="V1288" s="4"/>
    </row>
    <row r="1289" spans="1:22" s="5" customFormat="1" ht="12.5">
      <c r="A1289" s="56"/>
      <c r="B1289" s="11"/>
      <c r="C1289" s="11" t="s">
        <v>352</v>
      </c>
      <c r="D1289" s="11"/>
      <c r="E1289" s="11" t="s">
        <v>353</v>
      </c>
      <c r="F1289" s="11">
        <v>4</v>
      </c>
      <c r="G1289" s="11"/>
      <c r="H1289" s="11"/>
      <c r="I1289" s="11"/>
      <c r="J1289" s="4"/>
      <c r="K1289" s="11"/>
      <c r="L1289" s="11"/>
      <c r="M1289" s="11"/>
      <c r="N1289" s="4"/>
      <c r="O1289" s="193"/>
      <c r="P1289" s="194"/>
      <c r="Q1289" s="194"/>
      <c r="R1289" s="195"/>
      <c r="S1289" s="4"/>
      <c r="T1289" s="4"/>
      <c r="U1289" s="4"/>
      <c r="V1289" s="4"/>
    </row>
    <row r="1290" spans="1:22" s="5" customFormat="1" ht="12.5">
      <c r="A1290" s="56"/>
      <c r="B1290" s="11"/>
      <c r="C1290" s="11" t="s">
        <v>357</v>
      </c>
      <c r="D1290" s="11"/>
      <c r="E1290" s="11" t="s">
        <v>358</v>
      </c>
      <c r="F1290" s="11">
        <v>1</v>
      </c>
      <c r="G1290" s="11"/>
      <c r="H1290" s="11"/>
      <c r="I1290" s="11"/>
      <c r="J1290" s="4"/>
      <c r="K1290" s="11"/>
      <c r="L1290" s="11"/>
      <c r="M1290" s="11"/>
      <c r="N1290" s="4"/>
      <c r="O1290" s="193"/>
      <c r="P1290" s="194"/>
      <c r="Q1290" s="194"/>
      <c r="R1290" s="195"/>
      <c r="S1290" s="4"/>
      <c r="T1290" s="4"/>
      <c r="U1290" s="4"/>
      <c r="V1290" s="4"/>
    </row>
    <row r="1291" spans="1:22" s="5" customFormat="1" ht="12.5">
      <c r="A1291" s="56"/>
      <c r="B1291" s="11"/>
      <c r="C1291" s="11" t="s">
        <v>359</v>
      </c>
      <c r="D1291" s="11"/>
      <c r="E1291" s="11" t="s">
        <v>360</v>
      </c>
      <c r="F1291" s="11">
        <v>3</v>
      </c>
      <c r="G1291" s="11"/>
      <c r="H1291" s="11">
        <v>0</v>
      </c>
      <c r="I1291" s="11"/>
      <c r="J1291" s="4"/>
      <c r="K1291" s="11"/>
      <c r="L1291" s="11"/>
      <c r="M1291" s="11"/>
      <c r="N1291" s="4"/>
      <c r="O1291" s="193"/>
      <c r="P1291" s="194"/>
      <c r="Q1291" s="194"/>
      <c r="R1291" s="195"/>
      <c r="S1291" s="4"/>
      <c r="T1291" s="4"/>
      <c r="U1291" s="4"/>
      <c r="V1291" s="4"/>
    </row>
    <row r="1292" spans="1:22" s="5" customFormat="1" ht="12.5">
      <c r="A1292" s="56"/>
      <c r="B1292" s="11"/>
      <c r="C1292" s="11" t="s">
        <v>458</v>
      </c>
      <c r="D1292" s="11"/>
      <c r="E1292" s="11" t="s">
        <v>362</v>
      </c>
      <c r="F1292" s="11">
        <v>4</v>
      </c>
      <c r="G1292" s="11"/>
      <c r="H1292" s="11">
        <v>0</v>
      </c>
      <c r="I1292" s="11"/>
      <c r="J1292" s="4"/>
      <c r="K1292" s="11"/>
      <c r="L1292" s="11"/>
      <c r="M1292" s="11"/>
      <c r="N1292" s="4"/>
      <c r="O1292" s="193"/>
      <c r="P1292" s="194"/>
      <c r="Q1292" s="194"/>
      <c r="R1292" s="195"/>
      <c r="S1292" s="4"/>
      <c r="T1292" s="4"/>
      <c r="U1292" s="4"/>
      <c r="V1292" s="4"/>
    </row>
    <row r="1293" spans="1:22" s="5" customFormat="1" ht="12.5">
      <c r="A1293" s="56"/>
      <c r="B1293" s="11"/>
      <c r="C1293" s="11" t="s">
        <v>365</v>
      </c>
      <c r="D1293" s="11"/>
      <c r="E1293" s="11" t="s">
        <v>366</v>
      </c>
      <c r="F1293" s="11">
        <v>1</v>
      </c>
      <c r="G1293" s="11"/>
      <c r="H1293" s="11"/>
      <c r="I1293" s="11"/>
      <c r="J1293" s="4"/>
      <c r="K1293" s="11"/>
      <c r="L1293" s="11"/>
      <c r="M1293" s="11"/>
      <c r="N1293" s="4"/>
      <c r="O1293" s="193"/>
      <c r="P1293" s="194"/>
      <c r="Q1293" s="194"/>
      <c r="R1293" s="195"/>
      <c r="S1293" s="4"/>
      <c r="T1293" s="4"/>
      <c r="U1293" s="4"/>
      <c r="V1293" s="4"/>
    </row>
    <row r="1294" spans="1:22" s="5" customFormat="1" ht="12.5">
      <c r="A1294" s="56"/>
      <c r="B1294" s="11"/>
      <c r="C1294" s="11" t="s">
        <v>367</v>
      </c>
      <c r="D1294" s="11"/>
      <c r="E1294" s="11" t="s">
        <v>368</v>
      </c>
      <c r="F1294" s="11">
        <v>16</v>
      </c>
      <c r="G1294" s="11"/>
      <c r="H1294" s="11">
        <v>0</v>
      </c>
      <c r="I1294" s="11"/>
      <c r="J1294" s="4"/>
      <c r="K1294" s="11"/>
      <c r="L1294" s="11"/>
      <c r="M1294" s="11"/>
      <c r="N1294" s="4"/>
      <c r="O1294" s="193"/>
      <c r="P1294" s="194"/>
      <c r="Q1294" s="194"/>
      <c r="R1294" s="195"/>
      <c r="S1294" s="4"/>
      <c r="T1294" s="4"/>
      <c r="U1294" s="4"/>
      <c r="V1294" s="4"/>
    </row>
    <row r="1295" spans="1:22" s="5" customFormat="1" ht="12.5">
      <c r="A1295" s="56"/>
      <c r="B1295" s="11"/>
      <c r="C1295" s="11" t="s">
        <v>369</v>
      </c>
      <c r="D1295" s="11"/>
      <c r="E1295" s="11" t="s">
        <v>96</v>
      </c>
      <c r="F1295" s="11">
        <v>1</v>
      </c>
      <c r="G1295" s="11"/>
      <c r="H1295" s="11">
        <v>0</v>
      </c>
      <c r="I1295" s="11"/>
      <c r="J1295" s="4"/>
      <c r="K1295" s="11"/>
      <c r="L1295" s="11"/>
      <c r="M1295" s="11"/>
      <c r="N1295" s="4"/>
      <c r="O1295" s="193"/>
      <c r="P1295" s="194"/>
      <c r="Q1295" s="194"/>
      <c r="R1295" s="195"/>
      <c r="S1295" s="4"/>
      <c r="T1295" s="4"/>
      <c r="U1295" s="4"/>
      <c r="V1295" s="4"/>
    </row>
    <row r="1296" spans="1:22" s="5" customFormat="1" ht="12.5">
      <c r="A1296" s="56"/>
      <c r="B1296" s="11"/>
      <c r="C1296" s="11" t="s">
        <v>370</v>
      </c>
      <c r="D1296" s="11"/>
      <c r="E1296" s="11" t="s">
        <v>371</v>
      </c>
      <c r="F1296" s="11">
        <v>5</v>
      </c>
      <c r="G1296" s="11">
        <v>1</v>
      </c>
      <c r="H1296" s="11">
        <v>1</v>
      </c>
      <c r="I1296" s="11">
        <v>0</v>
      </c>
      <c r="J1296" s="4"/>
      <c r="K1296" s="11"/>
      <c r="L1296" s="11"/>
      <c r="M1296" s="11"/>
      <c r="N1296" s="4"/>
      <c r="O1296" s="193"/>
      <c r="P1296" s="194"/>
      <c r="Q1296" s="194"/>
      <c r="R1296" s="195"/>
      <c r="S1296" s="4"/>
      <c r="T1296" s="4"/>
      <c r="U1296" s="4"/>
      <c r="V1296" s="4"/>
    </row>
    <row r="1297" spans="1:22" s="5" customFormat="1" ht="12.5">
      <c r="A1297" s="56"/>
      <c r="B1297" s="11"/>
      <c r="C1297" s="11" t="s">
        <v>372</v>
      </c>
      <c r="D1297" s="11"/>
      <c r="E1297" s="11" t="s">
        <v>288</v>
      </c>
      <c r="F1297" s="11">
        <v>20</v>
      </c>
      <c r="G1297" s="11">
        <v>1</v>
      </c>
      <c r="H1297" s="11">
        <v>1</v>
      </c>
      <c r="I1297" s="11">
        <v>0</v>
      </c>
      <c r="J1297" s="4"/>
      <c r="K1297" s="11"/>
      <c r="L1297" s="11"/>
      <c r="M1297" s="11"/>
      <c r="N1297" s="4"/>
      <c r="O1297" s="193"/>
      <c r="P1297" s="194"/>
      <c r="Q1297" s="194"/>
      <c r="R1297" s="195"/>
      <c r="S1297" s="4"/>
      <c r="T1297" s="4"/>
      <c r="U1297" s="4"/>
      <c r="V1297" s="4"/>
    </row>
    <row r="1298" spans="1:22" s="5" customFormat="1" ht="12.5">
      <c r="A1298" s="56"/>
      <c r="B1298" s="11"/>
      <c r="C1298" s="11" t="s">
        <v>375</v>
      </c>
      <c r="D1298" s="11"/>
      <c r="E1298" s="11" t="s">
        <v>376</v>
      </c>
      <c r="F1298" s="11">
        <v>7</v>
      </c>
      <c r="G1298" s="11"/>
      <c r="H1298" s="11">
        <v>0</v>
      </c>
      <c r="I1298" s="11"/>
      <c r="J1298" s="4"/>
      <c r="K1298" s="11"/>
      <c r="L1298" s="11"/>
      <c r="M1298" s="11"/>
      <c r="N1298" s="4"/>
      <c r="O1298" s="193"/>
      <c r="P1298" s="194"/>
      <c r="Q1298" s="194"/>
      <c r="R1298" s="195"/>
      <c r="S1298" s="4"/>
      <c r="T1298" s="4"/>
      <c r="U1298" s="4"/>
      <c r="V1298" s="4"/>
    </row>
    <row r="1299" spans="1:22" s="5" customFormat="1" ht="12.5">
      <c r="A1299" s="56"/>
      <c r="B1299" s="11"/>
      <c r="C1299" s="11" t="s">
        <v>459</v>
      </c>
      <c r="D1299" s="11"/>
      <c r="E1299" s="11" t="s">
        <v>135</v>
      </c>
      <c r="F1299" s="11">
        <v>1</v>
      </c>
      <c r="G1299" s="11"/>
      <c r="H1299" s="11"/>
      <c r="I1299" s="11"/>
      <c r="J1299" s="4"/>
      <c r="K1299" s="11"/>
      <c r="L1299" s="11"/>
      <c r="M1299" s="11"/>
      <c r="N1299" s="4"/>
      <c r="O1299" s="193"/>
      <c r="P1299" s="194"/>
      <c r="Q1299" s="194"/>
      <c r="R1299" s="195"/>
      <c r="S1299" s="4"/>
      <c r="T1299" s="4"/>
      <c r="U1299" s="4"/>
      <c r="V1299" s="4"/>
    </row>
    <row r="1300" spans="1:22" s="5" customFormat="1" ht="12.5">
      <c r="A1300" s="56"/>
      <c r="B1300" s="11"/>
      <c r="C1300" s="11" t="s">
        <v>378</v>
      </c>
      <c r="D1300" s="11"/>
      <c r="E1300" s="11" t="s">
        <v>332</v>
      </c>
      <c r="F1300" s="11">
        <v>2</v>
      </c>
      <c r="G1300" s="11"/>
      <c r="H1300" s="11"/>
      <c r="I1300" s="11"/>
      <c r="J1300" s="4"/>
      <c r="K1300" s="11"/>
      <c r="L1300" s="11"/>
      <c r="M1300" s="11"/>
      <c r="N1300" s="4"/>
      <c r="O1300" s="193"/>
      <c r="P1300" s="194"/>
      <c r="Q1300" s="194"/>
      <c r="R1300" s="195"/>
      <c r="S1300" s="4"/>
      <c r="T1300" s="4"/>
      <c r="U1300" s="4"/>
      <c r="V1300" s="4"/>
    </row>
    <row r="1301" spans="1:22" s="5" customFormat="1" ht="12.5">
      <c r="A1301" s="56"/>
      <c r="B1301" s="11"/>
      <c r="C1301" s="11" t="s">
        <v>379</v>
      </c>
      <c r="D1301" s="11"/>
      <c r="E1301" s="11" t="s">
        <v>114</v>
      </c>
      <c r="F1301" s="11">
        <v>16</v>
      </c>
      <c r="G1301" s="11"/>
      <c r="H1301" s="11">
        <v>0</v>
      </c>
      <c r="I1301" s="11"/>
      <c r="J1301" s="4"/>
      <c r="K1301" s="11"/>
      <c r="L1301" s="11"/>
      <c r="M1301" s="11"/>
      <c r="N1301" s="4"/>
      <c r="O1301" s="193"/>
      <c r="P1301" s="194"/>
      <c r="Q1301" s="194"/>
      <c r="R1301" s="195"/>
      <c r="S1301" s="4"/>
      <c r="T1301" s="4"/>
      <c r="U1301" s="4"/>
      <c r="V1301" s="4"/>
    </row>
    <row r="1302" spans="1:22" s="5" customFormat="1" ht="12.5">
      <c r="A1302" s="56"/>
      <c r="B1302" s="11"/>
      <c r="C1302" s="11" t="s">
        <v>380</v>
      </c>
      <c r="D1302" s="11"/>
      <c r="E1302" s="11" t="s">
        <v>346</v>
      </c>
      <c r="F1302" s="11">
        <v>1</v>
      </c>
      <c r="G1302" s="11"/>
      <c r="H1302" s="11">
        <v>0</v>
      </c>
      <c r="I1302" s="11"/>
      <c r="J1302" s="4"/>
      <c r="K1302" s="11"/>
      <c r="L1302" s="11"/>
      <c r="M1302" s="11"/>
      <c r="N1302" s="4"/>
      <c r="O1302" s="193"/>
      <c r="P1302" s="194"/>
      <c r="Q1302" s="194"/>
      <c r="R1302" s="195"/>
      <c r="S1302" s="4"/>
      <c r="T1302" s="4"/>
      <c r="U1302" s="4"/>
      <c r="V1302" s="4"/>
    </row>
    <row r="1303" spans="1:22" s="5" customFormat="1" ht="12.5">
      <c r="A1303" s="56"/>
      <c r="B1303" s="11"/>
      <c r="C1303" s="11" t="s">
        <v>381</v>
      </c>
      <c r="D1303" s="11"/>
      <c r="E1303" s="11" t="s">
        <v>382</v>
      </c>
      <c r="F1303" s="11">
        <v>1</v>
      </c>
      <c r="G1303" s="11"/>
      <c r="H1303" s="11">
        <v>0</v>
      </c>
      <c r="I1303" s="11"/>
      <c r="J1303" s="4"/>
      <c r="K1303" s="11"/>
      <c r="L1303" s="11"/>
      <c r="M1303" s="11"/>
      <c r="N1303" s="4"/>
      <c r="O1303" s="193"/>
      <c r="P1303" s="194"/>
      <c r="Q1303" s="194"/>
      <c r="R1303" s="195"/>
      <c r="S1303" s="4"/>
      <c r="T1303" s="4"/>
      <c r="U1303" s="4"/>
      <c r="V1303" s="4"/>
    </row>
    <row r="1304" spans="1:22" s="5" customFormat="1" ht="12.5">
      <c r="A1304" s="56"/>
      <c r="B1304" s="11"/>
      <c r="C1304" s="11" t="s">
        <v>383</v>
      </c>
      <c r="D1304" s="11"/>
      <c r="E1304" s="11" t="s">
        <v>116</v>
      </c>
      <c r="F1304" s="11">
        <v>5</v>
      </c>
      <c r="G1304" s="11"/>
      <c r="H1304" s="11"/>
      <c r="I1304" s="11"/>
      <c r="J1304" s="4"/>
      <c r="K1304" s="11"/>
      <c r="L1304" s="11"/>
      <c r="M1304" s="11"/>
      <c r="N1304" s="4"/>
      <c r="O1304" s="193"/>
      <c r="P1304" s="194"/>
      <c r="Q1304" s="194"/>
      <c r="R1304" s="195"/>
      <c r="S1304" s="4"/>
      <c r="T1304" s="4"/>
      <c r="U1304" s="4"/>
      <c r="V1304" s="4"/>
    </row>
    <row r="1305" spans="1:22" s="5" customFormat="1" ht="12.5">
      <c r="A1305" s="56"/>
      <c r="B1305" s="11"/>
      <c r="C1305" s="11" t="s">
        <v>384</v>
      </c>
      <c r="D1305" s="11"/>
      <c r="E1305" s="11" t="s">
        <v>203</v>
      </c>
      <c r="F1305" s="11">
        <v>23</v>
      </c>
      <c r="G1305" s="11"/>
      <c r="H1305" s="11"/>
      <c r="I1305" s="11"/>
      <c r="J1305" s="4"/>
      <c r="K1305" s="11"/>
      <c r="L1305" s="11"/>
      <c r="M1305" s="11"/>
      <c r="N1305" s="4"/>
      <c r="O1305" s="193"/>
      <c r="P1305" s="194"/>
      <c r="Q1305" s="194"/>
      <c r="R1305" s="195"/>
      <c r="S1305" s="4"/>
      <c r="T1305" s="4"/>
      <c r="U1305" s="4"/>
      <c r="V1305" s="4"/>
    </row>
    <row r="1306" spans="1:22" s="5" customFormat="1" ht="12.5">
      <c r="A1306" s="56"/>
      <c r="B1306" s="11"/>
      <c r="C1306" s="11" t="s">
        <v>385</v>
      </c>
      <c r="D1306" s="11"/>
      <c r="E1306" s="11" t="s">
        <v>89</v>
      </c>
      <c r="F1306" s="11">
        <v>1</v>
      </c>
      <c r="G1306" s="11"/>
      <c r="H1306" s="11">
        <v>0</v>
      </c>
      <c r="I1306" s="11"/>
      <c r="J1306" s="4"/>
      <c r="K1306" s="11"/>
      <c r="L1306" s="11"/>
      <c r="M1306" s="11"/>
      <c r="N1306" s="4"/>
      <c r="O1306" s="193"/>
      <c r="P1306" s="194"/>
      <c r="Q1306" s="194"/>
      <c r="R1306" s="195"/>
      <c r="S1306" s="4"/>
      <c r="T1306" s="4"/>
      <c r="U1306" s="4"/>
      <c r="V1306" s="4"/>
    </row>
    <row r="1307" spans="1:22" s="5" customFormat="1" ht="12.5">
      <c r="A1307" s="56"/>
      <c r="B1307" s="11"/>
      <c r="C1307" s="11" t="s">
        <v>385</v>
      </c>
      <c r="D1307" s="11"/>
      <c r="E1307" s="11" t="s">
        <v>90</v>
      </c>
      <c r="F1307" s="11">
        <v>5</v>
      </c>
      <c r="G1307" s="11"/>
      <c r="H1307" s="11"/>
      <c r="I1307" s="11"/>
      <c r="J1307" s="4"/>
      <c r="K1307" s="11"/>
      <c r="L1307" s="11"/>
      <c r="M1307" s="11"/>
      <c r="N1307" s="4"/>
      <c r="O1307" s="193"/>
      <c r="P1307" s="194"/>
      <c r="Q1307" s="194"/>
      <c r="R1307" s="195"/>
      <c r="S1307" s="4"/>
      <c r="T1307" s="4"/>
      <c r="U1307" s="4"/>
      <c r="V1307" s="4"/>
    </row>
    <row r="1308" spans="1:22" s="5" customFormat="1" ht="12.5">
      <c r="A1308" s="56"/>
      <c r="B1308" s="11"/>
      <c r="C1308" s="11" t="s">
        <v>386</v>
      </c>
      <c r="D1308" s="11"/>
      <c r="E1308" s="11" t="s">
        <v>252</v>
      </c>
      <c r="F1308" s="11">
        <v>3</v>
      </c>
      <c r="G1308" s="11"/>
      <c r="H1308" s="11"/>
      <c r="I1308" s="11"/>
      <c r="J1308" s="4"/>
      <c r="K1308" s="11"/>
      <c r="L1308" s="11"/>
      <c r="M1308" s="11"/>
      <c r="N1308" s="4"/>
      <c r="O1308" s="193"/>
      <c r="P1308" s="194"/>
      <c r="Q1308" s="194"/>
      <c r="R1308" s="195"/>
      <c r="S1308" s="4"/>
      <c r="T1308" s="4"/>
      <c r="U1308" s="4"/>
      <c r="V1308" s="4"/>
    </row>
    <row r="1309" spans="1:22" s="5" customFormat="1" ht="12.5">
      <c r="A1309" s="56"/>
      <c r="B1309" s="11"/>
      <c r="C1309" s="11" t="s">
        <v>387</v>
      </c>
      <c r="D1309" s="11"/>
      <c r="E1309" s="11" t="s">
        <v>388</v>
      </c>
      <c r="F1309" s="11">
        <v>15</v>
      </c>
      <c r="G1309" s="11"/>
      <c r="H1309" s="11">
        <v>0</v>
      </c>
      <c r="I1309" s="11"/>
      <c r="J1309" s="4"/>
      <c r="K1309" s="11"/>
      <c r="L1309" s="11"/>
      <c r="M1309" s="11"/>
      <c r="N1309" s="4"/>
      <c r="O1309" s="193"/>
      <c r="P1309" s="194"/>
      <c r="Q1309" s="194"/>
      <c r="R1309" s="195"/>
      <c r="S1309" s="4"/>
      <c r="T1309" s="4"/>
      <c r="U1309" s="4"/>
      <c r="V1309" s="4"/>
    </row>
    <row r="1310" spans="1:22" s="5" customFormat="1" ht="12.5">
      <c r="A1310" s="56"/>
      <c r="B1310" s="11"/>
      <c r="C1310" s="11" t="s">
        <v>393</v>
      </c>
      <c r="D1310" s="11"/>
      <c r="E1310" s="11" t="s">
        <v>256</v>
      </c>
      <c r="F1310" s="11">
        <v>1</v>
      </c>
      <c r="G1310" s="11"/>
      <c r="H1310" s="11"/>
      <c r="I1310" s="11"/>
      <c r="J1310" s="4"/>
      <c r="K1310" s="11"/>
      <c r="L1310" s="11"/>
      <c r="M1310" s="11"/>
      <c r="N1310" s="4"/>
      <c r="O1310" s="193"/>
      <c r="P1310" s="194"/>
      <c r="Q1310" s="194"/>
      <c r="R1310" s="195"/>
      <c r="S1310" s="4"/>
      <c r="T1310" s="4"/>
      <c r="U1310" s="4"/>
      <c r="V1310" s="4"/>
    </row>
    <row r="1311" spans="1:22" s="5" customFormat="1" ht="12.5">
      <c r="A1311" s="56"/>
      <c r="B1311" s="11"/>
      <c r="C1311" s="11" t="s">
        <v>395</v>
      </c>
      <c r="D1311" s="11"/>
      <c r="E1311" s="11" t="s">
        <v>155</v>
      </c>
      <c r="F1311" s="11">
        <v>2</v>
      </c>
      <c r="G1311" s="11"/>
      <c r="H1311" s="11">
        <v>0</v>
      </c>
      <c r="I1311" s="11"/>
      <c r="J1311" s="4"/>
      <c r="K1311" s="11"/>
      <c r="L1311" s="11"/>
      <c r="M1311" s="11"/>
      <c r="N1311" s="4"/>
      <c r="O1311" s="193"/>
      <c r="P1311" s="194"/>
      <c r="Q1311" s="194"/>
      <c r="R1311" s="195"/>
      <c r="S1311" s="4"/>
      <c r="T1311" s="4"/>
      <c r="U1311" s="4"/>
      <c r="V1311" s="4"/>
    </row>
    <row r="1312" spans="1:22" s="5" customFormat="1" ht="12.5">
      <c r="A1312" s="56"/>
      <c r="B1312" s="11"/>
      <c r="C1312" s="11" t="s">
        <v>398</v>
      </c>
      <c r="D1312" s="11"/>
      <c r="E1312" s="11" t="s">
        <v>399</v>
      </c>
      <c r="F1312" s="11">
        <v>8</v>
      </c>
      <c r="G1312" s="11"/>
      <c r="H1312" s="11">
        <v>0</v>
      </c>
      <c r="I1312" s="11"/>
      <c r="J1312" s="4"/>
      <c r="K1312" s="11"/>
      <c r="L1312" s="11"/>
      <c r="M1312" s="11"/>
      <c r="N1312" s="4"/>
      <c r="O1312" s="193"/>
      <c r="P1312" s="194"/>
      <c r="Q1312" s="194"/>
      <c r="R1312" s="195"/>
      <c r="S1312" s="4"/>
      <c r="T1312" s="4"/>
      <c r="U1312" s="4"/>
      <c r="V1312" s="4"/>
    </row>
    <row r="1313" spans="1:22" s="5" customFormat="1" ht="12.5">
      <c r="A1313" s="56"/>
      <c r="B1313" s="11"/>
      <c r="C1313" s="11" t="s">
        <v>401</v>
      </c>
      <c r="D1313" s="11"/>
      <c r="E1313" s="11" t="s">
        <v>402</v>
      </c>
      <c r="F1313" s="11">
        <v>16</v>
      </c>
      <c r="G1313" s="11"/>
      <c r="H1313" s="11">
        <v>0</v>
      </c>
      <c r="I1313" s="11"/>
      <c r="J1313" s="4"/>
      <c r="K1313" s="11"/>
      <c r="L1313" s="11"/>
      <c r="M1313" s="11"/>
      <c r="N1313" s="4"/>
      <c r="O1313" s="193"/>
      <c r="P1313" s="194"/>
      <c r="Q1313" s="194"/>
      <c r="R1313" s="195"/>
      <c r="S1313" s="4"/>
      <c r="T1313" s="4"/>
      <c r="U1313" s="4"/>
      <c r="V1313" s="4"/>
    </row>
    <row r="1314" spans="1:22" s="5" customFormat="1" ht="12.5">
      <c r="A1314" s="56"/>
      <c r="B1314" s="11"/>
      <c r="C1314" s="11" t="s">
        <v>403</v>
      </c>
      <c r="D1314" s="11"/>
      <c r="E1314" s="11" t="s">
        <v>404</v>
      </c>
      <c r="F1314" s="11">
        <v>1</v>
      </c>
      <c r="G1314" s="11"/>
      <c r="H1314" s="11"/>
      <c r="I1314" s="11"/>
      <c r="J1314" s="4"/>
      <c r="K1314" s="11"/>
      <c r="L1314" s="11"/>
      <c r="M1314" s="11"/>
      <c r="N1314" s="4"/>
      <c r="O1314" s="193"/>
      <c r="P1314" s="194"/>
      <c r="Q1314" s="194"/>
      <c r="R1314" s="195"/>
      <c r="S1314" s="4"/>
      <c r="T1314" s="4"/>
      <c r="U1314" s="4"/>
      <c r="V1314" s="4"/>
    </row>
    <row r="1315" spans="1:22" s="5" customFormat="1" ht="12.5">
      <c r="A1315" s="56"/>
      <c r="B1315" s="11"/>
      <c r="C1315" s="11" t="s">
        <v>405</v>
      </c>
      <c r="D1315" s="11"/>
      <c r="E1315" s="11" t="s">
        <v>116</v>
      </c>
      <c r="F1315" s="11">
        <v>2</v>
      </c>
      <c r="G1315" s="11"/>
      <c r="H1315" s="11"/>
      <c r="I1315" s="11"/>
      <c r="J1315" s="4"/>
      <c r="K1315" s="11"/>
      <c r="L1315" s="11"/>
      <c r="M1315" s="11"/>
      <c r="N1315" s="4"/>
      <c r="O1315" s="193"/>
      <c r="P1315" s="194"/>
      <c r="Q1315" s="194"/>
      <c r="R1315" s="195"/>
      <c r="S1315" s="4"/>
      <c r="T1315" s="4"/>
      <c r="U1315" s="4"/>
      <c r="V1315" s="4"/>
    </row>
    <row r="1316" spans="1:22" s="5" customFormat="1" ht="12.5">
      <c r="A1316" s="56"/>
      <c r="B1316" s="11"/>
      <c r="C1316" s="11" t="s">
        <v>406</v>
      </c>
      <c r="D1316" s="11"/>
      <c r="E1316" s="11" t="s">
        <v>141</v>
      </c>
      <c r="F1316" s="11">
        <v>3</v>
      </c>
      <c r="G1316" s="11">
        <v>1</v>
      </c>
      <c r="H1316" s="11">
        <v>0</v>
      </c>
      <c r="I1316" s="11"/>
      <c r="J1316" s="4"/>
      <c r="K1316" s="11"/>
      <c r="L1316" s="11"/>
      <c r="M1316" s="11"/>
      <c r="N1316" s="4"/>
      <c r="O1316" s="193"/>
      <c r="P1316" s="194"/>
      <c r="Q1316" s="194"/>
      <c r="R1316" s="195"/>
      <c r="S1316" s="4"/>
      <c r="T1316" s="4"/>
      <c r="U1316" s="4"/>
      <c r="V1316" s="4"/>
    </row>
    <row r="1317" spans="1:22" s="5" customFormat="1" ht="12.5">
      <c r="A1317" s="56"/>
      <c r="B1317" s="11"/>
      <c r="C1317" s="11" t="s">
        <v>407</v>
      </c>
      <c r="D1317" s="11"/>
      <c r="E1317" s="11" t="s">
        <v>103</v>
      </c>
      <c r="F1317" s="11">
        <v>16</v>
      </c>
      <c r="G1317" s="11"/>
      <c r="H1317" s="11">
        <v>0</v>
      </c>
      <c r="I1317" s="11"/>
      <c r="J1317" s="4"/>
      <c r="K1317" s="11"/>
      <c r="L1317" s="11"/>
      <c r="M1317" s="11"/>
      <c r="N1317" s="4"/>
      <c r="O1317" s="193"/>
      <c r="P1317" s="194"/>
      <c r="Q1317" s="194"/>
      <c r="R1317" s="195"/>
      <c r="S1317" s="4"/>
      <c r="T1317" s="4"/>
      <c r="U1317" s="4"/>
      <c r="V1317" s="4"/>
    </row>
    <row r="1318" spans="1:22" s="5" customFormat="1" ht="12.5">
      <c r="A1318" s="56"/>
      <c r="B1318" s="11"/>
      <c r="C1318" s="11" t="s">
        <v>408</v>
      </c>
      <c r="D1318" s="11"/>
      <c r="E1318" s="11" t="s">
        <v>96</v>
      </c>
      <c r="F1318" s="11">
        <v>1</v>
      </c>
      <c r="G1318" s="11"/>
      <c r="H1318" s="11"/>
      <c r="I1318" s="11"/>
      <c r="J1318" s="4"/>
      <c r="K1318" s="11"/>
      <c r="L1318" s="11"/>
      <c r="M1318" s="11"/>
      <c r="N1318" s="4"/>
      <c r="O1318" s="193"/>
      <c r="P1318" s="194"/>
      <c r="Q1318" s="194"/>
      <c r="R1318" s="195"/>
      <c r="S1318" s="4"/>
      <c r="T1318" s="4"/>
      <c r="U1318" s="4"/>
      <c r="V1318" s="4"/>
    </row>
    <row r="1319" spans="1:22" s="5" customFormat="1" ht="12.5">
      <c r="A1319" s="56"/>
      <c r="B1319" s="11"/>
      <c r="C1319" s="11" t="s">
        <v>410</v>
      </c>
      <c r="D1319" s="11"/>
      <c r="E1319" s="11" t="s">
        <v>92</v>
      </c>
      <c r="F1319" s="11">
        <v>7</v>
      </c>
      <c r="G1319" s="11"/>
      <c r="H1319" s="11">
        <v>0</v>
      </c>
      <c r="I1319" s="11"/>
      <c r="J1319" s="4"/>
      <c r="K1319" s="11"/>
      <c r="L1319" s="11"/>
      <c r="M1319" s="11"/>
      <c r="N1319" s="4"/>
      <c r="O1319" s="193"/>
      <c r="P1319" s="194"/>
      <c r="Q1319" s="194"/>
      <c r="R1319" s="195"/>
      <c r="S1319" s="4"/>
      <c r="T1319" s="4"/>
      <c r="U1319" s="4"/>
      <c r="V1319" s="4"/>
    </row>
    <row r="1320" spans="1:22" s="5" customFormat="1" ht="12.5">
      <c r="A1320" s="56"/>
      <c r="B1320" s="11"/>
      <c r="C1320" s="11" t="s">
        <v>413</v>
      </c>
      <c r="D1320" s="11"/>
      <c r="E1320" s="11" t="s">
        <v>278</v>
      </c>
      <c r="F1320" s="11">
        <v>19</v>
      </c>
      <c r="G1320" s="11"/>
      <c r="H1320" s="11">
        <v>0</v>
      </c>
      <c r="I1320" s="11"/>
      <c r="J1320" s="4"/>
      <c r="K1320" s="11"/>
      <c r="L1320" s="11"/>
      <c r="M1320" s="11"/>
      <c r="N1320" s="4"/>
      <c r="O1320" s="193"/>
      <c r="P1320" s="194"/>
      <c r="Q1320" s="194"/>
      <c r="R1320" s="195"/>
      <c r="S1320" s="4"/>
      <c r="T1320" s="4"/>
      <c r="U1320" s="4"/>
      <c r="V1320" s="4"/>
    </row>
    <row r="1321" spans="1:22" s="5" customFormat="1" ht="12.5">
      <c r="A1321" s="56"/>
      <c r="B1321" s="11"/>
      <c r="C1321" s="11" t="s">
        <v>414</v>
      </c>
      <c r="D1321" s="11"/>
      <c r="E1321" s="11" t="s">
        <v>126</v>
      </c>
      <c r="F1321" s="11">
        <v>51</v>
      </c>
      <c r="G1321" s="11"/>
      <c r="H1321" s="11">
        <v>0</v>
      </c>
      <c r="I1321" s="11"/>
      <c r="J1321" s="4"/>
      <c r="K1321" s="11"/>
      <c r="L1321" s="11"/>
      <c r="M1321" s="11"/>
      <c r="N1321" s="4"/>
      <c r="O1321" s="193"/>
      <c r="P1321" s="194"/>
      <c r="Q1321" s="194"/>
      <c r="R1321" s="195"/>
      <c r="S1321" s="4"/>
      <c r="T1321" s="4"/>
      <c r="U1321" s="4"/>
      <c r="V1321" s="4"/>
    </row>
    <row r="1322" spans="1:22" s="5" customFormat="1" ht="12.5">
      <c r="A1322" s="56"/>
      <c r="B1322" s="11"/>
      <c r="C1322" s="11" t="s">
        <v>461</v>
      </c>
      <c r="D1322" s="11"/>
      <c r="E1322" s="11" t="s">
        <v>417</v>
      </c>
      <c r="F1322" s="11">
        <v>8</v>
      </c>
      <c r="G1322" s="11"/>
      <c r="H1322" s="11">
        <v>0</v>
      </c>
      <c r="I1322" s="11"/>
      <c r="J1322" s="4"/>
      <c r="K1322" s="11"/>
      <c r="L1322" s="11"/>
      <c r="M1322" s="11"/>
      <c r="N1322" s="4"/>
      <c r="O1322" s="193"/>
      <c r="P1322" s="194"/>
      <c r="Q1322" s="194"/>
      <c r="R1322" s="195"/>
      <c r="S1322" s="4"/>
      <c r="T1322" s="4"/>
      <c r="U1322" s="4"/>
      <c r="V1322" s="4"/>
    </row>
    <row r="1323" spans="1:22" s="5" customFormat="1" ht="12.5">
      <c r="A1323" s="56"/>
      <c r="B1323" s="11"/>
      <c r="C1323" s="11" t="s">
        <v>418</v>
      </c>
      <c r="D1323" s="11"/>
      <c r="E1323" s="11" t="s">
        <v>182</v>
      </c>
      <c r="F1323" s="11">
        <v>5</v>
      </c>
      <c r="G1323" s="11"/>
      <c r="H1323" s="11"/>
      <c r="I1323" s="11"/>
      <c r="J1323" s="4"/>
      <c r="K1323" s="11"/>
      <c r="L1323" s="11"/>
      <c r="M1323" s="11"/>
      <c r="N1323" s="4"/>
      <c r="O1323" s="193"/>
      <c r="P1323" s="194"/>
      <c r="Q1323" s="194"/>
      <c r="R1323" s="195"/>
      <c r="S1323" s="4"/>
      <c r="T1323" s="4"/>
      <c r="U1323" s="4"/>
      <c r="V1323" s="4"/>
    </row>
    <row r="1324" spans="1:22" s="5" customFormat="1" ht="12.5">
      <c r="A1324" s="56"/>
      <c r="B1324" s="11"/>
      <c r="C1324" s="11" t="s">
        <v>419</v>
      </c>
      <c r="D1324" s="11"/>
      <c r="E1324" s="11" t="s">
        <v>256</v>
      </c>
      <c r="F1324" s="11">
        <v>2</v>
      </c>
      <c r="G1324" s="11"/>
      <c r="H1324" s="11"/>
      <c r="I1324" s="11"/>
      <c r="J1324" s="4"/>
      <c r="K1324" s="11"/>
      <c r="L1324" s="11"/>
      <c r="M1324" s="11"/>
      <c r="N1324" s="4"/>
      <c r="O1324" s="193"/>
      <c r="P1324" s="194"/>
      <c r="Q1324" s="194"/>
      <c r="R1324" s="195"/>
      <c r="S1324" s="4"/>
      <c r="T1324" s="4"/>
      <c r="U1324" s="4"/>
      <c r="V1324" s="4"/>
    </row>
    <row r="1325" spans="1:22" s="5" customFormat="1" ht="12.5">
      <c r="A1325" s="56"/>
      <c r="B1325" s="11"/>
      <c r="C1325" s="11" t="s">
        <v>420</v>
      </c>
      <c r="D1325" s="11"/>
      <c r="E1325" s="11" t="s">
        <v>421</v>
      </c>
      <c r="F1325" s="11">
        <v>2</v>
      </c>
      <c r="G1325" s="11"/>
      <c r="H1325" s="11"/>
      <c r="I1325" s="11"/>
      <c r="J1325" s="4"/>
      <c r="K1325" s="11"/>
      <c r="L1325" s="11"/>
      <c r="M1325" s="11"/>
      <c r="N1325" s="4"/>
      <c r="O1325" s="193"/>
      <c r="P1325" s="194"/>
      <c r="Q1325" s="194"/>
      <c r="R1325" s="195"/>
      <c r="S1325" s="4"/>
      <c r="T1325" s="4"/>
      <c r="U1325" s="4"/>
      <c r="V1325" s="4"/>
    </row>
    <row r="1326" spans="1:22" s="5" customFormat="1" ht="12.5">
      <c r="A1326" s="56"/>
      <c r="B1326" s="11"/>
      <c r="C1326" s="11" t="s">
        <v>501</v>
      </c>
      <c r="D1326" s="11"/>
      <c r="E1326" s="11" t="s">
        <v>261</v>
      </c>
      <c r="F1326" s="11">
        <v>10</v>
      </c>
      <c r="G1326" s="11"/>
      <c r="H1326" s="11"/>
      <c r="I1326" s="11"/>
      <c r="J1326" s="4"/>
      <c r="K1326" s="11"/>
      <c r="L1326" s="11"/>
      <c r="M1326" s="11"/>
      <c r="N1326" s="4"/>
      <c r="O1326" s="193"/>
      <c r="P1326" s="194"/>
      <c r="Q1326" s="194"/>
      <c r="R1326" s="195"/>
      <c r="S1326" s="4"/>
      <c r="T1326" s="4"/>
      <c r="U1326" s="4"/>
      <c r="V1326" s="4"/>
    </row>
    <row r="1327" spans="1:22" s="5" customFormat="1" ht="12.5">
      <c r="A1327" s="56"/>
      <c r="B1327" s="11"/>
      <c r="C1327" s="11" t="s">
        <v>425</v>
      </c>
      <c r="D1327" s="11"/>
      <c r="E1327" s="11" t="s">
        <v>163</v>
      </c>
      <c r="F1327" s="11">
        <v>3</v>
      </c>
      <c r="G1327" s="11"/>
      <c r="H1327" s="11">
        <v>0</v>
      </c>
      <c r="I1327" s="11"/>
      <c r="J1327" s="4"/>
      <c r="K1327" s="11"/>
      <c r="L1327" s="11"/>
      <c r="M1327" s="11"/>
      <c r="N1327" s="4"/>
      <c r="O1327" s="193"/>
      <c r="P1327" s="194"/>
      <c r="Q1327" s="194"/>
      <c r="R1327" s="195"/>
      <c r="S1327" s="4"/>
      <c r="T1327" s="4"/>
      <c r="U1327" s="4"/>
      <c r="V1327" s="4"/>
    </row>
    <row r="1328" spans="1:22" s="5" customFormat="1" ht="12.5">
      <c r="A1328" s="56"/>
      <c r="B1328" s="11"/>
      <c r="C1328" s="11" t="s">
        <v>427</v>
      </c>
      <c r="D1328" s="11"/>
      <c r="E1328" s="11" t="s">
        <v>428</v>
      </c>
      <c r="F1328" s="11">
        <v>1</v>
      </c>
      <c r="G1328" s="11"/>
      <c r="H1328" s="11"/>
      <c r="I1328" s="11"/>
      <c r="J1328" s="4"/>
      <c r="K1328" s="11"/>
      <c r="L1328" s="11"/>
      <c r="M1328" s="11"/>
      <c r="N1328" s="4"/>
      <c r="O1328" s="193"/>
      <c r="P1328" s="194"/>
      <c r="Q1328" s="194"/>
      <c r="R1328" s="195"/>
      <c r="S1328" s="4"/>
      <c r="T1328" s="4"/>
      <c r="U1328" s="4"/>
      <c r="V1328" s="4"/>
    </row>
    <row r="1329" spans="1:22" s="5" customFormat="1" ht="12.5">
      <c r="A1329" s="56"/>
      <c r="B1329" s="11"/>
      <c r="C1329" s="11" t="s">
        <v>429</v>
      </c>
      <c r="D1329" s="11"/>
      <c r="E1329" s="11" t="s">
        <v>430</v>
      </c>
      <c r="F1329" s="11">
        <v>23</v>
      </c>
      <c r="G1329" s="11"/>
      <c r="H1329" s="11"/>
      <c r="I1329" s="11"/>
      <c r="J1329" s="4"/>
      <c r="K1329" s="11"/>
      <c r="L1329" s="11"/>
      <c r="M1329" s="11"/>
      <c r="N1329" s="4"/>
      <c r="O1329" s="193"/>
      <c r="P1329" s="194"/>
      <c r="Q1329" s="194"/>
      <c r="R1329" s="195"/>
      <c r="S1329" s="4"/>
      <c r="T1329" s="4"/>
      <c r="U1329" s="4"/>
      <c r="V1329" s="4"/>
    </row>
    <row r="1330" spans="1:22" s="5" customFormat="1" ht="12.5">
      <c r="A1330" s="56"/>
      <c r="B1330" s="11"/>
      <c r="C1330" s="11" t="s">
        <v>432</v>
      </c>
      <c r="D1330" s="11"/>
      <c r="E1330" s="11" t="s">
        <v>155</v>
      </c>
      <c r="F1330" s="11">
        <v>5</v>
      </c>
      <c r="G1330" s="11"/>
      <c r="H1330" s="11">
        <v>0</v>
      </c>
      <c r="I1330" s="11"/>
      <c r="J1330" s="4"/>
      <c r="K1330" s="11"/>
      <c r="L1330" s="11"/>
      <c r="M1330" s="11"/>
      <c r="N1330" s="4"/>
      <c r="O1330" s="193"/>
      <c r="P1330" s="194"/>
      <c r="Q1330" s="194"/>
      <c r="R1330" s="195"/>
      <c r="S1330" s="4"/>
      <c r="T1330" s="4"/>
      <c r="U1330" s="4"/>
      <c r="V1330" s="4"/>
    </row>
    <row r="1331" spans="1:22" s="5" customFormat="1" ht="12.5">
      <c r="A1331" s="56"/>
      <c r="B1331" s="11"/>
      <c r="C1331" s="11" t="s">
        <v>434</v>
      </c>
      <c r="D1331" s="11"/>
      <c r="E1331" s="11" t="s">
        <v>121</v>
      </c>
      <c r="F1331" s="11">
        <v>1</v>
      </c>
      <c r="G1331" s="11"/>
      <c r="H1331" s="11"/>
      <c r="I1331" s="11"/>
      <c r="J1331" s="4"/>
      <c r="K1331" s="11"/>
      <c r="L1331" s="11"/>
      <c r="M1331" s="11"/>
      <c r="N1331" s="4"/>
      <c r="O1331" s="193"/>
      <c r="P1331" s="194"/>
      <c r="Q1331" s="194"/>
      <c r="R1331" s="195"/>
      <c r="S1331" s="4"/>
      <c r="T1331" s="4"/>
      <c r="U1331" s="4"/>
      <c r="V1331" s="4"/>
    </row>
    <row r="1332" spans="1:22" s="5" customFormat="1" ht="12.5">
      <c r="A1332" s="56"/>
      <c r="B1332" s="11"/>
      <c r="C1332" s="11" t="s">
        <v>435</v>
      </c>
      <c r="D1332" s="11"/>
      <c r="E1332" s="11" t="s">
        <v>436</v>
      </c>
      <c r="F1332" s="11">
        <v>1</v>
      </c>
      <c r="G1332" s="11"/>
      <c r="H1332" s="11"/>
      <c r="I1332" s="11"/>
      <c r="J1332" s="4"/>
      <c r="K1332" s="11"/>
      <c r="L1332" s="11"/>
      <c r="M1332" s="11"/>
      <c r="N1332" s="4"/>
      <c r="O1332" s="193"/>
      <c r="P1332" s="194"/>
      <c r="Q1332" s="194"/>
      <c r="R1332" s="195"/>
      <c r="S1332" s="4"/>
      <c r="T1332" s="4"/>
      <c r="U1332" s="4"/>
      <c r="V1332" s="4"/>
    </row>
    <row r="1333" spans="1:22" s="5" customFormat="1" ht="12.5">
      <c r="A1333" s="56"/>
      <c r="B1333" s="11"/>
      <c r="C1333" s="11" t="s">
        <v>437</v>
      </c>
      <c r="D1333" s="11"/>
      <c r="E1333" s="11" t="s">
        <v>234</v>
      </c>
      <c r="F1333" s="11">
        <v>42</v>
      </c>
      <c r="G1333" s="11">
        <v>1</v>
      </c>
      <c r="H1333" s="11">
        <v>1</v>
      </c>
      <c r="I1333" s="11">
        <v>0</v>
      </c>
      <c r="J1333" s="4"/>
      <c r="K1333" s="11"/>
      <c r="L1333" s="11"/>
      <c r="M1333" s="11"/>
      <c r="N1333" s="4"/>
      <c r="O1333" s="193"/>
      <c r="P1333" s="194"/>
      <c r="Q1333" s="194"/>
      <c r="R1333" s="195"/>
      <c r="S1333" s="4"/>
      <c r="T1333" s="4"/>
      <c r="U1333" s="4"/>
      <c r="V1333" s="4"/>
    </row>
    <row r="1334" spans="1:22" s="5" customFormat="1" ht="12.5">
      <c r="A1334" s="56"/>
      <c r="B1334" s="11"/>
      <c r="C1334" s="11" t="s">
        <v>502</v>
      </c>
      <c r="D1334" s="11"/>
      <c r="E1334" s="11" t="s">
        <v>234</v>
      </c>
      <c r="F1334" s="11">
        <v>4</v>
      </c>
      <c r="G1334" s="11"/>
      <c r="H1334" s="11"/>
      <c r="I1334" s="11"/>
      <c r="J1334" s="4"/>
      <c r="K1334" s="11"/>
      <c r="L1334" s="11"/>
      <c r="M1334" s="11"/>
      <c r="N1334" s="4"/>
      <c r="O1334" s="193"/>
      <c r="P1334" s="194"/>
      <c r="Q1334" s="194"/>
      <c r="R1334" s="195"/>
      <c r="S1334" s="4"/>
      <c r="T1334" s="4"/>
      <c r="U1334" s="4"/>
      <c r="V1334" s="4"/>
    </row>
    <row r="1335" spans="1:22" s="5" customFormat="1" ht="12.5">
      <c r="A1335" s="56"/>
      <c r="B1335" s="11"/>
      <c r="C1335" s="11" t="s">
        <v>438</v>
      </c>
      <c r="D1335" s="11"/>
      <c r="E1335" s="11" t="s">
        <v>151</v>
      </c>
      <c r="F1335" s="11">
        <v>28</v>
      </c>
      <c r="G1335" s="11"/>
      <c r="H1335" s="11">
        <v>0</v>
      </c>
      <c r="I1335" s="11"/>
      <c r="J1335" s="4"/>
      <c r="K1335" s="11"/>
      <c r="L1335" s="11"/>
      <c r="M1335" s="11"/>
      <c r="N1335" s="4"/>
      <c r="O1335" s="193"/>
      <c r="P1335" s="194"/>
      <c r="Q1335" s="194"/>
      <c r="R1335" s="195"/>
      <c r="S1335" s="4"/>
      <c r="T1335" s="4"/>
      <c r="U1335" s="4"/>
      <c r="V1335" s="4"/>
    </row>
    <row r="1336" spans="1:22" s="5" customFormat="1" ht="12.5">
      <c r="A1336" s="56"/>
      <c r="B1336" s="11"/>
      <c r="C1336" s="11" t="s">
        <v>440</v>
      </c>
      <c r="D1336" s="11"/>
      <c r="E1336" s="11" t="s">
        <v>441</v>
      </c>
      <c r="F1336" s="11">
        <v>3</v>
      </c>
      <c r="G1336" s="11"/>
      <c r="H1336" s="11"/>
      <c r="I1336" s="11"/>
      <c r="J1336" s="4"/>
      <c r="K1336" s="11"/>
      <c r="L1336" s="11"/>
      <c r="M1336" s="11"/>
      <c r="N1336" s="4"/>
      <c r="O1336" s="193"/>
      <c r="P1336" s="194"/>
      <c r="Q1336" s="194"/>
      <c r="R1336" s="195"/>
      <c r="S1336" s="4"/>
      <c r="T1336" s="4"/>
      <c r="U1336" s="4"/>
      <c r="V1336" s="4"/>
    </row>
    <row r="1337" spans="1:22" s="5" customFormat="1" ht="12.5">
      <c r="A1337" s="56"/>
      <c r="B1337" s="11"/>
      <c r="C1337" s="11" t="s">
        <v>442</v>
      </c>
      <c r="D1337" s="11"/>
      <c r="E1337" s="11" t="s">
        <v>123</v>
      </c>
      <c r="F1337" s="11">
        <v>8</v>
      </c>
      <c r="G1337" s="11"/>
      <c r="H1337" s="11"/>
      <c r="I1337" s="11"/>
      <c r="J1337" s="4"/>
      <c r="K1337" s="11"/>
      <c r="L1337" s="11"/>
      <c r="M1337" s="11"/>
      <c r="N1337" s="4"/>
      <c r="O1337" s="193"/>
      <c r="P1337" s="194"/>
      <c r="Q1337" s="194"/>
      <c r="R1337" s="195"/>
      <c r="S1337" s="4"/>
      <c r="T1337" s="4"/>
      <c r="U1337" s="4"/>
      <c r="V1337" s="4"/>
    </row>
    <row r="1338" spans="1:22" s="5" customFormat="1" ht="13" thickBot="1">
      <c r="A1338" s="56"/>
      <c r="B1338" s="11"/>
      <c r="C1338" s="11" t="s">
        <v>443</v>
      </c>
      <c r="D1338" s="11"/>
      <c r="E1338" s="11" t="s">
        <v>346</v>
      </c>
      <c r="F1338" s="11">
        <v>16</v>
      </c>
      <c r="G1338" s="11"/>
      <c r="H1338" s="11">
        <v>0</v>
      </c>
      <c r="I1338" s="11"/>
      <c r="J1338" s="4"/>
      <c r="K1338" s="11"/>
      <c r="L1338" s="11"/>
      <c r="M1338" s="11"/>
      <c r="N1338" s="4"/>
      <c r="O1338" s="193"/>
      <c r="P1338" s="194"/>
      <c r="Q1338" s="194"/>
      <c r="R1338" s="195"/>
      <c r="S1338" s="4"/>
      <c r="T1338" s="4"/>
      <c r="U1338" s="4"/>
      <c r="V1338" s="4"/>
    </row>
    <row r="1339" spans="1:22" ht="15" thickBot="1">
      <c r="A1339" s="56"/>
      <c r="B1339" s="96" t="s">
        <v>55</v>
      </c>
      <c r="C1339" s="97"/>
      <c r="D1339" s="97"/>
      <c r="E1339" s="97"/>
      <c r="F1339" s="98">
        <f>SUM(F1173:F1338)</f>
        <v>1399</v>
      </c>
      <c r="G1339" s="98">
        <f>SUM(G1173:G1338)</f>
        <v>16</v>
      </c>
      <c r="H1339" s="98">
        <f>SUM(H1173:H1338)</f>
        <v>13</v>
      </c>
      <c r="I1339" s="98">
        <f>AVERAGE(I1173:I1338)</f>
        <v>1.7727272727272727</v>
      </c>
      <c r="K1339" s="100"/>
      <c r="L1339" s="98"/>
      <c r="M1339" s="99"/>
      <c r="O1339" s="365"/>
      <c r="P1339" s="366"/>
      <c r="Q1339" s="366"/>
      <c r="R1339" s="367"/>
      <c r="U1339" s="4"/>
      <c r="V1339" s="4"/>
    </row>
    <row r="1340" spans="1:22" s="4" customFormat="1" ht="12.5">
      <c r="A1340" s="56"/>
    </row>
    <row r="1341" spans="1:22" s="4" customFormat="1" ht="12.5"/>
    <row r="1342" spans="1:22" s="4" customFormat="1" ht="12.5" hidden="1">
      <c r="K1342" s="51"/>
      <c r="O1342" s="51"/>
    </row>
    <row r="1343" spans="1:22" s="4" customFormat="1" ht="12.5" hidden="1">
      <c r="K1343" s="51"/>
      <c r="O1343" s="51"/>
    </row>
    <row r="1344" spans="1:22" s="4" customFormat="1" ht="12.5" hidden="1">
      <c r="K1344" s="51"/>
      <c r="O1344" s="51"/>
    </row>
    <row r="1345" spans="11:15" s="4" customFormat="1" ht="12.5" hidden="1">
      <c r="K1345" s="51"/>
      <c r="O1345" s="51"/>
    </row>
    <row r="1346" spans="11:15" s="4" customFormat="1" ht="12.5" hidden="1">
      <c r="K1346" s="51"/>
      <c r="O1346" s="51"/>
    </row>
    <row r="1347" spans="11:15"/>
    <row r="1348" spans="11:15"/>
    <row r="1349" spans="11:15"/>
    <row r="1350" spans="11:15"/>
    <row r="1351" spans="11:15"/>
    <row r="1352" spans="11:15"/>
    <row r="1353" spans="11:15"/>
    <row r="1354" spans="11:15"/>
    <row r="1355" spans="11:15"/>
    <row r="1356" spans="11:15"/>
    <row r="1357" spans="11:15"/>
    <row r="1358" spans="11:15"/>
    <row r="1359" spans="11:15"/>
    <row r="1360" spans="11:15"/>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sheetData>
  <mergeCells count="8205">
    <mergeCell ref="K2:L5"/>
    <mergeCell ref="O16:R16"/>
    <mergeCell ref="O17:R17"/>
    <mergeCell ref="O2:Q6"/>
    <mergeCell ref="DW267:DZ267"/>
    <mergeCell ref="EA267:ED267"/>
    <mergeCell ref="EE267:EH267"/>
    <mergeCell ref="EI267:EL267"/>
    <mergeCell ref="EM267:EP267"/>
    <mergeCell ref="DC267:DF267"/>
    <mergeCell ref="DG267:DJ267"/>
    <mergeCell ref="DK267:DN267"/>
    <mergeCell ref="DO267:DR267"/>
    <mergeCell ref="DS267:DV267"/>
    <mergeCell ref="CI267:CL267"/>
    <mergeCell ref="CM267:CP267"/>
    <mergeCell ref="CQ267:CT267"/>
    <mergeCell ref="CU267:CX267"/>
    <mergeCell ref="CY267:DB267"/>
    <mergeCell ref="O264:R264"/>
    <mergeCell ref="S267:V267"/>
    <mergeCell ref="W267:Z267"/>
    <mergeCell ref="AA267:AD267"/>
    <mergeCell ref="AE267:AH267"/>
    <mergeCell ref="AI267:AL267"/>
    <mergeCell ref="AM267:AP267"/>
    <mergeCell ref="O267:R267"/>
    <mergeCell ref="AQ267:AT267"/>
    <mergeCell ref="AU267:AX267"/>
    <mergeCell ref="AY267:BB267"/>
    <mergeCell ref="BC267:BF267"/>
    <mergeCell ref="BG267:BJ267"/>
    <mergeCell ref="BK267:BN267"/>
    <mergeCell ref="BO267:BR267"/>
    <mergeCell ref="BS267:BV267"/>
    <mergeCell ref="BW267:BZ267"/>
    <mergeCell ref="CA267:CD267"/>
    <mergeCell ref="CE267:CH267"/>
    <mergeCell ref="O266:R266"/>
    <mergeCell ref="JG267:JJ267"/>
    <mergeCell ref="JK267:JN267"/>
    <mergeCell ref="JO267:JR267"/>
    <mergeCell ref="JS267:JV267"/>
    <mergeCell ref="JW267:JZ267"/>
    <mergeCell ref="IM267:IP267"/>
    <mergeCell ref="IQ267:IT267"/>
    <mergeCell ref="IU267:IX267"/>
    <mergeCell ref="IY267:JB267"/>
    <mergeCell ref="JC267:JF267"/>
    <mergeCell ref="HS267:HV267"/>
    <mergeCell ref="HW267:HZ267"/>
    <mergeCell ref="IA267:ID267"/>
    <mergeCell ref="IE267:IH267"/>
    <mergeCell ref="II267:IL267"/>
    <mergeCell ref="GY267:HB267"/>
    <mergeCell ref="HC267:HF267"/>
    <mergeCell ref="HG267:HJ267"/>
    <mergeCell ref="HK267:HN267"/>
    <mergeCell ref="HO267:HR267"/>
    <mergeCell ref="GE267:GH267"/>
    <mergeCell ref="GI267:GL267"/>
    <mergeCell ref="GM267:GP267"/>
    <mergeCell ref="GQ267:GT267"/>
    <mergeCell ref="GU267:GX267"/>
    <mergeCell ref="FK267:FN267"/>
    <mergeCell ref="FO267:FR267"/>
    <mergeCell ref="FS267:FV267"/>
    <mergeCell ref="FW267:FZ267"/>
    <mergeCell ref="GA267:GD267"/>
    <mergeCell ref="EQ267:ET267"/>
    <mergeCell ref="EU267:EX267"/>
    <mergeCell ref="EY267:FB267"/>
    <mergeCell ref="FC267:FF267"/>
    <mergeCell ref="FG267:FJ267"/>
    <mergeCell ref="OQ267:OT267"/>
    <mergeCell ref="OU267:OX267"/>
    <mergeCell ref="OY267:PB267"/>
    <mergeCell ref="PC267:PF267"/>
    <mergeCell ref="PG267:PJ267"/>
    <mergeCell ref="NW267:NZ267"/>
    <mergeCell ref="OA267:OD267"/>
    <mergeCell ref="OE267:OH267"/>
    <mergeCell ref="OI267:OL267"/>
    <mergeCell ref="OM267:OP267"/>
    <mergeCell ref="NC267:NF267"/>
    <mergeCell ref="NG267:NJ267"/>
    <mergeCell ref="NK267:NN267"/>
    <mergeCell ref="NO267:NR267"/>
    <mergeCell ref="NS267:NV267"/>
    <mergeCell ref="MI267:ML267"/>
    <mergeCell ref="MM267:MP267"/>
    <mergeCell ref="MQ267:MT267"/>
    <mergeCell ref="MU267:MX267"/>
    <mergeCell ref="MY267:NB267"/>
    <mergeCell ref="LO267:LR267"/>
    <mergeCell ref="LS267:LV267"/>
    <mergeCell ref="QY267:RB267"/>
    <mergeCell ref="RC267:RF267"/>
    <mergeCell ref="RG267:RJ267"/>
    <mergeCell ref="RK267:RN267"/>
    <mergeCell ref="RO267:RR267"/>
    <mergeCell ref="LW267:LZ267"/>
    <mergeCell ref="MA267:MD267"/>
    <mergeCell ref="ME267:MH267"/>
    <mergeCell ref="KU267:KX267"/>
    <mergeCell ref="KY267:LB267"/>
    <mergeCell ref="LC267:LF267"/>
    <mergeCell ref="LG267:LJ267"/>
    <mergeCell ref="LK267:LN267"/>
    <mergeCell ref="KA267:KD267"/>
    <mergeCell ref="KE267:KH267"/>
    <mergeCell ref="KI267:KL267"/>
    <mergeCell ref="KM267:KP267"/>
    <mergeCell ref="KQ267:KT267"/>
    <mergeCell ref="QE267:QH267"/>
    <mergeCell ref="QI267:QL267"/>
    <mergeCell ref="QM267:QP267"/>
    <mergeCell ref="QQ267:QT267"/>
    <mergeCell ref="QU267:QX267"/>
    <mergeCell ref="PK267:PN267"/>
    <mergeCell ref="PO267:PR267"/>
    <mergeCell ref="PS267:PV267"/>
    <mergeCell ref="PW267:PZ267"/>
    <mergeCell ref="QA267:QD267"/>
    <mergeCell ref="UQ267:UT267"/>
    <mergeCell ref="TG267:TJ267"/>
    <mergeCell ref="TK267:TN267"/>
    <mergeCell ref="TO267:TR267"/>
    <mergeCell ref="TS267:TV267"/>
    <mergeCell ref="TW267:TZ267"/>
    <mergeCell ref="SM267:SP267"/>
    <mergeCell ref="SQ267:ST267"/>
    <mergeCell ref="SU267:SX267"/>
    <mergeCell ref="SY267:TB267"/>
    <mergeCell ref="TC267:TF267"/>
    <mergeCell ref="RS267:RV267"/>
    <mergeCell ref="RW267:RZ267"/>
    <mergeCell ref="SA267:SD267"/>
    <mergeCell ref="SE267:SH267"/>
    <mergeCell ref="SI267:SL267"/>
    <mergeCell ref="UA267:UD267"/>
    <mergeCell ref="UE267:UH267"/>
    <mergeCell ref="UI267:UL267"/>
    <mergeCell ref="UM267:UP267"/>
    <mergeCell ref="ACA267:ACD267"/>
    <mergeCell ref="ACE267:ACH267"/>
    <mergeCell ref="ACI267:ACL267"/>
    <mergeCell ref="AAY267:ABB267"/>
    <mergeCell ref="ABC267:ABF267"/>
    <mergeCell ref="ABG267:ABJ267"/>
    <mergeCell ref="ABK267:ABN267"/>
    <mergeCell ref="ABO267:ABR267"/>
    <mergeCell ref="AAE267:AAH267"/>
    <mergeCell ref="AAI267:AAL267"/>
    <mergeCell ref="AAM267:AAP267"/>
    <mergeCell ref="AAQ267:AAT267"/>
    <mergeCell ref="AAU267:AAX267"/>
    <mergeCell ref="ZK267:ZN267"/>
    <mergeCell ref="ZO267:ZR267"/>
    <mergeCell ref="ZS267:ZV267"/>
    <mergeCell ref="ZW267:ZZ267"/>
    <mergeCell ref="AAA267:AAD267"/>
    <mergeCell ref="WI267:WL267"/>
    <mergeCell ref="WM267:WP267"/>
    <mergeCell ref="WQ267:WT267"/>
    <mergeCell ref="WU267:WX267"/>
    <mergeCell ref="WY267:XB267"/>
    <mergeCell ref="VO267:VR267"/>
    <mergeCell ref="VS267:VV267"/>
    <mergeCell ref="VW267:VZ267"/>
    <mergeCell ref="WA267:WD267"/>
    <mergeCell ref="WE267:WH267"/>
    <mergeCell ref="UU267:UX267"/>
    <mergeCell ref="UY267:VB267"/>
    <mergeCell ref="VC267:VF267"/>
    <mergeCell ref="VG267:VJ267"/>
    <mergeCell ref="VK267:VN267"/>
    <mergeCell ref="ABS267:ABV267"/>
    <mergeCell ref="ABW267:ABZ267"/>
    <mergeCell ref="YQ267:YT267"/>
    <mergeCell ref="YU267:YX267"/>
    <mergeCell ref="YY267:ZB267"/>
    <mergeCell ref="ZC267:ZF267"/>
    <mergeCell ref="ZG267:ZJ267"/>
    <mergeCell ref="XW267:XZ267"/>
    <mergeCell ref="YA267:YD267"/>
    <mergeCell ref="YE267:YH267"/>
    <mergeCell ref="YI267:YL267"/>
    <mergeCell ref="YM267:YP267"/>
    <mergeCell ref="XC267:XF267"/>
    <mergeCell ref="XG267:XJ267"/>
    <mergeCell ref="XK267:XN267"/>
    <mergeCell ref="XO267:XR267"/>
    <mergeCell ref="XS267:XV267"/>
    <mergeCell ref="AFC267:AFF267"/>
    <mergeCell ref="AFG267:AFJ267"/>
    <mergeCell ref="AFK267:AFN267"/>
    <mergeCell ref="AEA267:AED267"/>
    <mergeCell ref="AEE267:AEH267"/>
    <mergeCell ref="AEI267:AEL267"/>
    <mergeCell ref="AEM267:AEP267"/>
    <mergeCell ref="AEQ267:AET267"/>
    <mergeCell ref="ADG267:ADJ267"/>
    <mergeCell ref="ADK267:ADN267"/>
    <mergeCell ref="ADO267:ADR267"/>
    <mergeCell ref="ADS267:ADV267"/>
    <mergeCell ref="ADW267:ADZ267"/>
    <mergeCell ref="AEU267:AEX267"/>
    <mergeCell ref="AEY267:AFB267"/>
    <mergeCell ref="ACM267:ACP267"/>
    <mergeCell ref="ACQ267:ACT267"/>
    <mergeCell ref="ACU267:ACX267"/>
    <mergeCell ref="ACY267:ADB267"/>
    <mergeCell ref="ADC267:ADF267"/>
    <mergeCell ref="AMU267:AMX267"/>
    <mergeCell ref="AMY267:ANB267"/>
    <mergeCell ref="ANC267:ANF267"/>
    <mergeCell ref="ALS267:ALV267"/>
    <mergeCell ref="ALW267:ALZ267"/>
    <mergeCell ref="AMA267:AMD267"/>
    <mergeCell ref="AME267:AMH267"/>
    <mergeCell ref="AMI267:AML267"/>
    <mergeCell ref="AKY267:ALB267"/>
    <mergeCell ref="ALC267:ALF267"/>
    <mergeCell ref="ALG267:ALJ267"/>
    <mergeCell ref="ALK267:ALN267"/>
    <mergeCell ref="ALO267:ALR267"/>
    <mergeCell ref="AKE267:AKH267"/>
    <mergeCell ref="AKI267:AKL267"/>
    <mergeCell ref="AKM267:AKP267"/>
    <mergeCell ref="AKQ267:AKT267"/>
    <mergeCell ref="AKU267:AKX267"/>
    <mergeCell ref="AHC267:AHF267"/>
    <mergeCell ref="AHG267:AHJ267"/>
    <mergeCell ref="AHK267:AHN267"/>
    <mergeCell ref="AHO267:AHR267"/>
    <mergeCell ref="AHS267:AHV267"/>
    <mergeCell ref="AGI267:AGL267"/>
    <mergeCell ref="AGM267:AGP267"/>
    <mergeCell ref="AGQ267:AGT267"/>
    <mergeCell ref="AGU267:AGX267"/>
    <mergeCell ref="AGY267:AHB267"/>
    <mergeCell ref="AFO267:AFR267"/>
    <mergeCell ref="AFS267:AFV267"/>
    <mergeCell ref="AFW267:AFZ267"/>
    <mergeCell ref="AGA267:AGD267"/>
    <mergeCell ref="AGE267:AGH267"/>
    <mergeCell ref="AMM267:AMP267"/>
    <mergeCell ref="AMQ267:AMT267"/>
    <mergeCell ref="AJK267:AJN267"/>
    <mergeCell ref="AJO267:AJR267"/>
    <mergeCell ref="AJS267:AJV267"/>
    <mergeCell ref="AJW267:AJZ267"/>
    <mergeCell ref="AKA267:AKD267"/>
    <mergeCell ref="AIQ267:AIT267"/>
    <mergeCell ref="AIU267:AIX267"/>
    <mergeCell ref="AIY267:AJB267"/>
    <mergeCell ref="AJC267:AJF267"/>
    <mergeCell ref="AJG267:AJJ267"/>
    <mergeCell ref="AHW267:AHZ267"/>
    <mergeCell ref="AIA267:AID267"/>
    <mergeCell ref="AIE267:AIH267"/>
    <mergeCell ref="AII267:AIL267"/>
    <mergeCell ref="AIM267:AIP267"/>
    <mergeCell ref="APW267:APZ267"/>
    <mergeCell ref="AQA267:AQD267"/>
    <mergeCell ref="AQE267:AQH267"/>
    <mergeCell ref="AOU267:AOX267"/>
    <mergeCell ref="AOY267:APB267"/>
    <mergeCell ref="APC267:APF267"/>
    <mergeCell ref="APG267:APJ267"/>
    <mergeCell ref="APK267:APN267"/>
    <mergeCell ref="AOA267:AOD267"/>
    <mergeCell ref="AOE267:AOH267"/>
    <mergeCell ref="AOI267:AOL267"/>
    <mergeCell ref="AOM267:AOP267"/>
    <mergeCell ref="AOQ267:AOT267"/>
    <mergeCell ref="APO267:APR267"/>
    <mergeCell ref="APS267:APV267"/>
    <mergeCell ref="ANG267:ANJ267"/>
    <mergeCell ref="ANK267:ANN267"/>
    <mergeCell ref="ANO267:ANR267"/>
    <mergeCell ref="ANS267:ANV267"/>
    <mergeCell ref="ANW267:ANZ267"/>
    <mergeCell ref="AXO267:AXR267"/>
    <mergeCell ref="AXS267:AXV267"/>
    <mergeCell ref="AXW267:AXZ267"/>
    <mergeCell ref="AWM267:AWP267"/>
    <mergeCell ref="AWQ267:AWT267"/>
    <mergeCell ref="AWU267:AWX267"/>
    <mergeCell ref="AWY267:AXB267"/>
    <mergeCell ref="AXC267:AXF267"/>
    <mergeCell ref="AVS267:AVV267"/>
    <mergeCell ref="AVW267:AVZ267"/>
    <mergeCell ref="AWA267:AWD267"/>
    <mergeCell ref="AWE267:AWH267"/>
    <mergeCell ref="AWI267:AWL267"/>
    <mergeCell ref="AUY267:AVB267"/>
    <mergeCell ref="AVC267:AVF267"/>
    <mergeCell ref="AVG267:AVJ267"/>
    <mergeCell ref="AVK267:AVN267"/>
    <mergeCell ref="AVO267:AVR267"/>
    <mergeCell ref="ARW267:ARZ267"/>
    <mergeCell ref="ASA267:ASD267"/>
    <mergeCell ref="ASE267:ASH267"/>
    <mergeCell ref="ASI267:ASL267"/>
    <mergeCell ref="ASM267:ASP267"/>
    <mergeCell ref="ARC267:ARF267"/>
    <mergeCell ref="ARG267:ARJ267"/>
    <mergeCell ref="ARK267:ARN267"/>
    <mergeCell ref="ARO267:ARR267"/>
    <mergeCell ref="ARS267:ARV267"/>
    <mergeCell ref="AQI267:AQL267"/>
    <mergeCell ref="AQM267:AQP267"/>
    <mergeCell ref="AQQ267:AQT267"/>
    <mergeCell ref="AQU267:AQX267"/>
    <mergeCell ref="AQY267:ARB267"/>
    <mergeCell ref="AXG267:AXJ267"/>
    <mergeCell ref="AXK267:AXN267"/>
    <mergeCell ref="AUE267:AUH267"/>
    <mergeCell ref="AUI267:AUL267"/>
    <mergeCell ref="AUM267:AUP267"/>
    <mergeCell ref="AUQ267:AUT267"/>
    <mergeCell ref="AUU267:AUX267"/>
    <mergeCell ref="ATK267:ATN267"/>
    <mergeCell ref="ATO267:ATR267"/>
    <mergeCell ref="ATS267:ATV267"/>
    <mergeCell ref="ATW267:ATZ267"/>
    <mergeCell ref="AUA267:AUD267"/>
    <mergeCell ref="ASQ267:AST267"/>
    <mergeCell ref="ASU267:ASX267"/>
    <mergeCell ref="ASY267:ATB267"/>
    <mergeCell ref="ATC267:ATF267"/>
    <mergeCell ref="ATG267:ATJ267"/>
    <mergeCell ref="BAQ267:BAT267"/>
    <mergeCell ref="BAU267:BAX267"/>
    <mergeCell ref="BAY267:BBB267"/>
    <mergeCell ref="AZO267:AZR267"/>
    <mergeCell ref="AZS267:AZV267"/>
    <mergeCell ref="AZW267:AZZ267"/>
    <mergeCell ref="BAA267:BAD267"/>
    <mergeCell ref="BAE267:BAH267"/>
    <mergeCell ref="AYU267:AYX267"/>
    <mergeCell ref="AYY267:AZB267"/>
    <mergeCell ref="AZC267:AZF267"/>
    <mergeCell ref="AZG267:AZJ267"/>
    <mergeCell ref="AZK267:AZN267"/>
    <mergeCell ref="BAI267:BAL267"/>
    <mergeCell ref="BAM267:BAP267"/>
    <mergeCell ref="AYA267:AYD267"/>
    <mergeCell ref="AYE267:AYH267"/>
    <mergeCell ref="AYI267:AYL267"/>
    <mergeCell ref="AYM267:AYP267"/>
    <mergeCell ref="AYQ267:AYT267"/>
    <mergeCell ref="BII267:BIL267"/>
    <mergeCell ref="BIM267:BIP267"/>
    <mergeCell ref="BIQ267:BIT267"/>
    <mergeCell ref="BHG267:BHJ267"/>
    <mergeCell ref="BHK267:BHN267"/>
    <mergeCell ref="BHO267:BHR267"/>
    <mergeCell ref="BHS267:BHV267"/>
    <mergeCell ref="BHW267:BHZ267"/>
    <mergeCell ref="BGM267:BGP267"/>
    <mergeCell ref="BGQ267:BGT267"/>
    <mergeCell ref="BGU267:BGX267"/>
    <mergeCell ref="BGY267:BHB267"/>
    <mergeCell ref="BHC267:BHF267"/>
    <mergeCell ref="BFS267:BFV267"/>
    <mergeCell ref="BFW267:BFZ267"/>
    <mergeCell ref="BGA267:BGD267"/>
    <mergeCell ref="BGE267:BGH267"/>
    <mergeCell ref="BGI267:BGL267"/>
    <mergeCell ref="BCQ267:BCT267"/>
    <mergeCell ref="BCU267:BCX267"/>
    <mergeCell ref="BCY267:BDB267"/>
    <mergeCell ref="BDC267:BDF267"/>
    <mergeCell ref="BDG267:BDJ267"/>
    <mergeCell ref="BBW267:BBZ267"/>
    <mergeCell ref="BCA267:BCD267"/>
    <mergeCell ref="BCE267:BCH267"/>
    <mergeCell ref="BCI267:BCL267"/>
    <mergeCell ref="BCM267:BCP267"/>
    <mergeCell ref="BBC267:BBF267"/>
    <mergeCell ref="BBG267:BBJ267"/>
    <mergeCell ref="BBK267:BBN267"/>
    <mergeCell ref="BBO267:BBR267"/>
    <mergeCell ref="BBS267:BBV267"/>
    <mergeCell ref="BIA267:BID267"/>
    <mergeCell ref="BIE267:BIH267"/>
    <mergeCell ref="BEY267:BFB267"/>
    <mergeCell ref="BFC267:BFF267"/>
    <mergeCell ref="BFG267:BFJ267"/>
    <mergeCell ref="BFK267:BFN267"/>
    <mergeCell ref="BFO267:BFR267"/>
    <mergeCell ref="BEE267:BEH267"/>
    <mergeCell ref="BEI267:BEL267"/>
    <mergeCell ref="BEM267:BEP267"/>
    <mergeCell ref="BEQ267:BET267"/>
    <mergeCell ref="BEU267:BEX267"/>
    <mergeCell ref="BDK267:BDN267"/>
    <mergeCell ref="BDO267:BDR267"/>
    <mergeCell ref="BDS267:BDV267"/>
    <mergeCell ref="BDW267:BDZ267"/>
    <mergeCell ref="BEA267:BED267"/>
    <mergeCell ref="BLK267:BLN267"/>
    <mergeCell ref="BLO267:BLR267"/>
    <mergeCell ref="BLS267:BLV267"/>
    <mergeCell ref="BKI267:BKL267"/>
    <mergeCell ref="BKM267:BKP267"/>
    <mergeCell ref="BKQ267:BKT267"/>
    <mergeCell ref="BKU267:BKX267"/>
    <mergeCell ref="BKY267:BLB267"/>
    <mergeCell ref="BJO267:BJR267"/>
    <mergeCell ref="BJS267:BJV267"/>
    <mergeCell ref="BJW267:BJZ267"/>
    <mergeCell ref="BKA267:BKD267"/>
    <mergeCell ref="BKE267:BKH267"/>
    <mergeCell ref="BLC267:BLF267"/>
    <mergeCell ref="BLG267:BLJ267"/>
    <mergeCell ref="BIU267:BIX267"/>
    <mergeCell ref="BIY267:BJB267"/>
    <mergeCell ref="BJC267:BJF267"/>
    <mergeCell ref="BJG267:BJJ267"/>
    <mergeCell ref="BJK267:BJN267"/>
    <mergeCell ref="BTC267:BTF267"/>
    <mergeCell ref="BTG267:BTJ267"/>
    <mergeCell ref="BTK267:BTN267"/>
    <mergeCell ref="BSA267:BSD267"/>
    <mergeCell ref="BSE267:BSH267"/>
    <mergeCell ref="BSI267:BSL267"/>
    <mergeCell ref="BSM267:BSP267"/>
    <mergeCell ref="BSQ267:BST267"/>
    <mergeCell ref="BRG267:BRJ267"/>
    <mergeCell ref="BRK267:BRN267"/>
    <mergeCell ref="BRO267:BRR267"/>
    <mergeCell ref="BRS267:BRV267"/>
    <mergeCell ref="BRW267:BRZ267"/>
    <mergeCell ref="BQM267:BQP267"/>
    <mergeCell ref="BQQ267:BQT267"/>
    <mergeCell ref="BQU267:BQX267"/>
    <mergeCell ref="BQY267:BRB267"/>
    <mergeCell ref="BRC267:BRF267"/>
    <mergeCell ref="BNK267:BNN267"/>
    <mergeCell ref="BNO267:BNR267"/>
    <mergeCell ref="BNS267:BNV267"/>
    <mergeCell ref="BNW267:BNZ267"/>
    <mergeCell ref="BOA267:BOD267"/>
    <mergeCell ref="BMQ267:BMT267"/>
    <mergeCell ref="BMU267:BMX267"/>
    <mergeCell ref="BMY267:BNB267"/>
    <mergeCell ref="BNC267:BNF267"/>
    <mergeCell ref="BNG267:BNJ267"/>
    <mergeCell ref="BLW267:BLZ267"/>
    <mergeCell ref="BMA267:BMD267"/>
    <mergeCell ref="BME267:BMH267"/>
    <mergeCell ref="BMI267:BML267"/>
    <mergeCell ref="BMM267:BMP267"/>
    <mergeCell ref="BSU267:BSX267"/>
    <mergeCell ref="BSY267:BTB267"/>
    <mergeCell ref="BPS267:BPV267"/>
    <mergeCell ref="BPW267:BPZ267"/>
    <mergeCell ref="BQA267:BQD267"/>
    <mergeCell ref="BQE267:BQH267"/>
    <mergeCell ref="BQI267:BQL267"/>
    <mergeCell ref="BOY267:BPB267"/>
    <mergeCell ref="BPC267:BPF267"/>
    <mergeCell ref="BPG267:BPJ267"/>
    <mergeCell ref="BPK267:BPN267"/>
    <mergeCell ref="BPO267:BPR267"/>
    <mergeCell ref="BOE267:BOH267"/>
    <mergeCell ref="BOI267:BOL267"/>
    <mergeCell ref="BOM267:BOP267"/>
    <mergeCell ref="BOQ267:BOT267"/>
    <mergeCell ref="BOU267:BOX267"/>
    <mergeCell ref="BWE267:BWH267"/>
    <mergeCell ref="BWI267:BWL267"/>
    <mergeCell ref="BWM267:BWP267"/>
    <mergeCell ref="BVC267:BVF267"/>
    <mergeCell ref="BVG267:BVJ267"/>
    <mergeCell ref="BVK267:BVN267"/>
    <mergeCell ref="BVO267:BVR267"/>
    <mergeCell ref="BVS267:BVV267"/>
    <mergeCell ref="BUI267:BUL267"/>
    <mergeCell ref="BUM267:BUP267"/>
    <mergeCell ref="BUQ267:BUT267"/>
    <mergeCell ref="BUU267:BUX267"/>
    <mergeCell ref="BUY267:BVB267"/>
    <mergeCell ref="BVW267:BVZ267"/>
    <mergeCell ref="BWA267:BWD267"/>
    <mergeCell ref="BTO267:BTR267"/>
    <mergeCell ref="BTS267:BTV267"/>
    <mergeCell ref="BTW267:BTZ267"/>
    <mergeCell ref="BUA267:BUD267"/>
    <mergeCell ref="BUE267:BUH267"/>
    <mergeCell ref="CDW267:CDZ267"/>
    <mergeCell ref="CEA267:CED267"/>
    <mergeCell ref="CEE267:CEH267"/>
    <mergeCell ref="CCU267:CCX267"/>
    <mergeCell ref="CCY267:CDB267"/>
    <mergeCell ref="CDC267:CDF267"/>
    <mergeCell ref="CDG267:CDJ267"/>
    <mergeCell ref="CDK267:CDN267"/>
    <mergeCell ref="CCA267:CCD267"/>
    <mergeCell ref="CCE267:CCH267"/>
    <mergeCell ref="CCI267:CCL267"/>
    <mergeCell ref="CCM267:CCP267"/>
    <mergeCell ref="CCQ267:CCT267"/>
    <mergeCell ref="CBG267:CBJ267"/>
    <mergeCell ref="CBK267:CBN267"/>
    <mergeCell ref="CBO267:CBR267"/>
    <mergeCell ref="CBS267:CBV267"/>
    <mergeCell ref="CBW267:CBZ267"/>
    <mergeCell ref="BYE267:BYH267"/>
    <mergeCell ref="BYI267:BYL267"/>
    <mergeCell ref="BYM267:BYP267"/>
    <mergeCell ref="BYQ267:BYT267"/>
    <mergeCell ref="BYU267:BYX267"/>
    <mergeCell ref="BXK267:BXN267"/>
    <mergeCell ref="BXO267:BXR267"/>
    <mergeCell ref="BXS267:BXV267"/>
    <mergeCell ref="BXW267:BXZ267"/>
    <mergeCell ref="BYA267:BYD267"/>
    <mergeCell ref="BWQ267:BWT267"/>
    <mergeCell ref="BWU267:BWX267"/>
    <mergeCell ref="BWY267:BXB267"/>
    <mergeCell ref="BXC267:BXF267"/>
    <mergeCell ref="BXG267:BXJ267"/>
    <mergeCell ref="CDO267:CDR267"/>
    <mergeCell ref="CDS267:CDV267"/>
    <mergeCell ref="CAM267:CAP267"/>
    <mergeCell ref="CAQ267:CAT267"/>
    <mergeCell ref="CAU267:CAX267"/>
    <mergeCell ref="CAY267:CBB267"/>
    <mergeCell ref="CBC267:CBF267"/>
    <mergeCell ref="BZS267:BZV267"/>
    <mergeCell ref="BZW267:BZZ267"/>
    <mergeCell ref="CAA267:CAD267"/>
    <mergeCell ref="CAE267:CAH267"/>
    <mergeCell ref="CAI267:CAL267"/>
    <mergeCell ref="BYY267:BZB267"/>
    <mergeCell ref="BZC267:BZF267"/>
    <mergeCell ref="BZG267:BZJ267"/>
    <mergeCell ref="BZK267:BZN267"/>
    <mergeCell ref="BZO267:BZR267"/>
    <mergeCell ref="CGY267:CHB267"/>
    <mergeCell ref="CHC267:CHF267"/>
    <mergeCell ref="CHG267:CHJ267"/>
    <mergeCell ref="CFW267:CFZ267"/>
    <mergeCell ref="CGA267:CGD267"/>
    <mergeCell ref="CGE267:CGH267"/>
    <mergeCell ref="CGI267:CGL267"/>
    <mergeCell ref="CGM267:CGP267"/>
    <mergeCell ref="CFC267:CFF267"/>
    <mergeCell ref="CFG267:CFJ267"/>
    <mergeCell ref="CFK267:CFN267"/>
    <mergeCell ref="CFO267:CFR267"/>
    <mergeCell ref="CFS267:CFV267"/>
    <mergeCell ref="CGQ267:CGT267"/>
    <mergeCell ref="CGU267:CGX267"/>
    <mergeCell ref="CEI267:CEL267"/>
    <mergeCell ref="CEM267:CEP267"/>
    <mergeCell ref="CEQ267:CET267"/>
    <mergeCell ref="CEU267:CEX267"/>
    <mergeCell ref="CEY267:CFB267"/>
    <mergeCell ref="COQ267:COT267"/>
    <mergeCell ref="COU267:COX267"/>
    <mergeCell ref="COY267:CPB267"/>
    <mergeCell ref="CNO267:CNR267"/>
    <mergeCell ref="CNS267:CNV267"/>
    <mergeCell ref="CNW267:CNZ267"/>
    <mergeCell ref="COA267:COD267"/>
    <mergeCell ref="COE267:COH267"/>
    <mergeCell ref="CMU267:CMX267"/>
    <mergeCell ref="CMY267:CNB267"/>
    <mergeCell ref="CNC267:CNF267"/>
    <mergeCell ref="CNG267:CNJ267"/>
    <mergeCell ref="CNK267:CNN267"/>
    <mergeCell ref="CMA267:CMD267"/>
    <mergeCell ref="CME267:CMH267"/>
    <mergeCell ref="CMI267:CML267"/>
    <mergeCell ref="CMM267:CMP267"/>
    <mergeCell ref="CMQ267:CMT267"/>
    <mergeCell ref="CIY267:CJB267"/>
    <mergeCell ref="CJC267:CJF267"/>
    <mergeCell ref="CJG267:CJJ267"/>
    <mergeCell ref="CJK267:CJN267"/>
    <mergeCell ref="CJO267:CJR267"/>
    <mergeCell ref="CIE267:CIH267"/>
    <mergeCell ref="CII267:CIL267"/>
    <mergeCell ref="CIM267:CIP267"/>
    <mergeCell ref="CIQ267:CIT267"/>
    <mergeCell ref="CIU267:CIX267"/>
    <mergeCell ref="CHK267:CHN267"/>
    <mergeCell ref="CHO267:CHR267"/>
    <mergeCell ref="CHS267:CHV267"/>
    <mergeCell ref="CHW267:CHZ267"/>
    <mergeCell ref="CIA267:CID267"/>
    <mergeCell ref="COI267:COL267"/>
    <mergeCell ref="COM267:COP267"/>
    <mergeCell ref="CLG267:CLJ267"/>
    <mergeCell ref="CLK267:CLN267"/>
    <mergeCell ref="CLO267:CLR267"/>
    <mergeCell ref="CLS267:CLV267"/>
    <mergeCell ref="CLW267:CLZ267"/>
    <mergeCell ref="CKM267:CKP267"/>
    <mergeCell ref="CKQ267:CKT267"/>
    <mergeCell ref="CKU267:CKX267"/>
    <mergeCell ref="CKY267:CLB267"/>
    <mergeCell ref="CLC267:CLF267"/>
    <mergeCell ref="CJS267:CJV267"/>
    <mergeCell ref="CJW267:CJZ267"/>
    <mergeCell ref="CKA267:CKD267"/>
    <mergeCell ref="CKE267:CKH267"/>
    <mergeCell ref="CKI267:CKL267"/>
    <mergeCell ref="CRS267:CRV267"/>
    <mergeCell ref="CRW267:CRZ267"/>
    <mergeCell ref="CSA267:CSD267"/>
    <mergeCell ref="CQQ267:CQT267"/>
    <mergeCell ref="CQU267:CQX267"/>
    <mergeCell ref="CQY267:CRB267"/>
    <mergeCell ref="CRC267:CRF267"/>
    <mergeCell ref="CRG267:CRJ267"/>
    <mergeCell ref="CPW267:CPZ267"/>
    <mergeCell ref="CQA267:CQD267"/>
    <mergeCell ref="CQE267:CQH267"/>
    <mergeCell ref="CQI267:CQL267"/>
    <mergeCell ref="CQM267:CQP267"/>
    <mergeCell ref="CRK267:CRN267"/>
    <mergeCell ref="CRO267:CRR267"/>
    <mergeCell ref="CPC267:CPF267"/>
    <mergeCell ref="CPG267:CPJ267"/>
    <mergeCell ref="CPK267:CPN267"/>
    <mergeCell ref="CPO267:CPR267"/>
    <mergeCell ref="CPS267:CPV267"/>
    <mergeCell ref="CZK267:CZN267"/>
    <mergeCell ref="CZO267:CZR267"/>
    <mergeCell ref="CZS267:CZV267"/>
    <mergeCell ref="CYI267:CYL267"/>
    <mergeCell ref="CYM267:CYP267"/>
    <mergeCell ref="CYQ267:CYT267"/>
    <mergeCell ref="CYU267:CYX267"/>
    <mergeCell ref="CYY267:CZB267"/>
    <mergeCell ref="CXO267:CXR267"/>
    <mergeCell ref="CXS267:CXV267"/>
    <mergeCell ref="CXW267:CXZ267"/>
    <mergeCell ref="CYA267:CYD267"/>
    <mergeCell ref="CYE267:CYH267"/>
    <mergeCell ref="CWU267:CWX267"/>
    <mergeCell ref="CWY267:CXB267"/>
    <mergeCell ref="CXC267:CXF267"/>
    <mergeCell ref="CXG267:CXJ267"/>
    <mergeCell ref="CXK267:CXN267"/>
    <mergeCell ref="CTS267:CTV267"/>
    <mergeCell ref="CTW267:CTZ267"/>
    <mergeCell ref="CUA267:CUD267"/>
    <mergeCell ref="CUE267:CUH267"/>
    <mergeCell ref="CUI267:CUL267"/>
    <mergeCell ref="CSY267:CTB267"/>
    <mergeCell ref="CTC267:CTF267"/>
    <mergeCell ref="CTG267:CTJ267"/>
    <mergeCell ref="CTK267:CTN267"/>
    <mergeCell ref="CTO267:CTR267"/>
    <mergeCell ref="CSE267:CSH267"/>
    <mergeCell ref="CSI267:CSL267"/>
    <mergeCell ref="CSM267:CSP267"/>
    <mergeCell ref="CSQ267:CST267"/>
    <mergeCell ref="CSU267:CSX267"/>
    <mergeCell ref="CZC267:CZF267"/>
    <mergeCell ref="CZG267:CZJ267"/>
    <mergeCell ref="CWA267:CWD267"/>
    <mergeCell ref="CWE267:CWH267"/>
    <mergeCell ref="CWI267:CWL267"/>
    <mergeCell ref="CWM267:CWP267"/>
    <mergeCell ref="CWQ267:CWT267"/>
    <mergeCell ref="CVG267:CVJ267"/>
    <mergeCell ref="CVK267:CVN267"/>
    <mergeCell ref="CVO267:CVR267"/>
    <mergeCell ref="CVS267:CVV267"/>
    <mergeCell ref="CVW267:CVZ267"/>
    <mergeCell ref="CUM267:CUP267"/>
    <mergeCell ref="CUQ267:CUT267"/>
    <mergeCell ref="CUU267:CUX267"/>
    <mergeCell ref="CUY267:CVB267"/>
    <mergeCell ref="CVC267:CVF267"/>
    <mergeCell ref="DCM267:DCP267"/>
    <mergeCell ref="DCQ267:DCT267"/>
    <mergeCell ref="DCU267:DCX267"/>
    <mergeCell ref="DBK267:DBN267"/>
    <mergeCell ref="DBO267:DBR267"/>
    <mergeCell ref="DBS267:DBV267"/>
    <mergeCell ref="DBW267:DBZ267"/>
    <mergeCell ref="DCA267:DCD267"/>
    <mergeCell ref="DAQ267:DAT267"/>
    <mergeCell ref="DAU267:DAX267"/>
    <mergeCell ref="DAY267:DBB267"/>
    <mergeCell ref="DBC267:DBF267"/>
    <mergeCell ref="DBG267:DBJ267"/>
    <mergeCell ref="DCE267:DCH267"/>
    <mergeCell ref="DCI267:DCL267"/>
    <mergeCell ref="CZW267:CZZ267"/>
    <mergeCell ref="DAA267:DAD267"/>
    <mergeCell ref="DAE267:DAH267"/>
    <mergeCell ref="DAI267:DAL267"/>
    <mergeCell ref="DAM267:DAP267"/>
    <mergeCell ref="DKE267:DKH267"/>
    <mergeCell ref="DKI267:DKL267"/>
    <mergeCell ref="DKM267:DKP267"/>
    <mergeCell ref="DJC267:DJF267"/>
    <mergeCell ref="DJG267:DJJ267"/>
    <mergeCell ref="DJK267:DJN267"/>
    <mergeCell ref="DJO267:DJR267"/>
    <mergeCell ref="DJS267:DJV267"/>
    <mergeCell ref="DII267:DIL267"/>
    <mergeCell ref="DIM267:DIP267"/>
    <mergeCell ref="DIQ267:DIT267"/>
    <mergeCell ref="DIU267:DIX267"/>
    <mergeCell ref="DIY267:DJB267"/>
    <mergeCell ref="DHO267:DHR267"/>
    <mergeCell ref="DHS267:DHV267"/>
    <mergeCell ref="DHW267:DHZ267"/>
    <mergeCell ref="DIA267:DID267"/>
    <mergeCell ref="DIE267:DIH267"/>
    <mergeCell ref="DEM267:DEP267"/>
    <mergeCell ref="DEQ267:DET267"/>
    <mergeCell ref="DEU267:DEX267"/>
    <mergeCell ref="DEY267:DFB267"/>
    <mergeCell ref="DFC267:DFF267"/>
    <mergeCell ref="DDS267:DDV267"/>
    <mergeCell ref="DDW267:DDZ267"/>
    <mergeCell ref="DEA267:DED267"/>
    <mergeCell ref="DEE267:DEH267"/>
    <mergeCell ref="DEI267:DEL267"/>
    <mergeCell ref="DCY267:DDB267"/>
    <mergeCell ref="DDC267:DDF267"/>
    <mergeCell ref="DDG267:DDJ267"/>
    <mergeCell ref="DDK267:DDN267"/>
    <mergeCell ref="DDO267:DDR267"/>
    <mergeCell ref="DJW267:DJZ267"/>
    <mergeCell ref="DKA267:DKD267"/>
    <mergeCell ref="DGU267:DGX267"/>
    <mergeCell ref="DGY267:DHB267"/>
    <mergeCell ref="DHC267:DHF267"/>
    <mergeCell ref="DHG267:DHJ267"/>
    <mergeCell ref="DHK267:DHN267"/>
    <mergeCell ref="DGA267:DGD267"/>
    <mergeCell ref="DGE267:DGH267"/>
    <mergeCell ref="DGI267:DGL267"/>
    <mergeCell ref="DGM267:DGP267"/>
    <mergeCell ref="DGQ267:DGT267"/>
    <mergeCell ref="DFG267:DFJ267"/>
    <mergeCell ref="DFK267:DFN267"/>
    <mergeCell ref="DFO267:DFR267"/>
    <mergeCell ref="DFS267:DFV267"/>
    <mergeCell ref="DFW267:DFZ267"/>
    <mergeCell ref="DNG267:DNJ267"/>
    <mergeCell ref="DNK267:DNN267"/>
    <mergeCell ref="DNO267:DNR267"/>
    <mergeCell ref="DME267:DMH267"/>
    <mergeCell ref="DMI267:DML267"/>
    <mergeCell ref="DMM267:DMP267"/>
    <mergeCell ref="DMQ267:DMT267"/>
    <mergeCell ref="DMU267:DMX267"/>
    <mergeCell ref="DLK267:DLN267"/>
    <mergeCell ref="DLO267:DLR267"/>
    <mergeCell ref="DLS267:DLV267"/>
    <mergeCell ref="DLW267:DLZ267"/>
    <mergeCell ref="DMA267:DMD267"/>
    <mergeCell ref="DMY267:DNB267"/>
    <mergeCell ref="DNC267:DNF267"/>
    <mergeCell ref="DKQ267:DKT267"/>
    <mergeCell ref="DKU267:DKX267"/>
    <mergeCell ref="DKY267:DLB267"/>
    <mergeCell ref="DLC267:DLF267"/>
    <mergeCell ref="DLG267:DLJ267"/>
    <mergeCell ref="DUY267:DVB267"/>
    <mergeCell ref="DVC267:DVF267"/>
    <mergeCell ref="DVG267:DVJ267"/>
    <mergeCell ref="DTW267:DTZ267"/>
    <mergeCell ref="DUA267:DUD267"/>
    <mergeCell ref="DUE267:DUH267"/>
    <mergeCell ref="DUI267:DUL267"/>
    <mergeCell ref="DUM267:DUP267"/>
    <mergeCell ref="DTC267:DTF267"/>
    <mergeCell ref="DTG267:DTJ267"/>
    <mergeCell ref="DTK267:DTN267"/>
    <mergeCell ref="DTO267:DTR267"/>
    <mergeCell ref="DTS267:DTV267"/>
    <mergeCell ref="DSI267:DSL267"/>
    <mergeCell ref="DSM267:DSP267"/>
    <mergeCell ref="DSQ267:DST267"/>
    <mergeCell ref="DSU267:DSX267"/>
    <mergeCell ref="DSY267:DTB267"/>
    <mergeCell ref="DPG267:DPJ267"/>
    <mergeCell ref="DPK267:DPN267"/>
    <mergeCell ref="DPO267:DPR267"/>
    <mergeCell ref="DPS267:DPV267"/>
    <mergeCell ref="DPW267:DPZ267"/>
    <mergeCell ref="DOM267:DOP267"/>
    <mergeCell ref="DOQ267:DOT267"/>
    <mergeCell ref="DOU267:DOX267"/>
    <mergeCell ref="DOY267:DPB267"/>
    <mergeCell ref="DPC267:DPF267"/>
    <mergeCell ref="DNS267:DNV267"/>
    <mergeCell ref="DNW267:DNZ267"/>
    <mergeCell ref="DOA267:DOD267"/>
    <mergeCell ref="DOE267:DOH267"/>
    <mergeCell ref="DOI267:DOL267"/>
    <mergeCell ref="DUQ267:DUT267"/>
    <mergeCell ref="DUU267:DUX267"/>
    <mergeCell ref="DRO267:DRR267"/>
    <mergeCell ref="DRS267:DRV267"/>
    <mergeCell ref="DRW267:DRZ267"/>
    <mergeCell ref="DSA267:DSD267"/>
    <mergeCell ref="DSE267:DSH267"/>
    <mergeCell ref="DQU267:DQX267"/>
    <mergeCell ref="DQY267:DRB267"/>
    <mergeCell ref="DRC267:DRF267"/>
    <mergeCell ref="DRG267:DRJ267"/>
    <mergeCell ref="DRK267:DRN267"/>
    <mergeCell ref="DQA267:DQD267"/>
    <mergeCell ref="DQE267:DQH267"/>
    <mergeCell ref="DQI267:DQL267"/>
    <mergeCell ref="DQM267:DQP267"/>
    <mergeCell ref="DQQ267:DQT267"/>
    <mergeCell ref="DYA267:DYD267"/>
    <mergeCell ref="DYE267:DYH267"/>
    <mergeCell ref="DYI267:DYL267"/>
    <mergeCell ref="DWY267:DXB267"/>
    <mergeCell ref="DXC267:DXF267"/>
    <mergeCell ref="DXG267:DXJ267"/>
    <mergeCell ref="DXK267:DXN267"/>
    <mergeCell ref="DXO267:DXR267"/>
    <mergeCell ref="DWE267:DWH267"/>
    <mergeCell ref="DWI267:DWL267"/>
    <mergeCell ref="DWM267:DWP267"/>
    <mergeCell ref="DWQ267:DWT267"/>
    <mergeCell ref="DWU267:DWX267"/>
    <mergeCell ref="DXS267:DXV267"/>
    <mergeCell ref="DXW267:DXZ267"/>
    <mergeCell ref="DVK267:DVN267"/>
    <mergeCell ref="DVO267:DVR267"/>
    <mergeCell ref="DVS267:DVV267"/>
    <mergeCell ref="DVW267:DVZ267"/>
    <mergeCell ref="DWA267:DWD267"/>
    <mergeCell ref="EFS267:EFV267"/>
    <mergeCell ref="EFW267:EFZ267"/>
    <mergeCell ref="EGA267:EGD267"/>
    <mergeCell ref="EEQ267:EET267"/>
    <mergeCell ref="EEU267:EEX267"/>
    <mergeCell ref="EEY267:EFB267"/>
    <mergeCell ref="EFC267:EFF267"/>
    <mergeCell ref="EFG267:EFJ267"/>
    <mergeCell ref="EDW267:EDZ267"/>
    <mergeCell ref="EEA267:EED267"/>
    <mergeCell ref="EEE267:EEH267"/>
    <mergeCell ref="EEI267:EEL267"/>
    <mergeCell ref="EEM267:EEP267"/>
    <mergeCell ref="EDC267:EDF267"/>
    <mergeCell ref="EDG267:EDJ267"/>
    <mergeCell ref="EDK267:EDN267"/>
    <mergeCell ref="EDO267:EDR267"/>
    <mergeCell ref="EDS267:EDV267"/>
    <mergeCell ref="EAA267:EAD267"/>
    <mergeCell ref="EAE267:EAH267"/>
    <mergeCell ref="EAI267:EAL267"/>
    <mergeCell ref="EAM267:EAP267"/>
    <mergeCell ref="EAQ267:EAT267"/>
    <mergeCell ref="DZG267:DZJ267"/>
    <mergeCell ref="DZK267:DZN267"/>
    <mergeCell ref="DZO267:DZR267"/>
    <mergeCell ref="DZS267:DZV267"/>
    <mergeCell ref="DZW267:DZZ267"/>
    <mergeCell ref="DYM267:DYP267"/>
    <mergeCell ref="DYQ267:DYT267"/>
    <mergeCell ref="DYU267:DYX267"/>
    <mergeCell ref="DYY267:DZB267"/>
    <mergeCell ref="DZC267:DZF267"/>
    <mergeCell ref="EFK267:EFN267"/>
    <mergeCell ref="EFO267:EFR267"/>
    <mergeCell ref="ECI267:ECL267"/>
    <mergeCell ref="ECM267:ECP267"/>
    <mergeCell ref="ECQ267:ECT267"/>
    <mergeCell ref="ECU267:ECX267"/>
    <mergeCell ref="ECY267:EDB267"/>
    <mergeCell ref="EBO267:EBR267"/>
    <mergeCell ref="EBS267:EBV267"/>
    <mergeCell ref="EBW267:EBZ267"/>
    <mergeCell ref="ECA267:ECD267"/>
    <mergeCell ref="ECE267:ECH267"/>
    <mergeCell ref="EAU267:EAX267"/>
    <mergeCell ref="EAY267:EBB267"/>
    <mergeCell ref="EBC267:EBF267"/>
    <mergeCell ref="EBG267:EBJ267"/>
    <mergeCell ref="EBK267:EBN267"/>
    <mergeCell ref="EIU267:EIX267"/>
    <mergeCell ref="EIY267:EJB267"/>
    <mergeCell ref="EJC267:EJF267"/>
    <mergeCell ref="EHS267:EHV267"/>
    <mergeCell ref="EHW267:EHZ267"/>
    <mergeCell ref="EIA267:EID267"/>
    <mergeCell ref="EIE267:EIH267"/>
    <mergeCell ref="EII267:EIL267"/>
    <mergeCell ref="EGY267:EHB267"/>
    <mergeCell ref="EHC267:EHF267"/>
    <mergeCell ref="EHG267:EHJ267"/>
    <mergeCell ref="EHK267:EHN267"/>
    <mergeCell ref="EHO267:EHR267"/>
    <mergeCell ref="EIM267:EIP267"/>
    <mergeCell ref="EIQ267:EIT267"/>
    <mergeCell ref="EGE267:EGH267"/>
    <mergeCell ref="EGI267:EGL267"/>
    <mergeCell ref="EGM267:EGP267"/>
    <mergeCell ref="EGQ267:EGT267"/>
    <mergeCell ref="EGU267:EGX267"/>
    <mergeCell ref="EQM267:EQP267"/>
    <mergeCell ref="EQQ267:EQT267"/>
    <mergeCell ref="EQU267:EQX267"/>
    <mergeCell ref="EPK267:EPN267"/>
    <mergeCell ref="EPO267:EPR267"/>
    <mergeCell ref="EPS267:EPV267"/>
    <mergeCell ref="EPW267:EPZ267"/>
    <mergeCell ref="EQA267:EQD267"/>
    <mergeCell ref="EOQ267:EOT267"/>
    <mergeCell ref="EOU267:EOX267"/>
    <mergeCell ref="EOY267:EPB267"/>
    <mergeCell ref="EPC267:EPF267"/>
    <mergeCell ref="EPG267:EPJ267"/>
    <mergeCell ref="ENW267:ENZ267"/>
    <mergeCell ref="EOA267:EOD267"/>
    <mergeCell ref="EOE267:EOH267"/>
    <mergeCell ref="EOI267:EOL267"/>
    <mergeCell ref="EOM267:EOP267"/>
    <mergeCell ref="EKU267:EKX267"/>
    <mergeCell ref="EKY267:ELB267"/>
    <mergeCell ref="ELC267:ELF267"/>
    <mergeCell ref="ELG267:ELJ267"/>
    <mergeCell ref="ELK267:ELN267"/>
    <mergeCell ref="EKA267:EKD267"/>
    <mergeCell ref="EKE267:EKH267"/>
    <mergeCell ref="EKI267:EKL267"/>
    <mergeCell ref="EKM267:EKP267"/>
    <mergeCell ref="EKQ267:EKT267"/>
    <mergeCell ref="EJG267:EJJ267"/>
    <mergeCell ref="EJK267:EJN267"/>
    <mergeCell ref="EJO267:EJR267"/>
    <mergeCell ref="EJS267:EJV267"/>
    <mergeCell ref="EJW267:EJZ267"/>
    <mergeCell ref="EQE267:EQH267"/>
    <mergeCell ref="EQI267:EQL267"/>
    <mergeCell ref="ENC267:ENF267"/>
    <mergeCell ref="ENG267:ENJ267"/>
    <mergeCell ref="ENK267:ENN267"/>
    <mergeCell ref="ENO267:ENR267"/>
    <mergeCell ref="ENS267:ENV267"/>
    <mergeCell ref="EMI267:EML267"/>
    <mergeCell ref="EMM267:EMP267"/>
    <mergeCell ref="EMQ267:EMT267"/>
    <mergeCell ref="EMU267:EMX267"/>
    <mergeCell ref="EMY267:ENB267"/>
    <mergeCell ref="ELO267:ELR267"/>
    <mergeCell ref="ELS267:ELV267"/>
    <mergeCell ref="ELW267:ELZ267"/>
    <mergeCell ref="EMA267:EMD267"/>
    <mergeCell ref="EME267:EMH267"/>
    <mergeCell ref="ETO267:ETR267"/>
    <mergeCell ref="ETS267:ETV267"/>
    <mergeCell ref="ETW267:ETZ267"/>
    <mergeCell ref="ESM267:ESP267"/>
    <mergeCell ref="ESQ267:EST267"/>
    <mergeCell ref="ESU267:ESX267"/>
    <mergeCell ref="ESY267:ETB267"/>
    <mergeCell ref="ETC267:ETF267"/>
    <mergeCell ref="ERS267:ERV267"/>
    <mergeCell ref="ERW267:ERZ267"/>
    <mergeCell ref="ESA267:ESD267"/>
    <mergeCell ref="ESE267:ESH267"/>
    <mergeCell ref="ESI267:ESL267"/>
    <mergeCell ref="ETG267:ETJ267"/>
    <mergeCell ref="ETK267:ETN267"/>
    <mergeCell ref="EQY267:ERB267"/>
    <mergeCell ref="ERC267:ERF267"/>
    <mergeCell ref="ERG267:ERJ267"/>
    <mergeCell ref="ERK267:ERN267"/>
    <mergeCell ref="ERO267:ERR267"/>
    <mergeCell ref="FBG267:FBJ267"/>
    <mergeCell ref="FBK267:FBN267"/>
    <mergeCell ref="FBO267:FBR267"/>
    <mergeCell ref="FAE267:FAH267"/>
    <mergeCell ref="FAI267:FAL267"/>
    <mergeCell ref="FAM267:FAP267"/>
    <mergeCell ref="FAQ267:FAT267"/>
    <mergeCell ref="FAU267:FAX267"/>
    <mergeCell ref="EZK267:EZN267"/>
    <mergeCell ref="EZO267:EZR267"/>
    <mergeCell ref="EZS267:EZV267"/>
    <mergeCell ref="EZW267:EZZ267"/>
    <mergeCell ref="FAA267:FAD267"/>
    <mergeCell ref="EYQ267:EYT267"/>
    <mergeCell ref="EYU267:EYX267"/>
    <mergeCell ref="EYY267:EZB267"/>
    <mergeCell ref="EZC267:EZF267"/>
    <mergeCell ref="EZG267:EZJ267"/>
    <mergeCell ref="EVO267:EVR267"/>
    <mergeCell ref="EVS267:EVV267"/>
    <mergeCell ref="EVW267:EVZ267"/>
    <mergeCell ref="EWA267:EWD267"/>
    <mergeCell ref="EWE267:EWH267"/>
    <mergeCell ref="EUU267:EUX267"/>
    <mergeCell ref="EUY267:EVB267"/>
    <mergeCell ref="EVC267:EVF267"/>
    <mergeCell ref="EVG267:EVJ267"/>
    <mergeCell ref="EVK267:EVN267"/>
    <mergeCell ref="EUA267:EUD267"/>
    <mergeCell ref="EUE267:EUH267"/>
    <mergeCell ref="EUI267:EUL267"/>
    <mergeCell ref="EUM267:EUP267"/>
    <mergeCell ref="EUQ267:EUT267"/>
    <mergeCell ref="FAY267:FBB267"/>
    <mergeCell ref="FBC267:FBF267"/>
    <mergeCell ref="EXW267:EXZ267"/>
    <mergeCell ref="EYA267:EYD267"/>
    <mergeCell ref="EYE267:EYH267"/>
    <mergeCell ref="EYI267:EYL267"/>
    <mergeCell ref="EYM267:EYP267"/>
    <mergeCell ref="EXC267:EXF267"/>
    <mergeCell ref="EXG267:EXJ267"/>
    <mergeCell ref="EXK267:EXN267"/>
    <mergeCell ref="EXO267:EXR267"/>
    <mergeCell ref="EXS267:EXV267"/>
    <mergeCell ref="EWI267:EWL267"/>
    <mergeCell ref="EWM267:EWP267"/>
    <mergeCell ref="EWQ267:EWT267"/>
    <mergeCell ref="EWU267:EWX267"/>
    <mergeCell ref="EWY267:EXB267"/>
    <mergeCell ref="FEI267:FEL267"/>
    <mergeCell ref="FEM267:FEP267"/>
    <mergeCell ref="FEQ267:FET267"/>
    <mergeCell ref="FDG267:FDJ267"/>
    <mergeCell ref="FDK267:FDN267"/>
    <mergeCell ref="FDO267:FDR267"/>
    <mergeCell ref="FDS267:FDV267"/>
    <mergeCell ref="FDW267:FDZ267"/>
    <mergeCell ref="FCM267:FCP267"/>
    <mergeCell ref="FCQ267:FCT267"/>
    <mergeCell ref="FCU267:FCX267"/>
    <mergeCell ref="FCY267:FDB267"/>
    <mergeCell ref="FDC267:FDF267"/>
    <mergeCell ref="FEA267:FED267"/>
    <mergeCell ref="FEE267:FEH267"/>
    <mergeCell ref="FBS267:FBV267"/>
    <mergeCell ref="FBW267:FBZ267"/>
    <mergeCell ref="FCA267:FCD267"/>
    <mergeCell ref="FCE267:FCH267"/>
    <mergeCell ref="FCI267:FCL267"/>
    <mergeCell ref="FMA267:FMD267"/>
    <mergeCell ref="FME267:FMH267"/>
    <mergeCell ref="FMI267:FML267"/>
    <mergeCell ref="FKY267:FLB267"/>
    <mergeCell ref="FLC267:FLF267"/>
    <mergeCell ref="FLG267:FLJ267"/>
    <mergeCell ref="FLK267:FLN267"/>
    <mergeCell ref="FLO267:FLR267"/>
    <mergeCell ref="FKE267:FKH267"/>
    <mergeCell ref="FKI267:FKL267"/>
    <mergeCell ref="FKM267:FKP267"/>
    <mergeCell ref="FKQ267:FKT267"/>
    <mergeCell ref="FKU267:FKX267"/>
    <mergeCell ref="FJK267:FJN267"/>
    <mergeCell ref="FJO267:FJR267"/>
    <mergeCell ref="FJS267:FJV267"/>
    <mergeCell ref="FJW267:FJZ267"/>
    <mergeCell ref="FKA267:FKD267"/>
    <mergeCell ref="FGI267:FGL267"/>
    <mergeCell ref="FGM267:FGP267"/>
    <mergeCell ref="FGQ267:FGT267"/>
    <mergeCell ref="FGU267:FGX267"/>
    <mergeCell ref="FGY267:FHB267"/>
    <mergeCell ref="FFO267:FFR267"/>
    <mergeCell ref="FFS267:FFV267"/>
    <mergeCell ref="FFW267:FFZ267"/>
    <mergeCell ref="FGA267:FGD267"/>
    <mergeCell ref="FGE267:FGH267"/>
    <mergeCell ref="FEU267:FEX267"/>
    <mergeCell ref="FEY267:FFB267"/>
    <mergeCell ref="FFC267:FFF267"/>
    <mergeCell ref="FFG267:FFJ267"/>
    <mergeCell ref="FFK267:FFN267"/>
    <mergeCell ref="FLS267:FLV267"/>
    <mergeCell ref="FLW267:FLZ267"/>
    <mergeCell ref="FIQ267:FIT267"/>
    <mergeCell ref="FIU267:FIX267"/>
    <mergeCell ref="FIY267:FJB267"/>
    <mergeCell ref="FJC267:FJF267"/>
    <mergeCell ref="FJG267:FJJ267"/>
    <mergeCell ref="FHW267:FHZ267"/>
    <mergeCell ref="FIA267:FID267"/>
    <mergeCell ref="FIE267:FIH267"/>
    <mergeCell ref="FII267:FIL267"/>
    <mergeCell ref="FIM267:FIP267"/>
    <mergeCell ref="FHC267:FHF267"/>
    <mergeCell ref="FHG267:FHJ267"/>
    <mergeCell ref="FHK267:FHN267"/>
    <mergeCell ref="FHO267:FHR267"/>
    <mergeCell ref="FHS267:FHV267"/>
    <mergeCell ref="FPC267:FPF267"/>
    <mergeCell ref="FPG267:FPJ267"/>
    <mergeCell ref="FPK267:FPN267"/>
    <mergeCell ref="FOA267:FOD267"/>
    <mergeCell ref="FOE267:FOH267"/>
    <mergeCell ref="FOI267:FOL267"/>
    <mergeCell ref="FOM267:FOP267"/>
    <mergeCell ref="FOQ267:FOT267"/>
    <mergeCell ref="FNG267:FNJ267"/>
    <mergeCell ref="FNK267:FNN267"/>
    <mergeCell ref="FNO267:FNR267"/>
    <mergeCell ref="FNS267:FNV267"/>
    <mergeCell ref="FNW267:FNZ267"/>
    <mergeCell ref="FOU267:FOX267"/>
    <mergeCell ref="FOY267:FPB267"/>
    <mergeCell ref="FMM267:FMP267"/>
    <mergeCell ref="FMQ267:FMT267"/>
    <mergeCell ref="FMU267:FMX267"/>
    <mergeCell ref="FMY267:FNB267"/>
    <mergeCell ref="FNC267:FNF267"/>
    <mergeCell ref="FWU267:FWX267"/>
    <mergeCell ref="FWY267:FXB267"/>
    <mergeCell ref="FXC267:FXF267"/>
    <mergeCell ref="FVS267:FVV267"/>
    <mergeCell ref="FVW267:FVZ267"/>
    <mergeCell ref="FWA267:FWD267"/>
    <mergeCell ref="FWE267:FWH267"/>
    <mergeCell ref="FWI267:FWL267"/>
    <mergeCell ref="FUY267:FVB267"/>
    <mergeCell ref="FVC267:FVF267"/>
    <mergeCell ref="FVG267:FVJ267"/>
    <mergeCell ref="FVK267:FVN267"/>
    <mergeCell ref="FVO267:FVR267"/>
    <mergeCell ref="FUE267:FUH267"/>
    <mergeCell ref="FUI267:FUL267"/>
    <mergeCell ref="FUM267:FUP267"/>
    <mergeCell ref="FUQ267:FUT267"/>
    <mergeCell ref="FUU267:FUX267"/>
    <mergeCell ref="FRC267:FRF267"/>
    <mergeCell ref="FRG267:FRJ267"/>
    <mergeCell ref="FRK267:FRN267"/>
    <mergeCell ref="FRO267:FRR267"/>
    <mergeCell ref="FRS267:FRV267"/>
    <mergeCell ref="FQI267:FQL267"/>
    <mergeCell ref="FQM267:FQP267"/>
    <mergeCell ref="FQQ267:FQT267"/>
    <mergeCell ref="FQU267:FQX267"/>
    <mergeCell ref="FQY267:FRB267"/>
    <mergeCell ref="FPO267:FPR267"/>
    <mergeCell ref="FPS267:FPV267"/>
    <mergeCell ref="FPW267:FPZ267"/>
    <mergeCell ref="FQA267:FQD267"/>
    <mergeCell ref="FQE267:FQH267"/>
    <mergeCell ref="FWM267:FWP267"/>
    <mergeCell ref="FWQ267:FWT267"/>
    <mergeCell ref="FTK267:FTN267"/>
    <mergeCell ref="FTO267:FTR267"/>
    <mergeCell ref="FTS267:FTV267"/>
    <mergeCell ref="FTW267:FTZ267"/>
    <mergeCell ref="FUA267:FUD267"/>
    <mergeCell ref="FSQ267:FST267"/>
    <mergeCell ref="FSU267:FSX267"/>
    <mergeCell ref="FSY267:FTB267"/>
    <mergeCell ref="FTC267:FTF267"/>
    <mergeCell ref="FTG267:FTJ267"/>
    <mergeCell ref="FRW267:FRZ267"/>
    <mergeCell ref="FSA267:FSD267"/>
    <mergeCell ref="FSE267:FSH267"/>
    <mergeCell ref="FSI267:FSL267"/>
    <mergeCell ref="FSM267:FSP267"/>
    <mergeCell ref="FZW267:FZZ267"/>
    <mergeCell ref="GAA267:GAD267"/>
    <mergeCell ref="GAE267:GAH267"/>
    <mergeCell ref="FYU267:FYX267"/>
    <mergeCell ref="FYY267:FZB267"/>
    <mergeCell ref="FZC267:FZF267"/>
    <mergeCell ref="FZG267:FZJ267"/>
    <mergeCell ref="FZK267:FZN267"/>
    <mergeCell ref="FYA267:FYD267"/>
    <mergeCell ref="FYE267:FYH267"/>
    <mergeCell ref="FYI267:FYL267"/>
    <mergeCell ref="FYM267:FYP267"/>
    <mergeCell ref="FYQ267:FYT267"/>
    <mergeCell ref="FZO267:FZR267"/>
    <mergeCell ref="FZS267:FZV267"/>
    <mergeCell ref="FXG267:FXJ267"/>
    <mergeCell ref="FXK267:FXN267"/>
    <mergeCell ref="FXO267:FXR267"/>
    <mergeCell ref="FXS267:FXV267"/>
    <mergeCell ref="FXW267:FXZ267"/>
    <mergeCell ref="GHO267:GHR267"/>
    <mergeCell ref="GHS267:GHV267"/>
    <mergeCell ref="GHW267:GHZ267"/>
    <mergeCell ref="GGM267:GGP267"/>
    <mergeCell ref="GGQ267:GGT267"/>
    <mergeCell ref="GGU267:GGX267"/>
    <mergeCell ref="GGY267:GHB267"/>
    <mergeCell ref="GHC267:GHF267"/>
    <mergeCell ref="GFS267:GFV267"/>
    <mergeCell ref="GFW267:GFZ267"/>
    <mergeCell ref="GGA267:GGD267"/>
    <mergeCell ref="GGE267:GGH267"/>
    <mergeCell ref="GGI267:GGL267"/>
    <mergeCell ref="GEY267:GFB267"/>
    <mergeCell ref="GFC267:GFF267"/>
    <mergeCell ref="GFG267:GFJ267"/>
    <mergeCell ref="GFK267:GFN267"/>
    <mergeCell ref="GFO267:GFR267"/>
    <mergeCell ref="GBW267:GBZ267"/>
    <mergeCell ref="GCA267:GCD267"/>
    <mergeCell ref="GCE267:GCH267"/>
    <mergeCell ref="GCI267:GCL267"/>
    <mergeCell ref="GCM267:GCP267"/>
    <mergeCell ref="GBC267:GBF267"/>
    <mergeCell ref="GBG267:GBJ267"/>
    <mergeCell ref="GBK267:GBN267"/>
    <mergeCell ref="GBO267:GBR267"/>
    <mergeCell ref="GBS267:GBV267"/>
    <mergeCell ref="GAI267:GAL267"/>
    <mergeCell ref="GAM267:GAP267"/>
    <mergeCell ref="GAQ267:GAT267"/>
    <mergeCell ref="GAU267:GAX267"/>
    <mergeCell ref="GAY267:GBB267"/>
    <mergeCell ref="GHG267:GHJ267"/>
    <mergeCell ref="GHK267:GHN267"/>
    <mergeCell ref="GEE267:GEH267"/>
    <mergeCell ref="GEI267:GEL267"/>
    <mergeCell ref="GEM267:GEP267"/>
    <mergeCell ref="GEQ267:GET267"/>
    <mergeCell ref="GEU267:GEX267"/>
    <mergeCell ref="GDK267:GDN267"/>
    <mergeCell ref="GDO267:GDR267"/>
    <mergeCell ref="GDS267:GDV267"/>
    <mergeCell ref="GDW267:GDZ267"/>
    <mergeCell ref="GEA267:GED267"/>
    <mergeCell ref="GCQ267:GCT267"/>
    <mergeCell ref="GCU267:GCX267"/>
    <mergeCell ref="GCY267:GDB267"/>
    <mergeCell ref="GDC267:GDF267"/>
    <mergeCell ref="GDG267:GDJ267"/>
    <mergeCell ref="GKQ267:GKT267"/>
    <mergeCell ref="GKU267:GKX267"/>
    <mergeCell ref="GKY267:GLB267"/>
    <mergeCell ref="GJO267:GJR267"/>
    <mergeCell ref="GJS267:GJV267"/>
    <mergeCell ref="GJW267:GJZ267"/>
    <mergeCell ref="GKA267:GKD267"/>
    <mergeCell ref="GKE267:GKH267"/>
    <mergeCell ref="GIU267:GIX267"/>
    <mergeCell ref="GIY267:GJB267"/>
    <mergeCell ref="GJC267:GJF267"/>
    <mergeCell ref="GJG267:GJJ267"/>
    <mergeCell ref="GJK267:GJN267"/>
    <mergeCell ref="GKI267:GKL267"/>
    <mergeCell ref="GKM267:GKP267"/>
    <mergeCell ref="GIA267:GID267"/>
    <mergeCell ref="GIE267:GIH267"/>
    <mergeCell ref="GII267:GIL267"/>
    <mergeCell ref="GIM267:GIP267"/>
    <mergeCell ref="GIQ267:GIT267"/>
    <mergeCell ref="GSI267:GSL267"/>
    <mergeCell ref="GSM267:GSP267"/>
    <mergeCell ref="GSQ267:GST267"/>
    <mergeCell ref="GRG267:GRJ267"/>
    <mergeCell ref="GRK267:GRN267"/>
    <mergeCell ref="GRO267:GRR267"/>
    <mergeCell ref="GRS267:GRV267"/>
    <mergeCell ref="GRW267:GRZ267"/>
    <mergeCell ref="GQM267:GQP267"/>
    <mergeCell ref="GQQ267:GQT267"/>
    <mergeCell ref="GQU267:GQX267"/>
    <mergeCell ref="GQY267:GRB267"/>
    <mergeCell ref="GRC267:GRF267"/>
    <mergeCell ref="GPS267:GPV267"/>
    <mergeCell ref="GPW267:GPZ267"/>
    <mergeCell ref="GQA267:GQD267"/>
    <mergeCell ref="GQE267:GQH267"/>
    <mergeCell ref="GQI267:GQL267"/>
    <mergeCell ref="GMQ267:GMT267"/>
    <mergeCell ref="GMU267:GMX267"/>
    <mergeCell ref="GMY267:GNB267"/>
    <mergeCell ref="GNC267:GNF267"/>
    <mergeCell ref="GNG267:GNJ267"/>
    <mergeCell ref="GLW267:GLZ267"/>
    <mergeCell ref="GMA267:GMD267"/>
    <mergeCell ref="GME267:GMH267"/>
    <mergeCell ref="GMI267:GML267"/>
    <mergeCell ref="GMM267:GMP267"/>
    <mergeCell ref="GLC267:GLF267"/>
    <mergeCell ref="GLG267:GLJ267"/>
    <mergeCell ref="GLK267:GLN267"/>
    <mergeCell ref="GLO267:GLR267"/>
    <mergeCell ref="GLS267:GLV267"/>
    <mergeCell ref="GSA267:GSD267"/>
    <mergeCell ref="GSE267:GSH267"/>
    <mergeCell ref="GOY267:GPB267"/>
    <mergeCell ref="GPC267:GPF267"/>
    <mergeCell ref="GPG267:GPJ267"/>
    <mergeCell ref="GPK267:GPN267"/>
    <mergeCell ref="GPO267:GPR267"/>
    <mergeCell ref="GOE267:GOH267"/>
    <mergeCell ref="GOI267:GOL267"/>
    <mergeCell ref="GOM267:GOP267"/>
    <mergeCell ref="GOQ267:GOT267"/>
    <mergeCell ref="GOU267:GOX267"/>
    <mergeCell ref="GNK267:GNN267"/>
    <mergeCell ref="GNO267:GNR267"/>
    <mergeCell ref="GNS267:GNV267"/>
    <mergeCell ref="GNW267:GNZ267"/>
    <mergeCell ref="GOA267:GOD267"/>
    <mergeCell ref="GVK267:GVN267"/>
    <mergeCell ref="GVO267:GVR267"/>
    <mergeCell ref="GVS267:GVV267"/>
    <mergeCell ref="GUI267:GUL267"/>
    <mergeCell ref="GUM267:GUP267"/>
    <mergeCell ref="GUQ267:GUT267"/>
    <mergeCell ref="GUU267:GUX267"/>
    <mergeCell ref="GUY267:GVB267"/>
    <mergeCell ref="GTO267:GTR267"/>
    <mergeCell ref="GTS267:GTV267"/>
    <mergeCell ref="GTW267:GTZ267"/>
    <mergeCell ref="GUA267:GUD267"/>
    <mergeCell ref="GUE267:GUH267"/>
    <mergeCell ref="GVC267:GVF267"/>
    <mergeCell ref="GVG267:GVJ267"/>
    <mergeCell ref="GSU267:GSX267"/>
    <mergeCell ref="GSY267:GTB267"/>
    <mergeCell ref="GTC267:GTF267"/>
    <mergeCell ref="GTG267:GTJ267"/>
    <mergeCell ref="GTK267:GTN267"/>
    <mergeCell ref="HDC267:HDF267"/>
    <mergeCell ref="HDG267:HDJ267"/>
    <mergeCell ref="HDK267:HDN267"/>
    <mergeCell ref="HCA267:HCD267"/>
    <mergeCell ref="HCE267:HCH267"/>
    <mergeCell ref="HCI267:HCL267"/>
    <mergeCell ref="HCM267:HCP267"/>
    <mergeCell ref="HCQ267:HCT267"/>
    <mergeCell ref="HBG267:HBJ267"/>
    <mergeCell ref="HBK267:HBN267"/>
    <mergeCell ref="HBO267:HBR267"/>
    <mergeCell ref="HBS267:HBV267"/>
    <mergeCell ref="HBW267:HBZ267"/>
    <mergeCell ref="HAM267:HAP267"/>
    <mergeCell ref="HAQ267:HAT267"/>
    <mergeCell ref="HAU267:HAX267"/>
    <mergeCell ref="HAY267:HBB267"/>
    <mergeCell ref="HBC267:HBF267"/>
    <mergeCell ref="GXK267:GXN267"/>
    <mergeCell ref="GXO267:GXR267"/>
    <mergeCell ref="GXS267:GXV267"/>
    <mergeCell ref="GXW267:GXZ267"/>
    <mergeCell ref="GYA267:GYD267"/>
    <mergeCell ref="GWQ267:GWT267"/>
    <mergeCell ref="GWU267:GWX267"/>
    <mergeCell ref="GWY267:GXB267"/>
    <mergeCell ref="GXC267:GXF267"/>
    <mergeCell ref="GXG267:GXJ267"/>
    <mergeCell ref="GVW267:GVZ267"/>
    <mergeCell ref="GWA267:GWD267"/>
    <mergeCell ref="GWE267:GWH267"/>
    <mergeCell ref="GWI267:GWL267"/>
    <mergeCell ref="GWM267:GWP267"/>
    <mergeCell ref="HCU267:HCX267"/>
    <mergeCell ref="HCY267:HDB267"/>
    <mergeCell ref="GZS267:GZV267"/>
    <mergeCell ref="GZW267:GZZ267"/>
    <mergeCell ref="HAA267:HAD267"/>
    <mergeCell ref="HAE267:HAH267"/>
    <mergeCell ref="HAI267:HAL267"/>
    <mergeCell ref="GYY267:GZB267"/>
    <mergeCell ref="GZC267:GZF267"/>
    <mergeCell ref="GZG267:GZJ267"/>
    <mergeCell ref="GZK267:GZN267"/>
    <mergeCell ref="GZO267:GZR267"/>
    <mergeCell ref="GYE267:GYH267"/>
    <mergeCell ref="GYI267:GYL267"/>
    <mergeCell ref="GYM267:GYP267"/>
    <mergeCell ref="GYQ267:GYT267"/>
    <mergeCell ref="GYU267:GYX267"/>
    <mergeCell ref="HGE267:HGH267"/>
    <mergeCell ref="HGI267:HGL267"/>
    <mergeCell ref="HGM267:HGP267"/>
    <mergeCell ref="HFC267:HFF267"/>
    <mergeCell ref="HFG267:HFJ267"/>
    <mergeCell ref="HFK267:HFN267"/>
    <mergeCell ref="HFO267:HFR267"/>
    <mergeCell ref="HFS267:HFV267"/>
    <mergeCell ref="HEI267:HEL267"/>
    <mergeCell ref="HEM267:HEP267"/>
    <mergeCell ref="HEQ267:HET267"/>
    <mergeCell ref="HEU267:HEX267"/>
    <mergeCell ref="HEY267:HFB267"/>
    <mergeCell ref="HFW267:HFZ267"/>
    <mergeCell ref="HGA267:HGD267"/>
    <mergeCell ref="HDO267:HDR267"/>
    <mergeCell ref="HDS267:HDV267"/>
    <mergeCell ref="HDW267:HDZ267"/>
    <mergeCell ref="HEA267:HED267"/>
    <mergeCell ref="HEE267:HEH267"/>
    <mergeCell ref="HNW267:HNZ267"/>
    <mergeCell ref="HOA267:HOD267"/>
    <mergeCell ref="HOE267:HOH267"/>
    <mergeCell ref="HMU267:HMX267"/>
    <mergeCell ref="HMY267:HNB267"/>
    <mergeCell ref="HNC267:HNF267"/>
    <mergeCell ref="HNG267:HNJ267"/>
    <mergeCell ref="HNK267:HNN267"/>
    <mergeCell ref="HMA267:HMD267"/>
    <mergeCell ref="HME267:HMH267"/>
    <mergeCell ref="HMI267:HML267"/>
    <mergeCell ref="HMM267:HMP267"/>
    <mergeCell ref="HMQ267:HMT267"/>
    <mergeCell ref="HLG267:HLJ267"/>
    <mergeCell ref="HLK267:HLN267"/>
    <mergeCell ref="HLO267:HLR267"/>
    <mergeCell ref="HLS267:HLV267"/>
    <mergeCell ref="HLW267:HLZ267"/>
    <mergeCell ref="HIE267:HIH267"/>
    <mergeCell ref="HII267:HIL267"/>
    <mergeCell ref="HIM267:HIP267"/>
    <mergeCell ref="HIQ267:HIT267"/>
    <mergeCell ref="HIU267:HIX267"/>
    <mergeCell ref="HHK267:HHN267"/>
    <mergeCell ref="HHO267:HHR267"/>
    <mergeCell ref="HHS267:HHV267"/>
    <mergeCell ref="HHW267:HHZ267"/>
    <mergeCell ref="HIA267:HID267"/>
    <mergeCell ref="HGQ267:HGT267"/>
    <mergeCell ref="HGU267:HGX267"/>
    <mergeCell ref="HGY267:HHB267"/>
    <mergeCell ref="HHC267:HHF267"/>
    <mergeCell ref="HHG267:HHJ267"/>
    <mergeCell ref="HNO267:HNR267"/>
    <mergeCell ref="HNS267:HNV267"/>
    <mergeCell ref="HKM267:HKP267"/>
    <mergeCell ref="HKQ267:HKT267"/>
    <mergeCell ref="HKU267:HKX267"/>
    <mergeCell ref="HKY267:HLB267"/>
    <mergeCell ref="HLC267:HLF267"/>
    <mergeCell ref="HJS267:HJV267"/>
    <mergeCell ref="HJW267:HJZ267"/>
    <mergeCell ref="HKA267:HKD267"/>
    <mergeCell ref="HKE267:HKH267"/>
    <mergeCell ref="HKI267:HKL267"/>
    <mergeCell ref="HIY267:HJB267"/>
    <mergeCell ref="HJC267:HJF267"/>
    <mergeCell ref="HJG267:HJJ267"/>
    <mergeCell ref="HJK267:HJN267"/>
    <mergeCell ref="HJO267:HJR267"/>
    <mergeCell ref="HQY267:HRB267"/>
    <mergeCell ref="HRC267:HRF267"/>
    <mergeCell ref="HRG267:HRJ267"/>
    <mergeCell ref="HPW267:HPZ267"/>
    <mergeCell ref="HQA267:HQD267"/>
    <mergeCell ref="HQE267:HQH267"/>
    <mergeCell ref="HQI267:HQL267"/>
    <mergeCell ref="HQM267:HQP267"/>
    <mergeCell ref="HPC267:HPF267"/>
    <mergeCell ref="HPG267:HPJ267"/>
    <mergeCell ref="HPK267:HPN267"/>
    <mergeCell ref="HPO267:HPR267"/>
    <mergeCell ref="HPS267:HPV267"/>
    <mergeCell ref="HQQ267:HQT267"/>
    <mergeCell ref="HQU267:HQX267"/>
    <mergeCell ref="HOI267:HOL267"/>
    <mergeCell ref="HOM267:HOP267"/>
    <mergeCell ref="HOQ267:HOT267"/>
    <mergeCell ref="HOU267:HOX267"/>
    <mergeCell ref="HOY267:HPB267"/>
    <mergeCell ref="HYQ267:HYT267"/>
    <mergeCell ref="HYU267:HYX267"/>
    <mergeCell ref="HYY267:HZB267"/>
    <mergeCell ref="HXO267:HXR267"/>
    <mergeCell ref="HXS267:HXV267"/>
    <mergeCell ref="HXW267:HXZ267"/>
    <mergeCell ref="HYA267:HYD267"/>
    <mergeCell ref="HYE267:HYH267"/>
    <mergeCell ref="HWU267:HWX267"/>
    <mergeCell ref="HWY267:HXB267"/>
    <mergeCell ref="HXC267:HXF267"/>
    <mergeCell ref="HXG267:HXJ267"/>
    <mergeCell ref="HXK267:HXN267"/>
    <mergeCell ref="HWA267:HWD267"/>
    <mergeCell ref="HWE267:HWH267"/>
    <mergeCell ref="HWI267:HWL267"/>
    <mergeCell ref="HWM267:HWP267"/>
    <mergeCell ref="HWQ267:HWT267"/>
    <mergeCell ref="HSY267:HTB267"/>
    <mergeCell ref="HTC267:HTF267"/>
    <mergeCell ref="HTG267:HTJ267"/>
    <mergeCell ref="HTK267:HTN267"/>
    <mergeCell ref="HTO267:HTR267"/>
    <mergeCell ref="HSE267:HSH267"/>
    <mergeCell ref="HSI267:HSL267"/>
    <mergeCell ref="HSM267:HSP267"/>
    <mergeCell ref="HSQ267:HST267"/>
    <mergeCell ref="HSU267:HSX267"/>
    <mergeCell ref="HRK267:HRN267"/>
    <mergeCell ref="HRO267:HRR267"/>
    <mergeCell ref="HRS267:HRV267"/>
    <mergeCell ref="HRW267:HRZ267"/>
    <mergeCell ref="HSA267:HSD267"/>
    <mergeCell ref="HYI267:HYL267"/>
    <mergeCell ref="HYM267:HYP267"/>
    <mergeCell ref="HVG267:HVJ267"/>
    <mergeCell ref="HVK267:HVN267"/>
    <mergeCell ref="HVO267:HVR267"/>
    <mergeCell ref="HVS267:HVV267"/>
    <mergeCell ref="HVW267:HVZ267"/>
    <mergeCell ref="HUM267:HUP267"/>
    <mergeCell ref="HUQ267:HUT267"/>
    <mergeCell ref="HUU267:HUX267"/>
    <mergeCell ref="HUY267:HVB267"/>
    <mergeCell ref="HVC267:HVF267"/>
    <mergeCell ref="HTS267:HTV267"/>
    <mergeCell ref="HTW267:HTZ267"/>
    <mergeCell ref="HUA267:HUD267"/>
    <mergeCell ref="HUE267:HUH267"/>
    <mergeCell ref="HUI267:HUL267"/>
    <mergeCell ref="IBS267:IBV267"/>
    <mergeCell ref="IBW267:IBZ267"/>
    <mergeCell ref="ICA267:ICD267"/>
    <mergeCell ref="IAQ267:IAT267"/>
    <mergeCell ref="IAU267:IAX267"/>
    <mergeCell ref="IAY267:IBB267"/>
    <mergeCell ref="IBC267:IBF267"/>
    <mergeCell ref="IBG267:IBJ267"/>
    <mergeCell ref="HZW267:HZZ267"/>
    <mergeCell ref="IAA267:IAD267"/>
    <mergeCell ref="IAE267:IAH267"/>
    <mergeCell ref="IAI267:IAL267"/>
    <mergeCell ref="IAM267:IAP267"/>
    <mergeCell ref="IBK267:IBN267"/>
    <mergeCell ref="IBO267:IBR267"/>
    <mergeCell ref="HZC267:HZF267"/>
    <mergeCell ref="HZG267:HZJ267"/>
    <mergeCell ref="HZK267:HZN267"/>
    <mergeCell ref="HZO267:HZR267"/>
    <mergeCell ref="HZS267:HZV267"/>
    <mergeCell ref="IJK267:IJN267"/>
    <mergeCell ref="IJO267:IJR267"/>
    <mergeCell ref="IJS267:IJV267"/>
    <mergeCell ref="III267:IIL267"/>
    <mergeCell ref="IIM267:IIP267"/>
    <mergeCell ref="IIQ267:IIT267"/>
    <mergeCell ref="IIU267:IIX267"/>
    <mergeCell ref="IIY267:IJB267"/>
    <mergeCell ref="IHO267:IHR267"/>
    <mergeCell ref="IHS267:IHV267"/>
    <mergeCell ref="IHW267:IHZ267"/>
    <mergeCell ref="IIA267:IID267"/>
    <mergeCell ref="IIE267:IIH267"/>
    <mergeCell ref="IGU267:IGX267"/>
    <mergeCell ref="IGY267:IHB267"/>
    <mergeCell ref="IHC267:IHF267"/>
    <mergeCell ref="IHG267:IHJ267"/>
    <mergeCell ref="IHK267:IHN267"/>
    <mergeCell ref="IDS267:IDV267"/>
    <mergeCell ref="IDW267:IDZ267"/>
    <mergeCell ref="IEA267:IED267"/>
    <mergeCell ref="IEE267:IEH267"/>
    <mergeCell ref="IEI267:IEL267"/>
    <mergeCell ref="ICY267:IDB267"/>
    <mergeCell ref="IDC267:IDF267"/>
    <mergeCell ref="IDG267:IDJ267"/>
    <mergeCell ref="IDK267:IDN267"/>
    <mergeCell ref="IDO267:IDR267"/>
    <mergeCell ref="ICE267:ICH267"/>
    <mergeCell ref="ICI267:ICL267"/>
    <mergeCell ref="ICM267:ICP267"/>
    <mergeCell ref="ICQ267:ICT267"/>
    <mergeCell ref="ICU267:ICX267"/>
    <mergeCell ref="IJC267:IJF267"/>
    <mergeCell ref="IJG267:IJJ267"/>
    <mergeCell ref="IGA267:IGD267"/>
    <mergeCell ref="IGE267:IGH267"/>
    <mergeCell ref="IGI267:IGL267"/>
    <mergeCell ref="IGM267:IGP267"/>
    <mergeCell ref="IGQ267:IGT267"/>
    <mergeCell ref="IFG267:IFJ267"/>
    <mergeCell ref="IFK267:IFN267"/>
    <mergeCell ref="IFO267:IFR267"/>
    <mergeCell ref="IFS267:IFV267"/>
    <mergeCell ref="IFW267:IFZ267"/>
    <mergeCell ref="IEM267:IEP267"/>
    <mergeCell ref="IEQ267:IET267"/>
    <mergeCell ref="IEU267:IEX267"/>
    <mergeCell ref="IEY267:IFB267"/>
    <mergeCell ref="IFC267:IFF267"/>
    <mergeCell ref="IMM267:IMP267"/>
    <mergeCell ref="IMQ267:IMT267"/>
    <mergeCell ref="IMU267:IMX267"/>
    <mergeCell ref="ILK267:ILN267"/>
    <mergeCell ref="ILO267:ILR267"/>
    <mergeCell ref="ILS267:ILV267"/>
    <mergeCell ref="ILW267:ILZ267"/>
    <mergeCell ref="IMA267:IMD267"/>
    <mergeCell ref="IKQ267:IKT267"/>
    <mergeCell ref="IKU267:IKX267"/>
    <mergeCell ref="IKY267:ILB267"/>
    <mergeCell ref="ILC267:ILF267"/>
    <mergeCell ref="ILG267:ILJ267"/>
    <mergeCell ref="IME267:IMH267"/>
    <mergeCell ref="IMI267:IML267"/>
    <mergeCell ref="IJW267:IJZ267"/>
    <mergeCell ref="IKA267:IKD267"/>
    <mergeCell ref="IKE267:IKH267"/>
    <mergeCell ref="IKI267:IKL267"/>
    <mergeCell ref="IKM267:IKP267"/>
    <mergeCell ref="IUE267:IUH267"/>
    <mergeCell ref="IUI267:IUL267"/>
    <mergeCell ref="IUM267:IUP267"/>
    <mergeCell ref="ITC267:ITF267"/>
    <mergeCell ref="ITG267:ITJ267"/>
    <mergeCell ref="ITK267:ITN267"/>
    <mergeCell ref="ITO267:ITR267"/>
    <mergeCell ref="ITS267:ITV267"/>
    <mergeCell ref="ISI267:ISL267"/>
    <mergeCell ref="ISM267:ISP267"/>
    <mergeCell ref="ISQ267:IST267"/>
    <mergeCell ref="ISU267:ISX267"/>
    <mergeCell ref="ISY267:ITB267"/>
    <mergeCell ref="IRO267:IRR267"/>
    <mergeCell ref="IRS267:IRV267"/>
    <mergeCell ref="IRW267:IRZ267"/>
    <mergeCell ref="ISA267:ISD267"/>
    <mergeCell ref="ISE267:ISH267"/>
    <mergeCell ref="IOM267:IOP267"/>
    <mergeCell ref="IOQ267:IOT267"/>
    <mergeCell ref="IOU267:IOX267"/>
    <mergeCell ref="IOY267:IPB267"/>
    <mergeCell ref="IPC267:IPF267"/>
    <mergeCell ref="INS267:INV267"/>
    <mergeCell ref="INW267:INZ267"/>
    <mergeCell ref="IOA267:IOD267"/>
    <mergeCell ref="IOE267:IOH267"/>
    <mergeCell ref="IOI267:IOL267"/>
    <mergeCell ref="IMY267:INB267"/>
    <mergeCell ref="INC267:INF267"/>
    <mergeCell ref="ING267:INJ267"/>
    <mergeCell ref="INK267:INN267"/>
    <mergeCell ref="INO267:INR267"/>
    <mergeCell ref="ITW267:ITZ267"/>
    <mergeCell ref="IUA267:IUD267"/>
    <mergeCell ref="IQU267:IQX267"/>
    <mergeCell ref="IQY267:IRB267"/>
    <mergeCell ref="IRC267:IRF267"/>
    <mergeCell ref="IRG267:IRJ267"/>
    <mergeCell ref="IRK267:IRN267"/>
    <mergeCell ref="IQA267:IQD267"/>
    <mergeCell ref="IQE267:IQH267"/>
    <mergeCell ref="IQI267:IQL267"/>
    <mergeCell ref="IQM267:IQP267"/>
    <mergeCell ref="IQQ267:IQT267"/>
    <mergeCell ref="IPG267:IPJ267"/>
    <mergeCell ref="IPK267:IPN267"/>
    <mergeCell ref="IPO267:IPR267"/>
    <mergeCell ref="IPS267:IPV267"/>
    <mergeCell ref="IPW267:IPZ267"/>
    <mergeCell ref="IXG267:IXJ267"/>
    <mergeCell ref="IXK267:IXN267"/>
    <mergeCell ref="IXO267:IXR267"/>
    <mergeCell ref="IWE267:IWH267"/>
    <mergeCell ref="IWI267:IWL267"/>
    <mergeCell ref="IWM267:IWP267"/>
    <mergeCell ref="IWQ267:IWT267"/>
    <mergeCell ref="IWU267:IWX267"/>
    <mergeCell ref="IVK267:IVN267"/>
    <mergeCell ref="IVO267:IVR267"/>
    <mergeCell ref="IVS267:IVV267"/>
    <mergeCell ref="IVW267:IVZ267"/>
    <mergeCell ref="IWA267:IWD267"/>
    <mergeCell ref="IWY267:IXB267"/>
    <mergeCell ref="IXC267:IXF267"/>
    <mergeCell ref="IUQ267:IUT267"/>
    <mergeCell ref="IUU267:IUX267"/>
    <mergeCell ref="IUY267:IVB267"/>
    <mergeCell ref="IVC267:IVF267"/>
    <mergeCell ref="IVG267:IVJ267"/>
    <mergeCell ref="JEY267:JFB267"/>
    <mergeCell ref="JFC267:JFF267"/>
    <mergeCell ref="JFG267:JFJ267"/>
    <mergeCell ref="JDW267:JDZ267"/>
    <mergeCell ref="JEA267:JED267"/>
    <mergeCell ref="JEE267:JEH267"/>
    <mergeCell ref="JEI267:JEL267"/>
    <mergeCell ref="JEM267:JEP267"/>
    <mergeCell ref="JDC267:JDF267"/>
    <mergeCell ref="JDG267:JDJ267"/>
    <mergeCell ref="JDK267:JDN267"/>
    <mergeCell ref="JDO267:JDR267"/>
    <mergeCell ref="JDS267:JDV267"/>
    <mergeCell ref="JCI267:JCL267"/>
    <mergeCell ref="JCM267:JCP267"/>
    <mergeCell ref="JCQ267:JCT267"/>
    <mergeCell ref="JCU267:JCX267"/>
    <mergeCell ref="JCY267:JDB267"/>
    <mergeCell ref="IZG267:IZJ267"/>
    <mergeCell ref="IZK267:IZN267"/>
    <mergeCell ref="IZO267:IZR267"/>
    <mergeCell ref="IZS267:IZV267"/>
    <mergeCell ref="IZW267:IZZ267"/>
    <mergeCell ref="IYM267:IYP267"/>
    <mergeCell ref="IYQ267:IYT267"/>
    <mergeCell ref="IYU267:IYX267"/>
    <mergeCell ref="IYY267:IZB267"/>
    <mergeCell ref="IZC267:IZF267"/>
    <mergeCell ref="IXS267:IXV267"/>
    <mergeCell ref="IXW267:IXZ267"/>
    <mergeCell ref="IYA267:IYD267"/>
    <mergeCell ref="IYE267:IYH267"/>
    <mergeCell ref="IYI267:IYL267"/>
    <mergeCell ref="JEQ267:JET267"/>
    <mergeCell ref="JEU267:JEX267"/>
    <mergeCell ref="JBO267:JBR267"/>
    <mergeCell ref="JBS267:JBV267"/>
    <mergeCell ref="JBW267:JBZ267"/>
    <mergeCell ref="JCA267:JCD267"/>
    <mergeCell ref="JCE267:JCH267"/>
    <mergeCell ref="JAU267:JAX267"/>
    <mergeCell ref="JAY267:JBB267"/>
    <mergeCell ref="JBC267:JBF267"/>
    <mergeCell ref="JBG267:JBJ267"/>
    <mergeCell ref="JBK267:JBN267"/>
    <mergeCell ref="JAA267:JAD267"/>
    <mergeCell ref="JAE267:JAH267"/>
    <mergeCell ref="JAI267:JAL267"/>
    <mergeCell ref="JAM267:JAP267"/>
    <mergeCell ref="JAQ267:JAT267"/>
    <mergeCell ref="JIA267:JID267"/>
    <mergeCell ref="JIE267:JIH267"/>
    <mergeCell ref="JII267:JIL267"/>
    <mergeCell ref="JGY267:JHB267"/>
    <mergeCell ref="JHC267:JHF267"/>
    <mergeCell ref="JHG267:JHJ267"/>
    <mergeCell ref="JHK267:JHN267"/>
    <mergeCell ref="JHO267:JHR267"/>
    <mergeCell ref="JGE267:JGH267"/>
    <mergeCell ref="JGI267:JGL267"/>
    <mergeCell ref="JGM267:JGP267"/>
    <mergeCell ref="JGQ267:JGT267"/>
    <mergeCell ref="JGU267:JGX267"/>
    <mergeCell ref="JHS267:JHV267"/>
    <mergeCell ref="JHW267:JHZ267"/>
    <mergeCell ref="JFK267:JFN267"/>
    <mergeCell ref="JFO267:JFR267"/>
    <mergeCell ref="JFS267:JFV267"/>
    <mergeCell ref="JFW267:JFZ267"/>
    <mergeCell ref="JGA267:JGD267"/>
    <mergeCell ref="JPS267:JPV267"/>
    <mergeCell ref="JPW267:JPZ267"/>
    <mergeCell ref="JQA267:JQD267"/>
    <mergeCell ref="JOQ267:JOT267"/>
    <mergeCell ref="JOU267:JOX267"/>
    <mergeCell ref="JOY267:JPB267"/>
    <mergeCell ref="JPC267:JPF267"/>
    <mergeCell ref="JPG267:JPJ267"/>
    <mergeCell ref="JNW267:JNZ267"/>
    <mergeCell ref="JOA267:JOD267"/>
    <mergeCell ref="JOE267:JOH267"/>
    <mergeCell ref="JOI267:JOL267"/>
    <mergeCell ref="JOM267:JOP267"/>
    <mergeCell ref="JNC267:JNF267"/>
    <mergeCell ref="JNG267:JNJ267"/>
    <mergeCell ref="JNK267:JNN267"/>
    <mergeCell ref="JNO267:JNR267"/>
    <mergeCell ref="JNS267:JNV267"/>
    <mergeCell ref="JKA267:JKD267"/>
    <mergeCell ref="JKE267:JKH267"/>
    <mergeCell ref="JKI267:JKL267"/>
    <mergeCell ref="JKM267:JKP267"/>
    <mergeCell ref="JKQ267:JKT267"/>
    <mergeCell ref="JJG267:JJJ267"/>
    <mergeCell ref="JJK267:JJN267"/>
    <mergeCell ref="JJO267:JJR267"/>
    <mergeCell ref="JJS267:JJV267"/>
    <mergeCell ref="JJW267:JJZ267"/>
    <mergeCell ref="JIM267:JIP267"/>
    <mergeCell ref="JIQ267:JIT267"/>
    <mergeCell ref="JIU267:JIX267"/>
    <mergeCell ref="JIY267:JJB267"/>
    <mergeCell ref="JJC267:JJF267"/>
    <mergeCell ref="JPK267:JPN267"/>
    <mergeCell ref="JPO267:JPR267"/>
    <mergeCell ref="JMI267:JML267"/>
    <mergeCell ref="JMM267:JMP267"/>
    <mergeCell ref="JMQ267:JMT267"/>
    <mergeCell ref="JMU267:JMX267"/>
    <mergeCell ref="JMY267:JNB267"/>
    <mergeCell ref="JLO267:JLR267"/>
    <mergeCell ref="JLS267:JLV267"/>
    <mergeCell ref="JLW267:JLZ267"/>
    <mergeCell ref="JMA267:JMD267"/>
    <mergeCell ref="JME267:JMH267"/>
    <mergeCell ref="JKU267:JKX267"/>
    <mergeCell ref="JKY267:JLB267"/>
    <mergeCell ref="JLC267:JLF267"/>
    <mergeCell ref="JLG267:JLJ267"/>
    <mergeCell ref="JLK267:JLN267"/>
    <mergeCell ref="JSU267:JSX267"/>
    <mergeCell ref="JSY267:JTB267"/>
    <mergeCell ref="JTC267:JTF267"/>
    <mergeCell ref="JRS267:JRV267"/>
    <mergeCell ref="JRW267:JRZ267"/>
    <mergeCell ref="JSA267:JSD267"/>
    <mergeCell ref="JSE267:JSH267"/>
    <mergeCell ref="JSI267:JSL267"/>
    <mergeCell ref="JQY267:JRB267"/>
    <mergeCell ref="JRC267:JRF267"/>
    <mergeCell ref="JRG267:JRJ267"/>
    <mergeCell ref="JRK267:JRN267"/>
    <mergeCell ref="JRO267:JRR267"/>
    <mergeCell ref="JSM267:JSP267"/>
    <mergeCell ref="JSQ267:JST267"/>
    <mergeCell ref="JQE267:JQH267"/>
    <mergeCell ref="JQI267:JQL267"/>
    <mergeCell ref="JQM267:JQP267"/>
    <mergeCell ref="JQQ267:JQT267"/>
    <mergeCell ref="JQU267:JQX267"/>
    <mergeCell ref="KAM267:KAP267"/>
    <mergeCell ref="KAQ267:KAT267"/>
    <mergeCell ref="KAU267:KAX267"/>
    <mergeCell ref="JZK267:JZN267"/>
    <mergeCell ref="JZO267:JZR267"/>
    <mergeCell ref="JZS267:JZV267"/>
    <mergeCell ref="JZW267:JZZ267"/>
    <mergeCell ref="KAA267:KAD267"/>
    <mergeCell ref="JYQ267:JYT267"/>
    <mergeCell ref="JYU267:JYX267"/>
    <mergeCell ref="JYY267:JZB267"/>
    <mergeCell ref="JZC267:JZF267"/>
    <mergeCell ref="JZG267:JZJ267"/>
    <mergeCell ref="JXW267:JXZ267"/>
    <mergeCell ref="JYA267:JYD267"/>
    <mergeCell ref="JYE267:JYH267"/>
    <mergeCell ref="JYI267:JYL267"/>
    <mergeCell ref="JYM267:JYP267"/>
    <mergeCell ref="JUU267:JUX267"/>
    <mergeCell ref="JUY267:JVB267"/>
    <mergeCell ref="JVC267:JVF267"/>
    <mergeCell ref="JVG267:JVJ267"/>
    <mergeCell ref="JVK267:JVN267"/>
    <mergeCell ref="JUA267:JUD267"/>
    <mergeCell ref="JUE267:JUH267"/>
    <mergeCell ref="JUI267:JUL267"/>
    <mergeCell ref="JUM267:JUP267"/>
    <mergeCell ref="JUQ267:JUT267"/>
    <mergeCell ref="JTG267:JTJ267"/>
    <mergeCell ref="JTK267:JTN267"/>
    <mergeCell ref="JTO267:JTR267"/>
    <mergeCell ref="JTS267:JTV267"/>
    <mergeCell ref="JTW267:JTZ267"/>
    <mergeCell ref="KAE267:KAH267"/>
    <mergeCell ref="KAI267:KAL267"/>
    <mergeCell ref="JXC267:JXF267"/>
    <mergeCell ref="JXG267:JXJ267"/>
    <mergeCell ref="JXK267:JXN267"/>
    <mergeCell ref="JXO267:JXR267"/>
    <mergeCell ref="JXS267:JXV267"/>
    <mergeCell ref="JWI267:JWL267"/>
    <mergeCell ref="JWM267:JWP267"/>
    <mergeCell ref="JWQ267:JWT267"/>
    <mergeCell ref="JWU267:JWX267"/>
    <mergeCell ref="JWY267:JXB267"/>
    <mergeCell ref="JVO267:JVR267"/>
    <mergeCell ref="JVS267:JVV267"/>
    <mergeCell ref="JVW267:JVZ267"/>
    <mergeCell ref="JWA267:JWD267"/>
    <mergeCell ref="JWE267:JWH267"/>
    <mergeCell ref="KDO267:KDR267"/>
    <mergeCell ref="KDS267:KDV267"/>
    <mergeCell ref="KDW267:KDZ267"/>
    <mergeCell ref="KCM267:KCP267"/>
    <mergeCell ref="KCQ267:KCT267"/>
    <mergeCell ref="KCU267:KCX267"/>
    <mergeCell ref="KCY267:KDB267"/>
    <mergeCell ref="KDC267:KDF267"/>
    <mergeCell ref="KBS267:KBV267"/>
    <mergeCell ref="KBW267:KBZ267"/>
    <mergeCell ref="KCA267:KCD267"/>
    <mergeCell ref="KCE267:KCH267"/>
    <mergeCell ref="KCI267:KCL267"/>
    <mergeCell ref="KDG267:KDJ267"/>
    <mergeCell ref="KDK267:KDN267"/>
    <mergeCell ref="KAY267:KBB267"/>
    <mergeCell ref="KBC267:KBF267"/>
    <mergeCell ref="KBG267:KBJ267"/>
    <mergeCell ref="KBK267:KBN267"/>
    <mergeCell ref="KBO267:KBR267"/>
    <mergeCell ref="KLG267:KLJ267"/>
    <mergeCell ref="KLK267:KLN267"/>
    <mergeCell ref="KLO267:KLR267"/>
    <mergeCell ref="KKE267:KKH267"/>
    <mergeCell ref="KKI267:KKL267"/>
    <mergeCell ref="KKM267:KKP267"/>
    <mergeCell ref="KKQ267:KKT267"/>
    <mergeCell ref="KKU267:KKX267"/>
    <mergeCell ref="KJK267:KJN267"/>
    <mergeCell ref="KJO267:KJR267"/>
    <mergeCell ref="KJS267:KJV267"/>
    <mergeCell ref="KJW267:KJZ267"/>
    <mergeCell ref="KKA267:KKD267"/>
    <mergeCell ref="KIQ267:KIT267"/>
    <mergeCell ref="KIU267:KIX267"/>
    <mergeCell ref="KIY267:KJB267"/>
    <mergeCell ref="KJC267:KJF267"/>
    <mergeCell ref="KJG267:KJJ267"/>
    <mergeCell ref="KFO267:KFR267"/>
    <mergeCell ref="KFS267:KFV267"/>
    <mergeCell ref="KFW267:KFZ267"/>
    <mergeCell ref="KGA267:KGD267"/>
    <mergeCell ref="KGE267:KGH267"/>
    <mergeCell ref="KEU267:KEX267"/>
    <mergeCell ref="KEY267:KFB267"/>
    <mergeCell ref="KFC267:KFF267"/>
    <mergeCell ref="KFG267:KFJ267"/>
    <mergeCell ref="KFK267:KFN267"/>
    <mergeCell ref="KEA267:KED267"/>
    <mergeCell ref="KEE267:KEH267"/>
    <mergeCell ref="KEI267:KEL267"/>
    <mergeCell ref="KEM267:KEP267"/>
    <mergeCell ref="KEQ267:KET267"/>
    <mergeCell ref="KKY267:KLB267"/>
    <mergeCell ref="KLC267:KLF267"/>
    <mergeCell ref="KHW267:KHZ267"/>
    <mergeCell ref="KIA267:KID267"/>
    <mergeCell ref="KIE267:KIH267"/>
    <mergeCell ref="KII267:KIL267"/>
    <mergeCell ref="KIM267:KIP267"/>
    <mergeCell ref="KHC267:KHF267"/>
    <mergeCell ref="KHG267:KHJ267"/>
    <mergeCell ref="KHK267:KHN267"/>
    <mergeCell ref="KHO267:KHR267"/>
    <mergeCell ref="KHS267:KHV267"/>
    <mergeCell ref="KGI267:KGL267"/>
    <mergeCell ref="KGM267:KGP267"/>
    <mergeCell ref="KGQ267:KGT267"/>
    <mergeCell ref="KGU267:KGX267"/>
    <mergeCell ref="KGY267:KHB267"/>
    <mergeCell ref="KOI267:KOL267"/>
    <mergeCell ref="KOM267:KOP267"/>
    <mergeCell ref="KOQ267:KOT267"/>
    <mergeCell ref="KNG267:KNJ267"/>
    <mergeCell ref="KNK267:KNN267"/>
    <mergeCell ref="KNO267:KNR267"/>
    <mergeCell ref="KNS267:KNV267"/>
    <mergeCell ref="KNW267:KNZ267"/>
    <mergeCell ref="KMM267:KMP267"/>
    <mergeCell ref="KMQ267:KMT267"/>
    <mergeCell ref="KMU267:KMX267"/>
    <mergeCell ref="KMY267:KNB267"/>
    <mergeCell ref="KNC267:KNF267"/>
    <mergeCell ref="KOA267:KOD267"/>
    <mergeCell ref="KOE267:KOH267"/>
    <mergeCell ref="KLS267:KLV267"/>
    <mergeCell ref="KLW267:KLZ267"/>
    <mergeCell ref="KMA267:KMD267"/>
    <mergeCell ref="KME267:KMH267"/>
    <mergeCell ref="KMI267:KML267"/>
    <mergeCell ref="KWA267:KWD267"/>
    <mergeCell ref="KWE267:KWH267"/>
    <mergeCell ref="KWI267:KWL267"/>
    <mergeCell ref="KUY267:KVB267"/>
    <mergeCell ref="KVC267:KVF267"/>
    <mergeCell ref="KVG267:KVJ267"/>
    <mergeCell ref="KVK267:KVN267"/>
    <mergeCell ref="KVO267:KVR267"/>
    <mergeCell ref="KUE267:KUH267"/>
    <mergeCell ref="KUI267:KUL267"/>
    <mergeCell ref="KUM267:KUP267"/>
    <mergeCell ref="KUQ267:KUT267"/>
    <mergeCell ref="KUU267:KUX267"/>
    <mergeCell ref="KTK267:KTN267"/>
    <mergeCell ref="KTO267:KTR267"/>
    <mergeCell ref="KTS267:KTV267"/>
    <mergeCell ref="KTW267:KTZ267"/>
    <mergeCell ref="KUA267:KUD267"/>
    <mergeCell ref="KQI267:KQL267"/>
    <mergeCell ref="KQM267:KQP267"/>
    <mergeCell ref="KQQ267:KQT267"/>
    <mergeCell ref="KQU267:KQX267"/>
    <mergeCell ref="KQY267:KRB267"/>
    <mergeCell ref="KPO267:KPR267"/>
    <mergeCell ref="KPS267:KPV267"/>
    <mergeCell ref="KPW267:KPZ267"/>
    <mergeCell ref="KQA267:KQD267"/>
    <mergeCell ref="KQE267:KQH267"/>
    <mergeCell ref="KOU267:KOX267"/>
    <mergeCell ref="KOY267:KPB267"/>
    <mergeCell ref="KPC267:KPF267"/>
    <mergeCell ref="KPG267:KPJ267"/>
    <mergeCell ref="KPK267:KPN267"/>
    <mergeCell ref="KVS267:KVV267"/>
    <mergeCell ref="KVW267:KVZ267"/>
    <mergeCell ref="KSQ267:KST267"/>
    <mergeCell ref="KSU267:KSX267"/>
    <mergeCell ref="KSY267:KTB267"/>
    <mergeCell ref="KTC267:KTF267"/>
    <mergeCell ref="KTG267:KTJ267"/>
    <mergeCell ref="KRW267:KRZ267"/>
    <mergeCell ref="KSA267:KSD267"/>
    <mergeCell ref="KSE267:KSH267"/>
    <mergeCell ref="KSI267:KSL267"/>
    <mergeCell ref="KSM267:KSP267"/>
    <mergeCell ref="KRC267:KRF267"/>
    <mergeCell ref="KRG267:KRJ267"/>
    <mergeCell ref="KRK267:KRN267"/>
    <mergeCell ref="KRO267:KRR267"/>
    <mergeCell ref="KRS267:KRV267"/>
    <mergeCell ref="KZC267:KZF267"/>
    <mergeCell ref="KZG267:KZJ267"/>
    <mergeCell ref="KZK267:KZN267"/>
    <mergeCell ref="KYA267:KYD267"/>
    <mergeCell ref="KYE267:KYH267"/>
    <mergeCell ref="KYI267:KYL267"/>
    <mergeCell ref="KYM267:KYP267"/>
    <mergeCell ref="KYQ267:KYT267"/>
    <mergeCell ref="KXG267:KXJ267"/>
    <mergeCell ref="KXK267:KXN267"/>
    <mergeCell ref="KXO267:KXR267"/>
    <mergeCell ref="KXS267:KXV267"/>
    <mergeCell ref="KXW267:KXZ267"/>
    <mergeCell ref="KYU267:KYX267"/>
    <mergeCell ref="KYY267:KZB267"/>
    <mergeCell ref="KWM267:KWP267"/>
    <mergeCell ref="KWQ267:KWT267"/>
    <mergeCell ref="KWU267:KWX267"/>
    <mergeCell ref="KWY267:KXB267"/>
    <mergeCell ref="KXC267:KXF267"/>
    <mergeCell ref="LGU267:LGX267"/>
    <mergeCell ref="LGY267:LHB267"/>
    <mergeCell ref="LHC267:LHF267"/>
    <mergeCell ref="LFS267:LFV267"/>
    <mergeCell ref="LFW267:LFZ267"/>
    <mergeCell ref="LGA267:LGD267"/>
    <mergeCell ref="LGE267:LGH267"/>
    <mergeCell ref="LGI267:LGL267"/>
    <mergeCell ref="LEY267:LFB267"/>
    <mergeCell ref="LFC267:LFF267"/>
    <mergeCell ref="LFG267:LFJ267"/>
    <mergeCell ref="LFK267:LFN267"/>
    <mergeCell ref="LFO267:LFR267"/>
    <mergeCell ref="LEE267:LEH267"/>
    <mergeCell ref="LEI267:LEL267"/>
    <mergeCell ref="LEM267:LEP267"/>
    <mergeCell ref="LEQ267:LET267"/>
    <mergeCell ref="LEU267:LEX267"/>
    <mergeCell ref="LBC267:LBF267"/>
    <mergeCell ref="LBG267:LBJ267"/>
    <mergeCell ref="LBK267:LBN267"/>
    <mergeCell ref="LBO267:LBR267"/>
    <mergeCell ref="LBS267:LBV267"/>
    <mergeCell ref="LAI267:LAL267"/>
    <mergeCell ref="LAM267:LAP267"/>
    <mergeCell ref="LAQ267:LAT267"/>
    <mergeCell ref="LAU267:LAX267"/>
    <mergeCell ref="LAY267:LBB267"/>
    <mergeCell ref="KZO267:KZR267"/>
    <mergeCell ref="KZS267:KZV267"/>
    <mergeCell ref="KZW267:KZZ267"/>
    <mergeCell ref="LAA267:LAD267"/>
    <mergeCell ref="LAE267:LAH267"/>
    <mergeCell ref="LGM267:LGP267"/>
    <mergeCell ref="LGQ267:LGT267"/>
    <mergeCell ref="LDK267:LDN267"/>
    <mergeCell ref="LDO267:LDR267"/>
    <mergeCell ref="LDS267:LDV267"/>
    <mergeCell ref="LDW267:LDZ267"/>
    <mergeCell ref="LEA267:LED267"/>
    <mergeCell ref="LCQ267:LCT267"/>
    <mergeCell ref="LCU267:LCX267"/>
    <mergeCell ref="LCY267:LDB267"/>
    <mergeCell ref="LDC267:LDF267"/>
    <mergeCell ref="LDG267:LDJ267"/>
    <mergeCell ref="LBW267:LBZ267"/>
    <mergeCell ref="LCA267:LCD267"/>
    <mergeCell ref="LCE267:LCH267"/>
    <mergeCell ref="LCI267:LCL267"/>
    <mergeCell ref="LCM267:LCP267"/>
    <mergeCell ref="LJW267:LJZ267"/>
    <mergeCell ref="LKA267:LKD267"/>
    <mergeCell ref="LKE267:LKH267"/>
    <mergeCell ref="LIU267:LIX267"/>
    <mergeCell ref="LIY267:LJB267"/>
    <mergeCell ref="LJC267:LJF267"/>
    <mergeCell ref="LJG267:LJJ267"/>
    <mergeCell ref="LJK267:LJN267"/>
    <mergeCell ref="LIA267:LID267"/>
    <mergeCell ref="LIE267:LIH267"/>
    <mergeCell ref="LII267:LIL267"/>
    <mergeCell ref="LIM267:LIP267"/>
    <mergeCell ref="LIQ267:LIT267"/>
    <mergeCell ref="LJO267:LJR267"/>
    <mergeCell ref="LJS267:LJV267"/>
    <mergeCell ref="LHG267:LHJ267"/>
    <mergeCell ref="LHK267:LHN267"/>
    <mergeCell ref="LHO267:LHR267"/>
    <mergeCell ref="LHS267:LHV267"/>
    <mergeCell ref="LHW267:LHZ267"/>
    <mergeCell ref="LRO267:LRR267"/>
    <mergeCell ref="LRS267:LRV267"/>
    <mergeCell ref="LRW267:LRZ267"/>
    <mergeCell ref="LQM267:LQP267"/>
    <mergeCell ref="LQQ267:LQT267"/>
    <mergeCell ref="LQU267:LQX267"/>
    <mergeCell ref="LQY267:LRB267"/>
    <mergeCell ref="LRC267:LRF267"/>
    <mergeCell ref="LPS267:LPV267"/>
    <mergeCell ref="LPW267:LPZ267"/>
    <mergeCell ref="LQA267:LQD267"/>
    <mergeCell ref="LQE267:LQH267"/>
    <mergeCell ref="LQI267:LQL267"/>
    <mergeCell ref="LOY267:LPB267"/>
    <mergeCell ref="LPC267:LPF267"/>
    <mergeCell ref="LPG267:LPJ267"/>
    <mergeCell ref="LPK267:LPN267"/>
    <mergeCell ref="LPO267:LPR267"/>
    <mergeCell ref="LLW267:LLZ267"/>
    <mergeCell ref="LMA267:LMD267"/>
    <mergeCell ref="LME267:LMH267"/>
    <mergeCell ref="LMI267:LML267"/>
    <mergeCell ref="LMM267:LMP267"/>
    <mergeCell ref="LLC267:LLF267"/>
    <mergeCell ref="LLG267:LLJ267"/>
    <mergeCell ref="LLK267:LLN267"/>
    <mergeCell ref="LLO267:LLR267"/>
    <mergeCell ref="LLS267:LLV267"/>
    <mergeCell ref="LKI267:LKL267"/>
    <mergeCell ref="LKM267:LKP267"/>
    <mergeCell ref="LKQ267:LKT267"/>
    <mergeCell ref="LKU267:LKX267"/>
    <mergeCell ref="LKY267:LLB267"/>
    <mergeCell ref="LRG267:LRJ267"/>
    <mergeCell ref="LRK267:LRN267"/>
    <mergeCell ref="LOE267:LOH267"/>
    <mergeCell ref="LOI267:LOL267"/>
    <mergeCell ref="LOM267:LOP267"/>
    <mergeCell ref="LOQ267:LOT267"/>
    <mergeCell ref="LOU267:LOX267"/>
    <mergeCell ref="LNK267:LNN267"/>
    <mergeCell ref="LNO267:LNR267"/>
    <mergeCell ref="LNS267:LNV267"/>
    <mergeCell ref="LNW267:LNZ267"/>
    <mergeCell ref="LOA267:LOD267"/>
    <mergeCell ref="LMQ267:LMT267"/>
    <mergeCell ref="LMU267:LMX267"/>
    <mergeCell ref="LMY267:LNB267"/>
    <mergeCell ref="LNC267:LNF267"/>
    <mergeCell ref="LNG267:LNJ267"/>
    <mergeCell ref="LUQ267:LUT267"/>
    <mergeCell ref="LUU267:LUX267"/>
    <mergeCell ref="LUY267:LVB267"/>
    <mergeCell ref="LTO267:LTR267"/>
    <mergeCell ref="LTS267:LTV267"/>
    <mergeCell ref="LTW267:LTZ267"/>
    <mergeCell ref="LUA267:LUD267"/>
    <mergeCell ref="LUE267:LUH267"/>
    <mergeCell ref="LSU267:LSX267"/>
    <mergeCell ref="LSY267:LTB267"/>
    <mergeCell ref="LTC267:LTF267"/>
    <mergeCell ref="LTG267:LTJ267"/>
    <mergeCell ref="LTK267:LTN267"/>
    <mergeCell ref="LUI267:LUL267"/>
    <mergeCell ref="LUM267:LUP267"/>
    <mergeCell ref="LSA267:LSD267"/>
    <mergeCell ref="LSE267:LSH267"/>
    <mergeCell ref="LSI267:LSL267"/>
    <mergeCell ref="LSM267:LSP267"/>
    <mergeCell ref="LSQ267:LST267"/>
    <mergeCell ref="MCI267:MCL267"/>
    <mergeCell ref="MCM267:MCP267"/>
    <mergeCell ref="MCQ267:MCT267"/>
    <mergeCell ref="MBG267:MBJ267"/>
    <mergeCell ref="MBK267:MBN267"/>
    <mergeCell ref="MBO267:MBR267"/>
    <mergeCell ref="MBS267:MBV267"/>
    <mergeCell ref="MBW267:MBZ267"/>
    <mergeCell ref="MAM267:MAP267"/>
    <mergeCell ref="MAQ267:MAT267"/>
    <mergeCell ref="MAU267:MAX267"/>
    <mergeCell ref="MAY267:MBB267"/>
    <mergeCell ref="MBC267:MBF267"/>
    <mergeCell ref="LZS267:LZV267"/>
    <mergeCell ref="LZW267:LZZ267"/>
    <mergeCell ref="MAA267:MAD267"/>
    <mergeCell ref="MAE267:MAH267"/>
    <mergeCell ref="MAI267:MAL267"/>
    <mergeCell ref="LWQ267:LWT267"/>
    <mergeCell ref="LWU267:LWX267"/>
    <mergeCell ref="LWY267:LXB267"/>
    <mergeCell ref="LXC267:LXF267"/>
    <mergeCell ref="LXG267:LXJ267"/>
    <mergeCell ref="LVW267:LVZ267"/>
    <mergeCell ref="LWA267:LWD267"/>
    <mergeCell ref="LWE267:LWH267"/>
    <mergeCell ref="LWI267:LWL267"/>
    <mergeCell ref="LWM267:LWP267"/>
    <mergeCell ref="LVC267:LVF267"/>
    <mergeCell ref="LVG267:LVJ267"/>
    <mergeCell ref="LVK267:LVN267"/>
    <mergeCell ref="LVO267:LVR267"/>
    <mergeCell ref="LVS267:LVV267"/>
    <mergeCell ref="MCA267:MCD267"/>
    <mergeCell ref="MCE267:MCH267"/>
    <mergeCell ref="LYY267:LZB267"/>
    <mergeCell ref="LZC267:LZF267"/>
    <mergeCell ref="LZG267:LZJ267"/>
    <mergeCell ref="LZK267:LZN267"/>
    <mergeCell ref="LZO267:LZR267"/>
    <mergeCell ref="LYE267:LYH267"/>
    <mergeCell ref="LYI267:LYL267"/>
    <mergeCell ref="LYM267:LYP267"/>
    <mergeCell ref="LYQ267:LYT267"/>
    <mergeCell ref="LYU267:LYX267"/>
    <mergeCell ref="LXK267:LXN267"/>
    <mergeCell ref="LXO267:LXR267"/>
    <mergeCell ref="LXS267:LXV267"/>
    <mergeCell ref="LXW267:LXZ267"/>
    <mergeCell ref="LYA267:LYD267"/>
    <mergeCell ref="MFK267:MFN267"/>
    <mergeCell ref="MFO267:MFR267"/>
    <mergeCell ref="MFS267:MFV267"/>
    <mergeCell ref="MEI267:MEL267"/>
    <mergeCell ref="MEM267:MEP267"/>
    <mergeCell ref="MEQ267:MET267"/>
    <mergeCell ref="MEU267:MEX267"/>
    <mergeCell ref="MEY267:MFB267"/>
    <mergeCell ref="MDO267:MDR267"/>
    <mergeCell ref="MDS267:MDV267"/>
    <mergeCell ref="MDW267:MDZ267"/>
    <mergeCell ref="MEA267:MED267"/>
    <mergeCell ref="MEE267:MEH267"/>
    <mergeCell ref="MFC267:MFF267"/>
    <mergeCell ref="MFG267:MFJ267"/>
    <mergeCell ref="MCU267:MCX267"/>
    <mergeCell ref="MCY267:MDB267"/>
    <mergeCell ref="MDC267:MDF267"/>
    <mergeCell ref="MDG267:MDJ267"/>
    <mergeCell ref="MDK267:MDN267"/>
    <mergeCell ref="MNC267:MNF267"/>
    <mergeCell ref="MNG267:MNJ267"/>
    <mergeCell ref="MNK267:MNN267"/>
    <mergeCell ref="MMA267:MMD267"/>
    <mergeCell ref="MME267:MMH267"/>
    <mergeCell ref="MMI267:MML267"/>
    <mergeCell ref="MMM267:MMP267"/>
    <mergeCell ref="MMQ267:MMT267"/>
    <mergeCell ref="MLG267:MLJ267"/>
    <mergeCell ref="MLK267:MLN267"/>
    <mergeCell ref="MLO267:MLR267"/>
    <mergeCell ref="MLS267:MLV267"/>
    <mergeCell ref="MLW267:MLZ267"/>
    <mergeCell ref="MKM267:MKP267"/>
    <mergeCell ref="MKQ267:MKT267"/>
    <mergeCell ref="MKU267:MKX267"/>
    <mergeCell ref="MKY267:MLB267"/>
    <mergeCell ref="MLC267:MLF267"/>
    <mergeCell ref="MHK267:MHN267"/>
    <mergeCell ref="MHO267:MHR267"/>
    <mergeCell ref="MHS267:MHV267"/>
    <mergeCell ref="MHW267:MHZ267"/>
    <mergeCell ref="MIA267:MID267"/>
    <mergeCell ref="MGQ267:MGT267"/>
    <mergeCell ref="MGU267:MGX267"/>
    <mergeCell ref="MGY267:MHB267"/>
    <mergeCell ref="MHC267:MHF267"/>
    <mergeCell ref="MHG267:MHJ267"/>
    <mergeCell ref="MFW267:MFZ267"/>
    <mergeCell ref="MGA267:MGD267"/>
    <mergeCell ref="MGE267:MGH267"/>
    <mergeCell ref="MGI267:MGL267"/>
    <mergeCell ref="MGM267:MGP267"/>
    <mergeCell ref="MMU267:MMX267"/>
    <mergeCell ref="MMY267:MNB267"/>
    <mergeCell ref="MJS267:MJV267"/>
    <mergeCell ref="MJW267:MJZ267"/>
    <mergeCell ref="MKA267:MKD267"/>
    <mergeCell ref="MKE267:MKH267"/>
    <mergeCell ref="MKI267:MKL267"/>
    <mergeCell ref="MIY267:MJB267"/>
    <mergeCell ref="MJC267:MJF267"/>
    <mergeCell ref="MJG267:MJJ267"/>
    <mergeCell ref="MJK267:MJN267"/>
    <mergeCell ref="MJO267:MJR267"/>
    <mergeCell ref="MIE267:MIH267"/>
    <mergeCell ref="MII267:MIL267"/>
    <mergeCell ref="MIM267:MIP267"/>
    <mergeCell ref="MIQ267:MIT267"/>
    <mergeCell ref="MIU267:MIX267"/>
    <mergeCell ref="MQE267:MQH267"/>
    <mergeCell ref="MQI267:MQL267"/>
    <mergeCell ref="MQM267:MQP267"/>
    <mergeCell ref="MPC267:MPF267"/>
    <mergeCell ref="MPG267:MPJ267"/>
    <mergeCell ref="MPK267:MPN267"/>
    <mergeCell ref="MPO267:MPR267"/>
    <mergeCell ref="MPS267:MPV267"/>
    <mergeCell ref="MOI267:MOL267"/>
    <mergeCell ref="MOM267:MOP267"/>
    <mergeCell ref="MOQ267:MOT267"/>
    <mergeCell ref="MOU267:MOX267"/>
    <mergeCell ref="MOY267:MPB267"/>
    <mergeCell ref="MPW267:MPZ267"/>
    <mergeCell ref="MQA267:MQD267"/>
    <mergeCell ref="MNO267:MNR267"/>
    <mergeCell ref="MNS267:MNV267"/>
    <mergeCell ref="MNW267:MNZ267"/>
    <mergeCell ref="MOA267:MOD267"/>
    <mergeCell ref="MOE267:MOH267"/>
    <mergeCell ref="MXW267:MXZ267"/>
    <mergeCell ref="MYA267:MYD267"/>
    <mergeCell ref="MYE267:MYH267"/>
    <mergeCell ref="MWU267:MWX267"/>
    <mergeCell ref="MWY267:MXB267"/>
    <mergeCell ref="MXC267:MXF267"/>
    <mergeCell ref="MXG267:MXJ267"/>
    <mergeCell ref="MXK267:MXN267"/>
    <mergeCell ref="MWA267:MWD267"/>
    <mergeCell ref="MWE267:MWH267"/>
    <mergeCell ref="MWI267:MWL267"/>
    <mergeCell ref="MWM267:MWP267"/>
    <mergeCell ref="MWQ267:MWT267"/>
    <mergeCell ref="MVG267:MVJ267"/>
    <mergeCell ref="MVK267:MVN267"/>
    <mergeCell ref="MVO267:MVR267"/>
    <mergeCell ref="MVS267:MVV267"/>
    <mergeCell ref="MVW267:MVZ267"/>
    <mergeCell ref="MSE267:MSH267"/>
    <mergeCell ref="MSI267:MSL267"/>
    <mergeCell ref="MSM267:MSP267"/>
    <mergeCell ref="MSQ267:MST267"/>
    <mergeCell ref="MSU267:MSX267"/>
    <mergeCell ref="MRK267:MRN267"/>
    <mergeCell ref="MRO267:MRR267"/>
    <mergeCell ref="MRS267:MRV267"/>
    <mergeCell ref="MRW267:MRZ267"/>
    <mergeCell ref="MSA267:MSD267"/>
    <mergeCell ref="MQQ267:MQT267"/>
    <mergeCell ref="MQU267:MQX267"/>
    <mergeCell ref="MQY267:MRB267"/>
    <mergeCell ref="MRC267:MRF267"/>
    <mergeCell ref="MRG267:MRJ267"/>
    <mergeCell ref="MXO267:MXR267"/>
    <mergeCell ref="MXS267:MXV267"/>
    <mergeCell ref="MUM267:MUP267"/>
    <mergeCell ref="MUQ267:MUT267"/>
    <mergeCell ref="MUU267:MUX267"/>
    <mergeCell ref="MUY267:MVB267"/>
    <mergeCell ref="MVC267:MVF267"/>
    <mergeCell ref="MTS267:MTV267"/>
    <mergeCell ref="MTW267:MTZ267"/>
    <mergeCell ref="MUA267:MUD267"/>
    <mergeCell ref="MUE267:MUH267"/>
    <mergeCell ref="MUI267:MUL267"/>
    <mergeCell ref="MSY267:MTB267"/>
    <mergeCell ref="MTC267:MTF267"/>
    <mergeCell ref="MTG267:MTJ267"/>
    <mergeCell ref="MTK267:MTN267"/>
    <mergeCell ref="MTO267:MTR267"/>
    <mergeCell ref="NAY267:NBB267"/>
    <mergeCell ref="NBC267:NBF267"/>
    <mergeCell ref="NBG267:NBJ267"/>
    <mergeCell ref="MZW267:MZZ267"/>
    <mergeCell ref="NAA267:NAD267"/>
    <mergeCell ref="NAE267:NAH267"/>
    <mergeCell ref="NAI267:NAL267"/>
    <mergeCell ref="NAM267:NAP267"/>
    <mergeCell ref="MZC267:MZF267"/>
    <mergeCell ref="MZG267:MZJ267"/>
    <mergeCell ref="MZK267:MZN267"/>
    <mergeCell ref="MZO267:MZR267"/>
    <mergeCell ref="MZS267:MZV267"/>
    <mergeCell ref="NAQ267:NAT267"/>
    <mergeCell ref="NAU267:NAX267"/>
    <mergeCell ref="MYI267:MYL267"/>
    <mergeCell ref="MYM267:MYP267"/>
    <mergeCell ref="MYQ267:MYT267"/>
    <mergeCell ref="MYU267:MYX267"/>
    <mergeCell ref="MYY267:MZB267"/>
    <mergeCell ref="NIQ267:NIT267"/>
    <mergeCell ref="NIU267:NIX267"/>
    <mergeCell ref="NIY267:NJB267"/>
    <mergeCell ref="NHO267:NHR267"/>
    <mergeCell ref="NHS267:NHV267"/>
    <mergeCell ref="NHW267:NHZ267"/>
    <mergeCell ref="NIA267:NID267"/>
    <mergeCell ref="NIE267:NIH267"/>
    <mergeCell ref="NGU267:NGX267"/>
    <mergeCell ref="NGY267:NHB267"/>
    <mergeCell ref="NHC267:NHF267"/>
    <mergeCell ref="NHG267:NHJ267"/>
    <mergeCell ref="NHK267:NHN267"/>
    <mergeCell ref="NGA267:NGD267"/>
    <mergeCell ref="NGE267:NGH267"/>
    <mergeCell ref="NGI267:NGL267"/>
    <mergeCell ref="NGM267:NGP267"/>
    <mergeCell ref="NGQ267:NGT267"/>
    <mergeCell ref="NCY267:NDB267"/>
    <mergeCell ref="NDC267:NDF267"/>
    <mergeCell ref="NDG267:NDJ267"/>
    <mergeCell ref="NDK267:NDN267"/>
    <mergeCell ref="NDO267:NDR267"/>
    <mergeCell ref="NCE267:NCH267"/>
    <mergeCell ref="NCI267:NCL267"/>
    <mergeCell ref="NCM267:NCP267"/>
    <mergeCell ref="NCQ267:NCT267"/>
    <mergeCell ref="NCU267:NCX267"/>
    <mergeCell ref="NBK267:NBN267"/>
    <mergeCell ref="NBO267:NBR267"/>
    <mergeCell ref="NBS267:NBV267"/>
    <mergeCell ref="NBW267:NBZ267"/>
    <mergeCell ref="NCA267:NCD267"/>
    <mergeCell ref="NII267:NIL267"/>
    <mergeCell ref="NIM267:NIP267"/>
    <mergeCell ref="NFG267:NFJ267"/>
    <mergeCell ref="NFK267:NFN267"/>
    <mergeCell ref="NFO267:NFR267"/>
    <mergeCell ref="NFS267:NFV267"/>
    <mergeCell ref="NFW267:NFZ267"/>
    <mergeCell ref="NEM267:NEP267"/>
    <mergeCell ref="NEQ267:NET267"/>
    <mergeCell ref="NEU267:NEX267"/>
    <mergeCell ref="NEY267:NFB267"/>
    <mergeCell ref="NFC267:NFF267"/>
    <mergeCell ref="NDS267:NDV267"/>
    <mergeCell ref="NDW267:NDZ267"/>
    <mergeCell ref="NEA267:NED267"/>
    <mergeCell ref="NEE267:NEH267"/>
    <mergeCell ref="NEI267:NEL267"/>
    <mergeCell ref="NLS267:NLV267"/>
    <mergeCell ref="NLW267:NLZ267"/>
    <mergeCell ref="NMA267:NMD267"/>
    <mergeCell ref="NKQ267:NKT267"/>
    <mergeCell ref="NKU267:NKX267"/>
    <mergeCell ref="NKY267:NLB267"/>
    <mergeCell ref="NLC267:NLF267"/>
    <mergeCell ref="NLG267:NLJ267"/>
    <mergeCell ref="NJW267:NJZ267"/>
    <mergeCell ref="NKA267:NKD267"/>
    <mergeCell ref="NKE267:NKH267"/>
    <mergeCell ref="NKI267:NKL267"/>
    <mergeCell ref="NKM267:NKP267"/>
    <mergeCell ref="NLK267:NLN267"/>
    <mergeCell ref="NLO267:NLR267"/>
    <mergeCell ref="NJC267:NJF267"/>
    <mergeCell ref="NJG267:NJJ267"/>
    <mergeCell ref="NJK267:NJN267"/>
    <mergeCell ref="NJO267:NJR267"/>
    <mergeCell ref="NJS267:NJV267"/>
    <mergeCell ref="NTK267:NTN267"/>
    <mergeCell ref="NTO267:NTR267"/>
    <mergeCell ref="NTS267:NTV267"/>
    <mergeCell ref="NSI267:NSL267"/>
    <mergeCell ref="NSM267:NSP267"/>
    <mergeCell ref="NSQ267:NST267"/>
    <mergeCell ref="NSU267:NSX267"/>
    <mergeCell ref="NSY267:NTB267"/>
    <mergeCell ref="NRO267:NRR267"/>
    <mergeCell ref="NRS267:NRV267"/>
    <mergeCell ref="NRW267:NRZ267"/>
    <mergeCell ref="NSA267:NSD267"/>
    <mergeCell ref="NSE267:NSH267"/>
    <mergeCell ref="NQU267:NQX267"/>
    <mergeCell ref="NQY267:NRB267"/>
    <mergeCell ref="NRC267:NRF267"/>
    <mergeCell ref="NRG267:NRJ267"/>
    <mergeCell ref="NRK267:NRN267"/>
    <mergeCell ref="NNS267:NNV267"/>
    <mergeCell ref="NNW267:NNZ267"/>
    <mergeCell ref="NOA267:NOD267"/>
    <mergeCell ref="NOE267:NOH267"/>
    <mergeCell ref="NOI267:NOL267"/>
    <mergeCell ref="NMY267:NNB267"/>
    <mergeCell ref="NNC267:NNF267"/>
    <mergeCell ref="NNG267:NNJ267"/>
    <mergeCell ref="NNK267:NNN267"/>
    <mergeCell ref="NNO267:NNR267"/>
    <mergeCell ref="NME267:NMH267"/>
    <mergeCell ref="NMI267:NML267"/>
    <mergeCell ref="NMM267:NMP267"/>
    <mergeCell ref="NMQ267:NMT267"/>
    <mergeCell ref="NMU267:NMX267"/>
    <mergeCell ref="NTC267:NTF267"/>
    <mergeCell ref="NTG267:NTJ267"/>
    <mergeCell ref="NQA267:NQD267"/>
    <mergeCell ref="NQE267:NQH267"/>
    <mergeCell ref="NQI267:NQL267"/>
    <mergeCell ref="NQM267:NQP267"/>
    <mergeCell ref="NQQ267:NQT267"/>
    <mergeCell ref="NPG267:NPJ267"/>
    <mergeCell ref="NPK267:NPN267"/>
    <mergeCell ref="NPO267:NPR267"/>
    <mergeCell ref="NPS267:NPV267"/>
    <mergeCell ref="NPW267:NPZ267"/>
    <mergeCell ref="NOM267:NOP267"/>
    <mergeCell ref="NOQ267:NOT267"/>
    <mergeCell ref="NOU267:NOX267"/>
    <mergeCell ref="NOY267:NPB267"/>
    <mergeCell ref="NPC267:NPF267"/>
    <mergeCell ref="NWM267:NWP267"/>
    <mergeCell ref="NWQ267:NWT267"/>
    <mergeCell ref="NWU267:NWX267"/>
    <mergeCell ref="NVK267:NVN267"/>
    <mergeCell ref="NVO267:NVR267"/>
    <mergeCell ref="NVS267:NVV267"/>
    <mergeCell ref="NVW267:NVZ267"/>
    <mergeCell ref="NWA267:NWD267"/>
    <mergeCell ref="NUQ267:NUT267"/>
    <mergeCell ref="NUU267:NUX267"/>
    <mergeCell ref="NUY267:NVB267"/>
    <mergeCell ref="NVC267:NVF267"/>
    <mergeCell ref="NVG267:NVJ267"/>
    <mergeCell ref="NWE267:NWH267"/>
    <mergeCell ref="NWI267:NWL267"/>
    <mergeCell ref="NTW267:NTZ267"/>
    <mergeCell ref="NUA267:NUD267"/>
    <mergeCell ref="NUE267:NUH267"/>
    <mergeCell ref="NUI267:NUL267"/>
    <mergeCell ref="NUM267:NUP267"/>
    <mergeCell ref="OEE267:OEH267"/>
    <mergeCell ref="OEI267:OEL267"/>
    <mergeCell ref="OEM267:OEP267"/>
    <mergeCell ref="ODC267:ODF267"/>
    <mergeCell ref="ODG267:ODJ267"/>
    <mergeCell ref="ODK267:ODN267"/>
    <mergeCell ref="ODO267:ODR267"/>
    <mergeCell ref="ODS267:ODV267"/>
    <mergeCell ref="OCI267:OCL267"/>
    <mergeCell ref="OCM267:OCP267"/>
    <mergeCell ref="OCQ267:OCT267"/>
    <mergeCell ref="OCU267:OCX267"/>
    <mergeCell ref="OCY267:ODB267"/>
    <mergeCell ref="OBO267:OBR267"/>
    <mergeCell ref="OBS267:OBV267"/>
    <mergeCell ref="OBW267:OBZ267"/>
    <mergeCell ref="OCA267:OCD267"/>
    <mergeCell ref="OCE267:OCH267"/>
    <mergeCell ref="NYM267:NYP267"/>
    <mergeCell ref="NYQ267:NYT267"/>
    <mergeCell ref="NYU267:NYX267"/>
    <mergeCell ref="NYY267:NZB267"/>
    <mergeCell ref="NZC267:NZF267"/>
    <mergeCell ref="NXS267:NXV267"/>
    <mergeCell ref="NXW267:NXZ267"/>
    <mergeCell ref="NYA267:NYD267"/>
    <mergeCell ref="NYE267:NYH267"/>
    <mergeCell ref="NYI267:NYL267"/>
    <mergeCell ref="NWY267:NXB267"/>
    <mergeCell ref="NXC267:NXF267"/>
    <mergeCell ref="NXG267:NXJ267"/>
    <mergeCell ref="NXK267:NXN267"/>
    <mergeCell ref="NXO267:NXR267"/>
    <mergeCell ref="ODW267:ODZ267"/>
    <mergeCell ref="OEA267:OED267"/>
    <mergeCell ref="OAU267:OAX267"/>
    <mergeCell ref="OAY267:OBB267"/>
    <mergeCell ref="OBC267:OBF267"/>
    <mergeCell ref="OBG267:OBJ267"/>
    <mergeCell ref="OBK267:OBN267"/>
    <mergeCell ref="OAA267:OAD267"/>
    <mergeCell ref="OAE267:OAH267"/>
    <mergeCell ref="OAI267:OAL267"/>
    <mergeCell ref="OAM267:OAP267"/>
    <mergeCell ref="OAQ267:OAT267"/>
    <mergeCell ref="NZG267:NZJ267"/>
    <mergeCell ref="NZK267:NZN267"/>
    <mergeCell ref="NZO267:NZR267"/>
    <mergeCell ref="NZS267:NZV267"/>
    <mergeCell ref="NZW267:NZZ267"/>
    <mergeCell ref="OHG267:OHJ267"/>
    <mergeCell ref="OHK267:OHN267"/>
    <mergeCell ref="OHO267:OHR267"/>
    <mergeCell ref="OGE267:OGH267"/>
    <mergeCell ref="OGI267:OGL267"/>
    <mergeCell ref="OGM267:OGP267"/>
    <mergeCell ref="OGQ267:OGT267"/>
    <mergeCell ref="OGU267:OGX267"/>
    <mergeCell ref="OFK267:OFN267"/>
    <mergeCell ref="OFO267:OFR267"/>
    <mergeCell ref="OFS267:OFV267"/>
    <mergeCell ref="OFW267:OFZ267"/>
    <mergeCell ref="OGA267:OGD267"/>
    <mergeCell ref="OGY267:OHB267"/>
    <mergeCell ref="OHC267:OHF267"/>
    <mergeCell ref="OEQ267:OET267"/>
    <mergeCell ref="OEU267:OEX267"/>
    <mergeCell ref="OEY267:OFB267"/>
    <mergeCell ref="OFC267:OFF267"/>
    <mergeCell ref="OFG267:OFJ267"/>
    <mergeCell ref="OOY267:OPB267"/>
    <mergeCell ref="OPC267:OPF267"/>
    <mergeCell ref="OPG267:OPJ267"/>
    <mergeCell ref="ONW267:ONZ267"/>
    <mergeCell ref="OOA267:OOD267"/>
    <mergeCell ref="OOE267:OOH267"/>
    <mergeCell ref="OOI267:OOL267"/>
    <mergeCell ref="OOM267:OOP267"/>
    <mergeCell ref="ONC267:ONF267"/>
    <mergeCell ref="ONG267:ONJ267"/>
    <mergeCell ref="ONK267:ONN267"/>
    <mergeCell ref="ONO267:ONR267"/>
    <mergeCell ref="ONS267:ONV267"/>
    <mergeCell ref="OMI267:OML267"/>
    <mergeCell ref="OMM267:OMP267"/>
    <mergeCell ref="OMQ267:OMT267"/>
    <mergeCell ref="OMU267:OMX267"/>
    <mergeCell ref="OMY267:ONB267"/>
    <mergeCell ref="OJG267:OJJ267"/>
    <mergeCell ref="OJK267:OJN267"/>
    <mergeCell ref="OJO267:OJR267"/>
    <mergeCell ref="OJS267:OJV267"/>
    <mergeCell ref="OJW267:OJZ267"/>
    <mergeCell ref="OIM267:OIP267"/>
    <mergeCell ref="OIQ267:OIT267"/>
    <mergeCell ref="OIU267:OIX267"/>
    <mergeCell ref="OIY267:OJB267"/>
    <mergeCell ref="OJC267:OJF267"/>
    <mergeCell ref="OHS267:OHV267"/>
    <mergeCell ref="OHW267:OHZ267"/>
    <mergeCell ref="OIA267:OID267"/>
    <mergeCell ref="OIE267:OIH267"/>
    <mergeCell ref="OII267:OIL267"/>
    <mergeCell ref="OOQ267:OOT267"/>
    <mergeCell ref="OOU267:OOX267"/>
    <mergeCell ref="OLO267:OLR267"/>
    <mergeCell ref="OLS267:OLV267"/>
    <mergeCell ref="OLW267:OLZ267"/>
    <mergeCell ref="OMA267:OMD267"/>
    <mergeCell ref="OME267:OMH267"/>
    <mergeCell ref="OKU267:OKX267"/>
    <mergeCell ref="OKY267:OLB267"/>
    <mergeCell ref="OLC267:OLF267"/>
    <mergeCell ref="OLG267:OLJ267"/>
    <mergeCell ref="OLK267:OLN267"/>
    <mergeCell ref="OKA267:OKD267"/>
    <mergeCell ref="OKE267:OKH267"/>
    <mergeCell ref="OKI267:OKL267"/>
    <mergeCell ref="OKM267:OKP267"/>
    <mergeCell ref="OKQ267:OKT267"/>
    <mergeCell ref="OSA267:OSD267"/>
    <mergeCell ref="OSE267:OSH267"/>
    <mergeCell ref="OSI267:OSL267"/>
    <mergeCell ref="OQY267:ORB267"/>
    <mergeCell ref="ORC267:ORF267"/>
    <mergeCell ref="ORG267:ORJ267"/>
    <mergeCell ref="ORK267:ORN267"/>
    <mergeCell ref="ORO267:ORR267"/>
    <mergeCell ref="OQE267:OQH267"/>
    <mergeCell ref="OQI267:OQL267"/>
    <mergeCell ref="OQM267:OQP267"/>
    <mergeCell ref="OQQ267:OQT267"/>
    <mergeCell ref="OQU267:OQX267"/>
    <mergeCell ref="ORS267:ORV267"/>
    <mergeCell ref="ORW267:ORZ267"/>
    <mergeCell ref="OPK267:OPN267"/>
    <mergeCell ref="OPO267:OPR267"/>
    <mergeCell ref="OPS267:OPV267"/>
    <mergeCell ref="OPW267:OPZ267"/>
    <mergeCell ref="OQA267:OQD267"/>
    <mergeCell ref="OZS267:OZV267"/>
    <mergeCell ref="OZW267:OZZ267"/>
    <mergeCell ref="PAA267:PAD267"/>
    <mergeCell ref="OYQ267:OYT267"/>
    <mergeCell ref="OYU267:OYX267"/>
    <mergeCell ref="OYY267:OZB267"/>
    <mergeCell ref="OZC267:OZF267"/>
    <mergeCell ref="OZG267:OZJ267"/>
    <mergeCell ref="OXW267:OXZ267"/>
    <mergeCell ref="OYA267:OYD267"/>
    <mergeCell ref="OYE267:OYH267"/>
    <mergeCell ref="OYI267:OYL267"/>
    <mergeCell ref="OYM267:OYP267"/>
    <mergeCell ref="OXC267:OXF267"/>
    <mergeCell ref="OXG267:OXJ267"/>
    <mergeCell ref="OXK267:OXN267"/>
    <mergeCell ref="OXO267:OXR267"/>
    <mergeCell ref="OXS267:OXV267"/>
    <mergeCell ref="OUA267:OUD267"/>
    <mergeCell ref="OUE267:OUH267"/>
    <mergeCell ref="OUI267:OUL267"/>
    <mergeCell ref="OUM267:OUP267"/>
    <mergeCell ref="OUQ267:OUT267"/>
    <mergeCell ref="OTG267:OTJ267"/>
    <mergeCell ref="OTK267:OTN267"/>
    <mergeCell ref="OTO267:OTR267"/>
    <mergeCell ref="OTS267:OTV267"/>
    <mergeCell ref="OTW267:OTZ267"/>
    <mergeCell ref="OSM267:OSP267"/>
    <mergeCell ref="OSQ267:OST267"/>
    <mergeCell ref="OSU267:OSX267"/>
    <mergeCell ref="OSY267:OTB267"/>
    <mergeCell ref="OTC267:OTF267"/>
    <mergeCell ref="OZK267:OZN267"/>
    <mergeCell ref="OZO267:OZR267"/>
    <mergeCell ref="OWI267:OWL267"/>
    <mergeCell ref="OWM267:OWP267"/>
    <mergeCell ref="OWQ267:OWT267"/>
    <mergeCell ref="OWU267:OWX267"/>
    <mergeCell ref="OWY267:OXB267"/>
    <mergeCell ref="OVO267:OVR267"/>
    <mergeCell ref="OVS267:OVV267"/>
    <mergeCell ref="OVW267:OVZ267"/>
    <mergeCell ref="OWA267:OWD267"/>
    <mergeCell ref="OWE267:OWH267"/>
    <mergeCell ref="OUU267:OUX267"/>
    <mergeCell ref="OUY267:OVB267"/>
    <mergeCell ref="OVC267:OVF267"/>
    <mergeCell ref="OVG267:OVJ267"/>
    <mergeCell ref="OVK267:OVN267"/>
    <mergeCell ref="PCU267:PCX267"/>
    <mergeCell ref="PCY267:PDB267"/>
    <mergeCell ref="PDC267:PDF267"/>
    <mergeCell ref="PBS267:PBV267"/>
    <mergeCell ref="PBW267:PBZ267"/>
    <mergeCell ref="PCA267:PCD267"/>
    <mergeCell ref="PCE267:PCH267"/>
    <mergeCell ref="PCI267:PCL267"/>
    <mergeCell ref="PAY267:PBB267"/>
    <mergeCell ref="PBC267:PBF267"/>
    <mergeCell ref="PBG267:PBJ267"/>
    <mergeCell ref="PBK267:PBN267"/>
    <mergeCell ref="PBO267:PBR267"/>
    <mergeCell ref="PCM267:PCP267"/>
    <mergeCell ref="PCQ267:PCT267"/>
    <mergeCell ref="PAE267:PAH267"/>
    <mergeCell ref="PAI267:PAL267"/>
    <mergeCell ref="PAM267:PAP267"/>
    <mergeCell ref="PAQ267:PAT267"/>
    <mergeCell ref="PAU267:PAX267"/>
    <mergeCell ref="PKM267:PKP267"/>
    <mergeCell ref="PKQ267:PKT267"/>
    <mergeCell ref="PKU267:PKX267"/>
    <mergeCell ref="PJK267:PJN267"/>
    <mergeCell ref="PJO267:PJR267"/>
    <mergeCell ref="PJS267:PJV267"/>
    <mergeCell ref="PJW267:PJZ267"/>
    <mergeCell ref="PKA267:PKD267"/>
    <mergeCell ref="PIQ267:PIT267"/>
    <mergeCell ref="PIU267:PIX267"/>
    <mergeCell ref="PIY267:PJB267"/>
    <mergeCell ref="PJC267:PJF267"/>
    <mergeCell ref="PJG267:PJJ267"/>
    <mergeCell ref="PHW267:PHZ267"/>
    <mergeCell ref="PIA267:PID267"/>
    <mergeCell ref="PIE267:PIH267"/>
    <mergeCell ref="PII267:PIL267"/>
    <mergeCell ref="PIM267:PIP267"/>
    <mergeCell ref="PEU267:PEX267"/>
    <mergeCell ref="PEY267:PFB267"/>
    <mergeCell ref="PFC267:PFF267"/>
    <mergeCell ref="PFG267:PFJ267"/>
    <mergeCell ref="PFK267:PFN267"/>
    <mergeCell ref="PEA267:PED267"/>
    <mergeCell ref="PEE267:PEH267"/>
    <mergeCell ref="PEI267:PEL267"/>
    <mergeCell ref="PEM267:PEP267"/>
    <mergeCell ref="PEQ267:PET267"/>
    <mergeCell ref="PDG267:PDJ267"/>
    <mergeCell ref="PDK267:PDN267"/>
    <mergeCell ref="PDO267:PDR267"/>
    <mergeCell ref="PDS267:PDV267"/>
    <mergeCell ref="PDW267:PDZ267"/>
    <mergeCell ref="PKE267:PKH267"/>
    <mergeCell ref="PKI267:PKL267"/>
    <mergeCell ref="PHC267:PHF267"/>
    <mergeCell ref="PHG267:PHJ267"/>
    <mergeCell ref="PHK267:PHN267"/>
    <mergeCell ref="PHO267:PHR267"/>
    <mergeCell ref="PHS267:PHV267"/>
    <mergeCell ref="PGI267:PGL267"/>
    <mergeCell ref="PGM267:PGP267"/>
    <mergeCell ref="PGQ267:PGT267"/>
    <mergeCell ref="PGU267:PGX267"/>
    <mergeCell ref="PGY267:PHB267"/>
    <mergeCell ref="PFO267:PFR267"/>
    <mergeCell ref="PFS267:PFV267"/>
    <mergeCell ref="PFW267:PFZ267"/>
    <mergeCell ref="PGA267:PGD267"/>
    <mergeCell ref="PGE267:PGH267"/>
    <mergeCell ref="PNO267:PNR267"/>
    <mergeCell ref="PNS267:PNV267"/>
    <mergeCell ref="PNW267:PNZ267"/>
    <mergeCell ref="PMM267:PMP267"/>
    <mergeCell ref="PMQ267:PMT267"/>
    <mergeCell ref="PMU267:PMX267"/>
    <mergeCell ref="PMY267:PNB267"/>
    <mergeCell ref="PNC267:PNF267"/>
    <mergeCell ref="PLS267:PLV267"/>
    <mergeCell ref="PLW267:PLZ267"/>
    <mergeCell ref="PMA267:PMD267"/>
    <mergeCell ref="PME267:PMH267"/>
    <mergeCell ref="PMI267:PML267"/>
    <mergeCell ref="PNG267:PNJ267"/>
    <mergeCell ref="PNK267:PNN267"/>
    <mergeCell ref="PKY267:PLB267"/>
    <mergeCell ref="PLC267:PLF267"/>
    <mergeCell ref="PLG267:PLJ267"/>
    <mergeCell ref="PLK267:PLN267"/>
    <mergeCell ref="PLO267:PLR267"/>
    <mergeCell ref="PVG267:PVJ267"/>
    <mergeCell ref="PVK267:PVN267"/>
    <mergeCell ref="PVO267:PVR267"/>
    <mergeCell ref="PUE267:PUH267"/>
    <mergeCell ref="PUI267:PUL267"/>
    <mergeCell ref="PUM267:PUP267"/>
    <mergeCell ref="PUQ267:PUT267"/>
    <mergeCell ref="PUU267:PUX267"/>
    <mergeCell ref="PTK267:PTN267"/>
    <mergeCell ref="PTO267:PTR267"/>
    <mergeCell ref="PTS267:PTV267"/>
    <mergeCell ref="PTW267:PTZ267"/>
    <mergeCell ref="PUA267:PUD267"/>
    <mergeCell ref="PSQ267:PST267"/>
    <mergeCell ref="PSU267:PSX267"/>
    <mergeCell ref="PSY267:PTB267"/>
    <mergeCell ref="PTC267:PTF267"/>
    <mergeCell ref="PTG267:PTJ267"/>
    <mergeCell ref="PPO267:PPR267"/>
    <mergeCell ref="PPS267:PPV267"/>
    <mergeCell ref="PPW267:PPZ267"/>
    <mergeCell ref="PQA267:PQD267"/>
    <mergeCell ref="PQE267:PQH267"/>
    <mergeCell ref="POU267:POX267"/>
    <mergeCell ref="POY267:PPB267"/>
    <mergeCell ref="PPC267:PPF267"/>
    <mergeCell ref="PPG267:PPJ267"/>
    <mergeCell ref="PPK267:PPN267"/>
    <mergeCell ref="POA267:POD267"/>
    <mergeCell ref="POE267:POH267"/>
    <mergeCell ref="POI267:POL267"/>
    <mergeCell ref="POM267:POP267"/>
    <mergeCell ref="POQ267:POT267"/>
    <mergeCell ref="PUY267:PVB267"/>
    <mergeCell ref="PVC267:PVF267"/>
    <mergeCell ref="PRW267:PRZ267"/>
    <mergeCell ref="PSA267:PSD267"/>
    <mergeCell ref="PSE267:PSH267"/>
    <mergeCell ref="PSI267:PSL267"/>
    <mergeCell ref="PSM267:PSP267"/>
    <mergeCell ref="PRC267:PRF267"/>
    <mergeCell ref="PRG267:PRJ267"/>
    <mergeCell ref="PRK267:PRN267"/>
    <mergeCell ref="PRO267:PRR267"/>
    <mergeCell ref="PRS267:PRV267"/>
    <mergeCell ref="PQI267:PQL267"/>
    <mergeCell ref="PQM267:PQP267"/>
    <mergeCell ref="PQQ267:PQT267"/>
    <mergeCell ref="PQU267:PQX267"/>
    <mergeCell ref="PQY267:PRB267"/>
    <mergeCell ref="PYI267:PYL267"/>
    <mergeCell ref="PYM267:PYP267"/>
    <mergeCell ref="PYQ267:PYT267"/>
    <mergeCell ref="PXG267:PXJ267"/>
    <mergeCell ref="PXK267:PXN267"/>
    <mergeCell ref="PXO267:PXR267"/>
    <mergeCell ref="PXS267:PXV267"/>
    <mergeCell ref="PXW267:PXZ267"/>
    <mergeCell ref="PWM267:PWP267"/>
    <mergeCell ref="PWQ267:PWT267"/>
    <mergeCell ref="PWU267:PWX267"/>
    <mergeCell ref="PWY267:PXB267"/>
    <mergeCell ref="PXC267:PXF267"/>
    <mergeCell ref="PYA267:PYD267"/>
    <mergeCell ref="PYE267:PYH267"/>
    <mergeCell ref="PVS267:PVV267"/>
    <mergeCell ref="PVW267:PVZ267"/>
    <mergeCell ref="PWA267:PWD267"/>
    <mergeCell ref="PWE267:PWH267"/>
    <mergeCell ref="PWI267:PWL267"/>
    <mergeCell ref="QGA267:QGD267"/>
    <mergeCell ref="QGE267:QGH267"/>
    <mergeCell ref="QGI267:QGL267"/>
    <mergeCell ref="QEY267:QFB267"/>
    <mergeCell ref="QFC267:QFF267"/>
    <mergeCell ref="QFG267:QFJ267"/>
    <mergeCell ref="QFK267:QFN267"/>
    <mergeCell ref="QFO267:QFR267"/>
    <mergeCell ref="QEE267:QEH267"/>
    <mergeCell ref="QEI267:QEL267"/>
    <mergeCell ref="QEM267:QEP267"/>
    <mergeCell ref="QEQ267:QET267"/>
    <mergeCell ref="QEU267:QEX267"/>
    <mergeCell ref="QDK267:QDN267"/>
    <mergeCell ref="QDO267:QDR267"/>
    <mergeCell ref="QDS267:QDV267"/>
    <mergeCell ref="QDW267:QDZ267"/>
    <mergeCell ref="QEA267:QED267"/>
    <mergeCell ref="QAI267:QAL267"/>
    <mergeCell ref="QAM267:QAP267"/>
    <mergeCell ref="QAQ267:QAT267"/>
    <mergeCell ref="QAU267:QAX267"/>
    <mergeCell ref="QAY267:QBB267"/>
    <mergeCell ref="PZO267:PZR267"/>
    <mergeCell ref="PZS267:PZV267"/>
    <mergeCell ref="PZW267:PZZ267"/>
    <mergeCell ref="QAA267:QAD267"/>
    <mergeCell ref="QAE267:QAH267"/>
    <mergeCell ref="PYU267:PYX267"/>
    <mergeCell ref="PYY267:PZB267"/>
    <mergeCell ref="PZC267:PZF267"/>
    <mergeCell ref="PZG267:PZJ267"/>
    <mergeCell ref="PZK267:PZN267"/>
    <mergeCell ref="QFS267:QFV267"/>
    <mergeCell ref="QFW267:QFZ267"/>
    <mergeCell ref="QCQ267:QCT267"/>
    <mergeCell ref="QCU267:QCX267"/>
    <mergeCell ref="QCY267:QDB267"/>
    <mergeCell ref="QDC267:QDF267"/>
    <mergeCell ref="QDG267:QDJ267"/>
    <mergeCell ref="QBW267:QBZ267"/>
    <mergeCell ref="QCA267:QCD267"/>
    <mergeCell ref="QCE267:QCH267"/>
    <mergeCell ref="QCI267:QCL267"/>
    <mergeCell ref="QCM267:QCP267"/>
    <mergeCell ref="QBC267:QBF267"/>
    <mergeCell ref="QBG267:QBJ267"/>
    <mergeCell ref="QBK267:QBN267"/>
    <mergeCell ref="QBO267:QBR267"/>
    <mergeCell ref="QBS267:QBV267"/>
    <mergeCell ref="QJC267:QJF267"/>
    <mergeCell ref="QJG267:QJJ267"/>
    <mergeCell ref="QJK267:QJN267"/>
    <mergeCell ref="QIA267:QID267"/>
    <mergeCell ref="QIE267:QIH267"/>
    <mergeCell ref="QII267:QIL267"/>
    <mergeCell ref="QIM267:QIP267"/>
    <mergeCell ref="QIQ267:QIT267"/>
    <mergeCell ref="QHG267:QHJ267"/>
    <mergeCell ref="QHK267:QHN267"/>
    <mergeCell ref="QHO267:QHR267"/>
    <mergeCell ref="QHS267:QHV267"/>
    <mergeCell ref="QHW267:QHZ267"/>
    <mergeCell ref="QIU267:QIX267"/>
    <mergeCell ref="QIY267:QJB267"/>
    <mergeCell ref="QGM267:QGP267"/>
    <mergeCell ref="QGQ267:QGT267"/>
    <mergeCell ref="QGU267:QGX267"/>
    <mergeCell ref="QGY267:QHB267"/>
    <mergeCell ref="QHC267:QHF267"/>
    <mergeCell ref="QQU267:QQX267"/>
    <mergeCell ref="QQY267:QRB267"/>
    <mergeCell ref="QRC267:QRF267"/>
    <mergeCell ref="QPS267:QPV267"/>
    <mergeCell ref="QPW267:QPZ267"/>
    <mergeCell ref="QQA267:QQD267"/>
    <mergeCell ref="QQE267:QQH267"/>
    <mergeCell ref="QQI267:QQL267"/>
    <mergeCell ref="QOY267:QPB267"/>
    <mergeCell ref="QPC267:QPF267"/>
    <mergeCell ref="QPG267:QPJ267"/>
    <mergeCell ref="QPK267:QPN267"/>
    <mergeCell ref="QPO267:QPR267"/>
    <mergeCell ref="QOE267:QOH267"/>
    <mergeCell ref="QOI267:QOL267"/>
    <mergeCell ref="QOM267:QOP267"/>
    <mergeCell ref="QOQ267:QOT267"/>
    <mergeCell ref="QOU267:QOX267"/>
    <mergeCell ref="QLC267:QLF267"/>
    <mergeCell ref="QLG267:QLJ267"/>
    <mergeCell ref="QLK267:QLN267"/>
    <mergeCell ref="QLO267:QLR267"/>
    <mergeCell ref="QLS267:QLV267"/>
    <mergeCell ref="QKI267:QKL267"/>
    <mergeCell ref="QKM267:QKP267"/>
    <mergeCell ref="QKQ267:QKT267"/>
    <mergeCell ref="QKU267:QKX267"/>
    <mergeCell ref="QKY267:QLB267"/>
    <mergeCell ref="QJO267:QJR267"/>
    <mergeCell ref="QJS267:QJV267"/>
    <mergeCell ref="QJW267:QJZ267"/>
    <mergeCell ref="QKA267:QKD267"/>
    <mergeCell ref="QKE267:QKH267"/>
    <mergeCell ref="QQM267:QQP267"/>
    <mergeCell ref="QQQ267:QQT267"/>
    <mergeCell ref="QNK267:QNN267"/>
    <mergeCell ref="QNO267:QNR267"/>
    <mergeCell ref="QNS267:QNV267"/>
    <mergeCell ref="QNW267:QNZ267"/>
    <mergeCell ref="QOA267:QOD267"/>
    <mergeCell ref="QMQ267:QMT267"/>
    <mergeCell ref="QMU267:QMX267"/>
    <mergeCell ref="QMY267:QNB267"/>
    <mergeCell ref="QNC267:QNF267"/>
    <mergeCell ref="QNG267:QNJ267"/>
    <mergeCell ref="QLW267:QLZ267"/>
    <mergeCell ref="QMA267:QMD267"/>
    <mergeCell ref="QME267:QMH267"/>
    <mergeCell ref="QMI267:QML267"/>
    <mergeCell ref="QMM267:QMP267"/>
    <mergeCell ref="QTW267:QTZ267"/>
    <mergeCell ref="QUA267:QUD267"/>
    <mergeCell ref="QUE267:QUH267"/>
    <mergeCell ref="QSU267:QSX267"/>
    <mergeCell ref="QSY267:QTB267"/>
    <mergeCell ref="QTC267:QTF267"/>
    <mergeCell ref="QTG267:QTJ267"/>
    <mergeCell ref="QTK267:QTN267"/>
    <mergeCell ref="QSA267:QSD267"/>
    <mergeCell ref="QSE267:QSH267"/>
    <mergeCell ref="QSI267:QSL267"/>
    <mergeCell ref="QSM267:QSP267"/>
    <mergeCell ref="QSQ267:QST267"/>
    <mergeCell ref="QTO267:QTR267"/>
    <mergeCell ref="QTS267:QTV267"/>
    <mergeCell ref="QRG267:QRJ267"/>
    <mergeCell ref="QRK267:QRN267"/>
    <mergeCell ref="QRO267:QRR267"/>
    <mergeCell ref="QRS267:QRV267"/>
    <mergeCell ref="QRW267:QRZ267"/>
    <mergeCell ref="RBO267:RBR267"/>
    <mergeCell ref="RBS267:RBV267"/>
    <mergeCell ref="RBW267:RBZ267"/>
    <mergeCell ref="RAM267:RAP267"/>
    <mergeCell ref="RAQ267:RAT267"/>
    <mergeCell ref="RAU267:RAX267"/>
    <mergeCell ref="RAY267:RBB267"/>
    <mergeCell ref="RBC267:RBF267"/>
    <mergeCell ref="QZS267:QZV267"/>
    <mergeCell ref="QZW267:QZZ267"/>
    <mergeCell ref="RAA267:RAD267"/>
    <mergeCell ref="RAE267:RAH267"/>
    <mergeCell ref="RAI267:RAL267"/>
    <mergeCell ref="QYY267:QZB267"/>
    <mergeCell ref="QZC267:QZF267"/>
    <mergeCell ref="QZG267:QZJ267"/>
    <mergeCell ref="QZK267:QZN267"/>
    <mergeCell ref="QZO267:QZR267"/>
    <mergeCell ref="QVW267:QVZ267"/>
    <mergeCell ref="QWA267:QWD267"/>
    <mergeCell ref="QWE267:QWH267"/>
    <mergeCell ref="QWI267:QWL267"/>
    <mergeCell ref="QWM267:QWP267"/>
    <mergeCell ref="QVC267:QVF267"/>
    <mergeCell ref="QVG267:QVJ267"/>
    <mergeCell ref="QVK267:QVN267"/>
    <mergeCell ref="QVO267:QVR267"/>
    <mergeCell ref="QVS267:QVV267"/>
    <mergeCell ref="QUI267:QUL267"/>
    <mergeCell ref="QUM267:QUP267"/>
    <mergeCell ref="QUQ267:QUT267"/>
    <mergeCell ref="QUU267:QUX267"/>
    <mergeCell ref="QUY267:QVB267"/>
    <mergeCell ref="RBG267:RBJ267"/>
    <mergeCell ref="RBK267:RBN267"/>
    <mergeCell ref="QYE267:QYH267"/>
    <mergeCell ref="QYI267:QYL267"/>
    <mergeCell ref="QYM267:QYP267"/>
    <mergeCell ref="QYQ267:QYT267"/>
    <mergeCell ref="QYU267:QYX267"/>
    <mergeCell ref="QXK267:QXN267"/>
    <mergeCell ref="QXO267:QXR267"/>
    <mergeCell ref="QXS267:QXV267"/>
    <mergeCell ref="QXW267:QXZ267"/>
    <mergeCell ref="QYA267:QYD267"/>
    <mergeCell ref="QWQ267:QWT267"/>
    <mergeCell ref="QWU267:QWX267"/>
    <mergeCell ref="QWY267:QXB267"/>
    <mergeCell ref="QXC267:QXF267"/>
    <mergeCell ref="QXG267:QXJ267"/>
    <mergeCell ref="REQ267:RET267"/>
    <mergeCell ref="REU267:REX267"/>
    <mergeCell ref="REY267:RFB267"/>
    <mergeCell ref="RDO267:RDR267"/>
    <mergeCell ref="RDS267:RDV267"/>
    <mergeCell ref="RDW267:RDZ267"/>
    <mergeCell ref="REA267:RED267"/>
    <mergeCell ref="REE267:REH267"/>
    <mergeCell ref="RCU267:RCX267"/>
    <mergeCell ref="RCY267:RDB267"/>
    <mergeCell ref="RDC267:RDF267"/>
    <mergeCell ref="RDG267:RDJ267"/>
    <mergeCell ref="RDK267:RDN267"/>
    <mergeCell ref="REI267:REL267"/>
    <mergeCell ref="REM267:REP267"/>
    <mergeCell ref="RCA267:RCD267"/>
    <mergeCell ref="RCE267:RCH267"/>
    <mergeCell ref="RCI267:RCL267"/>
    <mergeCell ref="RCM267:RCP267"/>
    <mergeCell ref="RCQ267:RCT267"/>
    <mergeCell ref="RMI267:RML267"/>
    <mergeCell ref="RMM267:RMP267"/>
    <mergeCell ref="RMQ267:RMT267"/>
    <mergeCell ref="RLG267:RLJ267"/>
    <mergeCell ref="RLK267:RLN267"/>
    <mergeCell ref="RLO267:RLR267"/>
    <mergeCell ref="RLS267:RLV267"/>
    <mergeCell ref="RLW267:RLZ267"/>
    <mergeCell ref="RKM267:RKP267"/>
    <mergeCell ref="RKQ267:RKT267"/>
    <mergeCell ref="RKU267:RKX267"/>
    <mergeCell ref="RKY267:RLB267"/>
    <mergeCell ref="RLC267:RLF267"/>
    <mergeCell ref="RJS267:RJV267"/>
    <mergeCell ref="RJW267:RJZ267"/>
    <mergeCell ref="RKA267:RKD267"/>
    <mergeCell ref="RKE267:RKH267"/>
    <mergeCell ref="RKI267:RKL267"/>
    <mergeCell ref="RGQ267:RGT267"/>
    <mergeCell ref="RGU267:RGX267"/>
    <mergeCell ref="RGY267:RHB267"/>
    <mergeCell ref="RHC267:RHF267"/>
    <mergeCell ref="RHG267:RHJ267"/>
    <mergeCell ref="RFW267:RFZ267"/>
    <mergeCell ref="RGA267:RGD267"/>
    <mergeCell ref="RGE267:RGH267"/>
    <mergeCell ref="RGI267:RGL267"/>
    <mergeCell ref="RGM267:RGP267"/>
    <mergeCell ref="RFC267:RFF267"/>
    <mergeCell ref="RFG267:RFJ267"/>
    <mergeCell ref="RFK267:RFN267"/>
    <mergeCell ref="RFO267:RFR267"/>
    <mergeCell ref="RFS267:RFV267"/>
    <mergeCell ref="RMA267:RMD267"/>
    <mergeCell ref="RME267:RMH267"/>
    <mergeCell ref="RIY267:RJB267"/>
    <mergeCell ref="RJC267:RJF267"/>
    <mergeCell ref="RJG267:RJJ267"/>
    <mergeCell ref="RJK267:RJN267"/>
    <mergeCell ref="RJO267:RJR267"/>
    <mergeCell ref="RIE267:RIH267"/>
    <mergeCell ref="RII267:RIL267"/>
    <mergeCell ref="RIM267:RIP267"/>
    <mergeCell ref="RIQ267:RIT267"/>
    <mergeCell ref="RIU267:RIX267"/>
    <mergeCell ref="RHK267:RHN267"/>
    <mergeCell ref="RHO267:RHR267"/>
    <mergeCell ref="RHS267:RHV267"/>
    <mergeCell ref="RHW267:RHZ267"/>
    <mergeCell ref="RIA267:RID267"/>
    <mergeCell ref="RPK267:RPN267"/>
    <mergeCell ref="RPO267:RPR267"/>
    <mergeCell ref="RPS267:RPV267"/>
    <mergeCell ref="ROI267:ROL267"/>
    <mergeCell ref="ROM267:ROP267"/>
    <mergeCell ref="ROQ267:ROT267"/>
    <mergeCell ref="ROU267:ROX267"/>
    <mergeCell ref="ROY267:RPB267"/>
    <mergeCell ref="RNO267:RNR267"/>
    <mergeCell ref="RNS267:RNV267"/>
    <mergeCell ref="RNW267:RNZ267"/>
    <mergeCell ref="ROA267:ROD267"/>
    <mergeCell ref="ROE267:ROH267"/>
    <mergeCell ref="RPC267:RPF267"/>
    <mergeCell ref="RPG267:RPJ267"/>
    <mergeCell ref="RMU267:RMX267"/>
    <mergeCell ref="RMY267:RNB267"/>
    <mergeCell ref="RNC267:RNF267"/>
    <mergeCell ref="RNG267:RNJ267"/>
    <mergeCell ref="RNK267:RNN267"/>
    <mergeCell ref="RXC267:RXF267"/>
    <mergeCell ref="RXG267:RXJ267"/>
    <mergeCell ref="RXK267:RXN267"/>
    <mergeCell ref="RWA267:RWD267"/>
    <mergeCell ref="RWE267:RWH267"/>
    <mergeCell ref="RWI267:RWL267"/>
    <mergeCell ref="RWM267:RWP267"/>
    <mergeCell ref="RWQ267:RWT267"/>
    <mergeCell ref="RVG267:RVJ267"/>
    <mergeCell ref="RVK267:RVN267"/>
    <mergeCell ref="RVO267:RVR267"/>
    <mergeCell ref="RVS267:RVV267"/>
    <mergeCell ref="RVW267:RVZ267"/>
    <mergeCell ref="RUM267:RUP267"/>
    <mergeCell ref="RUQ267:RUT267"/>
    <mergeCell ref="RUU267:RUX267"/>
    <mergeCell ref="RUY267:RVB267"/>
    <mergeCell ref="RVC267:RVF267"/>
    <mergeCell ref="RRK267:RRN267"/>
    <mergeCell ref="RRO267:RRR267"/>
    <mergeCell ref="RRS267:RRV267"/>
    <mergeCell ref="RRW267:RRZ267"/>
    <mergeCell ref="RSA267:RSD267"/>
    <mergeCell ref="RQQ267:RQT267"/>
    <mergeCell ref="RQU267:RQX267"/>
    <mergeCell ref="RQY267:RRB267"/>
    <mergeCell ref="RRC267:RRF267"/>
    <mergeCell ref="RRG267:RRJ267"/>
    <mergeCell ref="RPW267:RPZ267"/>
    <mergeCell ref="RQA267:RQD267"/>
    <mergeCell ref="RQE267:RQH267"/>
    <mergeCell ref="RQI267:RQL267"/>
    <mergeCell ref="RQM267:RQP267"/>
    <mergeCell ref="RWU267:RWX267"/>
    <mergeCell ref="RWY267:RXB267"/>
    <mergeCell ref="RTS267:RTV267"/>
    <mergeCell ref="RTW267:RTZ267"/>
    <mergeCell ref="RUA267:RUD267"/>
    <mergeCell ref="RUE267:RUH267"/>
    <mergeCell ref="RUI267:RUL267"/>
    <mergeCell ref="RSY267:RTB267"/>
    <mergeCell ref="RTC267:RTF267"/>
    <mergeCell ref="RTG267:RTJ267"/>
    <mergeCell ref="RTK267:RTN267"/>
    <mergeCell ref="RTO267:RTR267"/>
    <mergeCell ref="RSE267:RSH267"/>
    <mergeCell ref="RSI267:RSL267"/>
    <mergeCell ref="RSM267:RSP267"/>
    <mergeCell ref="RSQ267:RST267"/>
    <mergeCell ref="RSU267:RSX267"/>
    <mergeCell ref="SAE267:SAH267"/>
    <mergeCell ref="SAI267:SAL267"/>
    <mergeCell ref="SAM267:SAP267"/>
    <mergeCell ref="RZC267:RZF267"/>
    <mergeCell ref="RZG267:RZJ267"/>
    <mergeCell ref="RZK267:RZN267"/>
    <mergeCell ref="RZO267:RZR267"/>
    <mergeCell ref="RZS267:RZV267"/>
    <mergeCell ref="RYI267:RYL267"/>
    <mergeCell ref="RYM267:RYP267"/>
    <mergeCell ref="RYQ267:RYT267"/>
    <mergeCell ref="RYU267:RYX267"/>
    <mergeCell ref="RYY267:RZB267"/>
    <mergeCell ref="RZW267:RZZ267"/>
    <mergeCell ref="SAA267:SAD267"/>
    <mergeCell ref="RXO267:RXR267"/>
    <mergeCell ref="RXS267:RXV267"/>
    <mergeCell ref="RXW267:RXZ267"/>
    <mergeCell ref="RYA267:RYD267"/>
    <mergeCell ref="RYE267:RYH267"/>
    <mergeCell ref="SHW267:SHZ267"/>
    <mergeCell ref="SIA267:SID267"/>
    <mergeCell ref="SIE267:SIH267"/>
    <mergeCell ref="SGU267:SGX267"/>
    <mergeCell ref="SGY267:SHB267"/>
    <mergeCell ref="SHC267:SHF267"/>
    <mergeCell ref="SHG267:SHJ267"/>
    <mergeCell ref="SHK267:SHN267"/>
    <mergeCell ref="SGA267:SGD267"/>
    <mergeCell ref="SGE267:SGH267"/>
    <mergeCell ref="SGI267:SGL267"/>
    <mergeCell ref="SGM267:SGP267"/>
    <mergeCell ref="SGQ267:SGT267"/>
    <mergeCell ref="SFG267:SFJ267"/>
    <mergeCell ref="SFK267:SFN267"/>
    <mergeCell ref="SFO267:SFR267"/>
    <mergeCell ref="SFS267:SFV267"/>
    <mergeCell ref="SFW267:SFZ267"/>
    <mergeCell ref="SCE267:SCH267"/>
    <mergeCell ref="SCI267:SCL267"/>
    <mergeCell ref="SCM267:SCP267"/>
    <mergeCell ref="SCQ267:SCT267"/>
    <mergeCell ref="SCU267:SCX267"/>
    <mergeCell ref="SBK267:SBN267"/>
    <mergeCell ref="SBO267:SBR267"/>
    <mergeCell ref="SBS267:SBV267"/>
    <mergeCell ref="SBW267:SBZ267"/>
    <mergeCell ref="SCA267:SCD267"/>
    <mergeCell ref="SAQ267:SAT267"/>
    <mergeCell ref="SAU267:SAX267"/>
    <mergeCell ref="SAY267:SBB267"/>
    <mergeCell ref="SBC267:SBF267"/>
    <mergeCell ref="SBG267:SBJ267"/>
    <mergeCell ref="SHO267:SHR267"/>
    <mergeCell ref="SHS267:SHV267"/>
    <mergeCell ref="SEM267:SEP267"/>
    <mergeCell ref="SEQ267:SET267"/>
    <mergeCell ref="SEU267:SEX267"/>
    <mergeCell ref="SEY267:SFB267"/>
    <mergeCell ref="SFC267:SFF267"/>
    <mergeCell ref="SDS267:SDV267"/>
    <mergeCell ref="SDW267:SDZ267"/>
    <mergeCell ref="SEA267:SED267"/>
    <mergeCell ref="SEE267:SEH267"/>
    <mergeCell ref="SEI267:SEL267"/>
    <mergeCell ref="SCY267:SDB267"/>
    <mergeCell ref="SDC267:SDF267"/>
    <mergeCell ref="SDG267:SDJ267"/>
    <mergeCell ref="SDK267:SDN267"/>
    <mergeCell ref="SDO267:SDR267"/>
    <mergeCell ref="SKY267:SLB267"/>
    <mergeCell ref="SLC267:SLF267"/>
    <mergeCell ref="SLG267:SLJ267"/>
    <mergeCell ref="SJW267:SJZ267"/>
    <mergeCell ref="SKA267:SKD267"/>
    <mergeCell ref="SKE267:SKH267"/>
    <mergeCell ref="SKI267:SKL267"/>
    <mergeCell ref="SKM267:SKP267"/>
    <mergeCell ref="SJC267:SJF267"/>
    <mergeCell ref="SJG267:SJJ267"/>
    <mergeCell ref="SJK267:SJN267"/>
    <mergeCell ref="SJO267:SJR267"/>
    <mergeCell ref="SJS267:SJV267"/>
    <mergeCell ref="SKQ267:SKT267"/>
    <mergeCell ref="SKU267:SKX267"/>
    <mergeCell ref="SII267:SIL267"/>
    <mergeCell ref="SIM267:SIP267"/>
    <mergeCell ref="SIQ267:SIT267"/>
    <mergeCell ref="SIU267:SIX267"/>
    <mergeCell ref="SIY267:SJB267"/>
    <mergeCell ref="SSQ267:SST267"/>
    <mergeCell ref="SSU267:SSX267"/>
    <mergeCell ref="SSY267:STB267"/>
    <mergeCell ref="SRO267:SRR267"/>
    <mergeCell ref="SRS267:SRV267"/>
    <mergeCell ref="SRW267:SRZ267"/>
    <mergeCell ref="SSA267:SSD267"/>
    <mergeCell ref="SSE267:SSH267"/>
    <mergeCell ref="SQU267:SQX267"/>
    <mergeCell ref="SQY267:SRB267"/>
    <mergeCell ref="SRC267:SRF267"/>
    <mergeCell ref="SRG267:SRJ267"/>
    <mergeCell ref="SRK267:SRN267"/>
    <mergeCell ref="SQA267:SQD267"/>
    <mergeCell ref="SQE267:SQH267"/>
    <mergeCell ref="SQI267:SQL267"/>
    <mergeCell ref="SQM267:SQP267"/>
    <mergeCell ref="SQQ267:SQT267"/>
    <mergeCell ref="SMY267:SNB267"/>
    <mergeCell ref="SNC267:SNF267"/>
    <mergeCell ref="SNG267:SNJ267"/>
    <mergeCell ref="SNK267:SNN267"/>
    <mergeCell ref="SNO267:SNR267"/>
    <mergeCell ref="SME267:SMH267"/>
    <mergeCell ref="SMI267:SML267"/>
    <mergeCell ref="SMM267:SMP267"/>
    <mergeCell ref="SMQ267:SMT267"/>
    <mergeCell ref="SMU267:SMX267"/>
    <mergeCell ref="SLK267:SLN267"/>
    <mergeCell ref="SLO267:SLR267"/>
    <mergeCell ref="SLS267:SLV267"/>
    <mergeCell ref="SLW267:SLZ267"/>
    <mergeCell ref="SMA267:SMD267"/>
    <mergeCell ref="SSI267:SSL267"/>
    <mergeCell ref="SSM267:SSP267"/>
    <mergeCell ref="SPG267:SPJ267"/>
    <mergeCell ref="SPK267:SPN267"/>
    <mergeCell ref="SPO267:SPR267"/>
    <mergeCell ref="SPS267:SPV267"/>
    <mergeCell ref="SPW267:SPZ267"/>
    <mergeCell ref="SOM267:SOP267"/>
    <mergeCell ref="SOQ267:SOT267"/>
    <mergeCell ref="SOU267:SOX267"/>
    <mergeCell ref="SOY267:SPB267"/>
    <mergeCell ref="SPC267:SPF267"/>
    <mergeCell ref="SNS267:SNV267"/>
    <mergeCell ref="SNW267:SNZ267"/>
    <mergeCell ref="SOA267:SOD267"/>
    <mergeCell ref="SOE267:SOH267"/>
    <mergeCell ref="SOI267:SOL267"/>
    <mergeCell ref="SVS267:SVV267"/>
    <mergeCell ref="SVW267:SVZ267"/>
    <mergeCell ref="SWA267:SWD267"/>
    <mergeCell ref="SUQ267:SUT267"/>
    <mergeCell ref="SUU267:SUX267"/>
    <mergeCell ref="SUY267:SVB267"/>
    <mergeCell ref="SVC267:SVF267"/>
    <mergeCell ref="SVG267:SVJ267"/>
    <mergeCell ref="STW267:STZ267"/>
    <mergeCell ref="SUA267:SUD267"/>
    <mergeCell ref="SUE267:SUH267"/>
    <mergeCell ref="SUI267:SUL267"/>
    <mergeCell ref="SUM267:SUP267"/>
    <mergeCell ref="SVK267:SVN267"/>
    <mergeCell ref="SVO267:SVR267"/>
    <mergeCell ref="STC267:STF267"/>
    <mergeCell ref="STG267:STJ267"/>
    <mergeCell ref="STK267:STN267"/>
    <mergeCell ref="STO267:STR267"/>
    <mergeCell ref="STS267:STV267"/>
    <mergeCell ref="TDK267:TDN267"/>
    <mergeCell ref="TDO267:TDR267"/>
    <mergeCell ref="TDS267:TDV267"/>
    <mergeCell ref="TCI267:TCL267"/>
    <mergeCell ref="TCM267:TCP267"/>
    <mergeCell ref="TCQ267:TCT267"/>
    <mergeCell ref="TCU267:TCX267"/>
    <mergeCell ref="TCY267:TDB267"/>
    <mergeCell ref="TBO267:TBR267"/>
    <mergeCell ref="TBS267:TBV267"/>
    <mergeCell ref="TBW267:TBZ267"/>
    <mergeCell ref="TCA267:TCD267"/>
    <mergeCell ref="TCE267:TCH267"/>
    <mergeCell ref="TAU267:TAX267"/>
    <mergeCell ref="TAY267:TBB267"/>
    <mergeCell ref="TBC267:TBF267"/>
    <mergeCell ref="TBG267:TBJ267"/>
    <mergeCell ref="TBK267:TBN267"/>
    <mergeCell ref="SXS267:SXV267"/>
    <mergeCell ref="SXW267:SXZ267"/>
    <mergeCell ref="SYA267:SYD267"/>
    <mergeCell ref="SYE267:SYH267"/>
    <mergeCell ref="SYI267:SYL267"/>
    <mergeCell ref="SWY267:SXB267"/>
    <mergeCell ref="SXC267:SXF267"/>
    <mergeCell ref="SXG267:SXJ267"/>
    <mergeCell ref="SXK267:SXN267"/>
    <mergeCell ref="SXO267:SXR267"/>
    <mergeCell ref="SWE267:SWH267"/>
    <mergeCell ref="SWI267:SWL267"/>
    <mergeCell ref="SWM267:SWP267"/>
    <mergeCell ref="SWQ267:SWT267"/>
    <mergeCell ref="SWU267:SWX267"/>
    <mergeCell ref="TDC267:TDF267"/>
    <mergeCell ref="TDG267:TDJ267"/>
    <mergeCell ref="TAA267:TAD267"/>
    <mergeCell ref="TAE267:TAH267"/>
    <mergeCell ref="TAI267:TAL267"/>
    <mergeCell ref="TAM267:TAP267"/>
    <mergeCell ref="TAQ267:TAT267"/>
    <mergeCell ref="SZG267:SZJ267"/>
    <mergeCell ref="SZK267:SZN267"/>
    <mergeCell ref="SZO267:SZR267"/>
    <mergeCell ref="SZS267:SZV267"/>
    <mergeCell ref="SZW267:SZZ267"/>
    <mergeCell ref="SYM267:SYP267"/>
    <mergeCell ref="SYQ267:SYT267"/>
    <mergeCell ref="SYU267:SYX267"/>
    <mergeCell ref="SYY267:SZB267"/>
    <mergeCell ref="SZC267:SZF267"/>
    <mergeCell ref="TGM267:TGP267"/>
    <mergeCell ref="TGQ267:TGT267"/>
    <mergeCell ref="TGU267:TGX267"/>
    <mergeCell ref="TFK267:TFN267"/>
    <mergeCell ref="TFO267:TFR267"/>
    <mergeCell ref="TFS267:TFV267"/>
    <mergeCell ref="TFW267:TFZ267"/>
    <mergeCell ref="TGA267:TGD267"/>
    <mergeCell ref="TEQ267:TET267"/>
    <mergeCell ref="TEU267:TEX267"/>
    <mergeCell ref="TEY267:TFB267"/>
    <mergeCell ref="TFC267:TFF267"/>
    <mergeCell ref="TFG267:TFJ267"/>
    <mergeCell ref="TGE267:TGH267"/>
    <mergeCell ref="TGI267:TGL267"/>
    <mergeCell ref="TDW267:TDZ267"/>
    <mergeCell ref="TEA267:TED267"/>
    <mergeCell ref="TEE267:TEH267"/>
    <mergeCell ref="TEI267:TEL267"/>
    <mergeCell ref="TEM267:TEP267"/>
    <mergeCell ref="TOE267:TOH267"/>
    <mergeCell ref="TOI267:TOL267"/>
    <mergeCell ref="TOM267:TOP267"/>
    <mergeCell ref="TNC267:TNF267"/>
    <mergeCell ref="TNG267:TNJ267"/>
    <mergeCell ref="TNK267:TNN267"/>
    <mergeCell ref="TNO267:TNR267"/>
    <mergeCell ref="TNS267:TNV267"/>
    <mergeCell ref="TMI267:TML267"/>
    <mergeCell ref="TMM267:TMP267"/>
    <mergeCell ref="TMQ267:TMT267"/>
    <mergeCell ref="TMU267:TMX267"/>
    <mergeCell ref="TMY267:TNB267"/>
    <mergeCell ref="TLO267:TLR267"/>
    <mergeCell ref="TLS267:TLV267"/>
    <mergeCell ref="TLW267:TLZ267"/>
    <mergeCell ref="TMA267:TMD267"/>
    <mergeCell ref="TME267:TMH267"/>
    <mergeCell ref="TIM267:TIP267"/>
    <mergeCell ref="TIQ267:TIT267"/>
    <mergeCell ref="TIU267:TIX267"/>
    <mergeCell ref="TIY267:TJB267"/>
    <mergeCell ref="TJC267:TJF267"/>
    <mergeCell ref="THS267:THV267"/>
    <mergeCell ref="THW267:THZ267"/>
    <mergeCell ref="TIA267:TID267"/>
    <mergeCell ref="TIE267:TIH267"/>
    <mergeCell ref="TII267:TIL267"/>
    <mergeCell ref="TGY267:THB267"/>
    <mergeCell ref="THC267:THF267"/>
    <mergeCell ref="THG267:THJ267"/>
    <mergeCell ref="THK267:THN267"/>
    <mergeCell ref="THO267:THR267"/>
    <mergeCell ref="TNW267:TNZ267"/>
    <mergeCell ref="TOA267:TOD267"/>
    <mergeCell ref="TKU267:TKX267"/>
    <mergeCell ref="TKY267:TLB267"/>
    <mergeCell ref="TLC267:TLF267"/>
    <mergeCell ref="TLG267:TLJ267"/>
    <mergeCell ref="TLK267:TLN267"/>
    <mergeCell ref="TKA267:TKD267"/>
    <mergeCell ref="TKE267:TKH267"/>
    <mergeCell ref="TKI267:TKL267"/>
    <mergeCell ref="TKM267:TKP267"/>
    <mergeCell ref="TKQ267:TKT267"/>
    <mergeCell ref="TJG267:TJJ267"/>
    <mergeCell ref="TJK267:TJN267"/>
    <mergeCell ref="TJO267:TJR267"/>
    <mergeCell ref="TJS267:TJV267"/>
    <mergeCell ref="TJW267:TJZ267"/>
    <mergeCell ref="TRG267:TRJ267"/>
    <mergeCell ref="TRK267:TRN267"/>
    <mergeCell ref="TRO267:TRR267"/>
    <mergeCell ref="TQE267:TQH267"/>
    <mergeCell ref="TQI267:TQL267"/>
    <mergeCell ref="TQM267:TQP267"/>
    <mergeCell ref="TQQ267:TQT267"/>
    <mergeCell ref="TQU267:TQX267"/>
    <mergeCell ref="TPK267:TPN267"/>
    <mergeCell ref="TPO267:TPR267"/>
    <mergeCell ref="TPS267:TPV267"/>
    <mergeCell ref="TPW267:TPZ267"/>
    <mergeCell ref="TQA267:TQD267"/>
    <mergeCell ref="TQY267:TRB267"/>
    <mergeCell ref="TRC267:TRF267"/>
    <mergeCell ref="TOQ267:TOT267"/>
    <mergeCell ref="TOU267:TOX267"/>
    <mergeCell ref="TOY267:TPB267"/>
    <mergeCell ref="TPC267:TPF267"/>
    <mergeCell ref="TPG267:TPJ267"/>
    <mergeCell ref="TYY267:TZB267"/>
    <mergeCell ref="TZC267:TZF267"/>
    <mergeCell ref="TZG267:TZJ267"/>
    <mergeCell ref="TXW267:TXZ267"/>
    <mergeCell ref="TYA267:TYD267"/>
    <mergeCell ref="TYE267:TYH267"/>
    <mergeCell ref="TYI267:TYL267"/>
    <mergeCell ref="TYM267:TYP267"/>
    <mergeCell ref="TXC267:TXF267"/>
    <mergeCell ref="TXG267:TXJ267"/>
    <mergeCell ref="TXK267:TXN267"/>
    <mergeCell ref="TXO267:TXR267"/>
    <mergeCell ref="TXS267:TXV267"/>
    <mergeCell ref="TWI267:TWL267"/>
    <mergeCell ref="TWM267:TWP267"/>
    <mergeCell ref="TWQ267:TWT267"/>
    <mergeCell ref="TWU267:TWX267"/>
    <mergeCell ref="TWY267:TXB267"/>
    <mergeCell ref="TTG267:TTJ267"/>
    <mergeCell ref="TTK267:TTN267"/>
    <mergeCell ref="TTO267:TTR267"/>
    <mergeCell ref="TTS267:TTV267"/>
    <mergeCell ref="TTW267:TTZ267"/>
    <mergeCell ref="TSM267:TSP267"/>
    <mergeCell ref="TSQ267:TST267"/>
    <mergeCell ref="TSU267:TSX267"/>
    <mergeCell ref="TSY267:TTB267"/>
    <mergeCell ref="TTC267:TTF267"/>
    <mergeCell ref="TRS267:TRV267"/>
    <mergeCell ref="TRW267:TRZ267"/>
    <mergeCell ref="TSA267:TSD267"/>
    <mergeCell ref="TSE267:TSH267"/>
    <mergeCell ref="TSI267:TSL267"/>
    <mergeCell ref="TYQ267:TYT267"/>
    <mergeCell ref="TYU267:TYX267"/>
    <mergeCell ref="TVO267:TVR267"/>
    <mergeCell ref="TVS267:TVV267"/>
    <mergeCell ref="TVW267:TVZ267"/>
    <mergeCell ref="TWA267:TWD267"/>
    <mergeCell ref="TWE267:TWH267"/>
    <mergeCell ref="TUU267:TUX267"/>
    <mergeCell ref="TUY267:TVB267"/>
    <mergeCell ref="TVC267:TVF267"/>
    <mergeCell ref="TVG267:TVJ267"/>
    <mergeCell ref="TVK267:TVN267"/>
    <mergeCell ref="TUA267:TUD267"/>
    <mergeCell ref="TUE267:TUH267"/>
    <mergeCell ref="TUI267:TUL267"/>
    <mergeCell ref="TUM267:TUP267"/>
    <mergeCell ref="TUQ267:TUT267"/>
    <mergeCell ref="UCA267:UCD267"/>
    <mergeCell ref="UCE267:UCH267"/>
    <mergeCell ref="UCI267:UCL267"/>
    <mergeCell ref="UAY267:UBB267"/>
    <mergeCell ref="UBC267:UBF267"/>
    <mergeCell ref="UBG267:UBJ267"/>
    <mergeCell ref="UBK267:UBN267"/>
    <mergeCell ref="UBO267:UBR267"/>
    <mergeCell ref="UAE267:UAH267"/>
    <mergeCell ref="UAI267:UAL267"/>
    <mergeCell ref="UAM267:UAP267"/>
    <mergeCell ref="UAQ267:UAT267"/>
    <mergeCell ref="UAU267:UAX267"/>
    <mergeCell ref="UBS267:UBV267"/>
    <mergeCell ref="UBW267:UBZ267"/>
    <mergeCell ref="TZK267:TZN267"/>
    <mergeCell ref="TZO267:TZR267"/>
    <mergeCell ref="TZS267:TZV267"/>
    <mergeCell ref="TZW267:TZZ267"/>
    <mergeCell ref="UAA267:UAD267"/>
    <mergeCell ref="UJS267:UJV267"/>
    <mergeCell ref="UJW267:UJZ267"/>
    <mergeCell ref="UKA267:UKD267"/>
    <mergeCell ref="UIQ267:UIT267"/>
    <mergeCell ref="UIU267:UIX267"/>
    <mergeCell ref="UIY267:UJB267"/>
    <mergeCell ref="UJC267:UJF267"/>
    <mergeCell ref="UJG267:UJJ267"/>
    <mergeCell ref="UHW267:UHZ267"/>
    <mergeCell ref="UIA267:UID267"/>
    <mergeCell ref="UIE267:UIH267"/>
    <mergeCell ref="UII267:UIL267"/>
    <mergeCell ref="UIM267:UIP267"/>
    <mergeCell ref="UHC267:UHF267"/>
    <mergeCell ref="UHG267:UHJ267"/>
    <mergeCell ref="UHK267:UHN267"/>
    <mergeCell ref="UHO267:UHR267"/>
    <mergeCell ref="UHS267:UHV267"/>
    <mergeCell ref="UEA267:UED267"/>
    <mergeCell ref="UEE267:UEH267"/>
    <mergeCell ref="UEI267:UEL267"/>
    <mergeCell ref="UEM267:UEP267"/>
    <mergeCell ref="UEQ267:UET267"/>
    <mergeCell ref="UDG267:UDJ267"/>
    <mergeCell ref="UDK267:UDN267"/>
    <mergeCell ref="UDO267:UDR267"/>
    <mergeCell ref="UDS267:UDV267"/>
    <mergeCell ref="UDW267:UDZ267"/>
    <mergeCell ref="UCM267:UCP267"/>
    <mergeCell ref="UCQ267:UCT267"/>
    <mergeCell ref="UCU267:UCX267"/>
    <mergeCell ref="UCY267:UDB267"/>
    <mergeCell ref="UDC267:UDF267"/>
    <mergeCell ref="UJK267:UJN267"/>
    <mergeCell ref="UJO267:UJR267"/>
    <mergeCell ref="UGI267:UGL267"/>
    <mergeCell ref="UGM267:UGP267"/>
    <mergeCell ref="UGQ267:UGT267"/>
    <mergeCell ref="UGU267:UGX267"/>
    <mergeCell ref="UGY267:UHB267"/>
    <mergeCell ref="UFO267:UFR267"/>
    <mergeCell ref="UFS267:UFV267"/>
    <mergeCell ref="UFW267:UFZ267"/>
    <mergeCell ref="UGA267:UGD267"/>
    <mergeCell ref="UGE267:UGH267"/>
    <mergeCell ref="UEU267:UEX267"/>
    <mergeCell ref="UEY267:UFB267"/>
    <mergeCell ref="UFC267:UFF267"/>
    <mergeCell ref="UFG267:UFJ267"/>
    <mergeCell ref="UFK267:UFN267"/>
    <mergeCell ref="UMU267:UMX267"/>
    <mergeCell ref="UMY267:UNB267"/>
    <mergeCell ref="UNC267:UNF267"/>
    <mergeCell ref="ULS267:ULV267"/>
    <mergeCell ref="ULW267:ULZ267"/>
    <mergeCell ref="UMA267:UMD267"/>
    <mergeCell ref="UME267:UMH267"/>
    <mergeCell ref="UMI267:UML267"/>
    <mergeCell ref="UKY267:ULB267"/>
    <mergeCell ref="ULC267:ULF267"/>
    <mergeCell ref="ULG267:ULJ267"/>
    <mergeCell ref="ULK267:ULN267"/>
    <mergeCell ref="ULO267:ULR267"/>
    <mergeCell ref="UMM267:UMP267"/>
    <mergeCell ref="UMQ267:UMT267"/>
    <mergeCell ref="UKE267:UKH267"/>
    <mergeCell ref="UKI267:UKL267"/>
    <mergeCell ref="UKM267:UKP267"/>
    <mergeCell ref="UKQ267:UKT267"/>
    <mergeCell ref="UKU267:UKX267"/>
    <mergeCell ref="UUM267:UUP267"/>
    <mergeCell ref="UUQ267:UUT267"/>
    <mergeCell ref="UUU267:UUX267"/>
    <mergeCell ref="UTK267:UTN267"/>
    <mergeCell ref="UTO267:UTR267"/>
    <mergeCell ref="UTS267:UTV267"/>
    <mergeCell ref="UTW267:UTZ267"/>
    <mergeCell ref="UUA267:UUD267"/>
    <mergeCell ref="USQ267:UST267"/>
    <mergeCell ref="USU267:USX267"/>
    <mergeCell ref="USY267:UTB267"/>
    <mergeCell ref="UTC267:UTF267"/>
    <mergeCell ref="UTG267:UTJ267"/>
    <mergeCell ref="URW267:URZ267"/>
    <mergeCell ref="USA267:USD267"/>
    <mergeCell ref="USE267:USH267"/>
    <mergeCell ref="USI267:USL267"/>
    <mergeCell ref="USM267:USP267"/>
    <mergeCell ref="UOU267:UOX267"/>
    <mergeCell ref="UOY267:UPB267"/>
    <mergeCell ref="UPC267:UPF267"/>
    <mergeCell ref="UPG267:UPJ267"/>
    <mergeCell ref="UPK267:UPN267"/>
    <mergeCell ref="UOA267:UOD267"/>
    <mergeCell ref="UOE267:UOH267"/>
    <mergeCell ref="UOI267:UOL267"/>
    <mergeCell ref="UOM267:UOP267"/>
    <mergeCell ref="UOQ267:UOT267"/>
    <mergeCell ref="UNG267:UNJ267"/>
    <mergeCell ref="UNK267:UNN267"/>
    <mergeCell ref="UNO267:UNR267"/>
    <mergeCell ref="UNS267:UNV267"/>
    <mergeCell ref="UNW267:UNZ267"/>
    <mergeCell ref="UUE267:UUH267"/>
    <mergeCell ref="UUI267:UUL267"/>
    <mergeCell ref="URC267:URF267"/>
    <mergeCell ref="URG267:URJ267"/>
    <mergeCell ref="URK267:URN267"/>
    <mergeCell ref="URO267:URR267"/>
    <mergeCell ref="URS267:URV267"/>
    <mergeCell ref="UQI267:UQL267"/>
    <mergeCell ref="UQM267:UQP267"/>
    <mergeCell ref="UQQ267:UQT267"/>
    <mergeCell ref="UQU267:UQX267"/>
    <mergeCell ref="UQY267:URB267"/>
    <mergeCell ref="UPO267:UPR267"/>
    <mergeCell ref="UPS267:UPV267"/>
    <mergeCell ref="UPW267:UPZ267"/>
    <mergeCell ref="UQA267:UQD267"/>
    <mergeCell ref="UQE267:UQH267"/>
    <mergeCell ref="UXO267:UXR267"/>
    <mergeCell ref="UXS267:UXV267"/>
    <mergeCell ref="UXW267:UXZ267"/>
    <mergeCell ref="UWM267:UWP267"/>
    <mergeCell ref="UWQ267:UWT267"/>
    <mergeCell ref="UWU267:UWX267"/>
    <mergeCell ref="UWY267:UXB267"/>
    <mergeCell ref="UXC267:UXF267"/>
    <mergeCell ref="UVS267:UVV267"/>
    <mergeCell ref="UVW267:UVZ267"/>
    <mergeCell ref="UWA267:UWD267"/>
    <mergeCell ref="UWE267:UWH267"/>
    <mergeCell ref="UWI267:UWL267"/>
    <mergeCell ref="UXG267:UXJ267"/>
    <mergeCell ref="UXK267:UXN267"/>
    <mergeCell ref="UUY267:UVB267"/>
    <mergeCell ref="UVC267:UVF267"/>
    <mergeCell ref="UVG267:UVJ267"/>
    <mergeCell ref="UVK267:UVN267"/>
    <mergeCell ref="UVO267:UVR267"/>
    <mergeCell ref="VFG267:VFJ267"/>
    <mergeCell ref="VFK267:VFN267"/>
    <mergeCell ref="VFO267:VFR267"/>
    <mergeCell ref="VEE267:VEH267"/>
    <mergeCell ref="VEI267:VEL267"/>
    <mergeCell ref="VEM267:VEP267"/>
    <mergeCell ref="VEQ267:VET267"/>
    <mergeCell ref="VEU267:VEX267"/>
    <mergeCell ref="VDK267:VDN267"/>
    <mergeCell ref="VDO267:VDR267"/>
    <mergeCell ref="VDS267:VDV267"/>
    <mergeCell ref="VDW267:VDZ267"/>
    <mergeCell ref="VEA267:VED267"/>
    <mergeCell ref="VCQ267:VCT267"/>
    <mergeCell ref="VCU267:VCX267"/>
    <mergeCell ref="VCY267:VDB267"/>
    <mergeCell ref="VDC267:VDF267"/>
    <mergeCell ref="VDG267:VDJ267"/>
    <mergeCell ref="UZO267:UZR267"/>
    <mergeCell ref="UZS267:UZV267"/>
    <mergeCell ref="UZW267:UZZ267"/>
    <mergeCell ref="VAA267:VAD267"/>
    <mergeCell ref="VAE267:VAH267"/>
    <mergeCell ref="UYU267:UYX267"/>
    <mergeCell ref="UYY267:UZB267"/>
    <mergeCell ref="UZC267:UZF267"/>
    <mergeCell ref="UZG267:UZJ267"/>
    <mergeCell ref="UZK267:UZN267"/>
    <mergeCell ref="UYA267:UYD267"/>
    <mergeCell ref="UYE267:UYH267"/>
    <mergeCell ref="UYI267:UYL267"/>
    <mergeCell ref="UYM267:UYP267"/>
    <mergeCell ref="UYQ267:UYT267"/>
    <mergeCell ref="VEY267:VFB267"/>
    <mergeCell ref="VFC267:VFF267"/>
    <mergeCell ref="VBW267:VBZ267"/>
    <mergeCell ref="VCA267:VCD267"/>
    <mergeCell ref="VCE267:VCH267"/>
    <mergeCell ref="VCI267:VCL267"/>
    <mergeCell ref="VCM267:VCP267"/>
    <mergeCell ref="VBC267:VBF267"/>
    <mergeCell ref="VBG267:VBJ267"/>
    <mergeCell ref="VBK267:VBN267"/>
    <mergeCell ref="VBO267:VBR267"/>
    <mergeCell ref="VBS267:VBV267"/>
    <mergeCell ref="VAI267:VAL267"/>
    <mergeCell ref="VAM267:VAP267"/>
    <mergeCell ref="VAQ267:VAT267"/>
    <mergeCell ref="VAU267:VAX267"/>
    <mergeCell ref="VAY267:VBB267"/>
    <mergeCell ref="VII267:VIL267"/>
    <mergeCell ref="VIM267:VIP267"/>
    <mergeCell ref="VIQ267:VIT267"/>
    <mergeCell ref="VHG267:VHJ267"/>
    <mergeCell ref="VHK267:VHN267"/>
    <mergeCell ref="VHO267:VHR267"/>
    <mergeCell ref="VHS267:VHV267"/>
    <mergeCell ref="VHW267:VHZ267"/>
    <mergeCell ref="VGM267:VGP267"/>
    <mergeCell ref="VGQ267:VGT267"/>
    <mergeCell ref="VGU267:VGX267"/>
    <mergeCell ref="VGY267:VHB267"/>
    <mergeCell ref="VHC267:VHF267"/>
    <mergeCell ref="VIA267:VID267"/>
    <mergeCell ref="VIE267:VIH267"/>
    <mergeCell ref="VFS267:VFV267"/>
    <mergeCell ref="VFW267:VFZ267"/>
    <mergeCell ref="VGA267:VGD267"/>
    <mergeCell ref="VGE267:VGH267"/>
    <mergeCell ref="VGI267:VGL267"/>
    <mergeCell ref="VQA267:VQD267"/>
    <mergeCell ref="VQE267:VQH267"/>
    <mergeCell ref="VQI267:VQL267"/>
    <mergeCell ref="VOY267:VPB267"/>
    <mergeCell ref="VPC267:VPF267"/>
    <mergeCell ref="VPG267:VPJ267"/>
    <mergeCell ref="VPK267:VPN267"/>
    <mergeCell ref="VPO267:VPR267"/>
    <mergeCell ref="VOE267:VOH267"/>
    <mergeCell ref="VOI267:VOL267"/>
    <mergeCell ref="VOM267:VOP267"/>
    <mergeCell ref="VOQ267:VOT267"/>
    <mergeCell ref="VOU267:VOX267"/>
    <mergeCell ref="VNK267:VNN267"/>
    <mergeCell ref="VNO267:VNR267"/>
    <mergeCell ref="VNS267:VNV267"/>
    <mergeCell ref="VNW267:VNZ267"/>
    <mergeCell ref="VOA267:VOD267"/>
    <mergeCell ref="VKI267:VKL267"/>
    <mergeCell ref="VKM267:VKP267"/>
    <mergeCell ref="VKQ267:VKT267"/>
    <mergeCell ref="VKU267:VKX267"/>
    <mergeCell ref="VKY267:VLB267"/>
    <mergeCell ref="VJO267:VJR267"/>
    <mergeCell ref="VJS267:VJV267"/>
    <mergeCell ref="VJW267:VJZ267"/>
    <mergeCell ref="VKA267:VKD267"/>
    <mergeCell ref="VKE267:VKH267"/>
    <mergeCell ref="VIU267:VIX267"/>
    <mergeCell ref="VIY267:VJB267"/>
    <mergeCell ref="VJC267:VJF267"/>
    <mergeCell ref="VJG267:VJJ267"/>
    <mergeCell ref="VJK267:VJN267"/>
    <mergeCell ref="VPS267:VPV267"/>
    <mergeCell ref="VPW267:VPZ267"/>
    <mergeCell ref="VMQ267:VMT267"/>
    <mergeCell ref="VMU267:VMX267"/>
    <mergeCell ref="VMY267:VNB267"/>
    <mergeCell ref="VNC267:VNF267"/>
    <mergeCell ref="VNG267:VNJ267"/>
    <mergeCell ref="VLW267:VLZ267"/>
    <mergeCell ref="VMA267:VMD267"/>
    <mergeCell ref="VME267:VMH267"/>
    <mergeCell ref="VMI267:VML267"/>
    <mergeCell ref="VMM267:VMP267"/>
    <mergeCell ref="VLC267:VLF267"/>
    <mergeCell ref="VLG267:VLJ267"/>
    <mergeCell ref="VLK267:VLN267"/>
    <mergeCell ref="VLO267:VLR267"/>
    <mergeCell ref="VLS267:VLV267"/>
    <mergeCell ref="VTC267:VTF267"/>
    <mergeCell ref="VTG267:VTJ267"/>
    <mergeCell ref="VTK267:VTN267"/>
    <mergeCell ref="VSA267:VSD267"/>
    <mergeCell ref="VSE267:VSH267"/>
    <mergeCell ref="VSI267:VSL267"/>
    <mergeCell ref="VSM267:VSP267"/>
    <mergeCell ref="VSQ267:VST267"/>
    <mergeCell ref="VRG267:VRJ267"/>
    <mergeCell ref="VRK267:VRN267"/>
    <mergeCell ref="VRO267:VRR267"/>
    <mergeCell ref="VRS267:VRV267"/>
    <mergeCell ref="VRW267:VRZ267"/>
    <mergeCell ref="VSU267:VSX267"/>
    <mergeCell ref="VSY267:VTB267"/>
    <mergeCell ref="VQM267:VQP267"/>
    <mergeCell ref="VQQ267:VQT267"/>
    <mergeCell ref="VQU267:VQX267"/>
    <mergeCell ref="VQY267:VRB267"/>
    <mergeCell ref="VRC267:VRF267"/>
    <mergeCell ref="WAU267:WAX267"/>
    <mergeCell ref="WAY267:WBB267"/>
    <mergeCell ref="WBC267:WBF267"/>
    <mergeCell ref="VZS267:VZV267"/>
    <mergeCell ref="VZW267:VZZ267"/>
    <mergeCell ref="WAA267:WAD267"/>
    <mergeCell ref="WAE267:WAH267"/>
    <mergeCell ref="WAI267:WAL267"/>
    <mergeCell ref="VYY267:VZB267"/>
    <mergeCell ref="VZC267:VZF267"/>
    <mergeCell ref="VZG267:VZJ267"/>
    <mergeCell ref="VZK267:VZN267"/>
    <mergeCell ref="VZO267:VZR267"/>
    <mergeCell ref="VYE267:VYH267"/>
    <mergeCell ref="VYI267:VYL267"/>
    <mergeCell ref="VYM267:VYP267"/>
    <mergeCell ref="VYQ267:VYT267"/>
    <mergeCell ref="VYU267:VYX267"/>
    <mergeCell ref="VVC267:VVF267"/>
    <mergeCell ref="VVG267:VVJ267"/>
    <mergeCell ref="VVK267:VVN267"/>
    <mergeCell ref="VVO267:VVR267"/>
    <mergeCell ref="VVS267:VVV267"/>
    <mergeCell ref="VUI267:VUL267"/>
    <mergeCell ref="VUM267:VUP267"/>
    <mergeCell ref="VUQ267:VUT267"/>
    <mergeCell ref="VUU267:VUX267"/>
    <mergeCell ref="VUY267:VVB267"/>
    <mergeCell ref="VTO267:VTR267"/>
    <mergeCell ref="VTS267:VTV267"/>
    <mergeCell ref="VTW267:VTZ267"/>
    <mergeCell ref="VUA267:VUD267"/>
    <mergeCell ref="VUE267:VUH267"/>
    <mergeCell ref="WAM267:WAP267"/>
    <mergeCell ref="WAQ267:WAT267"/>
    <mergeCell ref="VXK267:VXN267"/>
    <mergeCell ref="VXO267:VXR267"/>
    <mergeCell ref="VXS267:VXV267"/>
    <mergeCell ref="VXW267:VXZ267"/>
    <mergeCell ref="VYA267:VYD267"/>
    <mergeCell ref="VWQ267:VWT267"/>
    <mergeCell ref="VWU267:VWX267"/>
    <mergeCell ref="VWY267:VXB267"/>
    <mergeCell ref="VXC267:VXF267"/>
    <mergeCell ref="VXG267:VXJ267"/>
    <mergeCell ref="VVW267:VVZ267"/>
    <mergeCell ref="VWA267:VWD267"/>
    <mergeCell ref="VWE267:VWH267"/>
    <mergeCell ref="VWI267:VWL267"/>
    <mergeCell ref="VWM267:VWP267"/>
    <mergeCell ref="WDW267:WDZ267"/>
    <mergeCell ref="WEA267:WED267"/>
    <mergeCell ref="WEE267:WEH267"/>
    <mergeCell ref="WCU267:WCX267"/>
    <mergeCell ref="WCY267:WDB267"/>
    <mergeCell ref="WDC267:WDF267"/>
    <mergeCell ref="WDG267:WDJ267"/>
    <mergeCell ref="WDK267:WDN267"/>
    <mergeCell ref="WCA267:WCD267"/>
    <mergeCell ref="WCE267:WCH267"/>
    <mergeCell ref="WCI267:WCL267"/>
    <mergeCell ref="WCM267:WCP267"/>
    <mergeCell ref="WCQ267:WCT267"/>
    <mergeCell ref="WDO267:WDR267"/>
    <mergeCell ref="WDS267:WDV267"/>
    <mergeCell ref="WBG267:WBJ267"/>
    <mergeCell ref="WBK267:WBN267"/>
    <mergeCell ref="WBO267:WBR267"/>
    <mergeCell ref="WBS267:WBV267"/>
    <mergeCell ref="WBW267:WBZ267"/>
    <mergeCell ref="WLO267:WLR267"/>
    <mergeCell ref="WLS267:WLV267"/>
    <mergeCell ref="WLW267:WLZ267"/>
    <mergeCell ref="WKM267:WKP267"/>
    <mergeCell ref="WKQ267:WKT267"/>
    <mergeCell ref="WKU267:WKX267"/>
    <mergeCell ref="WKY267:WLB267"/>
    <mergeCell ref="WLC267:WLF267"/>
    <mergeCell ref="WJS267:WJV267"/>
    <mergeCell ref="WJW267:WJZ267"/>
    <mergeCell ref="WKA267:WKD267"/>
    <mergeCell ref="WKE267:WKH267"/>
    <mergeCell ref="WKI267:WKL267"/>
    <mergeCell ref="WIY267:WJB267"/>
    <mergeCell ref="WJC267:WJF267"/>
    <mergeCell ref="WJG267:WJJ267"/>
    <mergeCell ref="WJK267:WJN267"/>
    <mergeCell ref="WJO267:WJR267"/>
    <mergeCell ref="WFW267:WFZ267"/>
    <mergeCell ref="WGA267:WGD267"/>
    <mergeCell ref="WGE267:WGH267"/>
    <mergeCell ref="WGI267:WGL267"/>
    <mergeCell ref="WGM267:WGP267"/>
    <mergeCell ref="WFC267:WFF267"/>
    <mergeCell ref="WFG267:WFJ267"/>
    <mergeCell ref="WFK267:WFN267"/>
    <mergeCell ref="WFO267:WFR267"/>
    <mergeCell ref="WFS267:WFV267"/>
    <mergeCell ref="WEI267:WEL267"/>
    <mergeCell ref="WEM267:WEP267"/>
    <mergeCell ref="WEQ267:WET267"/>
    <mergeCell ref="WEU267:WEX267"/>
    <mergeCell ref="WEY267:WFB267"/>
    <mergeCell ref="WLG267:WLJ267"/>
    <mergeCell ref="WLK267:WLN267"/>
    <mergeCell ref="WIE267:WIH267"/>
    <mergeCell ref="WII267:WIL267"/>
    <mergeCell ref="WIM267:WIP267"/>
    <mergeCell ref="WIQ267:WIT267"/>
    <mergeCell ref="WIU267:WIX267"/>
    <mergeCell ref="WHK267:WHN267"/>
    <mergeCell ref="WHO267:WHR267"/>
    <mergeCell ref="WHS267:WHV267"/>
    <mergeCell ref="WHW267:WHZ267"/>
    <mergeCell ref="WIA267:WID267"/>
    <mergeCell ref="WGQ267:WGT267"/>
    <mergeCell ref="WGU267:WGX267"/>
    <mergeCell ref="WGY267:WHB267"/>
    <mergeCell ref="WHC267:WHF267"/>
    <mergeCell ref="WHG267:WHJ267"/>
    <mergeCell ref="WOQ267:WOT267"/>
    <mergeCell ref="WOU267:WOX267"/>
    <mergeCell ref="WOY267:WPB267"/>
    <mergeCell ref="WNO267:WNR267"/>
    <mergeCell ref="WNS267:WNV267"/>
    <mergeCell ref="WNW267:WNZ267"/>
    <mergeCell ref="WOA267:WOD267"/>
    <mergeCell ref="WOE267:WOH267"/>
    <mergeCell ref="WMU267:WMX267"/>
    <mergeCell ref="WMY267:WNB267"/>
    <mergeCell ref="WNC267:WNF267"/>
    <mergeCell ref="WNG267:WNJ267"/>
    <mergeCell ref="WNK267:WNN267"/>
    <mergeCell ref="WOI267:WOL267"/>
    <mergeCell ref="WOM267:WOP267"/>
    <mergeCell ref="WMA267:WMD267"/>
    <mergeCell ref="WME267:WMH267"/>
    <mergeCell ref="WMI267:WML267"/>
    <mergeCell ref="WMM267:WMP267"/>
    <mergeCell ref="WMQ267:WMT267"/>
    <mergeCell ref="XFC267:XFD267"/>
    <mergeCell ref="XDS267:XDV267"/>
    <mergeCell ref="XDW267:XDZ267"/>
    <mergeCell ref="XEA267:XED267"/>
    <mergeCell ref="XEE267:XEH267"/>
    <mergeCell ref="XEI267:XEL267"/>
    <mergeCell ref="XCY267:XDB267"/>
    <mergeCell ref="XDC267:XDF267"/>
    <mergeCell ref="XDG267:XDJ267"/>
    <mergeCell ref="XDK267:XDN267"/>
    <mergeCell ref="XDO267:XDR267"/>
    <mergeCell ref="XCE267:XCH267"/>
    <mergeCell ref="XCI267:XCL267"/>
    <mergeCell ref="XCM267:XCP267"/>
    <mergeCell ref="XCQ267:XCT267"/>
    <mergeCell ref="XCU267:XCX267"/>
    <mergeCell ref="XEM267:XEP267"/>
    <mergeCell ref="XEQ267:XET267"/>
    <mergeCell ref="XEU267:XEX267"/>
    <mergeCell ref="WPC267:WPF267"/>
    <mergeCell ref="WPG267:WPJ267"/>
    <mergeCell ref="WPK267:WPN267"/>
    <mergeCell ref="WPO267:WPR267"/>
    <mergeCell ref="WPS267:WPV267"/>
    <mergeCell ref="WTW267:WTZ267"/>
    <mergeCell ref="WUA267:WUD267"/>
    <mergeCell ref="WUE267:WUH267"/>
    <mergeCell ref="WUI267:WUL267"/>
    <mergeCell ref="WSY267:WTB267"/>
    <mergeCell ref="WTC267:WTF267"/>
    <mergeCell ref="WTG267:WTJ267"/>
    <mergeCell ref="WTK267:WTN267"/>
    <mergeCell ref="WTO267:WTR267"/>
    <mergeCell ref="WSE267:WSH267"/>
    <mergeCell ref="WSI267:WSL267"/>
    <mergeCell ref="XEY267:XFB267"/>
    <mergeCell ref="WSM267:WSP267"/>
    <mergeCell ref="WSQ267:WST267"/>
    <mergeCell ref="WSU267:WSX267"/>
    <mergeCell ref="WRK267:WRN267"/>
    <mergeCell ref="WRO267:WRR267"/>
    <mergeCell ref="WRS267:WRV267"/>
    <mergeCell ref="WRW267:WRZ267"/>
    <mergeCell ref="WSA267:WSD267"/>
    <mergeCell ref="XBK267:XBN267"/>
    <mergeCell ref="XBO267:XBR267"/>
    <mergeCell ref="XAM267:XAP267"/>
    <mergeCell ref="WZC267:WZF267"/>
    <mergeCell ref="WZG267:WZJ267"/>
    <mergeCell ref="WZK267:WZN267"/>
    <mergeCell ref="WZO267:WZR267"/>
    <mergeCell ref="WZS267:WZV267"/>
    <mergeCell ref="WQQ267:WQT267"/>
    <mergeCell ref="WQU267:WQX267"/>
    <mergeCell ref="WQY267:WRB267"/>
    <mergeCell ref="WRC267:WRF267"/>
    <mergeCell ref="WRG267:WRJ267"/>
    <mergeCell ref="WPW267:WPZ267"/>
    <mergeCell ref="WQA267:WQD267"/>
    <mergeCell ref="WQE267:WQH267"/>
    <mergeCell ref="WQI267:WQL267"/>
    <mergeCell ref="WQM267:WQP267"/>
    <mergeCell ref="XBS267:XBV267"/>
    <mergeCell ref="XBW267:XBZ267"/>
    <mergeCell ref="XCA267:XCD267"/>
    <mergeCell ref="XAQ267:XAT267"/>
    <mergeCell ref="XAU267:XAX267"/>
    <mergeCell ref="XAY267:XBB267"/>
    <mergeCell ref="XBC267:XBF267"/>
    <mergeCell ref="XBG267:XBJ267"/>
    <mergeCell ref="WZW267:WZZ267"/>
    <mergeCell ref="XAA267:XAD267"/>
    <mergeCell ref="XAE267:XAH267"/>
    <mergeCell ref="XAI267:XAL267"/>
    <mergeCell ref="WWA267:WWD267"/>
    <mergeCell ref="WWE267:WWH267"/>
    <mergeCell ref="WWI267:WWL267"/>
    <mergeCell ref="WWM267:WWP267"/>
    <mergeCell ref="WWQ267:WWT267"/>
    <mergeCell ref="WYI267:WYL267"/>
    <mergeCell ref="WYM267:WYP267"/>
    <mergeCell ref="WYQ267:WYT267"/>
    <mergeCell ref="WYU267:WYX267"/>
    <mergeCell ref="WYY267:WZB267"/>
    <mergeCell ref="WXO267:WXR267"/>
    <mergeCell ref="WXS267:WXV267"/>
    <mergeCell ref="WXW267:WXZ267"/>
    <mergeCell ref="WYA267:WYD267"/>
    <mergeCell ref="WYE267:WYH267"/>
    <mergeCell ref="WWU267:WWX267"/>
    <mergeCell ref="WWY267:WXB267"/>
    <mergeCell ref="WXC267:WXF267"/>
    <mergeCell ref="WXG267:WXJ267"/>
    <mergeCell ref="WXK267:WXN267"/>
    <mergeCell ref="WVG267:WVJ267"/>
    <mergeCell ref="WVK267:WVN267"/>
    <mergeCell ref="WVO267:WVR267"/>
    <mergeCell ref="WVS267:WVV267"/>
    <mergeCell ref="WVW267:WVZ267"/>
    <mergeCell ref="WUM267:WUP267"/>
    <mergeCell ref="WUQ267:WUT267"/>
    <mergeCell ref="WUU267:WUX267"/>
    <mergeCell ref="WUY267:WVB267"/>
    <mergeCell ref="WVC267:WVF267"/>
    <mergeCell ref="WTS267:WTV267"/>
    <mergeCell ref="O510:R510"/>
    <mergeCell ref="S510:V510"/>
    <mergeCell ref="W510:Z510"/>
    <mergeCell ref="AA510:AD510"/>
    <mergeCell ref="AE510:AH510"/>
    <mergeCell ref="EY510:FB510"/>
    <mergeCell ref="FC510:FF510"/>
    <mergeCell ref="FG510:FJ510"/>
    <mergeCell ref="FK510:FN510"/>
    <mergeCell ref="FO510:FR510"/>
    <mergeCell ref="EE510:EH510"/>
    <mergeCell ref="EI510:EL510"/>
    <mergeCell ref="EM510:EP510"/>
    <mergeCell ref="EQ510:ET510"/>
    <mergeCell ref="EU510:EX510"/>
    <mergeCell ref="DK510:DN510"/>
    <mergeCell ref="DO510:DR510"/>
    <mergeCell ref="DS510:DV510"/>
    <mergeCell ref="DW510:DZ510"/>
    <mergeCell ref="EA510:ED510"/>
    <mergeCell ref="CQ510:CT510"/>
    <mergeCell ref="CU510:CX510"/>
    <mergeCell ref="CY510:DB510"/>
    <mergeCell ref="DC510:DF510"/>
    <mergeCell ref="DG510:DJ510"/>
    <mergeCell ref="BW510:BZ510"/>
    <mergeCell ref="CA510:CD510"/>
    <mergeCell ref="CE510:CH510"/>
    <mergeCell ref="CI510:CL510"/>
    <mergeCell ref="CM510:CP510"/>
    <mergeCell ref="BC510:BF510"/>
    <mergeCell ref="BG510:BJ510"/>
    <mergeCell ref="BK510:BN510"/>
    <mergeCell ref="BO510:BR510"/>
    <mergeCell ref="BS510:BV510"/>
    <mergeCell ref="AI510:AL510"/>
    <mergeCell ref="AM510:AP510"/>
    <mergeCell ref="AQ510:AT510"/>
    <mergeCell ref="AU510:AX510"/>
    <mergeCell ref="AY510:BB510"/>
    <mergeCell ref="KI510:KL510"/>
    <mergeCell ref="KM510:KP510"/>
    <mergeCell ref="KQ510:KT510"/>
    <mergeCell ref="KU510:KX510"/>
    <mergeCell ref="KY510:LB510"/>
    <mergeCell ref="JO510:JR510"/>
    <mergeCell ref="JS510:JV510"/>
    <mergeCell ref="JW510:JZ510"/>
    <mergeCell ref="KA510:KD510"/>
    <mergeCell ref="KE510:KH510"/>
    <mergeCell ref="IU510:IX510"/>
    <mergeCell ref="IY510:JB510"/>
    <mergeCell ref="JC510:JF510"/>
    <mergeCell ref="JG510:JJ510"/>
    <mergeCell ref="JK510:JN510"/>
    <mergeCell ref="IA510:ID510"/>
    <mergeCell ref="IE510:IH510"/>
    <mergeCell ref="II510:IL510"/>
    <mergeCell ref="IM510:IP510"/>
    <mergeCell ref="IQ510:IT510"/>
    <mergeCell ref="HG510:HJ510"/>
    <mergeCell ref="HK510:HN510"/>
    <mergeCell ref="HO510:HR510"/>
    <mergeCell ref="HS510:HV510"/>
    <mergeCell ref="HW510:HZ510"/>
    <mergeCell ref="GM510:GP510"/>
    <mergeCell ref="GQ510:GT510"/>
    <mergeCell ref="GU510:GX510"/>
    <mergeCell ref="GY510:HB510"/>
    <mergeCell ref="HC510:HF510"/>
    <mergeCell ref="FS510:FV510"/>
    <mergeCell ref="FW510:FZ510"/>
    <mergeCell ref="GA510:GD510"/>
    <mergeCell ref="GE510:GH510"/>
    <mergeCell ref="GI510:GL510"/>
    <mergeCell ref="PS510:PV510"/>
    <mergeCell ref="PW510:PZ510"/>
    <mergeCell ref="MQ510:MT510"/>
    <mergeCell ref="MU510:MX510"/>
    <mergeCell ref="MY510:NB510"/>
    <mergeCell ref="NC510:NF510"/>
    <mergeCell ref="NG510:NJ510"/>
    <mergeCell ref="LW510:LZ510"/>
    <mergeCell ref="MA510:MD510"/>
    <mergeCell ref="ME510:MH510"/>
    <mergeCell ref="MI510:ML510"/>
    <mergeCell ref="MM510:MP510"/>
    <mergeCell ref="LC510:LF510"/>
    <mergeCell ref="LG510:LJ510"/>
    <mergeCell ref="LK510:LN510"/>
    <mergeCell ref="LO510:LR510"/>
    <mergeCell ref="LS510:LV510"/>
    <mergeCell ref="QA510:QD510"/>
    <mergeCell ref="QE510:QH510"/>
    <mergeCell ref="QI510:QL510"/>
    <mergeCell ref="OY510:PB510"/>
    <mergeCell ref="PC510:PF510"/>
    <mergeCell ref="PG510:PJ510"/>
    <mergeCell ref="PK510:PN510"/>
    <mergeCell ref="PO510:PR510"/>
    <mergeCell ref="OE510:OH510"/>
    <mergeCell ref="OI510:OL510"/>
    <mergeCell ref="OM510:OP510"/>
    <mergeCell ref="OQ510:OT510"/>
    <mergeCell ref="OU510:OX510"/>
    <mergeCell ref="NK510:NN510"/>
    <mergeCell ref="NO510:NR510"/>
    <mergeCell ref="NS510:NV510"/>
    <mergeCell ref="NW510:NZ510"/>
    <mergeCell ref="OA510:OD510"/>
    <mergeCell ref="RG510:RJ510"/>
    <mergeCell ref="RK510:RN510"/>
    <mergeCell ref="RO510:RR510"/>
    <mergeCell ref="RS510:RV510"/>
    <mergeCell ref="RW510:RZ510"/>
    <mergeCell ref="QM510:QP510"/>
    <mergeCell ref="QQ510:QT510"/>
    <mergeCell ref="QU510:QX510"/>
    <mergeCell ref="QY510:RB510"/>
    <mergeCell ref="RC510:RF510"/>
    <mergeCell ref="AAM510:AAP510"/>
    <mergeCell ref="AAQ510:AAT510"/>
    <mergeCell ref="VC510:VF510"/>
    <mergeCell ref="VG510:VJ510"/>
    <mergeCell ref="VK510:VN510"/>
    <mergeCell ref="VO510:VR510"/>
    <mergeCell ref="VS510:VV510"/>
    <mergeCell ref="UI510:UL510"/>
    <mergeCell ref="UM510:UP510"/>
    <mergeCell ref="UQ510:UT510"/>
    <mergeCell ref="UU510:UX510"/>
    <mergeCell ref="UY510:VB510"/>
    <mergeCell ref="TO510:TR510"/>
    <mergeCell ref="TS510:TV510"/>
    <mergeCell ref="TW510:TZ510"/>
    <mergeCell ref="UA510:UD510"/>
    <mergeCell ref="UE510:UH510"/>
    <mergeCell ref="SU510:SX510"/>
    <mergeCell ref="SY510:TB510"/>
    <mergeCell ref="TC510:TF510"/>
    <mergeCell ref="TG510:TJ510"/>
    <mergeCell ref="TK510:TN510"/>
    <mergeCell ref="XK510:XN510"/>
    <mergeCell ref="XO510:XR510"/>
    <mergeCell ref="XS510:XV510"/>
    <mergeCell ref="XW510:XZ510"/>
    <mergeCell ref="YA510:YD510"/>
    <mergeCell ref="WQ510:WT510"/>
    <mergeCell ref="WU510:WX510"/>
    <mergeCell ref="WY510:XB510"/>
    <mergeCell ref="XC510:XF510"/>
    <mergeCell ref="XG510:XJ510"/>
    <mergeCell ref="VW510:VZ510"/>
    <mergeCell ref="WA510:WD510"/>
    <mergeCell ref="WE510:WH510"/>
    <mergeCell ref="WI510:WL510"/>
    <mergeCell ref="WM510:WP510"/>
    <mergeCell ref="AAY510:ABB510"/>
    <mergeCell ref="SA510:SD510"/>
    <mergeCell ref="SE510:SH510"/>
    <mergeCell ref="SI510:SL510"/>
    <mergeCell ref="SM510:SP510"/>
    <mergeCell ref="SQ510:ST510"/>
    <mergeCell ref="YY510:ZB510"/>
    <mergeCell ref="ZC510:ZF510"/>
    <mergeCell ref="ZG510:ZJ510"/>
    <mergeCell ref="ZK510:ZN510"/>
    <mergeCell ref="ZO510:ZR510"/>
    <mergeCell ref="YE510:YH510"/>
    <mergeCell ref="YI510:YL510"/>
    <mergeCell ref="YM510:YP510"/>
    <mergeCell ref="YQ510:YT510"/>
    <mergeCell ref="YU510:YX510"/>
    <mergeCell ref="ZS510:ZV510"/>
    <mergeCell ref="ACM510:ACP510"/>
    <mergeCell ref="ACQ510:ACT510"/>
    <mergeCell ref="ABG510:ABJ510"/>
    <mergeCell ref="ABK510:ABN510"/>
    <mergeCell ref="ABO510:ABR510"/>
    <mergeCell ref="ABS510:ABV510"/>
    <mergeCell ref="ABW510:ABZ510"/>
    <mergeCell ref="AAU510:AAX510"/>
    <mergeCell ref="AFC510:AFF510"/>
    <mergeCell ref="AFG510:AFJ510"/>
    <mergeCell ref="AFK510:AFN510"/>
    <mergeCell ref="AFO510:AFR510"/>
    <mergeCell ref="AFS510:AFV510"/>
    <mergeCell ref="AEI510:AEL510"/>
    <mergeCell ref="AEM510:AEP510"/>
    <mergeCell ref="AEQ510:AET510"/>
    <mergeCell ref="AEU510:AEX510"/>
    <mergeCell ref="AEY510:AFB510"/>
    <mergeCell ref="ADO510:ADR510"/>
    <mergeCell ref="ADS510:ADV510"/>
    <mergeCell ref="ADW510:ADZ510"/>
    <mergeCell ref="AEA510:AED510"/>
    <mergeCell ref="AEE510:AEH510"/>
    <mergeCell ref="ABC510:ABF510"/>
    <mergeCell ref="ZW510:ZZ510"/>
    <mergeCell ref="AAA510:AAD510"/>
    <mergeCell ref="AAE510:AAH510"/>
    <mergeCell ref="AAI510:AAL510"/>
    <mergeCell ref="AIE510:AIH510"/>
    <mergeCell ref="AII510:AIL510"/>
    <mergeCell ref="AIM510:AIP510"/>
    <mergeCell ref="AIQ510:AIT510"/>
    <mergeCell ref="AIU510:AIX510"/>
    <mergeCell ref="AHK510:AHN510"/>
    <mergeCell ref="AHO510:AHR510"/>
    <mergeCell ref="AHS510:AHV510"/>
    <mergeCell ref="AHW510:AHZ510"/>
    <mergeCell ref="AIA510:AID510"/>
    <mergeCell ref="AGQ510:AGT510"/>
    <mergeCell ref="AGU510:AGX510"/>
    <mergeCell ref="AGY510:AHB510"/>
    <mergeCell ref="AHC510:AHF510"/>
    <mergeCell ref="AHG510:AHJ510"/>
    <mergeCell ref="AGA510:AGD510"/>
    <mergeCell ref="AGE510:AGH510"/>
    <mergeCell ref="AGI510:AGL510"/>
    <mergeCell ref="AGM510:AGP510"/>
    <mergeCell ref="AFW510:AFZ510"/>
    <mergeCell ref="ACU510:ACX510"/>
    <mergeCell ref="ACY510:ADB510"/>
    <mergeCell ref="ADC510:ADF510"/>
    <mergeCell ref="ADG510:ADJ510"/>
    <mergeCell ref="ADK510:ADN510"/>
    <mergeCell ref="ACA510:ACD510"/>
    <mergeCell ref="ACE510:ACH510"/>
    <mergeCell ref="ACI510:ACL510"/>
    <mergeCell ref="ALO510:ALR510"/>
    <mergeCell ref="ALS510:ALV510"/>
    <mergeCell ref="ALW510:ALZ510"/>
    <mergeCell ref="AKM510:AKP510"/>
    <mergeCell ref="AKQ510:AKT510"/>
    <mergeCell ref="AKU510:AKX510"/>
    <mergeCell ref="AKY510:ALB510"/>
    <mergeCell ref="ALC510:ALF510"/>
    <mergeCell ref="AJS510:AJV510"/>
    <mergeCell ref="AJW510:AJZ510"/>
    <mergeCell ref="AKA510:AKD510"/>
    <mergeCell ref="AKE510:AKH510"/>
    <mergeCell ref="AKI510:AKL510"/>
    <mergeCell ref="AIY510:AJB510"/>
    <mergeCell ref="AJC510:AJF510"/>
    <mergeCell ref="AJG510:AJJ510"/>
    <mergeCell ref="AJK510:AJN510"/>
    <mergeCell ref="AJO510:AJR510"/>
    <mergeCell ref="ALG510:ALJ510"/>
    <mergeCell ref="ALK510:ALN510"/>
    <mergeCell ref="AQQ510:AQT510"/>
    <mergeCell ref="AQU510:AQX510"/>
    <mergeCell ref="AQY510:ARB510"/>
    <mergeCell ref="ARC510:ARF510"/>
    <mergeCell ref="ARG510:ARJ510"/>
    <mergeCell ref="APW510:APZ510"/>
    <mergeCell ref="AQA510:AQD510"/>
    <mergeCell ref="AQE510:AQH510"/>
    <mergeCell ref="AQI510:AQL510"/>
    <mergeCell ref="AQM510:AQP510"/>
    <mergeCell ref="APC510:APF510"/>
    <mergeCell ref="APG510:APJ510"/>
    <mergeCell ref="APK510:APN510"/>
    <mergeCell ref="APO510:APR510"/>
    <mergeCell ref="APS510:APV510"/>
    <mergeCell ref="AOI510:AOL510"/>
    <mergeCell ref="AOM510:AOP510"/>
    <mergeCell ref="AOQ510:AOT510"/>
    <mergeCell ref="AOU510:AOX510"/>
    <mergeCell ref="AOY510:APB510"/>
    <mergeCell ref="ANO510:ANR510"/>
    <mergeCell ref="ANS510:ANV510"/>
    <mergeCell ref="ANW510:ANZ510"/>
    <mergeCell ref="AOA510:AOD510"/>
    <mergeCell ref="AOE510:AOH510"/>
    <mergeCell ref="AMU510:AMX510"/>
    <mergeCell ref="AMY510:ANB510"/>
    <mergeCell ref="ANC510:ANF510"/>
    <mergeCell ref="ANG510:ANJ510"/>
    <mergeCell ref="ANK510:ANN510"/>
    <mergeCell ref="AMA510:AMD510"/>
    <mergeCell ref="AME510:AMH510"/>
    <mergeCell ref="AMI510:AML510"/>
    <mergeCell ref="AMM510:AMP510"/>
    <mergeCell ref="AMQ510:AMT510"/>
    <mergeCell ref="AWA510:AWD510"/>
    <mergeCell ref="AWE510:AWH510"/>
    <mergeCell ref="ASY510:ATB510"/>
    <mergeCell ref="ATC510:ATF510"/>
    <mergeCell ref="ATG510:ATJ510"/>
    <mergeCell ref="ATK510:ATN510"/>
    <mergeCell ref="ATO510:ATR510"/>
    <mergeCell ref="ASE510:ASH510"/>
    <mergeCell ref="ASI510:ASL510"/>
    <mergeCell ref="ASM510:ASP510"/>
    <mergeCell ref="ASQ510:AST510"/>
    <mergeCell ref="ASU510:ASX510"/>
    <mergeCell ref="ARK510:ARN510"/>
    <mergeCell ref="ARO510:ARR510"/>
    <mergeCell ref="ARS510:ARV510"/>
    <mergeCell ref="ARW510:ARZ510"/>
    <mergeCell ref="ASA510:ASD510"/>
    <mergeCell ref="AWI510:AWL510"/>
    <mergeCell ref="AWM510:AWP510"/>
    <mergeCell ref="AWQ510:AWT510"/>
    <mergeCell ref="AVG510:AVJ510"/>
    <mergeCell ref="AVK510:AVN510"/>
    <mergeCell ref="AVO510:AVR510"/>
    <mergeCell ref="AVS510:AVV510"/>
    <mergeCell ref="AVW510:AVZ510"/>
    <mergeCell ref="AUM510:AUP510"/>
    <mergeCell ref="AUQ510:AUT510"/>
    <mergeCell ref="AUU510:AUX510"/>
    <mergeCell ref="AUY510:AVB510"/>
    <mergeCell ref="AVC510:AVF510"/>
    <mergeCell ref="ATS510:ATV510"/>
    <mergeCell ref="ATW510:ATZ510"/>
    <mergeCell ref="AUA510:AUD510"/>
    <mergeCell ref="AUE510:AUH510"/>
    <mergeCell ref="AUI510:AUL510"/>
    <mergeCell ref="BBK510:BBN510"/>
    <mergeCell ref="BBO510:BBR510"/>
    <mergeCell ref="BBS510:BBV510"/>
    <mergeCell ref="BBW510:BBZ510"/>
    <mergeCell ref="BCA510:BCD510"/>
    <mergeCell ref="BAQ510:BAT510"/>
    <mergeCell ref="BAU510:BAX510"/>
    <mergeCell ref="BAY510:BBB510"/>
    <mergeCell ref="BBC510:BBF510"/>
    <mergeCell ref="BBG510:BBJ510"/>
    <mergeCell ref="AZW510:AZZ510"/>
    <mergeCell ref="BAA510:BAD510"/>
    <mergeCell ref="BAE510:BAH510"/>
    <mergeCell ref="BAI510:BAL510"/>
    <mergeCell ref="BAM510:BAP510"/>
    <mergeCell ref="AZC510:AZF510"/>
    <mergeCell ref="AZG510:AZJ510"/>
    <mergeCell ref="AZK510:AZN510"/>
    <mergeCell ref="AZO510:AZR510"/>
    <mergeCell ref="AZS510:AZV510"/>
    <mergeCell ref="AYI510:AYL510"/>
    <mergeCell ref="AYM510:AYP510"/>
    <mergeCell ref="AYQ510:AYT510"/>
    <mergeCell ref="AYU510:AYX510"/>
    <mergeCell ref="AYY510:AZB510"/>
    <mergeCell ref="AXO510:AXR510"/>
    <mergeCell ref="AXS510:AXV510"/>
    <mergeCell ref="AXW510:AXZ510"/>
    <mergeCell ref="AYA510:AYD510"/>
    <mergeCell ref="AYE510:AYH510"/>
    <mergeCell ref="AWU510:AWX510"/>
    <mergeCell ref="AWY510:AXB510"/>
    <mergeCell ref="AXC510:AXF510"/>
    <mergeCell ref="AXG510:AXJ510"/>
    <mergeCell ref="AXK510:AXN510"/>
    <mergeCell ref="BGU510:BGX510"/>
    <mergeCell ref="BGY510:BHB510"/>
    <mergeCell ref="BDS510:BDV510"/>
    <mergeCell ref="BDW510:BDZ510"/>
    <mergeCell ref="BEA510:BED510"/>
    <mergeCell ref="BEE510:BEH510"/>
    <mergeCell ref="BEI510:BEL510"/>
    <mergeCell ref="BCY510:BDB510"/>
    <mergeCell ref="BDC510:BDF510"/>
    <mergeCell ref="BDG510:BDJ510"/>
    <mergeCell ref="BDK510:BDN510"/>
    <mergeCell ref="BDO510:BDR510"/>
    <mergeCell ref="BCE510:BCH510"/>
    <mergeCell ref="BCI510:BCL510"/>
    <mergeCell ref="BCM510:BCP510"/>
    <mergeCell ref="BCQ510:BCT510"/>
    <mergeCell ref="BCU510:BCX510"/>
    <mergeCell ref="BHC510:BHF510"/>
    <mergeCell ref="BHG510:BHJ510"/>
    <mergeCell ref="BHK510:BHN510"/>
    <mergeCell ref="BGA510:BGD510"/>
    <mergeCell ref="BGE510:BGH510"/>
    <mergeCell ref="BGI510:BGL510"/>
    <mergeCell ref="BGM510:BGP510"/>
    <mergeCell ref="BGQ510:BGT510"/>
    <mergeCell ref="BFG510:BFJ510"/>
    <mergeCell ref="BFK510:BFN510"/>
    <mergeCell ref="BFO510:BFR510"/>
    <mergeCell ref="BFS510:BFV510"/>
    <mergeCell ref="BFW510:BFZ510"/>
    <mergeCell ref="BEM510:BEP510"/>
    <mergeCell ref="BEQ510:BET510"/>
    <mergeCell ref="BEU510:BEX510"/>
    <mergeCell ref="BEY510:BFB510"/>
    <mergeCell ref="BFC510:BFF510"/>
    <mergeCell ref="BME510:BMH510"/>
    <mergeCell ref="BMI510:BML510"/>
    <mergeCell ref="BMM510:BMP510"/>
    <mergeCell ref="BMQ510:BMT510"/>
    <mergeCell ref="BMU510:BMX510"/>
    <mergeCell ref="BLK510:BLN510"/>
    <mergeCell ref="BLO510:BLR510"/>
    <mergeCell ref="BLS510:BLV510"/>
    <mergeCell ref="BLW510:BLZ510"/>
    <mergeCell ref="BMA510:BMD510"/>
    <mergeCell ref="BKQ510:BKT510"/>
    <mergeCell ref="BKU510:BKX510"/>
    <mergeCell ref="BKY510:BLB510"/>
    <mergeCell ref="BLC510:BLF510"/>
    <mergeCell ref="BLG510:BLJ510"/>
    <mergeCell ref="BJW510:BJZ510"/>
    <mergeCell ref="BKA510:BKD510"/>
    <mergeCell ref="BKE510:BKH510"/>
    <mergeCell ref="BKI510:BKL510"/>
    <mergeCell ref="BKM510:BKP510"/>
    <mergeCell ref="BJC510:BJF510"/>
    <mergeCell ref="BJG510:BJJ510"/>
    <mergeCell ref="BJK510:BJN510"/>
    <mergeCell ref="BJO510:BJR510"/>
    <mergeCell ref="BJS510:BJV510"/>
    <mergeCell ref="BII510:BIL510"/>
    <mergeCell ref="BIM510:BIP510"/>
    <mergeCell ref="BIQ510:BIT510"/>
    <mergeCell ref="BIU510:BIX510"/>
    <mergeCell ref="BIY510:BJB510"/>
    <mergeCell ref="BHO510:BHR510"/>
    <mergeCell ref="BHS510:BHV510"/>
    <mergeCell ref="BHW510:BHZ510"/>
    <mergeCell ref="BIA510:BID510"/>
    <mergeCell ref="BIE510:BIH510"/>
    <mergeCell ref="BRO510:BRR510"/>
    <mergeCell ref="BRS510:BRV510"/>
    <mergeCell ref="BOM510:BOP510"/>
    <mergeCell ref="BOQ510:BOT510"/>
    <mergeCell ref="BOU510:BOX510"/>
    <mergeCell ref="BOY510:BPB510"/>
    <mergeCell ref="BPC510:BPF510"/>
    <mergeCell ref="BNS510:BNV510"/>
    <mergeCell ref="BNW510:BNZ510"/>
    <mergeCell ref="BOA510:BOD510"/>
    <mergeCell ref="BOE510:BOH510"/>
    <mergeCell ref="BOI510:BOL510"/>
    <mergeCell ref="BMY510:BNB510"/>
    <mergeCell ref="BNC510:BNF510"/>
    <mergeCell ref="BNG510:BNJ510"/>
    <mergeCell ref="BNK510:BNN510"/>
    <mergeCell ref="BNO510:BNR510"/>
    <mergeCell ref="BRW510:BRZ510"/>
    <mergeCell ref="BSA510:BSD510"/>
    <mergeCell ref="BSE510:BSH510"/>
    <mergeCell ref="BQU510:BQX510"/>
    <mergeCell ref="BQY510:BRB510"/>
    <mergeCell ref="BRC510:BRF510"/>
    <mergeCell ref="BRG510:BRJ510"/>
    <mergeCell ref="BRK510:BRN510"/>
    <mergeCell ref="BQA510:BQD510"/>
    <mergeCell ref="BQE510:BQH510"/>
    <mergeCell ref="BQI510:BQL510"/>
    <mergeCell ref="BQM510:BQP510"/>
    <mergeCell ref="BQQ510:BQT510"/>
    <mergeCell ref="BPG510:BPJ510"/>
    <mergeCell ref="BPK510:BPN510"/>
    <mergeCell ref="BPO510:BPR510"/>
    <mergeCell ref="BPS510:BPV510"/>
    <mergeCell ref="BPW510:BPZ510"/>
    <mergeCell ref="BWY510:BXB510"/>
    <mergeCell ref="BXC510:BXF510"/>
    <mergeCell ref="BXG510:BXJ510"/>
    <mergeCell ref="BXK510:BXN510"/>
    <mergeCell ref="BXO510:BXR510"/>
    <mergeCell ref="BWE510:BWH510"/>
    <mergeCell ref="BWI510:BWL510"/>
    <mergeCell ref="BWM510:BWP510"/>
    <mergeCell ref="BWQ510:BWT510"/>
    <mergeCell ref="BWU510:BWX510"/>
    <mergeCell ref="BVK510:BVN510"/>
    <mergeCell ref="BVO510:BVR510"/>
    <mergeCell ref="BVS510:BVV510"/>
    <mergeCell ref="BVW510:BVZ510"/>
    <mergeCell ref="BWA510:BWD510"/>
    <mergeCell ref="BUQ510:BUT510"/>
    <mergeCell ref="BUU510:BUX510"/>
    <mergeCell ref="BUY510:BVB510"/>
    <mergeCell ref="BVC510:BVF510"/>
    <mergeCell ref="BVG510:BVJ510"/>
    <mergeCell ref="BTW510:BTZ510"/>
    <mergeCell ref="BUA510:BUD510"/>
    <mergeCell ref="BUE510:BUH510"/>
    <mergeCell ref="BUI510:BUL510"/>
    <mergeCell ref="BUM510:BUP510"/>
    <mergeCell ref="BTC510:BTF510"/>
    <mergeCell ref="BTG510:BTJ510"/>
    <mergeCell ref="BTK510:BTN510"/>
    <mergeCell ref="BTO510:BTR510"/>
    <mergeCell ref="BTS510:BTV510"/>
    <mergeCell ref="BSI510:BSL510"/>
    <mergeCell ref="BSM510:BSP510"/>
    <mergeCell ref="BSQ510:BST510"/>
    <mergeCell ref="BSU510:BSX510"/>
    <mergeCell ref="BSY510:BTB510"/>
    <mergeCell ref="CCI510:CCL510"/>
    <mergeCell ref="CCM510:CCP510"/>
    <mergeCell ref="BZG510:BZJ510"/>
    <mergeCell ref="BZK510:BZN510"/>
    <mergeCell ref="BZO510:BZR510"/>
    <mergeCell ref="BZS510:BZV510"/>
    <mergeCell ref="BZW510:BZZ510"/>
    <mergeCell ref="BYM510:BYP510"/>
    <mergeCell ref="BYQ510:BYT510"/>
    <mergeCell ref="BYU510:BYX510"/>
    <mergeCell ref="BYY510:BZB510"/>
    <mergeCell ref="BZC510:BZF510"/>
    <mergeCell ref="BXS510:BXV510"/>
    <mergeCell ref="BXW510:BXZ510"/>
    <mergeCell ref="BYA510:BYD510"/>
    <mergeCell ref="BYE510:BYH510"/>
    <mergeCell ref="BYI510:BYL510"/>
    <mergeCell ref="CCQ510:CCT510"/>
    <mergeCell ref="CCU510:CCX510"/>
    <mergeCell ref="CCY510:CDB510"/>
    <mergeCell ref="CBO510:CBR510"/>
    <mergeCell ref="CBS510:CBV510"/>
    <mergeCell ref="CBW510:CBZ510"/>
    <mergeCell ref="CCA510:CCD510"/>
    <mergeCell ref="CCE510:CCH510"/>
    <mergeCell ref="CAU510:CAX510"/>
    <mergeCell ref="CAY510:CBB510"/>
    <mergeCell ref="CBC510:CBF510"/>
    <mergeCell ref="CBG510:CBJ510"/>
    <mergeCell ref="CBK510:CBN510"/>
    <mergeCell ref="CAA510:CAD510"/>
    <mergeCell ref="CAE510:CAH510"/>
    <mergeCell ref="CAI510:CAL510"/>
    <mergeCell ref="CAM510:CAP510"/>
    <mergeCell ref="CAQ510:CAT510"/>
    <mergeCell ref="CHS510:CHV510"/>
    <mergeCell ref="CHW510:CHZ510"/>
    <mergeCell ref="CIA510:CID510"/>
    <mergeCell ref="CIE510:CIH510"/>
    <mergeCell ref="CII510:CIL510"/>
    <mergeCell ref="CGY510:CHB510"/>
    <mergeCell ref="CHC510:CHF510"/>
    <mergeCell ref="CHG510:CHJ510"/>
    <mergeCell ref="CHK510:CHN510"/>
    <mergeCell ref="CHO510:CHR510"/>
    <mergeCell ref="CGE510:CGH510"/>
    <mergeCell ref="CGI510:CGL510"/>
    <mergeCell ref="CGM510:CGP510"/>
    <mergeCell ref="CGQ510:CGT510"/>
    <mergeCell ref="CGU510:CGX510"/>
    <mergeCell ref="CFK510:CFN510"/>
    <mergeCell ref="CFO510:CFR510"/>
    <mergeCell ref="CFS510:CFV510"/>
    <mergeCell ref="CFW510:CFZ510"/>
    <mergeCell ref="CGA510:CGD510"/>
    <mergeCell ref="CEQ510:CET510"/>
    <mergeCell ref="CEU510:CEX510"/>
    <mergeCell ref="CEY510:CFB510"/>
    <mergeCell ref="CFC510:CFF510"/>
    <mergeCell ref="CFG510:CFJ510"/>
    <mergeCell ref="CDW510:CDZ510"/>
    <mergeCell ref="CEA510:CED510"/>
    <mergeCell ref="CEE510:CEH510"/>
    <mergeCell ref="CEI510:CEL510"/>
    <mergeCell ref="CEM510:CEP510"/>
    <mergeCell ref="CDC510:CDF510"/>
    <mergeCell ref="CDG510:CDJ510"/>
    <mergeCell ref="CDK510:CDN510"/>
    <mergeCell ref="CDO510:CDR510"/>
    <mergeCell ref="CDS510:CDV510"/>
    <mergeCell ref="CNC510:CNF510"/>
    <mergeCell ref="CNG510:CNJ510"/>
    <mergeCell ref="CKA510:CKD510"/>
    <mergeCell ref="CKE510:CKH510"/>
    <mergeCell ref="CKI510:CKL510"/>
    <mergeCell ref="CKM510:CKP510"/>
    <mergeCell ref="CKQ510:CKT510"/>
    <mergeCell ref="CJG510:CJJ510"/>
    <mergeCell ref="CJK510:CJN510"/>
    <mergeCell ref="CJO510:CJR510"/>
    <mergeCell ref="CJS510:CJV510"/>
    <mergeCell ref="CJW510:CJZ510"/>
    <mergeCell ref="CIM510:CIP510"/>
    <mergeCell ref="CIQ510:CIT510"/>
    <mergeCell ref="CIU510:CIX510"/>
    <mergeCell ref="CIY510:CJB510"/>
    <mergeCell ref="CJC510:CJF510"/>
    <mergeCell ref="CNK510:CNN510"/>
    <mergeCell ref="CNO510:CNR510"/>
    <mergeCell ref="CNS510:CNV510"/>
    <mergeCell ref="CMI510:CML510"/>
    <mergeCell ref="CMM510:CMP510"/>
    <mergeCell ref="CMQ510:CMT510"/>
    <mergeCell ref="CMU510:CMX510"/>
    <mergeCell ref="CMY510:CNB510"/>
    <mergeCell ref="CLO510:CLR510"/>
    <mergeCell ref="CLS510:CLV510"/>
    <mergeCell ref="CLW510:CLZ510"/>
    <mergeCell ref="CMA510:CMD510"/>
    <mergeCell ref="CME510:CMH510"/>
    <mergeCell ref="CKU510:CKX510"/>
    <mergeCell ref="CKY510:CLB510"/>
    <mergeCell ref="CLC510:CLF510"/>
    <mergeCell ref="CLG510:CLJ510"/>
    <mergeCell ref="CLK510:CLN510"/>
    <mergeCell ref="CSM510:CSP510"/>
    <mergeCell ref="CSQ510:CST510"/>
    <mergeCell ref="CSU510:CSX510"/>
    <mergeCell ref="CSY510:CTB510"/>
    <mergeCell ref="CTC510:CTF510"/>
    <mergeCell ref="CRS510:CRV510"/>
    <mergeCell ref="CRW510:CRZ510"/>
    <mergeCell ref="CSA510:CSD510"/>
    <mergeCell ref="CSE510:CSH510"/>
    <mergeCell ref="CSI510:CSL510"/>
    <mergeCell ref="CQY510:CRB510"/>
    <mergeCell ref="CRC510:CRF510"/>
    <mergeCell ref="CRG510:CRJ510"/>
    <mergeCell ref="CRK510:CRN510"/>
    <mergeCell ref="CRO510:CRR510"/>
    <mergeCell ref="CQE510:CQH510"/>
    <mergeCell ref="CQI510:CQL510"/>
    <mergeCell ref="CQM510:CQP510"/>
    <mergeCell ref="CQQ510:CQT510"/>
    <mergeCell ref="CQU510:CQX510"/>
    <mergeCell ref="CPK510:CPN510"/>
    <mergeCell ref="CPO510:CPR510"/>
    <mergeCell ref="CPS510:CPV510"/>
    <mergeCell ref="CPW510:CPZ510"/>
    <mergeCell ref="CQA510:CQD510"/>
    <mergeCell ref="COQ510:COT510"/>
    <mergeCell ref="COU510:COX510"/>
    <mergeCell ref="COY510:CPB510"/>
    <mergeCell ref="CPC510:CPF510"/>
    <mergeCell ref="CPG510:CPJ510"/>
    <mergeCell ref="CNW510:CNZ510"/>
    <mergeCell ref="COA510:COD510"/>
    <mergeCell ref="COE510:COH510"/>
    <mergeCell ref="COI510:COL510"/>
    <mergeCell ref="COM510:COP510"/>
    <mergeCell ref="CXW510:CXZ510"/>
    <mergeCell ref="CYA510:CYD510"/>
    <mergeCell ref="CUU510:CUX510"/>
    <mergeCell ref="CUY510:CVB510"/>
    <mergeCell ref="CVC510:CVF510"/>
    <mergeCell ref="CVG510:CVJ510"/>
    <mergeCell ref="CVK510:CVN510"/>
    <mergeCell ref="CUA510:CUD510"/>
    <mergeCell ref="CUE510:CUH510"/>
    <mergeCell ref="CUI510:CUL510"/>
    <mergeCell ref="CUM510:CUP510"/>
    <mergeCell ref="CUQ510:CUT510"/>
    <mergeCell ref="CTG510:CTJ510"/>
    <mergeCell ref="CTK510:CTN510"/>
    <mergeCell ref="CTO510:CTR510"/>
    <mergeCell ref="CTS510:CTV510"/>
    <mergeCell ref="CTW510:CTZ510"/>
    <mergeCell ref="CYE510:CYH510"/>
    <mergeCell ref="CYI510:CYL510"/>
    <mergeCell ref="CYM510:CYP510"/>
    <mergeCell ref="CXC510:CXF510"/>
    <mergeCell ref="CXG510:CXJ510"/>
    <mergeCell ref="CXK510:CXN510"/>
    <mergeCell ref="CXO510:CXR510"/>
    <mergeCell ref="CXS510:CXV510"/>
    <mergeCell ref="CWI510:CWL510"/>
    <mergeCell ref="CWM510:CWP510"/>
    <mergeCell ref="CWQ510:CWT510"/>
    <mergeCell ref="CWU510:CWX510"/>
    <mergeCell ref="CWY510:CXB510"/>
    <mergeCell ref="CVO510:CVR510"/>
    <mergeCell ref="CVS510:CVV510"/>
    <mergeCell ref="CVW510:CVZ510"/>
    <mergeCell ref="CWA510:CWD510"/>
    <mergeCell ref="CWE510:CWH510"/>
    <mergeCell ref="DDG510:DDJ510"/>
    <mergeCell ref="DDK510:DDN510"/>
    <mergeCell ref="DDO510:DDR510"/>
    <mergeCell ref="DDS510:DDV510"/>
    <mergeCell ref="DDW510:DDZ510"/>
    <mergeCell ref="DCM510:DCP510"/>
    <mergeCell ref="DCQ510:DCT510"/>
    <mergeCell ref="DCU510:DCX510"/>
    <mergeCell ref="DCY510:DDB510"/>
    <mergeCell ref="DDC510:DDF510"/>
    <mergeCell ref="DBS510:DBV510"/>
    <mergeCell ref="DBW510:DBZ510"/>
    <mergeCell ref="DCA510:DCD510"/>
    <mergeCell ref="DCE510:DCH510"/>
    <mergeCell ref="DCI510:DCL510"/>
    <mergeCell ref="DAY510:DBB510"/>
    <mergeCell ref="DBC510:DBF510"/>
    <mergeCell ref="DBG510:DBJ510"/>
    <mergeCell ref="DBK510:DBN510"/>
    <mergeCell ref="DBO510:DBR510"/>
    <mergeCell ref="DAE510:DAH510"/>
    <mergeCell ref="DAI510:DAL510"/>
    <mergeCell ref="DAM510:DAP510"/>
    <mergeCell ref="DAQ510:DAT510"/>
    <mergeCell ref="DAU510:DAX510"/>
    <mergeCell ref="CZK510:CZN510"/>
    <mergeCell ref="CZO510:CZR510"/>
    <mergeCell ref="CZS510:CZV510"/>
    <mergeCell ref="CZW510:CZZ510"/>
    <mergeCell ref="DAA510:DAD510"/>
    <mergeCell ref="CYQ510:CYT510"/>
    <mergeCell ref="CYU510:CYX510"/>
    <mergeCell ref="CYY510:CZB510"/>
    <mergeCell ref="CZC510:CZF510"/>
    <mergeCell ref="CZG510:CZJ510"/>
    <mergeCell ref="DIQ510:DIT510"/>
    <mergeCell ref="DIU510:DIX510"/>
    <mergeCell ref="DFO510:DFR510"/>
    <mergeCell ref="DFS510:DFV510"/>
    <mergeCell ref="DFW510:DFZ510"/>
    <mergeCell ref="DGA510:DGD510"/>
    <mergeCell ref="DGE510:DGH510"/>
    <mergeCell ref="DEU510:DEX510"/>
    <mergeCell ref="DEY510:DFB510"/>
    <mergeCell ref="DFC510:DFF510"/>
    <mergeCell ref="DFG510:DFJ510"/>
    <mergeCell ref="DFK510:DFN510"/>
    <mergeCell ref="DEA510:DED510"/>
    <mergeCell ref="DEE510:DEH510"/>
    <mergeCell ref="DEI510:DEL510"/>
    <mergeCell ref="DEM510:DEP510"/>
    <mergeCell ref="DEQ510:DET510"/>
    <mergeCell ref="DIY510:DJB510"/>
    <mergeCell ref="DJC510:DJF510"/>
    <mergeCell ref="DJG510:DJJ510"/>
    <mergeCell ref="DHW510:DHZ510"/>
    <mergeCell ref="DIA510:DID510"/>
    <mergeCell ref="DIE510:DIH510"/>
    <mergeCell ref="DII510:DIL510"/>
    <mergeCell ref="DIM510:DIP510"/>
    <mergeCell ref="DHC510:DHF510"/>
    <mergeCell ref="DHG510:DHJ510"/>
    <mergeCell ref="DHK510:DHN510"/>
    <mergeCell ref="DHO510:DHR510"/>
    <mergeCell ref="DHS510:DHV510"/>
    <mergeCell ref="DGI510:DGL510"/>
    <mergeCell ref="DGM510:DGP510"/>
    <mergeCell ref="DGQ510:DGT510"/>
    <mergeCell ref="DGU510:DGX510"/>
    <mergeCell ref="DGY510:DHB510"/>
    <mergeCell ref="DOA510:DOD510"/>
    <mergeCell ref="DOE510:DOH510"/>
    <mergeCell ref="DOI510:DOL510"/>
    <mergeCell ref="DOM510:DOP510"/>
    <mergeCell ref="DOQ510:DOT510"/>
    <mergeCell ref="DNG510:DNJ510"/>
    <mergeCell ref="DNK510:DNN510"/>
    <mergeCell ref="DNO510:DNR510"/>
    <mergeCell ref="DNS510:DNV510"/>
    <mergeCell ref="DNW510:DNZ510"/>
    <mergeCell ref="DMM510:DMP510"/>
    <mergeCell ref="DMQ510:DMT510"/>
    <mergeCell ref="DMU510:DMX510"/>
    <mergeCell ref="DMY510:DNB510"/>
    <mergeCell ref="DNC510:DNF510"/>
    <mergeCell ref="DLS510:DLV510"/>
    <mergeCell ref="DLW510:DLZ510"/>
    <mergeCell ref="DMA510:DMD510"/>
    <mergeCell ref="DME510:DMH510"/>
    <mergeCell ref="DMI510:DML510"/>
    <mergeCell ref="DKY510:DLB510"/>
    <mergeCell ref="DLC510:DLF510"/>
    <mergeCell ref="DLG510:DLJ510"/>
    <mergeCell ref="DLK510:DLN510"/>
    <mergeCell ref="DLO510:DLR510"/>
    <mergeCell ref="DKE510:DKH510"/>
    <mergeCell ref="DKI510:DKL510"/>
    <mergeCell ref="DKM510:DKP510"/>
    <mergeCell ref="DKQ510:DKT510"/>
    <mergeCell ref="DKU510:DKX510"/>
    <mergeCell ref="DJK510:DJN510"/>
    <mergeCell ref="DJO510:DJR510"/>
    <mergeCell ref="DJS510:DJV510"/>
    <mergeCell ref="DJW510:DJZ510"/>
    <mergeCell ref="DKA510:DKD510"/>
    <mergeCell ref="DTK510:DTN510"/>
    <mergeCell ref="DTO510:DTR510"/>
    <mergeCell ref="DQI510:DQL510"/>
    <mergeCell ref="DQM510:DQP510"/>
    <mergeCell ref="DQQ510:DQT510"/>
    <mergeCell ref="DQU510:DQX510"/>
    <mergeCell ref="DQY510:DRB510"/>
    <mergeCell ref="DPO510:DPR510"/>
    <mergeCell ref="DPS510:DPV510"/>
    <mergeCell ref="DPW510:DPZ510"/>
    <mergeCell ref="DQA510:DQD510"/>
    <mergeCell ref="DQE510:DQH510"/>
    <mergeCell ref="DOU510:DOX510"/>
    <mergeCell ref="DOY510:DPB510"/>
    <mergeCell ref="DPC510:DPF510"/>
    <mergeCell ref="DPG510:DPJ510"/>
    <mergeCell ref="DPK510:DPN510"/>
    <mergeCell ref="DTS510:DTV510"/>
    <mergeCell ref="DTW510:DTZ510"/>
    <mergeCell ref="DUA510:DUD510"/>
    <mergeCell ref="DSQ510:DST510"/>
    <mergeCell ref="DSU510:DSX510"/>
    <mergeCell ref="DSY510:DTB510"/>
    <mergeCell ref="DTC510:DTF510"/>
    <mergeCell ref="DTG510:DTJ510"/>
    <mergeCell ref="DRW510:DRZ510"/>
    <mergeCell ref="DSA510:DSD510"/>
    <mergeCell ref="DSE510:DSH510"/>
    <mergeCell ref="DSI510:DSL510"/>
    <mergeCell ref="DSM510:DSP510"/>
    <mergeCell ref="DRC510:DRF510"/>
    <mergeCell ref="DRG510:DRJ510"/>
    <mergeCell ref="DRK510:DRN510"/>
    <mergeCell ref="DRO510:DRR510"/>
    <mergeCell ref="DRS510:DRV510"/>
    <mergeCell ref="DYU510:DYX510"/>
    <mergeCell ref="DYY510:DZB510"/>
    <mergeCell ref="DZC510:DZF510"/>
    <mergeCell ref="DZG510:DZJ510"/>
    <mergeCell ref="DZK510:DZN510"/>
    <mergeCell ref="DYA510:DYD510"/>
    <mergeCell ref="DYE510:DYH510"/>
    <mergeCell ref="DYI510:DYL510"/>
    <mergeCell ref="DYM510:DYP510"/>
    <mergeCell ref="DYQ510:DYT510"/>
    <mergeCell ref="DXG510:DXJ510"/>
    <mergeCell ref="DXK510:DXN510"/>
    <mergeCell ref="DXO510:DXR510"/>
    <mergeCell ref="DXS510:DXV510"/>
    <mergeCell ref="DXW510:DXZ510"/>
    <mergeCell ref="DWM510:DWP510"/>
    <mergeCell ref="DWQ510:DWT510"/>
    <mergeCell ref="DWU510:DWX510"/>
    <mergeCell ref="DWY510:DXB510"/>
    <mergeCell ref="DXC510:DXF510"/>
    <mergeCell ref="DVS510:DVV510"/>
    <mergeCell ref="DVW510:DVZ510"/>
    <mergeCell ref="DWA510:DWD510"/>
    <mergeCell ref="DWE510:DWH510"/>
    <mergeCell ref="DWI510:DWL510"/>
    <mergeCell ref="DUY510:DVB510"/>
    <mergeCell ref="DVC510:DVF510"/>
    <mergeCell ref="DVG510:DVJ510"/>
    <mergeCell ref="DVK510:DVN510"/>
    <mergeCell ref="DVO510:DVR510"/>
    <mergeCell ref="DUE510:DUH510"/>
    <mergeCell ref="DUI510:DUL510"/>
    <mergeCell ref="DUM510:DUP510"/>
    <mergeCell ref="DUQ510:DUT510"/>
    <mergeCell ref="DUU510:DUX510"/>
    <mergeCell ref="EEE510:EEH510"/>
    <mergeCell ref="EEI510:EEL510"/>
    <mergeCell ref="EBC510:EBF510"/>
    <mergeCell ref="EBG510:EBJ510"/>
    <mergeCell ref="EBK510:EBN510"/>
    <mergeCell ref="EBO510:EBR510"/>
    <mergeCell ref="EBS510:EBV510"/>
    <mergeCell ref="EAI510:EAL510"/>
    <mergeCell ref="EAM510:EAP510"/>
    <mergeCell ref="EAQ510:EAT510"/>
    <mergeCell ref="EAU510:EAX510"/>
    <mergeCell ref="EAY510:EBB510"/>
    <mergeCell ref="DZO510:DZR510"/>
    <mergeCell ref="DZS510:DZV510"/>
    <mergeCell ref="DZW510:DZZ510"/>
    <mergeCell ref="EAA510:EAD510"/>
    <mergeCell ref="EAE510:EAH510"/>
    <mergeCell ref="EEM510:EEP510"/>
    <mergeCell ref="EEQ510:EET510"/>
    <mergeCell ref="EEU510:EEX510"/>
    <mergeCell ref="EDK510:EDN510"/>
    <mergeCell ref="EDO510:EDR510"/>
    <mergeCell ref="EDS510:EDV510"/>
    <mergeCell ref="EDW510:EDZ510"/>
    <mergeCell ref="EEA510:EED510"/>
    <mergeCell ref="ECQ510:ECT510"/>
    <mergeCell ref="ECU510:ECX510"/>
    <mergeCell ref="ECY510:EDB510"/>
    <mergeCell ref="EDC510:EDF510"/>
    <mergeCell ref="EDG510:EDJ510"/>
    <mergeCell ref="EBW510:EBZ510"/>
    <mergeCell ref="ECA510:ECD510"/>
    <mergeCell ref="ECE510:ECH510"/>
    <mergeCell ref="ECI510:ECL510"/>
    <mergeCell ref="ECM510:ECP510"/>
    <mergeCell ref="EJO510:EJR510"/>
    <mergeCell ref="EJS510:EJV510"/>
    <mergeCell ref="EJW510:EJZ510"/>
    <mergeCell ref="EKA510:EKD510"/>
    <mergeCell ref="EKE510:EKH510"/>
    <mergeCell ref="EIU510:EIX510"/>
    <mergeCell ref="EIY510:EJB510"/>
    <mergeCell ref="EJC510:EJF510"/>
    <mergeCell ref="EJG510:EJJ510"/>
    <mergeCell ref="EJK510:EJN510"/>
    <mergeCell ref="EIA510:EID510"/>
    <mergeCell ref="EIE510:EIH510"/>
    <mergeCell ref="EII510:EIL510"/>
    <mergeCell ref="EIM510:EIP510"/>
    <mergeCell ref="EIQ510:EIT510"/>
    <mergeCell ref="EHG510:EHJ510"/>
    <mergeCell ref="EHK510:EHN510"/>
    <mergeCell ref="EHO510:EHR510"/>
    <mergeCell ref="EHS510:EHV510"/>
    <mergeCell ref="EHW510:EHZ510"/>
    <mergeCell ref="EGM510:EGP510"/>
    <mergeCell ref="EGQ510:EGT510"/>
    <mergeCell ref="EGU510:EGX510"/>
    <mergeCell ref="EGY510:EHB510"/>
    <mergeCell ref="EHC510:EHF510"/>
    <mergeCell ref="EFS510:EFV510"/>
    <mergeCell ref="EFW510:EFZ510"/>
    <mergeCell ref="EGA510:EGD510"/>
    <mergeCell ref="EGE510:EGH510"/>
    <mergeCell ref="EGI510:EGL510"/>
    <mergeCell ref="EEY510:EFB510"/>
    <mergeCell ref="EFC510:EFF510"/>
    <mergeCell ref="EFG510:EFJ510"/>
    <mergeCell ref="EFK510:EFN510"/>
    <mergeCell ref="EFO510:EFR510"/>
    <mergeCell ref="EOY510:EPB510"/>
    <mergeCell ref="EPC510:EPF510"/>
    <mergeCell ref="ELW510:ELZ510"/>
    <mergeCell ref="EMA510:EMD510"/>
    <mergeCell ref="EME510:EMH510"/>
    <mergeCell ref="EMI510:EML510"/>
    <mergeCell ref="EMM510:EMP510"/>
    <mergeCell ref="ELC510:ELF510"/>
    <mergeCell ref="ELG510:ELJ510"/>
    <mergeCell ref="ELK510:ELN510"/>
    <mergeCell ref="ELO510:ELR510"/>
    <mergeCell ref="ELS510:ELV510"/>
    <mergeCell ref="EKI510:EKL510"/>
    <mergeCell ref="EKM510:EKP510"/>
    <mergeCell ref="EKQ510:EKT510"/>
    <mergeCell ref="EKU510:EKX510"/>
    <mergeCell ref="EKY510:ELB510"/>
    <mergeCell ref="EPG510:EPJ510"/>
    <mergeCell ref="EPK510:EPN510"/>
    <mergeCell ref="EPO510:EPR510"/>
    <mergeCell ref="EOE510:EOH510"/>
    <mergeCell ref="EOI510:EOL510"/>
    <mergeCell ref="EOM510:EOP510"/>
    <mergeCell ref="EOQ510:EOT510"/>
    <mergeCell ref="EOU510:EOX510"/>
    <mergeCell ref="ENK510:ENN510"/>
    <mergeCell ref="ENO510:ENR510"/>
    <mergeCell ref="ENS510:ENV510"/>
    <mergeCell ref="ENW510:ENZ510"/>
    <mergeCell ref="EOA510:EOD510"/>
    <mergeCell ref="EMQ510:EMT510"/>
    <mergeCell ref="EMU510:EMX510"/>
    <mergeCell ref="EMY510:ENB510"/>
    <mergeCell ref="ENC510:ENF510"/>
    <mergeCell ref="ENG510:ENJ510"/>
    <mergeCell ref="EUI510:EUL510"/>
    <mergeCell ref="EUM510:EUP510"/>
    <mergeCell ref="EUQ510:EUT510"/>
    <mergeCell ref="EUU510:EUX510"/>
    <mergeCell ref="EUY510:EVB510"/>
    <mergeCell ref="ETO510:ETR510"/>
    <mergeCell ref="ETS510:ETV510"/>
    <mergeCell ref="ETW510:ETZ510"/>
    <mergeCell ref="EUA510:EUD510"/>
    <mergeCell ref="EUE510:EUH510"/>
    <mergeCell ref="ESU510:ESX510"/>
    <mergeCell ref="ESY510:ETB510"/>
    <mergeCell ref="ETC510:ETF510"/>
    <mergeCell ref="ETG510:ETJ510"/>
    <mergeCell ref="ETK510:ETN510"/>
    <mergeCell ref="ESA510:ESD510"/>
    <mergeCell ref="ESE510:ESH510"/>
    <mergeCell ref="ESI510:ESL510"/>
    <mergeCell ref="ESM510:ESP510"/>
    <mergeCell ref="ESQ510:EST510"/>
    <mergeCell ref="ERG510:ERJ510"/>
    <mergeCell ref="ERK510:ERN510"/>
    <mergeCell ref="ERO510:ERR510"/>
    <mergeCell ref="ERS510:ERV510"/>
    <mergeCell ref="ERW510:ERZ510"/>
    <mergeCell ref="EQM510:EQP510"/>
    <mergeCell ref="EQQ510:EQT510"/>
    <mergeCell ref="EQU510:EQX510"/>
    <mergeCell ref="EQY510:ERB510"/>
    <mergeCell ref="ERC510:ERF510"/>
    <mergeCell ref="EPS510:EPV510"/>
    <mergeCell ref="EPW510:EPZ510"/>
    <mergeCell ref="EQA510:EQD510"/>
    <mergeCell ref="EQE510:EQH510"/>
    <mergeCell ref="EQI510:EQL510"/>
    <mergeCell ref="EZS510:EZV510"/>
    <mergeCell ref="EZW510:EZZ510"/>
    <mergeCell ref="EWQ510:EWT510"/>
    <mergeCell ref="EWU510:EWX510"/>
    <mergeCell ref="EWY510:EXB510"/>
    <mergeCell ref="EXC510:EXF510"/>
    <mergeCell ref="EXG510:EXJ510"/>
    <mergeCell ref="EVW510:EVZ510"/>
    <mergeCell ref="EWA510:EWD510"/>
    <mergeCell ref="EWE510:EWH510"/>
    <mergeCell ref="EWI510:EWL510"/>
    <mergeCell ref="EWM510:EWP510"/>
    <mergeCell ref="EVC510:EVF510"/>
    <mergeCell ref="EVG510:EVJ510"/>
    <mergeCell ref="EVK510:EVN510"/>
    <mergeCell ref="EVO510:EVR510"/>
    <mergeCell ref="EVS510:EVV510"/>
    <mergeCell ref="FAA510:FAD510"/>
    <mergeCell ref="FAE510:FAH510"/>
    <mergeCell ref="FAI510:FAL510"/>
    <mergeCell ref="EYY510:EZB510"/>
    <mergeCell ref="EZC510:EZF510"/>
    <mergeCell ref="EZG510:EZJ510"/>
    <mergeCell ref="EZK510:EZN510"/>
    <mergeCell ref="EZO510:EZR510"/>
    <mergeCell ref="EYE510:EYH510"/>
    <mergeCell ref="EYI510:EYL510"/>
    <mergeCell ref="EYM510:EYP510"/>
    <mergeCell ref="EYQ510:EYT510"/>
    <mergeCell ref="EYU510:EYX510"/>
    <mergeCell ref="EXK510:EXN510"/>
    <mergeCell ref="EXO510:EXR510"/>
    <mergeCell ref="EXS510:EXV510"/>
    <mergeCell ref="EXW510:EXZ510"/>
    <mergeCell ref="EYA510:EYD510"/>
    <mergeCell ref="FFC510:FFF510"/>
    <mergeCell ref="FFG510:FFJ510"/>
    <mergeCell ref="FFK510:FFN510"/>
    <mergeCell ref="FFO510:FFR510"/>
    <mergeCell ref="FFS510:FFV510"/>
    <mergeCell ref="FEI510:FEL510"/>
    <mergeCell ref="FEM510:FEP510"/>
    <mergeCell ref="FEQ510:FET510"/>
    <mergeCell ref="FEU510:FEX510"/>
    <mergeCell ref="FEY510:FFB510"/>
    <mergeCell ref="FDO510:FDR510"/>
    <mergeCell ref="FDS510:FDV510"/>
    <mergeCell ref="FDW510:FDZ510"/>
    <mergeCell ref="FEA510:FED510"/>
    <mergeCell ref="FEE510:FEH510"/>
    <mergeCell ref="FCU510:FCX510"/>
    <mergeCell ref="FCY510:FDB510"/>
    <mergeCell ref="FDC510:FDF510"/>
    <mergeCell ref="FDG510:FDJ510"/>
    <mergeCell ref="FDK510:FDN510"/>
    <mergeCell ref="FCA510:FCD510"/>
    <mergeCell ref="FCE510:FCH510"/>
    <mergeCell ref="FCI510:FCL510"/>
    <mergeCell ref="FCM510:FCP510"/>
    <mergeCell ref="FCQ510:FCT510"/>
    <mergeCell ref="FBG510:FBJ510"/>
    <mergeCell ref="FBK510:FBN510"/>
    <mergeCell ref="FBO510:FBR510"/>
    <mergeCell ref="FBS510:FBV510"/>
    <mergeCell ref="FBW510:FBZ510"/>
    <mergeCell ref="FAM510:FAP510"/>
    <mergeCell ref="FAQ510:FAT510"/>
    <mergeCell ref="FAU510:FAX510"/>
    <mergeCell ref="FAY510:FBB510"/>
    <mergeCell ref="FBC510:FBF510"/>
    <mergeCell ref="FKM510:FKP510"/>
    <mergeCell ref="FKQ510:FKT510"/>
    <mergeCell ref="FHK510:FHN510"/>
    <mergeCell ref="FHO510:FHR510"/>
    <mergeCell ref="FHS510:FHV510"/>
    <mergeCell ref="FHW510:FHZ510"/>
    <mergeCell ref="FIA510:FID510"/>
    <mergeCell ref="FGQ510:FGT510"/>
    <mergeCell ref="FGU510:FGX510"/>
    <mergeCell ref="FGY510:FHB510"/>
    <mergeCell ref="FHC510:FHF510"/>
    <mergeCell ref="FHG510:FHJ510"/>
    <mergeCell ref="FFW510:FFZ510"/>
    <mergeCell ref="FGA510:FGD510"/>
    <mergeCell ref="FGE510:FGH510"/>
    <mergeCell ref="FGI510:FGL510"/>
    <mergeCell ref="FGM510:FGP510"/>
    <mergeCell ref="FKU510:FKX510"/>
    <mergeCell ref="FKY510:FLB510"/>
    <mergeCell ref="FLC510:FLF510"/>
    <mergeCell ref="FJS510:FJV510"/>
    <mergeCell ref="FJW510:FJZ510"/>
    <mergeCell ref="FKA510:FKD510"/>
    <mergeCell ref="FKE510:FKH510"/>
    <mergeCell ref="FKI510:FKL510"/>
    <mergeCell ref="FIY510:FJB510"/>
    <mergeCell ref="FJC510:FJF510"/>
    <mergeCell ref="FJG510:FJJ510"/>
    <mergeCell ref="FJK510:FJN510"/>
    <mergeCell ref="FJO510:FJR510"/>
    <mergeCell ref="FIE510:FIH510"/>
    <mergeCell ref="FII510:FIL510"/>
    <mergeCell ref="FIM510:FIP510"/>
    <mergeCell ref="FIQ510:FIT510"/>
    <mergeCell ref="FIU510:FIX510"/>
    <mergeCell ref="FPW510:FPZ510"/>
    <mergeCell ref="FQA510:FQD510"/>
    <mergeCell ref="FQE510:FQH510"/>
    <mergeCell ref="FQI510:FQL510"/>
    <mergeCell ref="FQM510:FQP510"/>
    <mergeCell ref="FPC510:FPF510"/>
    <mergeCell ref="FPG510:FPJ510"/>
    <mergeCell ref="FPK510:FPN510"/>
    <mergeCell ref="FPO510:FPR510"/>
    <mergeCell ref="FPS510:FPV510"/>
    <mergeCell ref="FOI510:FOL510"/>
    <mergeCell ref="FOM510:FOP510"/>
    <mergeCell ref="FOQ510:FOT510"/>
    <mergeCell ref="FOU510:FOX510"/>
    <mergeCell ref="FOY510:FPB510"/>
    <mergeCell ref="FNO510:FNR510"/>
    <mergeCell ref="FNS510:FNV510"/>
    <mergeCell ref="FNW510:FNZ510"/>
    <mergeCell ref="FOA510:FOD510"/>
    <mergeCell ref="FOE510:FOH510"/>
    <mergeCell ref="FMU510:FMX510"/>
    <mergeCell ref="FMY510:FNB510"/>
    <mergeCell ref="FNC510:FNF510"/>
    <mergeCell ref="FNG510:FNJ510"/>
    <mergeCell ref="FNK510:FNN510"/>
    <mergeCell ref="FMA510:FMD510"/>
    <mergeCell ref="FME510:FMH510"/>
    <mergeCell ref="FMI510:FML510"/>
    <mergeCell ref="FMM510:FMP510"/>
    <mergeCell ref="FMQ510:FMT510"/>
    <mergeCell ref="FLG510:FLJ510"/>
    <mergeCell ref="FLK510:FLN510"/>
    <mergeCell ref="FLO510:FLR510"/>
    <mergeCell ref="FLS510:FLV510"/>
    <mergeCell ref="FLW510:FLZ510"/>
    <mergeCell ref="FVG510:FVJ510"/>
    <mergeCell ref="FVK510:FVN510"/>
    <mergeCell ref="FSE510:FSH510"/>
    <mergeCell ref="FSI510:FSL510"/>
    <mergeCell ref="FSM510:FSP510"/>
    <mergeCell ref="FSQ510:FST510"/>
    <mergeCell ref="FSU510:FSX510"/>
    <mergeCell ref="FRK510:FRN510"/>
    <mergeCell ref="FRO510:FRR510"/>
    <mergeCell ref="FRS510:FRV510"/>
    <mergeCell ref="FRW510:FRZ510"/>
    <mergeCell ref="FSA510:FSD510"/>
    <mergeCell ref="FQQ510:FQT510"/>
    <mergeCell ref="FQU510:FQX510"/>
    <mergeCell ref="FQY510:FRB510"/>
    <mergeCell ref="FRC510:FRF510"/>
    <mergeCell ref="FRG510:FRJ510"/>
    <mergeCell ref="FVO510:FVR510"/>
    <mergeCell ref="FVS510:FVV510"/>
    <mergeCell ref="FVW510:FVZ510"/>
    <mergeCell ref="FUM510:FUP510"/>
    <mergeCell ref="FUQ510:FUT510"/>
    <mergeCell ref="FUU510:FUX510"/>
    <mergeCell ref="FUY510:FVB510"/>
    <mergeCell ref="FVC510:FVF510"/>
    <mergeCell ref="FTS510:FTV510"/>
    <mergeCell ref="FTW510:FTZ510"/>
    <mergeCell ref="FUA510:FUD510"/>
    <mergeCell ref="FUE510:FUH510"/>
    <mergeCell ref="FUI510:FUL510"/>
    <mergeCell ref="FSY510:FTB510"/>
    <mergeCell ref="FTC510:FTF510"/>
    <mergeCell ref="FTG510:FTJ510"/>
    <mergeCell ref="FTK510:FTN510"/>
    <mergeCell ref="FTO510:FTR510"/>
    <mergeCell ref="GAQ510:GAT510"/>
    <mergeCell ref="GAU510:GAX510"/>
    <mergeCell ref="GAY510:GBB510"/>
    <mergeCell ref="GBC510:GBF510"/>
    <mergeCell ref="GBG510:GBJ510"/>
    <mergeCell ref="FZW510:FZZ510"/>
    <mergeCell ref="GAA510:GAD510"/>
    <mergeCell ref="GAE510:GAH510"/>
    <mergeCell ref="GAI510:GAL510"/>
    <mergeCell ref="GAM510:GAP510"/>
    <mergeCell ref="FZC510:FZF510"/>
    <mergeCell ref="FZG510:FZJ510"/>
    <mergeCell ref="FZK510:FZN510"/>
    <mergeCell ref="FZO510:FZR510"/>
    <mergeCell ref="FZS510:FZV510"/>
    <mergeCell ref="FYI510:FYL510"/>
    <mergeCell ref="FYM510:FYP510"/>
    <mergeCell ref="FYQ510:FYT510"/>
    <mergeCell ref="FYU510:FYX510"/>
    <mergeCell ref="FYY510:FZB510"/>
    <mergeCell ref="FXO510:FXR510"/>
    <mergeCell ref="FXS510:FXV510"/>
    <mergeCell ref="FXW510:FXZ510"/>
    <mergeCell ref="FYA510:FYD510"/>
    <mergeCell ref="FYE510:FYH510"/>
    <mergeCell ref="FWU510:FWX510"/>
    <mergeCell ref="FWY510:FXB510"/>
    <mergeCell ref="FXC510:FXF510"/>
    <mergeCell ref="FXG510:FXJ510"/>
    <mergeCell ref="FXK510:FXN510"/>
    <mergeCell ref="FWA510:FWD510"/>
    <mergeCell ref="FWE510:FWH510"/>
    <mergeCell ref="FWI510:FWL510"/>
    <mergeCell ref="FWM510:FWP510"/>
    <mergeCell ref="FWQ510:FWT510"/>
    <mergeCell ref="GGA510:GGD510"/>
    <mergeCell ref="GGE510:GGH510"/>
    <mergeCell ref="GCY510:GDB510"/>
    <mergeCell ref="GDC510:GDF510"/>
    <mergeCell ref="GDG510:GDJ510"/>
    <mergeCell ref="GDK510:GDN510"/>
    <mergeCell ref="GDO510:GDR510"/>
    <mergeCell ref="GCE510:GCH510"/>
    <mergeCell ref="GCI510:GCL510"/>
    <mergeCell ref="GCM510:GCP510"/>
    <mergeCell ref="GCQ510:GCT510"/>
    <mergeCell ref="GCU510:GCX510"/>
    <mergeCell ref="GBK510:GBN510"/>
    <mergeCell ref="GBO510:GBR510"/>
    <mergeCell ref="GBS510:GBV510"/>
    <mergeCell ref="GBW510:GBZ510"/>
    <mergeCell ref="GCA510:GCD510"/>
    <mergeCell ref="GGI510:GGL510"/>
    <mergeCell ref="GGM510:GGP510"/>
    <mergeCell ref="GGQ510:GGT510"/>
    <mergeCell ref="GFG510:GFJ510"/>
    <mergeCell ref="GFK510:GFN510"/>
    <mergeCell ref="GFO510:GFR510"/>
    <mergeCell ref="GFS510:GFV510"/>
    <mergeCell ref="GFW510:GFZ510"/>
    <mergeCell ref="GEM510:GEP510"/>
    <mergeCell ref="GEQ510:GET510"/>
    <mergeCell ref="GEU510:GEX510"/>
    <mergeCell ref="GEY510:GFB510"/>
    <mergeCell ref="GFC510:GFF510"/>
    <mergeCell ref="GDS510:GDV510"/>
    <mergeCell ref="GDW510:GDZ510"/>
    <mergeCell ref="GEA510:GED510"/>
    <mergeCell ref="GEE510:GEH510"/>
    <mergeCell ref="GEI510:GEL510"/>
    <mergeCell ref="GLK510:GLN510"/>
    <mergeCell ref="GLO510:GLR510"/>
    <mergeCell ref="GLS510:GLV510"/>
    <mergeCell ref="GLW510:GLZ510"/>
    <mergeCell ref="GMA510:GMD510"/>
    <mergeCell ref="GKQ510:GKT510"/>
    <mergeCell ref="GKU510:GKX510"/>
    <mergeCell ref="GKY510:GLB510"/>
    <mergeCell ref="GLC510:GLF510"/>
    <mergeCell ref="GLG510:GLJ510"/>
    <mergeCell ref="GJW510:GJZ510"/>
    <mergeCell ref="GKA510:GKD510"/>
    <mergeCell ref="GKE510:GKH510"/>
    <mergeCell ref="GKI510:GKL510"/>
    <mergeCell ref="GKM510:GKP510"/>
    <mergeCell ref="GJC510:GJF510"/>
    <mergeCell ref="GJG510:GJJ510"/>
    <mergeCell ref="GJK510:GJN510"/>
    <mergeCell ref="GJO510:GJR510"/>
    <mergeCell ref="GJS510:GJV510"/>
    <mergeCell ref="GII510:GIL510"/>
    <mergeCell ref="GIM510:GIP510"/>
    <mergeCell ref="GIQ510:GIT510"/>
    <mergeCell ref="GIU510:GIX510"/>
    <mergeCell ref="GIY510:GJB510"/>
    <mergeCell ref="GHO510:GHR510"/>
    <mergeCell ref="GHS510:GHV510"/>
    <mergeCell ref="GHW510:GHZ510"/>
    <mergeCell ref="GIA510:GID510"/>
    <mergeCell ref="GIE510:GIH510"/>
    <mergeCell ref="GGU510:GGX510"/>
    <mergeCell ref="GGY510:GHB510"/>
    <mergeCell ref="GHC510:GHF510"/>
    <mergeCell ref="GHG510:GHJ510"/>
    <mergeCell ref="GHK510:GHN510"/>
    <mergeCell ref="GQU510:GQX510"/>
    <mergeCell ref="GQY510:GRB510"/>
    <mergeCell ref="GNS510:GNV510"/>
    <mergeCell ref="GNW510:GNZ510"/>
    <mergeCell ref="GOA510:GOD510"/>
    <mergeCell ref="GOE510:GOH510"/>
    <mergeCell ref="GOI510:GOL510"/>
    <mergeCell ref="GMY510:GNB510"/>
    <mergeCell ref="GNC510:GNF510"/>
    <mergeCell ref="GNG510:GNJ510"/>
    <mergeCell ref="GNK510:GNN510"/>
    <mergeCell ref="GNO510:GNR510"/>
    <mergeCell ref="GME510:GMH510"/>
    <mergeCell ref="GMI510:GML510"/>
    <mergeCell ref="GMM510:GMP510"/>
    <mergeCell ref="GMQ510:GMT510"/>
    <mergeCell ref="GMU510:GMX510"/>
    <mergeCell ref="GRC510:GRF510"/>
    <mergeCell ref="GRG510:GRJ510"/>
    <mergeCell ref="GRK510:GRN510"/>
    <mergeCell ref="GQA510:GQD510"/>
    <mergeCell ref="GQE510:GQH510"/>
    <mergeCell ref="GQI510:GQL510"/>
    <mergeCell ref="GQM510:GQP510"/>
    <mergeCell ref="GQQ510:GQT510"/>
    <mergeCell ref="GPG510:GPJ510"/>
    <mergeCell ref="GPK510:GPN510"/>
    <mergeCell ref="GPO510:GPR510"/>
    <mergeCell ref="GPS510:GPV510"/>
    <mergeCell ref="GPW510:GPZ510"/>
    <mergeCell ref="GOM510:GOP510"/>
    <mergeCell ref="GOQ510:GOT510"/>
    <mergeCell ref="GOU510:GOX510"/>
    <mergeCell ref="GOY510:GPB510"/>
    <mergeCell ref="GPC510:GPF510"/>
    <mergeCell ref="GWE510:GWH510"/>
    <mergeCell ref="GWI510:GWL510"/>
    <mergeCell ref="GWM510:GWP510"/>
    <mergeCell ref="GWQ510:GWT510"/>
    <mergeCell ref="GWU510:GWX510"/>
    <mergeCell ref="GVK510:GVN510"/>
    <mergeCell ref="GVO510:GVR510"/>
    <mergeCell ref="GVS510:GVV510"/>
    <mergeCell ref="GVW510:GVZ510"/>
    <mergeCell ref="GWA510:GWD510"/>
    <mergeCell ref="GUQ510:GUT510"/>
    <mergeCell ref="GUU510:GUX510"/>
    <mergeCell ref="GUY510:GVB510"/>
    <mergeCell ref="GVC510:GVF510"/>
    <mergeCell ref="GVG510:GVJ510"/>
    <mergeCell ref="GTW510:GTZ510"/>
    <mergeCell ref="GUA510:GUD510"/>
    <mergeCell ref="GUE510:GUH510"/>
    <mergeCell ref="GUI510:GUL510"/>
    <mergeCell ref="GUM510:GUP510"/>
    <mergeCell ref="GTC510:GTF510"/>
    <mergeCell ref="GTG510:GTJ510"/>
    <mergeCell ref="GTK510:GTN510"/>
    <mergeCell ref="GTO510:GTR510"/>
    <mergeCell ref="GTS510:GTV510"/>
    <mergeCell ref="GSI510:GSL510"/>
    <mergeCell ref="GSM510:GSP510"/>
    <mergeCell ref="GSQ510:GST510"/>
    <mergeCell ref="GSU510:GSX510"/>
    <mergeCell ref="GSY510:GTB510"/>
    <mergeCell ref="GRO510:GRR510"/>
    <mergeCell ref="GRS510:GRV510"/>
    <mergeCell ref="GRW510:GRZ510"/>
    <mergeCell ref="GSA510:GSD510"/>
    <mergeCell ref="GSE510:GSH510"/>
    <mergeCell ref="HBO510:HBR510"/>
    <mergeCell ref="HBS510:HBV510"/>
    <mergeCell ref="GYM510:GYP510"/>
    <mergeCell ref="GYQ510:GYT510"/>
    <mergeCell ref="GYU510:GYX510"/>
    <mergeCell ref="GYY510:GZB510"/>
    <mergeCell ref="GZC510:GZF510"/>
    <mergeCell ref="GXS510:GXV510"/>
    <mergeCell ref="GXW510:GXZ510"/>
    <mergeCell ref="GYA510:GYD510"/>
    <mergeCell ref="GYE510:GYH510"/>
    <mergeCell ref="GYI510:GYL510"/>
    <mergeCell ref="GWY510:GXB510"/>
    <mergeCell ref="GXC510:GXF510"/>
    <mergeCell ref="GXG510:GXJ510"/>
    <mergeCell ref="GXK510:GXN510"/>
    <mergeCell ref="GXO510:GXR510"/>
    <mergeCell ref="HBW510:HBZ510"/>
    <mergeCell ref="HCA510:HCD510"/>
    <mergeCell ref="HCE510:HCH510"/>
    <mergeCell ref="HAU510:HAX510"/>
    <mergeCell ref="HAY510:HBB510"/>
    <mergeCell ref="HBC510:HBF510"/>
    <mergeCell ref="HBG510:HBJ510"/>
    <mergeCell ref="HBK510:HBN510"/>
    <mergeCell ref="HAA510:HAD510"/>
    <mergeCell ref="HAE510:HAH510"/>
    <mergeCell ref="HAI510:HAL510"/>
    <mergeCell ref="HAM510:HAP510"/>
    <mergeCell ref="HAQ510:HAT510"/>
    <mergeCell ref="GZG510:GZJ510"/>
    <mergeCell ref="GZK510:GZN510"/>
    <mergeCell ref="GZO510:GZR510"/>
    <mergeCell ref="GZS510:GZV510"/>
    <mergeCell ref="GZW510:GZZ510"/>
    <mergeCell ref="HGY510:HHB510"/>
    <mergeCell ref="HHC510:HHF510"/>
    <mergeCell ref="HHG510:HHJ510"/>
    <mergeCell ref="HHK510:HHN510"/>
    <mergeCell ref="HHO510:HHR510"/>
    <mergeCell ref="HGE510:HGH510"/>
    <mergeCell ref="HGI510:HGL510"/>
    <mergeCell ref="HGM510:HGP510"/>
    <mergeCell ref="HGQ510:HGT510"/>
    <mergeCell ref="HGU510:HGX510"/>
    <mergeCell ref="HFK510:HFN510"/>
    <mergeCell ref="HFO510:HFR510"/>
    <mergeCell ref="HFS510:HFV510"/>
    <mergeCell ref="HFW510:HFZ510"/>
    <mergeCell ref="HGA510:HGD510"/>
    <mergeCell ref="HEQ510:HET510"/>
    <mergeCell ref="HEU510:HEX510"/>
    <mergeCell ref="HEY510:HFB510"/>
    <mergeCell ref="HFC510:HFF510"/>
    <mergeCell ref="HFG510:HFJ510"/>
    <mergeCell ref="HDW510:HDZ510"/>
    <mergeCell ref="HEA510:HED510"/>
    <mergeCell ref="HEE510:HEH510"/>
    <mergeCell ref="HEI510:HEL510"/>
    <mergeCell ref="HEM510:HEP510"/>
    <mergeCell ref="HDC510:HDF510"/>
    <mergeCell ref="HDG510:HDJ510"/>
    <mergeCell ref="HDK510:HDN510"/>
    <mergeCell ref="HDO510:HDR510"/>
    <mergeCell ref="HDS510:HDV510"/>
    <mergeCell ref="HCI510:HCL510"/>
    <mergeCell ref="HCM510:HCP510"/>
    <mergeCell ref="HCQ510:HCT510"/>
    <mergeCell ref="HCU510:HCX510"/>
    <mergeCell ref="HCY510:HDB510"/>
    <mergeCell ref="HMI510:HML510"/>
    <mergeCell ref="HMM510:HMP510"/>
    <mergeCell ref="HJG510:HJJ510"/>
    <mergeCell ref="HJK510:HJN510"/>
    <mergeCell ref="HJO510:HJR510"/>
    <mergeCell ref="HJS510:HJV510"/>
    <mergeCell ref="HJW510:HJZ510"/>
    <mergeCell ref="HIM510:HIP510"/>
    <mergeCell ref="HIQ510:HIT510"/>
    <mergeCell ref="HIU510:HIX510"/>
    <mergeCell ref="HIY510:HJB510"/>
    <mergeCell ref="HJC510:HJF510"/>
    <mergeCell ref="HHS510:HHV510"/>
    <mergeCell ref="HHW510:HHZ510"/>
    <mergeCell ref="HIA510:HID510"/>
    <mergeCell ref="HIE510:HIH510"/>
    <mergeCell ref="HII510:HIL510"/>
    <mergeCell ref="HMQ510:HMT510"/>
    <mergeCell ref="HMU510:HMX510"/>
    <mergeCell ref="HMY510:HNB510"/>
    <mergeCell ref="HLO510:HLR510"/>
    <mergeCell ref="HLS510:HLV510"/>
    <mergeCell ref="HLW510:HLZ510"/>
    <mergeCell ref="HMA510:HMD510"/>
    <mergeCell ref="HME510:HMH510"/>
    <mergeCell ref="HKU510:HKX510"/>
    <mergeCell ref="HKY510:HLB510"/>
    <mergeCell ref="HLC510:HLF510"/>
    <mergeCell ref="HLG510:HLJ510"/>
    <mergeCell ref="HLK510:HLN510"/>
    <mergeCell ref="HKA510:HKD510"/>
    <mergeCell ref="HKE510:HKH510"/>
    <mergeCell ref="HKI510:HKL510"/>
    <mergeCell ref="HKM510:HKP510"/>
    <mergeCell ref="HKQ510:HKT510"/>
    <mergeCell ref="HRS510:HRV510"/>
    <mergeCell ref="HRW510:HRZ510"/>
    <mergeCell ref="HSA510:HSD510"/>
    <mergeCell ref="HSE510:HSH510"/>
    <mergeCell ref="HSI510:HSL510"/>
    <mergeCell ref="HQY510:HRB510"/>
    <mergeCell ref="HRC510:HRF510"/>
    <mergeCell ref="HRG510:HRJ510"/>
    <mergeCell ref="HRK510:HRN510"/>
    <mergeCell ref="HRO510:HRR510"/>
    <mergeCell ref="HQE510:HQH510"/>
    <mergeCell ref="HQI510:HQL510"/>
    <mergeCell ref="HQM510:HQP510"/>
    <mergeCell ref="HQQ510:HQT510"/>
    <mergeCell ref="HQU510:HQX510"/>
    <mergeCell ref="HPK510:HPN510"/>
    <mergeCell ref="HPO510:HPR510"/>
    <mergeCell ref="HPS510:HPV510"/>
    <mergeCell ref="HPW510:HPZ510"/>
    <mergeCell ref="HQA510:HQD510"/>
    <mergeCell ref="HOQ510:HOT510"/>
    <mergeCell ref="HOU510:HOX510"/>
    <mergeCell ref="HOY510:HPB510"/>
    <mergeCell ref="HPC510:HPF510"/>
    <mergeCell ref="HPG510:HPJ510"/>
    <mergeCell ref="HNW510:HNZ510"/>
    <mergeCell ref="HOA510:HOD510"/>
    <mergeCell ref="HOE510:HOH510"/>
    <mergeCell ref="HOI510:HOL510"/>
    <mergeCell ref="HOM510:HOP510"/>
    <mergeCell ref="HNC510:HNF510"/>
    <mergeCell ref="HNG510:HNJ510"/>
    <mergeCell ref="HNK510:HNN510"/>
    <mergeCell ref="HNO510:HNR510"/>
    <mergeCell ref="HNS510:HNV510"/>
    <mergeCell ref="HXC510:HXF510"/>
    <mergeCell ref="HXG510:HXJ510"/>
    <mergeCell ref="HUA510:HUD510"/>
    <mergeCell ref="HUE510:HUH510"/>
    <mergeCell ref="HUI510:HUL510"/>
    <mergeCell ref="HUM510:HUP510"/>
    <mergeCell ref="HUQ510:HUT510"/>
    <mergeCell ref="HTG510:HTJ510"/>
    <mergeCell ref="HTK510:HTN510"/>
    <mergeCell ref="HTO510:HTR510"/>
    <mergeCell ref="HTS510:HTV510"/>
    <mergeCell ref="HTW510:HTZ510"/>
    <mergeCell ref="HSM510:HSP510"/>
    <mergeCell ref="HSQ510:HST510"/>
    <mergeCell ref="HSU510:HSX510"/>
    <mergeCell ref="HSY510:HTB510"/>
    <mergeCell ref="HTC510:HTF510"/>
    <mergeCell ref="HXK510:HXN510"/>
    <mergeCell ref="HXO510:HXR510"/>
    <mergeCell ref="HXS510:HXV510"/>
    <mergeCell ref="HWI510:HWL510"/>
    <mergeCell ref="HWM510:HWP510"/>
    <mergeCell ref="HWQ510:HWT510"/>
    <mergeCell ref="HWU510:HWX510"/>
    <mergeCell ref="HWY510:HXB510"/>
    <mergeCell ref="HVO510:HVR510"/>
    <mergeCell ref="HVS510:HVV510"/>
    <mergeCell ref="HVW510:HVZ510"/>
    <mergeCell ref="HWA510:HWD510"/>
    <mergeCell ref="HWE510:HWH510"/>
    <mergeCell ref="HUU510:HUX510"/>
    <mergeCell ref="HUY510:HVB510"/>
    <mergeCell ref="HVC510:HVF510"/>
    <mergeCell ref="HVG510:HVJ510"/>
    <mergeCell ref="HVK510:HVN510"/>
    <mergeCell ref="ICM510:ICP510"/>
    <mergeCell ref="ICQ510:ICT510"/>
    <mergeCell ref="ICU510:ICX510"/>
    <mergeCell ref="ICY510:IDB510"/>
    <mergeCell ref="IDC510:IDF510"/>
    <mergeCell ref="IBS510:IBV510"/>
    <mergeCell ref="IBW510:IBZ510"/>
    <mergeCell ref="ICA510:ICD510"/>
    <mergeCell ref="ICE510:ICH510"/>
    <mergeCell ref="ICI510:ICL510"/>
    <mergeCell ref="IAY510:IBB510"/>
    <mergeCell ref="IBC510:IBF510"/>
    <mergeCell ref="IBG510:IBJ510"/>
    <mergeCell ref="IBK510:IBN510"/>
    <mergeCell ref="IBO510:IBR510"/>
    <mergeCell ref="IAE510:IAH510"/>
    <mergeCell ref="IAI510:IAL510"/>
    <mergeCell ref="IAM510:IAP510"/>
    <mergeCell ref="IAQ510:IAT510"/>
    <mergeCell ref="IAU510:IAX510"/>
    <mergeCell ref="HZK510:HZN510"/>
    <mergeCell ref="HZO510:HZR510"/>
    <mergeCell ref="HZS510:HZV510"/>
    <mergeCell ref="HZW510:HZZ510"/>
    <mergeCell ref="IAA510:IAD510"/>
    <mergeCell ref="HYQ510:HYT510"/>
    <mergeCell ref="HYU510:HYX510"/>
    <mergeCell ref="HYY510:HZB510"/>
    <mergeCell ref="HZC510:HZF510"/>
    <mergeCell ref="HZG510:HZJ510"/>
    <mergeCell ref="HXW510:HXZ510"/>
    <mergeCell ref="HYA510:HYD510"/>
    <mergeCell ref="HYE510:HYH510"/>
    <mergeCell ref="HYI510:HYL510"/>
    <mergeCell ref="HYM510:HYP510"/>
    <mergeCell ref="IHW510:IHZ510"/>
    <mergeCell ref="IIA510:IID510"/>
    <mergeCell ref="IEU510:IEX510"/>
    <mergeCell ref="IEY510:IFB510"/>
    <mergeCell ref="IFC510:IFF510"/>
    <mergeCell ref="IFG510:IFJ510"/>
    <mergeCell ref="IFK510:IFN510"/>
    <mergeCell ref="IEA510:IED510"/>
    <mergeCell ref="IEE510:IEH510"/>
    <mergeCell ref="IEI510:IEL510"/>
    <mergeCell ref="IEM510:IEP510"/>
    <mergeCell ref="IEQ510:IET510"/>
    <mergeCell ref="IDG510:IDJ510"/>
    <mergeCell ref="IDK510:IDN510"/>
    <mergeCell ref="IDO510:IDR510"/>
    <mergeCell ref="IDS510:IDV510"/>
    <mergeCell ref="IDW510:IDZ510"/>
    <mergeCell ref="IIE510:IIH510"/>
    <mergeCell ref="III510:IIL510"/>
    <mergeCell ref="IIM510:IIP510"/>
    <mergeCell ref="IHC510:IHF510"/>
    <mergeCell ref="IHG510:IHJ510"/>
    <mergeCell ref="IHK510:IHN510"/>
    <mergeCell ref="IHO510:IHR510"/>
    <mergeCell ref="IHS510:IHV510"/>
    <mergeCell ref="IGI510:IGL510"/>
    <mergeCell ref="IGM510:IGP510"/>
    <mergeCell ref="IGQ510:IGT510"/>
    <mergeCell ref="IGU510:IGX510"/>
    <mergeCell ref="IGY510:IHB510"/>
    <mergeCell ref="IFO510:IFR510"/>
    <mergeCell ref="IFS510:IFV510"/>
    <mergeCell ref="IFW510:IFZ510"/>
    <mergeCell ref="IGA510:IGD510"/>
    <mergeCell ref="IGE510:IGH510"/>
    <mergeCell ref="ING510:INJ510"/>
    <mergeCell ref="INK510:INN510"/>
    <mergeCell ref="INO510:INR510"/>
    <mergeCell ref="INS510:INV510"/>
    <mergeCell ref="INW510:INZ510"/>
    <mergeCell ref="IMM510:IMP510"/>
    <mergeCell ref="IMQ510:IMT510"/>
    <mergeCell ref="IMU510:IMX510"/>
    <mergeCell ref="IMY510:INB510"/>
    <mergeCell ref="INC510:INF510"/>
    <mergeCell ref="ILS510:ILV510"/>
    <mergeCell ref="ILW510:ILZ510"/>
    <mergeCell ref="IMA510:IMD510"/>
    <mergeCell ref="IME510:IMH510"/>
    <mergeCell ref="IMI510:IML510"/>
    <mergeCell ref="IKY510:ILB510"/>
    <mergeCell ref="ILC510:ILF510"/>
    <mergeCell ref="ILG510:ILJ510"/>
    <mergeCell ref="ILK510:ILN510"/>
    <mergeCell ref="ILO510:ILR510"/>
    <mergeCell ref="IKE510:IKH510"/>
    <mergeCell ref="IKI510:IKL510"/>
    <mergeCell ref="IKM510:IKP510"/>
    <mergeCell ref="IKQ510:IKT510"/>
    <mergeCell ref="IKU510:IKX510"/>
    <mergeCell ref="IJK510:IJN510"/>
    <mergeCell ref="IJO510:IJR510"/>
    <mergeCell ref="IJS510:IJV510"/>
    <mergeCell ref="IJW510:IJZ510"/>
    <mergeCell ref="IKA510:IKD510"/>
    <mergeCell ref="IIQ510:IIT510"/>
    <mergeCell ref="IIU510:IIX510"/>
    <mergeCell ref="IIY510:IJB510"/>
    <mergeCell ref="IJC510:IJF510"/>
    <mergeCell ref="IJG510:IJJ510"/>
    <mergeCell ref="ISQ510:IST510"/>
    <mergeCell ref="ISU510:ISX510"/>
    <mergeCell ref="IPO510:IPR510"/>
    <mergeCell ref="IPS510:IPV510"/>
    <mergeCell ref="IPW510:IPZ510"/>
    <mergeCell ref="IQA510:IQD510"/>
    <mergeCell ref="IQE510:IQH510"/>
    <mergeCell ref="IOU510:IOX510"/>
    <mergeCell ref="IOY510:IPB510"/>
    <mergeCell ref="IPC510:IPF510"/>
    <mergeCell ref="IPG510:IPJ510"/>
    <mergeCell ref="IPK510:IPN510"/>
    <mergeCell ref="IOA510:IOD510"/>
    <mergeCell ref="IOE510:IOH510"/>
    <mergeCell ref="IOI510:IOL510"/>
    <mergeCell ref="IOM510:IOP510"/>
    <mergeCell ref="IOQ510:IOT510"/>
    <mergeCell ref="ISY510:ITB510"/>
    <mergeCell ref="ITC510:ITF510"/>
    <mergeCell ref="ITG510:ITJ510"/>
    <mergeCell ref="IRW510:IRZ510"/>
    <mergeCell ref="ISA510:ISD510"/>
    <mergeCell ref="ISE510:ISH510"/>
    <mergeCell ref="ISI510:ISL510"/>
    <mergeCell ref="ISM510:ISP510"/>
    <mergeCell ref="IRC510:IRF510"/>
    <mergeCell ref="IRG510:IRJ510"/>
    <mergeCell ref="IRK510:IRN510"/>
    <mergeCell ref="IRO510:IRR510"/>
    <mergeCell ref="IRS510:IRV510"/>
    <mergeCell ref="IQI510:IQL510"/>
    <mergeCell ref="IQM510:IQP510"/>
    <mergeCell ref="IQQ510:IQT510"/>
    <mergeCell ref="IQU510:IQX510"/>
    <mergeCell ref="IQY510:IRB510"/>
    <mergeCell ref="IYA510:IYD510"/>
    <mergeCell ref="IYE510:IYH510"/>
    <mergeCell ref="IYI510:IYL510"/>
    <mergeCell ref="IYM510:IYP510"/>
    <mergeCell ref="IYQ510:IYT510"/>
    <mergeCell ref="IXG510:IXJ510"/>
    <mergeCell ref="IXK510:IXN510"/>
    <mergeCell ref="IXO510:IXR510"/>
    <mergeCell ref="IXS510:IXV510"/>
    <mergeCell ref="IXW510:IXZ510"/>
    <mergeCell ref="IWM510:IWP510"/>
    <mergeCell ref="IWQ510:IWT510"/>
    <mergeCell ref="IWU510:IWX510"/>
    <mergeCell ref="IWY510:IXB510"/>
    <mergeCell ref="IXC510:IXF510"/>
    <mergeCell ref="IVS510:IVV510"/>
    <mergeCell ref="IVW510:IVZ510"/>
    <mergeCell ref="IWA510:IWD510"/>
    <mergeCell ref="IWE510:IWH510"/>
    <mergeCell ref="IWI510:IWL510"/>
    <mergeCell ref="IUY510:IVB510"/>
    <mergeCell ref="IVC510:IVF510"/>
    <mergeCell ref="IVG510:IVJ510"/>
    <mergeCell ref="IVK510:IVN510"/>
    <mergeCell ref="IVO510:IVR510"/>
    <mergeCell ref="IUE510:IUH510"/>
    <mergeCell ref="IUI510:IUL510"/>
    <mergeCell ref="IUM510:IUP510"/>
    <mergeCell ref="IUQ510:IUT510"/>
    <mergeCell ref="IUU510:IUX510"/>
    <mergeCell ref="ITK510:ITN510"/>
    <mergeCell ref="ITO510:ITR510"/>
    <mergeCell ref="ITS510:ITV510"/>
    <mergeCell ref="ITW510:ITZ510"/>
    <mergeCell ref="IUA510:IUD510"/>
    <mergeCell ref="JDK510:JDN510"/>
    <mergeCell ref="JDO510:JDR510"/>
    <mergeCell ref="JAI510:JAL510"/>
    <mergeCell ref="JAM510:JAP510"/>
    <mergeCell ref="JAQ510:JAT510"/>
    <mergeCell ref="JAU510:JAX510"/>
    <mergeCell ref="JAY510:JBB510"/>
    <mergeCell ref="IZO510:IZR510"/>
    <mergeCell ref="IZS510:IZV510"/>
    <mergeCell ref="IZW510:IZZ510"/>
    <mergeCell ref="JAA510:JAD510"/>
    <mergeCell ref="JAE510:JAH510"/>
    <mergeCell ref="IYU510:IYX510"/>
    <mergeCell ref="IYY510:IZB510"/>
    <mergeCell ref="IZC510:IZF510"/>
    <mergeCell ref="IZG510:IZJ510"/>
    <mergeCell ref="IZK510:IZN510"/>
    <mergeCell ref="JDS510:JDV510"/>
    <mergeCell ref="JDW510:JDZ510"/>
    <mergeCell ref="JEA510:JED510"/>
    <mergeCell ref="JCQ510:JCT510"/>
    <mergeCell ref="JCU510:JCX510"/>
    <mergeCell ref="JCY510:JDB510"/>
    <mergeCell ref="JDC510:JDF510"/>
    <mergeCell ref="JDG510:JDJ510"/>
    <mergeCell ref="JBW510:JBZ510"/>
    <mergeCell ref="JCA510:JCD510"/>
    <mergeCell ref="JCE510:JCH510"/>
    <mergeCell ref="JCI510:JCL510"/>
    <mergeCell ref="JCM510:JCP510"/>
    <mergeCell ref="JBC510:JBF510"/>
    <mergeCell ref="JBG510:JBJ510"/>
    <mergeCell ref="JBK510:JBN510"/>
    <mergeCell ref="JBO510:JBR510"/>
    <mergeCell ref="JBS510:JBV510"/>
    <mergeCell ref="JIU510:JIX510"/>
    <mergeCell ref="JIY510:JJB510"/>
    <mergeCell ref="JJC510:JJF510"/>
    <mergeCell ref="JJG510:JJJ510"/>
    <mergeCell ref="JJK510:JJN510"/>
    <mergeCell ref="JIA510:JID510"/>
    <mergeCell ref="JIE510:JIH510"/>
    <mergeCell ref="JII510:JIL510"/>
    <mergeCell ref="JIM510:JIP510"/>
    <mergeCell ref="JIQ510:JIT510"/>
    <mergeCell ref="JHG510:JHJ510"/>
    <mergeCell ref="JHK510:JHN510"/>
    <mergeCell ref="JHO510:JHR510"/>
    <mergeCell ref="JHS510:JHV510"/>
    <mergeCell ref="JHW510:JHZ510"/>
    <mergeCell ref="JGM510:JGP510"/>
    <mergeCell ref="JGQ510:JGT510"/>
    <mergeCell ref="JGU510:JGX510"/>
    <mergeCell ref="JGY510:JHB510"/>
    <mergeCell ref="JHC510:JHF510"/>
    <mergeCell ref="JFS510:JFV510"/>
    <mergeCell ref="JFW510:JFZ510"/>
    <mergeCell ref="JGA510:JGD510"/>
    <mergeCell ref="JGE510:JGH510"/>
    <mergeCell ref="JGI510:JGL510"/>
    <mergeCell ref="JEY510:JFB510"/>
    <mergeCell ref="JFC510:JFF510"/>
    <mergeCell ref="JFG510:JFJ510"/>
    <mergeCell ref="JFK510:JFN510"/>
    <mergeCell ref="JFO510:JFR510"/>
    <mergeCell ref="JEE510:JEH510"/>
    <mergeCell ref="JEI510:JEL510"/>
    <mergeCell ref="JEM510:JEP510"/>
    <mergeCell ref="JEQ510:JET510"/>
    <mergeCell ref="JEU510:JEX510"/>
    <mergeCell ref="JOE510:JOH510"/>
    <mergeCell ref="JOI510:JOL510"/>
    <mergeCell ref="JLC510:JLF510"/>
    <mergeCell ref="JLG510:JLJ510"/>
    <mergeCell ref="JLK510:JLN510"/>
    <mergeCell ref="JLO510:JLR510"/>
    <mergeCell ref="JLS510:JLV510"/>
    <mergeCell ref="JKI510:JKL510"/>
    <mergeCell ref="JKM510:JKP510"/>
    <mergeCell ref="JKQ510:JKT510"/>
    <mergeCell ref="JKU510:JKX510"/>
    <mergeCell ref="JKY510:JLB510"/>
    <mergeCell ref="JJO510:JJR510"/>
    <mergeCell ref="JJS510:JJV510"/>
    <mergeCell ref="JJW510:JJZ510"/>
    <mergeCell ref="JKA510:JKD510"/>
    <mergeCell ref="JKE510:JKH510"/>
    <mergeCell ref="JOM510:JOP510"/>
    <mergeCell ref="JOQ510:JOT510"/>
    <mergeCell ref="JOU510:JOX510"/>
    <mergeCell ref="JNK510:JNN510"/>
    <mergeCell ref="JNO510:JNR510"/>
    <mergeCell ref="JNS510:JNV510"/>
    <mergeCell ref="JNW510:JNZ510"/>
    <mergeCell ref="JOA510:JOD510"/>
    <mergeCell ref="JMQ510:JMT510"/>
    <mergeCell ref="JMU510:JMX510"/>
    <mergeCell ref="JMY510:JNB510"/>
    <mergeCell ref="JNC510:JNF510"/>
    <mergeCell ref="JNG510:JNJ510"/>
    <mergeCell ref="JLW510:JLZ510"/>
    <mergeCell ref="JMA510:JMD510"/>
    <mergeCell ref="JME510:JMH510"/>
    <mergeCell ref="JMI510:JML510"/>
    <mergeCell ref="JMM510:JMP510"/>
    <mergeCell ref="JTO510:JTR510"/>
    <mergeCell ref="JTS510:JTV510"/>
    <mergeCell ref="JTW510:JTZ510"/>
    <mergeCell ref="JUA510:JUD510"/>
    <mergeCell ref="JUE510:JUH510"/>
    <mergeCell ref="JSU510:JSX510"/>
    <mergeCell ref="JSY510:JTB510"/>
    <mergeCell ref="JTC510:JTF510"/>
    <mergeCell ref="JTG510:JTJ510"/>
    <mergeCell ref="JTK510:JTN510"/>
    <mergeCell ref="JSA510:JSD510"/>
    <mergeCell ref="JSE510:JSH510"/>
    <mergeCell ref="JSI510:JSL510"/>
    <mergeCell ref="JSM510:JSP510"/>
    <mergeCell ref="JSQ510:JST510"/>
    <mergeCell ref="JRG510:JRJ510"/>
    <mergeCell ref="JRK510:JRN510"/>
    <mergeCell ref="JRO510:JRR510"/>
    <mergeCell ref="JRS510:JRV510"/>
    <mergeCell ref="JRW510:JRZ510"/>
    <mergeCell ref="JQM510:JQP510"/>
    <mergeCell ref="JQQ510:JQT510"/>
    <mergeCell ref="JQU510:JQX510"/>
    <mergeCell ref="JQY510:JRB510"/>
    <mergeCell ref="JRC510:JRF510"/>
    <mergeCell ref="JPS510:JPV510"/>
    <mergeCell ref="JPW510:JPZ510"/>
    <mergeCell ref="JQA510:JQD510"/>
    <mergeCell ref="JQE510:JQH510"/>
    <mergeCell ref="JQI510:JQL510"/>
    <mergeCell ref="JOY510:JPB510"/>
    <mergeCell ref="JPC510:JPF510"/>
    <mergeCell ref="JPG510:JPJ510"/>
    <mergeCell ref="JPK510:JPN510"/>
    <mergeCell ref="JPO510:JPR510"/>
    <mergeCell ref="JYY510:JZB510"/>
    <mergeCell ref="JZC510:JZF510"/>
    <mergeCell ref="JVW510:JVZ510"/>
    <mergeCell ref="JWA510:JWD510"/>
    <mergeCell ref="JWE510:JWH510"/>
    <mergeCell ref="JWI510:JWL510"/>
    <mergeCell ref="JWM510:JWP510"/>
    <mergeCell ref="JVC510:JVF510"/>
    <mergeCell ref="JVG510:JVJ510"/>
    <mergeCell ref="JVK510:JVN510"/>
    <mergeCell ref="JVO510:JVR510"/>
    <mergeCell ref="JVS510:JVV510"/>
    <mergeCell ref="JUI510:JUL510"/>
    <mergeCell ref="JUM510:JUP510"/>
    <mergeCell ref="JUQ510:JUT510"/>
    <mergeCell ref="JUU510:JUX510"/>
    <mergeCell ref="JUY510:JVB510"/>
    <mergeCell ref="JZG510:JZJ510"/>
    <mergeCell ref="JZK510:JZN510"/>
    <mergeCell ref="JZO510:JZR510"/>
    <mergeCell ref="JYE510:JYH510"/>
    <mergeCell ref="JYI510:JYL510"/>
    <mergeCell ref="JYM510:JYP510"/>
    <mergeCell ref="JYQ510:JYT510"/>
    <mergeCell ref="JYU510:JYX510"/>
    <mergeCell ref="JXK510:JXN510"/>
    <mergeCell ref="JXO510:JXR510"/>
    <mergeCell ref="JXS510:JXV510"/>
    <mergeCell ref="JXW510:JXZ510"/>
    <mergeCell ref="JYA510:JYD510"/>
    <mergeCell ref="JWQ510:JWT510"/>
    <mergeCell ref="JWU510:JWX510"/>
    <mergeCell ref="JWY510:JXB510"/>
    <mergeCell ref="JXC510:JXF510"/>
    <mergeCell ref="JXG510:JXJ510"/>
    <mergeCell ref="KEI510:KEL510"/>
    <mergeCell ref="KEM510:KEP510"/>
    <mergeCell ref="KEQ510:KET510"/>
    <mergeCell ref="KEU510:KEX510"/>
    <mergeCell ref="KEY510:KFB510"/>
    <mergeCell ref="KDO510:KDR510"/>
    <mergeCell ref="KDS510:KDV510"/>
    <mergeCell ref="KDW510:KDZ510"/>
    <mergeCell ref="KEA510:KED510"/>
    <mergeCell ref="KEE510:KEH510"/>
    <mergeCell ref="KCU510:KCX510"/>
    <mergeCell ref="KCY510:KDB510"/>
    <mergeCell ref="KDC510:KDF510"/>
    <mergeCell ref="KDG510:KDJ510"/>
    <mergeCell ref="KDK510:KDN510"/>
    <mergeCell ref="KCA510:KCD510"/>
    <mergeCell ref="KCE510:KCH510"/>
    <mergeCell ref="KCI510:KCL510"/>
    <mergeCell ref="KCM510:KCP510"/>
    <mergeCell ref="KCQ510:KCT510"/>
    <mergeCell ref="KBG510:KBJ510"/>
    <mergeCell ref="KBK510:KBN510"/>
    <mergeCell ref="KBO510:KBR510"/>
    <mergeCell ref="KBS510:KBV510"/>
    <mergeCell ref="KBW510:KBZ510"/>
    <mergeCell ref="KAM510:KAP510"/>
    <mergeCell ref="KAQ510:KAT510"/>
    <mergeCell ref="KAU510:KAX510"/>
    <mergeCell ref="KAY510:KBB510"/>
    <mergeCell ref="KBC510:KBF510"/>
    <mergeCell ref="JZS510:JZV510"/>
    <mergeCell ref="JZW510:JZZ510"/>
    <mergeCell ref="KAA510:KAD510"/>
    <mergeCell ref="KAE510:KAH510"/>
    <mergeCell ref="KAI510:KAL510"/>
    <mergeCell ref="KJS510:KJV510"/>
    <mergeCell ref="KJW510:KJZ510"/>
    <mergeCell ref="KGQ510:KGT510"/>
    <mergeCell ref="KGU510:KGX510"/>
    <mergeCell ref="KGY510:KHB510"/>
    <mergeCell ref="KHC510:KHF510"/>
    <mergeCell ref="KHG510:KHJ510"/>
    <mergeCell ref="KFW510:KFZ510"/>
    <mergeCell ref="KGA510:KGD510"/>
    <mergeCell ref="KGE510:KGH510"/>
    <mergeCell ref="KGI510:KGL510"/>
    <mergeCell ref="KGM510:KGP510"/>
    <mergeCell ref="KFC510:KFF510"/>
    <mergeCell ref="KFG510:KFJ510"/>
    <mergeCell ref="KFK510:KFN510"/>
    <mergeCell ref="KFO510:KFR510"/>
    <mergeCell ref="KFS510:KFV510"/>
    <mergeCell ref="KKA510:KKD510"/>
    <mergeCell ref="KKE510:KKH510"/>
    <mergeCell ref="KKI510:KKL510"/>
    <mergeCell ref="KIY510:KJB510"/>
    <mergeCell ref="KJC510:KJF510"/>
    <mergeCell ref="KJG510:KJJ510"/>
    <mergeCell ref="KJK510:KJN510"/>
    <mergeCell ref="KJO510:KJR510"/>
    <mergeCell ref="KIE510:KIH510"/>
    <mergeCell ref="KII510:KIL510"/>
    <mergeCell ref="KIM510:KIP510"/>
    <mergeCell ref="KIQ510:KIT510"/>
    <mergeCell ref="KIU510:KIX510"/>
    <mergeCell ref="KHK510:KHN510"/>
    <mergeCell ref="KHO510:KHR510"/>
    <mergeCell ref="KHS510:KHV510"/>
    <mergeCell ref="KHW510:KHZ510"/>
    <mergeCell ref="KIA510:KID510"/>
    <mergeCell ref="KPC510:KPF510"/>
    <mergeCell ref="KPG510:KPJ510"/>
    <mergeCell ref="KPK510:KPN510"/>
    <mergeCell ref="KPO510:KPR510"/>
    <mergeCell ref="KPS510:KPV510"/>
    <mergeCell ref="KOI510:KOL510"/>
    <mergeCell ref="KOM510:KOP510"/>
    <mergeCell ref="KOQ510:KOT510"/>
    <mergeCell ref="KOU510:KOX510"/>
    <mergeCell ref="KOY510:KPB510"/>
    <mergeCell ref="KNO510:KNR510"/>
    <mergeCell ref="KNS510:KNV510"/>
    <mergeCell ref="KNW510:KNZ510"/>
    <mergeCell ref="KOA510:KOD510"/>
    <mergeCell ref="KOE510:KOH510"/>
    <mergeCell ref="KMU510:KMX510"/>
    <mergeCell ref="KMY510:KNB510"/>
    <mergeCell ref="KNC510:KNF510"/>
    <mergeCell ref="KNG510:KNJ510"/>
    <mergeCell ref="KNK510:KNN510"/>
    <mergeCell ref="KMA510:KMD510"/>
    <mergeCell ref="KME510:KMH510"/>
    <mergeCell ref="KMI510:KML510"/>
    <mergeCell ref="KMM510:KMP510"/>
    <mergeCell ref="KMQ510:KMT510"/>
    <mergeCell ref="KLG510:KLJ510"/>
    <mergeCell ref="KLK510:KLN510"/>
    <mergeCell ref="KLO510:KLR510"/>
    <mergeCell ref="KLS510:KLV510"/>
    <mergeCell ref="KLW510:KLZ510"/>
    <mergeCell ref="KKM510:KKP510"/>
    <mergeCell ref="KKQ510:KKT510"/>
    <mergeCell ref="KKU510:KKX510"/>
    <mergeCell ref="KKY510:KLB510"/>
    <mergeCell ref="KLC510:KLF510"/>
    <mergeCell ref="KUM510:KUP510"/>
    <mergeCell ref="KUQ510:KUT510"/>
    <mergeCell ref="KRK510:KRN510"/>
    <mergeCell ref="KRO510:KRR510"/>
    <mergeCell ref="KRS510:KRV510"/>
    <mergeCell ref="KRW510:KRZ510"/>
    <mergeCell ref="KSA510:KSD510"/>
    <mergeCell ref="KQQ510:KQT510"/>
    <mergeCell ref="KQU510:KQX510"/>
    <mergeCell ref="KQY510:KRB510"/>
    <mergeCell ref="KRC510:KRF510"/>
    <mergeCell ref="KRG510:KRJ510"/>
    <mergeCell ref="KPW510:KPZ510"/>
    <mergeCell ref="KQA510:KQD510"/>
    <mergeCell ref="KQE510:KQH510"/>
    <mergeCell ref="KQI510:KQL510"/>
    <mergeCell ref="KQM510:KQP510"/>
    <mergeCell ref="KUU510:KUX510"/>
    <mergeCell ref="KUY510:KVB510"/>
    <mergeCell ref="KVC510:KVF510"/>
    <mergeCell ref="KTS510:KTV510"/>
    <mergeCell ref="KTW510:KTZ510"/>
    <mergeCell ref="KUA510:KUD510"/>
    <mergeCell ref="KUE510:KUH510"/>
    <mergeCell ref="KUI510:KUL510"/>
    <mergeCell ref="KSY510:KTB510"/>
    <mergeCell ref="KTC510:KTF510"/>
    <mergeCell ref="KTG510:KTJ510"/>
    <mergeCell ref="KTK510:KTN510"/>
    <mergeCell ref="KTO510:KTR510"/>
    <mergeCell ref="KSE510:KSH510"/>
    <mergeCell ref="KSI510:KSL510"/>
    <mergeCell ref="KSM510:KSP510"/>
    <mergeCell ref="KSQ510:KST510"/>
    <mergeCell ref="KSU510:KSX510"/>
    <mergeCell ref="KZW510:KZZ510"/>
    <mergeCell ref="LAA510:LAD510"/>
    <mergeCell ref="LAE510:LAH510"/>
    <mergeCell ref="LAI510:LAL510"/>
    <mergeCell ref="LAM510:LAP510"/>
    <mergeCell ref="KZC510:KZF510"/>
    <mergeCell ref="KZG510:KZJ510"/>
    <mergeCell ref="KZK510:KZN510"/>
    <mergeCell ref="KZO510:KZR510"/>
    <mergeCell ref="KZS510:KZV510"/>
    <mergeCell ref="KYI510:KYL510"/>
    <mergeCell ref="KYM510:KYP510"/>
    <mergeCell ref="KYQ510:KYT510"/>
    <mergeCell ref="KYU510:KYX510"/>
    <mergeCell ref="KYY510:KZB510"/>
    <mergeCell ref="KXO510:KXR510"/>
    <mergeCell ref="KXS510:KXV510"/>
    <mergeCell ref="KXW510:KXZ510"/>
    <mergeCell ref="KYA510:KYD510"/>
    <mergeCell ref="KYE510:KYH510"/>
    <mergeCell ref="KWU510:KWX510"/>
    <mergeCell ref="KWY510:KXB510"/>
    <mergeCell ref="KXC510:KXF510"/>
    <mergeCell ref="KXG510:KXJ510"/>
    <mergeCell ref="KXK510:KXN510"/>
    <mergeCell ref="KWA510:KWD510"/>
    <mergeCell ref="KWE510:KWH510"/>
    <mergeCell ref="KWI510:KWL510"/>
    <mergeCell ref="KWM510:KWP510"/>
    <mergeCell ref="KWQ510:KWT510"/>
    <mergeCell ref="KVG510:KVJ510"/>
    <mergeCell ref="KVK510:KVN510"/>
    <mergeCell ref="KVO510:KVR510"/>
    <mergeCell ref="KVS510:KVV510"/>
    <mergeCell ref="KVW510:KVZ510"/>
    <mergeCell ref="LFG510:LFJ510"/>
    <mergeCell ref="LFK510:LFN510"/>
    <mergeCell ref="LCE510:LCH510"/>
    <mergeCell ref="LCI510:LCL510"/>
    <mergeCell ref="LCM510:LCP510"/>
    <mergeCell ref="LCQ510:LCT510"/>
    <mergeCell ref="LCU510:LCX510"/>
    <mergeCell ref="LBK510:LBN510"/>
    <mergeCell ref="LBO510:LBR510"/>
    <mergeCell ref="LBS510:LBV510"/>
    <mergeCell ref="LBW510:LBZ510"/>
    <mergeCell ref="LCA510:LCD510"/>
    <mergeCell ref="LAQ510:LAT510"/>
    <mergeCell ref="LAU510:LAX510"/>
    <mergeCell ref="LAY510:LBB510"/>
    <mergeCell ref="LBC510:LBF510"/>
    <mergeCell ref="LBG510:LBJ510"/>
    <mergeCell ref="LFO510:LFR510"/>
    <mergeCell ref="LFS510:LFV510"/>
    <mergeCell ref="LFW510:LFZ510"/>
    <mergeCell ref="LEM510:LEP510"/>
    <mergeCell ref="LEQ510:LET510"/>
    <mergeCell ref="LEU510:LEX510"/>
    <mergeCell ref="LEY510:LFB510"/>
    <mergeCell ref="LFC510:LFF510"/>
    <mergeCell ref="LDS510:LDV510"/>
    <mergeCell ref="LDW510:LDZ510"/>
    <mergeCell ref="LEA510:LED510"/>
    <mergeCell ref="LEE510:LEH510"/>
    <mergeCell ref="LEI510:LEL510"/>
    <mergeCell ref="LCY510:LDB510"/>
    <mergeCell ref="LDC510:LDF510"/>
    <mergeCell ref="LDG510:LDJ510"/>
    <mergeCell ref="LDK510:LDN510"/>
    <mergeCell ref="LDO510:LDR510"/>
    <mergeCell ref="LKQ510:LKT510"/>
    <mergeCell ref="LKU510:LKX510"/>
    <mergeCell ref="LKY510:LLB510"/>
    <mergeCell ref="LLC510:LLF510"/>
    <mergeCell ref="LLG510:LLJ510"/>
    <mergeCell ref="LJW510:LJZ510"/>
    <mergeCell ref="LKA510:LKD510"/>
    <mergeCell ref="LKE510:LKH510"/>
    <mergeCell ref="LKI510:LKL510"/>
    <mergeCell ref="LKM510:LKP510"/>
    <mergeCell ref="LJC510:LJF510"/>
    <mergeCell ref="LJG510:LJJ510"/>
    <mergeCell ref="LJK510:LJN510"/>
    <mergeCell ref="LJO510:LJR510"/>
    <mergeCell ref="LJS510:LJV510"/>
    <mergeCell ref="LII510:LIL510"/>
    <mergeCell ref="LIM510:LIP510"/>
    <mergeCell ref="LIQ510:LIT510"/>
    <mergeCell ref="LIU510:LIX510"/>
    <mergeCell ref="LIY510:LJB510"/>
    <mergeCell ref="LHO510:LHR510"/>
    <mergeCell ref="LHS510:LHV510"/>
    <mergeCell ref="LHW510:LHZ510"/>
    <mergeCell ref="LIA510:LID510"/>
    <mergeCell ref="LIE510:LIH510"/>
    <mergeCell ref="LGU510:LGX510"/>
    <mergeCell ref="LGY510:LHB510"/>
    <mergeCell ref="LHC510:LHF510"/>
    <mergeCell ref="LHG510:LHJ510"/>
    <mergeCell ref="LHK510:LHN510"/>
    <mergeCell ref="LGA510:LGD510"/>
    <mergeCell ref="LGE510:LGH510"/>
    <mergeCell ref="LGI510:LGL510"/>
    <mergeCell ref="LGM510:LGP510"/>
    <mergeCell ref="LGQ510:LGT510"/>
    <mergeCell ref="LQA510:LQD510"/>
    <mergeCell ref="LQE510:LQH510"/>
    <mergeCell ref="LMY510:LNB510"/>
    <mergeCell ref="LNC510:LNF510"/>
    <mergeCell ref="LNG510:LNJ510"/>
    <mergeCell ref="LNK510:LNN510"/>
    <mergeCell ref="LNO510:LNR510"/>
    <mergeCell ref="LME510:LMH510"/>
    <mergeCell ref="LMI510:LML510"/>
    <mergeCell ref="LMM510:LMP510"/>
    <mergeCell ref="LMQ510:LMT510"/>
    <mergeCell ref="LMU510:LMX510"/>
    <mergeCell ref="LLK510:LLN510"/>
    <mergeCell ref="LLO510:LLR510"/>
    <mergeCell ref="LLS510:LLV510"/>
    <mergeCell ref="LLW510:LLZ510"/>
    <mergeCell ref="LMA510:LMD510"/>
    <mergeCell ref="LQI510:LQL510"/>
    <mergeCell ref="LQM510:LQP510"/>
    <mergeCell ref="LQQ510:LQT510"/>
    <mergeCell ref="LPG510:LPJ510"/>
    <mergeCell ref="LPK510:LPN510"/>
    <mergeCell ref="LPO510:LPR510"/>
    <mergeCell ref="LPS510:LPV510"/>
    <mergeCell ref="LPW510:LPZ510"/>
    <mergeCell ref="LOM510:LOP510"/>
    <mergeCell ref="LOQ510:LOT510"/>
    <mergeCell ref="LOU510:LOX510"/>
    <mergeCell ref="LOY510:LPB510"/>
    <mergeCell ref="LPC510:LPF510"/>
    <mergeCell ref="LNS510:LNV510"/>
    <mergeCell ref="LNW510:LNZ510"/>
    <mergeCell ref="LOA510:LOD510"/>
    <mergeCell ref="LOE510:LOH510"/>
    <mergeCell ref="LOI510:LOL510"/>
    <mergeCell ref="LVK510:LVN510"/>
    <mergeCell ref="LVO510:LVR510"/>
    <mergeCell ref="LVS510:LVV510"/>
    <mergeCell ref="LVW510:LVZ510"/>
    <mergeCell ref="LWA510:LWD510"/>
    <mergeCell ref="LUQ510:LUT510"/>
    <mergeCell ref="LUU510:LUX510"/>
    <mergeCell ref="LUY510:LVB510"/>
    <mergeCell ref="LVC510:LVF510"/>
    <mergeCell ref="LVG510:LVJ510"/>
    <mergeCell ref="LTW510:LTZ510"/>
    <mergeCell ref="LUA510:LUD510"/>
    <mergeCell ref="LUE510:LUH510"/>
    <mergeCell ref="LUI510:LUL510"/>
    <mergeCell ref="LUM510:LUP510"/>
    <mergeCell ref="LTC510:LTF510"/>
    <mergeCell ref="LTG510:LTJ510"/>
    <mergeCell ref="LTK510:LTN510"/>
    <mergeCell ref="LTO510:LTR510"/>
    <mergeCell ref="LTS510:LTV510"/>
    <mergeCell ref="LSI510:LSL510"/>
    <mergeCell ref="LSM510:LSP510"/>
    <mergeCell ref="LSQ510:LST510"/>
    <mergeCell ref="LSU510:LSX510"/>
    <mergeCell ref="LSY510:LTB510"/>
    <mergeCell ref="LRO510:LRR510"/>
    <mergeCell ref="LRS510:LRV510"/>
    <mergeCell ref="LRW510:LRZ510"/>
    <mergeCell ref="LSA510:LSD510"/>
    <mergeCell ref="LSE510:LSH510"/>
    <mergeCell ref="LQU510:LQX510"/>
    <mergeCell ref="LQY510:LRB510"/>
    <mergeCell ref="LRC510:LRF510"/>
    <mergeCell ref="LRG510:LRJ510"/>
    <mergeCell ref="LRK510:LRN510"/>
    <mergeCell ref="MAU510:MAX510"/>
    <mergeCell ref="MAY510:MBB510"/>
    <mergeCell ref="LXS510:LXV510"/>
    <mergeCell ref="LXW510:LXZ510"/>
    <mergeCell ref="LYA510:LYD510"/>
    <mergeCell ref="LYE510:LYH510"/>
    <mergeCell ref="LYI510:LYL510"/>
    <mergeCell ref="LWY510:LXB510"/>
    <mergeCell ref="LXC510:LXF510"/>
    <mergeCell ref="LXG510:LXJ510"/>
    <mergeCell ref="LXK510:LXN510"/>
    <mergeCell ref="LXO510:LXR510"/>
    <mergeCell ref="LWE510:LWH510"/>
    <mergeCell ref="LWI510:LWL510"/>
    <mergeCell ref="LWM510:LWP510"/>
    <mergeCell ref="LWQ510:LWT510"/>
    <mergeCell ref="LWU510:LWX510"/>
    <mergeCell ref="MBC510:MBF510"/>
    <mergeCell ref="MBG510:MBJ510"/>
    <mergeCell ref="MBK510:MBN510"/>
    <mergeCell ref="MAA510:MAD510"/>
    <mergeCell ref="MAE510:MAH510"/>
    <mergeCell ref="MAI510:MAL510"/>
    <mergeCell ref="MAM510:MAP510"/>
    <mergeCell ref="MAQ510:MAT510"/>
    <mergeCell ref="LZG510:LZJ510"/>
    <mergeCell ref="LZK510:LZN510"/>
    <mergeCell ref="LZO510:LZR510"/>
    <mergeCell ref="LZS510:LZV510"/>
    <mergeCell ref="LZW510:LZZ510"/>
    <mergeCell ref="LYM510:LYP510"/>
    <mergeCell ref="LYQ510:LYT510"/>
    <mergeCell ref="LYU510:LYX510"/>
    <mergeCell ref="LYY510:LZB510"/>
    <mergeCell ref="LZC510:LZF510"/>
    <mergeCell ref="MGE510:MGH510"/>
    <mergeCell ref="MGI510:MGL510"/>
    <mergeCell ref="MGM510:MGP510"/>
    <mergeCell ref="MGQ510:MGT510"/>
    <mergeCell ref="MGU510:MGX510"/>
    <mergeCell ref="MFK510:MFN510"/>
    <mergeCell ref="MFO510:MFR510"/>
    <mergeCell ref="MFS510:MFV510"/>
    <mergeCell ref="MFW510:MFZ510"/>
    <mergeCell ref="MGA510:MGD510"/>
    <mergeCell ref="MEQ510:MET510"/>
    <mergeCell ref="MEU510:MEX510"/>
    <mergeCell ref="MEY510:MFB510"/>
    <mergeCell ref="MFC510:MFF510"/>
    <mergeCell ref="MFG510:MFJ510"/>
    <mergeCell ref="MDW510:MDZ510"/>
    <mergeCell ref="MEA510:MED510"/>
    <mergeCell ref="MEE510:MEH510"/>
    <mergeCell ref="MEI510:MEL510"/>
    <mergeCell ref="MEM510:MEP510"/>
    <mergeCell ref="MDC510:MDF510"/>
    <mergeCell ref="MDG510:MDJ510"/>
    <mergeCell ref="MDK510:MDN510"/>
    <mergeCell ref="MDO510:MDR510"/>
    <mergeCell ref="MDS510:MDV510"/>
    <mergeCell ref="MCI510:MCL510"/>
    <mergeCell ref="MCM510:MCP510"/>
    <mergeCell ref="MCQ510:MCT510"/>
    <mergeCell ref="MCU510:MCX510"/>
    <mergeCell ref="MCY510:MDB510"/>
    <mergeCell ref="MBO510:MBR510"/>
    <mergeCell ref="MBS510:MBV510"/>
    <mergeCell ref="MBW510:MBZ510"/>
    <mergeCell ref="MCA510:MCD510"/>
    <mergeCell ref="MCE510:MCH510"/>
    <mergeCell ref="MLO510:MLR510"/>
    <mergeCell ref="MLS510:MLV510"/>
    <mergeCell ref="MIM510:MIP510"/>
    <mergeCell ref="MIQ510:MIT510"/>
    <mergeCell ref="MIU510:MIX510"/>
    <mergeCell ref="MIY510:MJB510"/>
    <mergeCell ref="MJC510:MJF510"/>
    <mergeCell ref="MHS510:MHV510"/>
    <mergeCell ref="MHW510:MHZ510"/>
    <mergeCell ref="MIA510:MID510"/>
    <mergeCell ref="MIE510:MIH510"/>
    <mergeCell ref="MII510:MIL510"/>
    <mergeCell ref="MGY510:MHB510"/>
    <mergeCell ref="MHC510:MHF510"/>
    <mergeCell ref="MHG510:MHJ510"/>
    <mergeCell ref="MHK510:MHN510"/>
    <mergeCell ref="MHO510:MHR510"/>
    <mergeCell ref="MLW510:MLZ510"/>
    <mergeCell ref="MMA510:MMD510"/>
    <mergeCell ref="MME510:MMH510"/>
    <mergeCell ref="MKU510:MKX510"/>
    <mergeCell ref="MKY510:MLB510"/>
    <mergeCell ref="MLC510:MLF510"/>
    <mergeCell ref="MLG510:MLJ510"/>
    <mergeCell ref="MLK510:MLN510"/>
    <mergeCell ref="MKA510:MKD510"/>
    <mergeCell ref="MKE510:MKH510"/>
    <mergeCell ref="MKI510:MKL510"/>
    <mergeCell ref="MKM510:MKP510"/>
    <mergeCell ref="MKQ510:MKT510"/>
    <mergeCell ref="MJG510:MJJ510"/>
    <mergeCell ref="MJK510:MJN510"/>
    <mergeCell ref="MJO510:MJR510"/>
    <mergeCell ref="MJS510:MJV510"/>
    <mergeCell ref="MJW510:MJZ510"/>
    <mergeCell ref="MQY510:MRB510"/>
    <mergeCell ref="MRC510:MRF510"/>
    <mergeCell ref="MRG510:MRJ510"/>
    <mergeCell ref="MRK510:MRN510"/>
    <mergeCell ref="MRO510:MRR510"/>
    <mergeCell ref="MQE510:MQH510"/>
    <mergeCell ref="MQI510:MQL510"/>
    <mergeCell ref="MQM510:MQP510"/>
    <mergeCell ref="MQQ510:MQT510"/>
    <mergeCell ref="MQU510:MQX510"/>
    <mergeCell ref="MPK510:MPN510"/>
    <mergeCell ref="MPO510:MPR510"/>
    <mergeCell ref="MPS510:MPV510"/>
    <mergeCell ref="MPW510:MPZ510"/>
    <mergeCell ref="MQA510:MQD510"/>
    <mergeCell ref="MOQ510:MOT510"/>
    <mergeCell ref="MOU510:MOX510"/>
    <mergeCell ref="MOY510:MPB510"/>
    <mergeCell ref="MPC510:MPF510"/>
    <mergeCell ref="MPG510:MPJ510"/>
    <mergeCell ref="MNW510:MNZ510"/>
    <mergeCell ref="MOA510:MOD510"/>
    <mergeCell ref="MOE510:MOH510"/>
    <mergeCell ref="MOI510:MOL510"/>
    <mergeCell ref="MOM510:MOP510"/>
    <mergeCell ref="MNC510:MNF510"/>
    <mergeCell ref="MNG510:MNJ510"/>
    <mergeCell ref="MNK510:MNN510"/>
    <mergeCell ref="MNO510:MNR510"/>
    <mergeCell ref="MNS510:MNV510"/>
    <mergeCell ref="MMI510:MML510"/>
    <mergeCell ref="MMM510:MMP510"/>
    <mergeCell ref="MMQ510:MMT510"/>
    <mergeCell ref="MMU510:MMX510"/>
    <mergeCell ref="MMY510:MNB510"/>
    <mergeCell ref="MWI510:MWL510"/>
    <mergeCell ref="MWM510:MWP510"/>
    <mergeCell ref="MTG510:MTJ510"/>
    <mergeCell ref="MTK510:MTN510"/>
    <mergeCell ref="MTO510:MTR510"/>
    <mergeCell ref="MTS510:MTV510"/>
    <mergeCell ref="MTW510:MTZ510"/>
    <mergeCell ref="MSM510:MSP510"/>
    <mergeCell ref="MSQ510:MST510"/>
    <mergeCell ref="MSU510:MSX510"/>
    <mergeCell ref="MSY510:MTB510"/>
    <mergeCell ref="MTC510:MTF510"/>
    <mergeCell ref="MRS510:MRV510"/>
    <mergeCell ref="MRW510:MRZ510"/>
    <mergeCell ref="MSA510:MSD510"/>
    <mergeCell ref="MSE510:MSH510"/>
    <mergeCell ref="MSI510:MSL510"/>
    <mergeCell ref="MWQ510:MWT510"/>
    <mergeCell ref="MWU510:MWX510"/>
    <mergeCell ref="MWY510:MXB510"/>
    <mergeCell ref="MVO510:MVR510"/>
    <mergeCell ref="MVS510:MVV510"/>
    <mergeCell ref="MVW510:MVZ510"/>
    <mergeCell ref="MWA510:MWD510"/>
    <mergeCell ref="MWE510:MWH510"/>
    <mergeCell ref="MUU510:MUX510"/>
    <mergeCell ref="MUY510:MVB510"/>
    <mergeCell ref="MVC510:MVF510"/>
    <mergeCell ref="MVG510:MVJ510"/>
    <mergeCell ref="MVK510:MVN510"/>
    <mergeCell ref="MUA510:MUD510"/>
    <mergeCell ref="MUE510:MUH510"/>
    <mergeCell ref="MUI510:MUL510"/>
    <mergeCell ref="MUM510:MUP510"/>
    <mergeCell ref="MUQ510:MUT510"/>
    <mergeCell ref="NBS510:NBV510"/>
    <mergeCell ref="NBW510:NBZ510"/>
    <mergeCell ref="NCA510:NCD510"/>
    <mergeCell ref="NCE510:NCH510"/>
    <mergeCell ref="NCI510:NCL510"/>
    <mergeCell ref="NAY510:NBB510"/>
    <mergeCell ref="NBC510:NBF510"/>
    <mergeCell ref="NBG510:NBJ510"/>
    <mergeCell ref="NBK510:NBN510"/>
    <mergeCell ref="NBO510:NBR510"/>
    <mergeCell ref="NAE510:NAH510"/>
    <mergeCell ref="NAI510:NAL510"/>
    <mergeCell ref="NAM510:NAP510"/>
    <mergeCell ref="NAQ510:NAT510"/>
    <mergeCell ref="NAU510:NAX510"/>
    <mergeCell ref="MZK510:MZN510"/>
    <mergeCell ref="MZO510:MZR510"/>
    <mergeCell ref="MZS510:MZV510"/>
    <mergeCell ref="MZW510:MZZ510"/>
    <mergeCell ref="NAA510:NAD510"/>
    <mergeCell ref="MYQ510:MYT510"/>
    <mergeCell ref="MYU510:MYX510"/>
    <mergeCell ref="MYY510:MZB510"/>
    <mergeCell ref="MZC510:MZF510"/>
    <mergeCell ref="MZG510:MZJ510"/>
    <mergeCell ref="MXW510:MXZ510"/>
    <mergeCell ref="MYA510:MYD510"/>
    <mergeCell ref="MYE510:MYH510"/>
    <mergeCell ref="MYI510:MYL510"/>
    <mergeCell ref="MYM510:MYP510"/>
    <mergeCell ref="MXC510:MXF510"/>
    <mergeCell ref="MXG510:MXJ510"/>
    <mergeCell ref="MXK510:MXN510"/>
    <mergeCell ref="MXO510:MXR510"/>
    <mergeCell ref="MXS510:MXV510"/>
    <mergeCell ref="NHC510:NHF510"/>
    <mergeCell ref="NHG510:NHJ510"/>
    <mergeCell ref="NEA510:NED510"/>
    <mergeCell ref="NEE510:NEH510"/>
    <mergeCell ref="NEI510:NEL510"/>
    <mergeCell ref="NEM510:NEP510"/>
    <mergeCell ref="NEQ510:NET510"/>
    <mergeCell ref="NDG510:NDJ510"/>
    <mergeCell ref="NDK510:NDN510"/>
    <mergeCell ref="NDO510:NDR510"/>
    <mergeCell ref="NDS510:NDV510"/>
    <mergeCell ref="NDW510:NDZ510"/>
    <mergeCell ref="NCM510:NCP510"/>
    <mergeCell ref="NCQ510:NCT510"/>
    <mergeCell ref="NCU510:NCX510"/>
    <mergeCell ref="NCY510:NDB510"/>
    <mergeCell ref="NDC510:NDF510"/>
    <mergeCell ref="NHK510:NHN510"/>
    <mergeCell ref="NHO510:NHR510"/>
    <mergeCell ref="NHS510:NHV510"/>
    <mergeCell ref="NGI510:NGL510"/>
    <mergeCell ref="NGM510:NGP510"/>
    <mergeCell ref="NGQ510:NGT510"/>
    <mergeCell ref="NGU510:NGX510"/>
    <mergeCell ref="NGY510:NHB510"/>
    <mergeCell ref="NFO510:NFR510"/>
    <mergeCell ref="NFS510:NFV510"/>
    <mergeCell ref="NFW510:NFZ510"/>
    <mergeCell ref="NGA510:NGD510"/>
    <mergeCell ref="NGE510:NGH510"/>
    <mergeCell ref="NEU510:NEX510"/>
    <mergeCell ref="NEY510:NFB510"/>
    <mergeCell ref="NFC510:NFF510"/>
    <mergeCell ref="NFG510:NFJ510"/>
    <mergeCell ref="NFK510:NFN510"/>
    <mergeCell ref="NMM510:NMP510"/>
    <mergeCell ref="NMQ510:NMT510"/>
    <mergeCell ref="NMU510:NMX510"/>
    <mergeCell ref="NMY510:NNB510"/>
    <mergeCell ref="NNC510:NNF510"/>
    <mergeCell ref="NLS510:NLV510"/>
    <mergeCell ref="NLW510:NLZ510"/>
    <mergeCell ref="NMA510:NMD510"/>
    <mergeCell ref="NME510:NMH510"/>
    <mergeCell ref="NMI510:NML510"/>
    <mergeCell ref="NKY510:NLB510"/>
    <mergeCell ref="NLC510:NLF510"/>
    <mergeCell ref="NLG510:NLJ510"/>
    <mergeCell ref="NLK510:NLN510"/>
    <mergeCell ref="NLO510:NLR510"/>
    <mergeCell ref="NKE510:NKH510"/>
    <mergeCell ref="NKI510:NKL510"/>
    <mergeCell ref="NKM510:NKP510"/>
    <mergeCell ref="NKQ510:NKT510"/>
    <mergeCell ref="NKU510:NKX510"/>
    <mergeCell ref="NJK510:NJN510"/>
    <mergeCell ref="NJO510:NJR510"/>
    <mergeCell ref="NJS510:NJV510"/>
    <mergeCell ref="NJW510:NJZ510"/>
    <mergeCell ref="NKA510:NKD510"/>
    <mergeCell ref="NIQ510:NIT510"/>
    <mergeCell ref="NIU510:NIX510"/>
    <mergeCell ref="NIY510:NJB510"/>
    <mergeCell ref="NJC510:NJF510"/>
    <mergeCell ref="NJG510:NJJ510"/>
    <mergeCell ref="NHW510:NHZ510"/>
    <mergeCell ref="NIA510:NID510"/>
    <mergeCell ref="NIE510:NIH510"/>
    <mergeCell ref="NII510:NIL510"/>
    <mergeCell ref="NIM510:NIP510"/>
    <mergeCell ref="NRW510:NRZ510"/>
    <mergeCell ref="NSA510:NSD510"/>
    <mergeCell ref="NOU510:NOX510"/>
    <mergeCell ref="NOY510:NPB510"/>
    <mergeCell ref="NPC510:NPF510"/>
    <mergeCell ref="NPG510:NPJ510"/>
    <mergeCell ref="NPK510:NPN510"/>
    <mergeCell ref="NOA510:NOD510"/>
    <mergeCell ref="NOE510:NOH510"/>
    <mergeCell ref="NOI510:NOL510"/>
    <mergeCell ref="NOM510:NOP510"/>
    <mergeCell ref="NOQ510:NOT510"/>
    <mergeCell ref="NNG510:NNJ510"/>
    <mergeCell ref="NNK510:NNN510"/>
    <mergeCell ref="NNO510:NNR510"/>
    <mergeCell ref="NNS510:NNV510"/>
    <mergeCell ref="NNW510:NNZ510"/>
    <mergeCell ref="NSE510:NSH510"/>
    <mergeCell ref="NSI510:NSL510"/>
    <mergeCell ref="NSM510:NSP510"/>
    <mergeCell ref="NRC510:NRF510"/>
    <mergeCell ref="NRG510:NRJ510"/>
    <mergeCell ref="NRK510:NRN510"/>
    <mergeCell ref="NRO510:NRR510"/>
    <mergeCell ref="NRS510:NRV510"/>
    <mergeCell ref="NQI510:NQL510"/>
    <mergeCell ref="NQM510:NQP510"/>
    <mergeCell ref="NQQ510:NQT510"/>
    <mergeCell ref="NQU510:NQX510"/>
    <mergeCell ref="NQY510:NRB510"/>
    <mergeCell ref="NPO510:NPR510"/>
    <mergeCell ref="NPS510:NPV510"/>
    <mergeCell ref="NPW510:NPZ510"/>
    <mergeCell ref="NQA510:NQD510"/>
    <mergeCell ref="NQE510:NQH510"/>
    <mergeCell ref="NXG510:NXJ510"/>
    <mergeCell ref="NXK510:NXN510"/>
    <mergeCell ref="NXO510:NXR510"/>
    <mergeCell ref="NXS510:NXV510"/>
    <mergeCell ref="NXW510:NXZ510"/>
    <mergeCell ref="NWM510:NWP510"/>
    <mergeCell ref="NWQ510:NWT510"/>
    <mergeCell ref="NWU510:NWX510"/>
    <mergeCell ref="NWY510:NXB510"/>
    <mergeCell ref="NXC510:NXF510"/>
    <mergeCell ref="NVS510:NVV510"/>
    <mergeCell ref="NVW510:NVZ510"/>
    <mergeCell ref="NWA510:NWD510"/>
    <mergeCell ref="NWE510:NWH510"/>
    <mergeCell ref="NWI510:NWL510"/>
    <mergeCell ref="NUY510:NVB510"/>
    <mergeCell ref="NVC510:NVF510"/>
    <mergeCell ref="NVG510:NVJ510"/>
    <mergeCell ref="NVK510:NVN510"/>
    <mergeCell ref="NVO510:NVR510"/>
    <mergeCell ref="NUE510:NUH510"/>
    <mergeCell ref="NUI510:NUL510"/>
    <mergeCell ref="NUM510:NUP510"/>
    <mergeCell ref="NUQ510:NUT510"/>
    <mergeCell ref="NUU510:NUX510"/>
    <mergeCell ref="NTK510:NTN510"/>
    <mergeCell ref="NTO510:NTR510"/>
    <mergeCell ref="NTS510:NTV510"/>
    <mergeCell ref="NTW510:NTZ510"/>
    <mergeCell ref="NUA510:NUD510"/>
    <mergeCell ref="NSQ510:NST510"/>
    <mergeCell ref="NSU510:NSX510"/>
    <mergeCell ref="NSY510:NTB510"/>
    <mergeCell ref="NTC510:NTF510"/>
    <mergeCell ref="NTG510:NTJ510"/>
    <mergeCell ref="OCQ510:OCT510"/>
    <mergeCell ref="OCU510:OCX510"/>
    <mergeCell ref="NZO510:NZR510"/>
    <mergeCell ref="NZS510:NZV510"/>
    <mergeCell ref="NZW510:NZZ510"/>
    <mergeCell ref="OAA510:OAD510"/>
    <mergeCell ref="OAE510:OAH510"/>
    <mergeCell ref="NYU510:NYX510"/>
    <mergeCell ref="NYY510:NZB510"/>
    <mergeCell ref="NZC510:NZF510"/>
    <mergeCell ref="NZG510:NZJ510"/>
    <mergeCell ref="NZK510:NZN510"/>
    <mergeCell ref="NYA510:NYD510"/>
    <mergeCell ref="NYE510:NYH510"/>
    <mergeCell ref="NYI510:NYL510"/>
    <mergeCell ref="NYM510:NYP510"/>
    <mergeCell ref="NYQ510:NYT510"/>
    <mergeCell ref="OCY510:ODB510"/>
    <mergeCell ref="ODC510:ODF510"/>
    <mergeCell ref="ODG510:ODJ510"/>
    <mergeCell ref="OBW510:OBZ510"/>
    <mergeCell ref="OCA510:OCD510"/>
    <mergeCell ref="OCE510:OCH510"/>
    <mergeCell ref="OCI510:OCL510"/>
    <mergeCell ref="OCM510:OCP510"/>
    <mergeCell ref="OBC510:OBF510"/>
    <mergeCell ref="OBG510:OBJ510"/>
    <mergeCell ref="OBK510:OBN510"/>
    <mergeCell ref="OBO510:OBR510"/>
    <mergeCell ref="OBS510:OBV510"/>
    <mergeCell ref="OAI510:OAL510"/>
    <mergeCell ref="OAM510:OAP510"/>
    <mergeCell ref="OAQ510:OAT510"/>
    <mergeCell ref="OAU510:OAX510"/>
    <mergeCell ref="OAY510:OBB510"/>
    <mergeCell ref="OIA510:OID510"/>
    <mergeCell ref="OIE510:OIH510"/>
    <mergeCell ref="OII510:OIL510"/>
    <mergeCell ref="OIM510:OIP510"/>
    <mergeCell ref="OIQ510:OIT510"/>
    <mergeCell ref="OHG510:OHJ510"/>
    <mergeCell ref="OHK510:OHN510"/>
    <mergeCell ref="OHO510:OHR510"/>
    <mergeCell ref="OHS510:OHV510"/>
    <mergeCell ref="OHW510:OHZ510"/>
    <mergeCell ref="OGM510:OGP510"/>
    <mergeCell ref="OGQ510:OGT510"/>
    <mergeCell ref="OGU510:OGX510"/>
    <mergeCell ref="OGY510:OHB510"/>
    <mergeCell ref="OHC510:OHF510"/>
    <mergeCell ref="OFS510:OFV510"/>
    <mergeCell ref="OFW510:OFZ510"/>
    <mergeCell ref="OGA510:OGD510"/>
    <mergeCell ref="OGE510:OGH510"/>
    <mergeCell ref="OGI510:OGL510"/>
    <mergeCell ref="OEY510:OFB510"/>
    <mergeCell ref="OFC510:OFF510"/>
    <mergeCell ref="OFG510:OFJ510"/>
    <mergeCell ref="OFK510:OFN510"/>
    <mergeCell ref="OFO510:OFR510"/>
    <mergeCell ref="OEE510:OEH510"/>
    <mergeCell ref="OEI510:OEL510"/>
    <mergeCell ref="OEM510:OEP510"/>
    <mergeCell ref="OEQ510:OET510"/>
    <mergeCell ref="OEU510:OEX510"/>
    <mergeCell ref="ODK510:ODN510"/>
    <mergeCell ref="ODO510:ODR510"/>
    <mergeCell ref="ODS510:ODV510"/>
    <mergeCell ref="ODW510:ODZ510"/>
    <mergeCell ref="OEA510:OED510"/>
    <mergeCell ref="ONK510:ONN510"/>
    <mergeCell ref="ONO510:ONR510"/>
    <mergeCell ref="OKI510:OKL510"/>
    <mergeCell ref="OKM510:OKP510"/>
    <mergeCell ref="OKQ510:OKT510"/>
    <mergeCell ref="OKU510:OKX510"/>
    <mergeCell ref="OKY510:OLB510"/>
    <mergeCell ref="OJO510:OJR510"/>
    <mergeCell ref="OJS510:OJV510"/>
    <mergeCell ref="OJW510:OJZ510"/>
    <mergeCell ref="OKA510:OKD510"/>
    <mergeCell ref="OKE510:OKH510"/>
    <mergeCell ref="OIU510:OIX510"/>
    <mergeCell ref="OIY510:OJB510"/>
    <mergeCell ref="OJC510:OJF510"/>
    <mergeCell ref="OJG510:OJJ510"/>
    <mergeCell ref="OJK510:OJN510"/>
    <mergeCell ref="ONS510:ONV510"/>
    <mergeCell ref="ONW510:ONZ510"/>
    <mergeCell ref="OOA510:OOD510"/>
    <mergeCell ref="OMQ510:OMT510"/>
    <mergeCell ref="OMU510:OMX510"/>
    <mergeCell ref="OMY510:ONB510"/>
    <mergeCell ref="ONC510:ONF510"/>
    <mergeCell ref="ONG510:ONJ510"/>
    <mergeCell ref="OLW510:OLZ510"/>
    <mergeCell ref="OMA510:OMD510"/>
    <mergeCell ref="OME510:OMH510"/>
    <mergeCell ref="OMI510:OML510"/>
    <mergeCell ref="OMM510:OMP510"/>
    <mergeCell ref="OLC510:OLF510"/>
    <mergeCell ref="OLG510:OLJ510"/>
    <mergeCell ref="OLK510:OLN510"/>
    <mergeCell ref="OLO510:OLR510"/>
    <mergeCell ref="OLS510:OLV510"/>
    <mergeCell ref="OSU510:OSX510"/>
    <mergeCell ref="OSY510:OTB510"/>
    <mergeCell ref="OTC510:OTF510"/>
    <mergeCell ref="OTG510:OTJ510"/>
    <mergeCell ref="OTK510:OTN510"/>
    <mergeCell ref="OSA510:OSD510"/>
    <mergeCell ref="OSE510:OSH510"/>
    <mergeCell ref="OSI510:OSL510"/>
    <mergeCell ref="OSM510:OSP510"/>
    <mergeCell ref="OSQ510:OST510"/>
    <mergeCell ref="ORG510:ORJ510"/>
    <mergeCell ref="ORK510:ORN510"/>
    <mergeCell ref="ORO510:ORR510"/>
    <mergeCell ref="ORS510:ORV510"/>
    <mergeCell ref="ORW510:ORZ510"/>
    <mergeCell ref="OQM510:OQP510"/>
    <mergeCell ref="OQQ510:OQT510"/>
    <mergeCell ref="OQU510:OQX510"/>
    <mergeCell ref="OQY510:ORB510"/>
    <mergeCell ref="ORC510:ORF510"/>
    <mergeCell ref="OPS510:OPV510"/>
    <mergeCell ref="OPW510:OPZ510"/>
    <mergeCell ref="OQA510:OQD510"/>
    <mergeCell ref="OQE510:OQH510"/>
    <mergeCell ref="OQI510:OQL510"/>
    <mergeCell ref="OOY510:OPB510"/>
    <mergeCell ref="OPC510:OPF510"/>
    <mergeCell ref="OPG510:OPJ510"/>
    <mergeCell ref="OPK510:OPN510"/>
    <mergeCell ref="OPO510:OPR510"/>
    <mergeCell ref="OOE510:OOH510"/>
    <mergeCell ref="OOI510:OOL510"/>
    <mergeCell ref="OOM510:OOP510"/>
    <mergeCell ref="OOQ510:OOT510"/>
    <mergeCell ref="OOU510:OOX510"/>
    <mergeCell ref="OYE510:OYH510"/>
    <mergeCell ref="OYI510:OYL510"/>
    <mergeCell ref="OVC510:OVF510"/>
    <mergeCell ref="OVG510:OVJ510"/>
    <mergeCell ref="OVK510:OVN510"/>
    <mergeCell ref="OVO510:OVR510"/>
    <mergeCell ref="OVS510:OVV510"/>
    <mergeCell ref="OUI510:OUL510"/>
    <mergeCell ref="OUM510:OUP510"/>
    <mergeCell ref="OUQ510:OUT510"/>
    <mergeCell ref="OUU510:OUX510"/>
    <mergeCell ref="OUY510:OVB510"/>
    <mergeCell ref="OTO510:OTR510"/>
    <mergeCell ref="OTS510:OTV510"/>
    <mergeCell ref="OTW510:OTZ510"/>
    <mergeCell ref="OUA510:OUD510"/>
    <mergeCell ref="OUE510:OUH510"/>
    <mergeCell ref="OYM510:OYP510"/>
    <mergeCell ref="OYQ510:OYT510"/>
    <mergeCell ref="OYU510:OYX510"/>
    <mergeCell ref="OXK510:OXN510"/>
    <mergeCell ref="OXO510:OXR510"/>
    <mergeCell ref="OXS510:OXV510"/>
    <mergeCell ref="OXW510:OXZ510"/>
    <mergeCell ref="OYA510:OYD510"/>
    <mergeCell ref="OWQ510:OWT510"/>
    <mergeCell ref="OWU510:OWX510"/>
    <mergeCell ref="OWY510:OXB510"/>
    <mergeCell ref="OXC510:OXF510"/>
    <mergeCell ref="OXG510:OXJ510"/>
    <mergeCell ref="OVW510:OVZ510"/>
    <mergeCell ref="OWA510:OWD510"/>
    <mergeCell ref="OWE510:OWH510"/>
    <mergeCell ref="OWI510:OWL510"/>
    <mergeCell ref="OWM510:OWP510"/>
    <mergeCell ref="PDO510:PDR510"/>
    <mergeCell ref="PDS510:PDV510"/>
    <mergeCell ref="PDW510:PDZ510"/>
    <mergeCell ref="PEA510:PED510"/>
    <mergeCell ref="PEE510:PEH510"/>
    <mergeCell ref="PCU510:PCX510"/>
    <mergeCell ref="PCY510:PDB510"/>
    <mergeCell ref="PDC510:PDF510"/>
    <mergeCell ref="PDG510:PDJ510"/>
    <mergeCell ref="PDK510:PDN510"/>
    <mergeCell ref="PCA510:PCD510"/>
    <mergeCell ref="PCE510:PCH510"/>
    <mergeCell ref="PCI510:PCL510"/>
    <mergeCell ref="PCM510:PCP510"/>
    <mergeCell ref="PCQ510:PCT510"/>
    <mergeCell ref="PBG510:PBJ510"/>
    <mergeCell ref="PBK510:PBN510"/>
    <mergeCell ref="PBO510:PBR510"/>
    <mergeCell ref="PBS510:PBV510"/>
    <mergeCell ref="PBW510:PBZ510"/>
    <mergeCell ref="PAM510:PAP510"/>
    <mergeCell ref="PAQ510:PAT510"/>
    <mergeCell ref="PAU510:PAX510"/>
    <mergeCell ref="PAY510:PBB510"/>
    <mergeCell ref="PBC510:PBF510"/>
    <mergeCell ref="OZS510:OZV510"/>
    <mergeCell ref="OZW510:OZZ510"/>
    <mergeCell ref="PAA510:PAD510"/>
    <mergeCell ref="PAE510:PAH510"/>
    <mergeCell ref="PAI510:PAL510"/>
    <mergeCell ref="OYY510:OZB510"/>
    <mergeCell ref="OZC510:OZF510"/>
    <mergeCell ref="OZG510:OZJ510"/>
    <mergeCell ref="OZK510:OZN510"/>
    <mergeCell ref="OZO510:OZR510"/>
    <mergeCell ref="PIY510:PJB510"/>
    <mergeCell ref="PJC510:PJF510"/>
    <mergeCell ref="PFW510:PFZ510"/>
    <mergeCell ref="PGA510:PGD510"/>
    <mergeCell ref="PGE510:PGH510"/>
    <mergeCell ref="PGI510:PGL510"/>
    <mergeCell ref="PGM510:PGP510"/>
    <mergeCell ref="PFC510:PFF510"/>
    <mergeCell ref="PFG510:PFJ510"/>
    <mergeCell ref="PFK510:PFN510"/>
    <mergeCell ref="PFO510:PFR510"/>
    <mergeCell ref="PFS510:PFV510"/>
    <mergeCell ref="PEI510:PEL510"/>
    <mergeCell ref="PEM510:PEP510"/>
    <mergeCell ref="PEQ510:PET510"/>
    <mergeCell ref="PEU510:PEX510"/>
    <mergeCell ref="PEY510:PFB510"/>
    <mergeCell ref="PJG510:PJJ510"/>
    <mergeCell ref="PJK510:PJN510"/>
    <mergeCell ref="PJO510:PJR510"/>
    <mergeCell ref="PIE510:PIH510"/>
    <mergeCell ref="PII510:PIL510"/>
    <mergeCell ref="PIM510:PIP510"/>
    <mergeCell ref="PIQ510:PIT510"/>
    <mergeCell ref="PIU510:PIX510"/>
    <mergeCell ref="PHK510:PHN510"/>
    <mergeCell ref="PHO510:PHR510"/>
    <mergeCell ref="PHS510:PHV510"/>
    <mergeCell ref="PHW510:PHZ510"/>
    <mergeCell ref="PIA510:PID510"/>
    <mergeCell ref="PGQ510:PGT510"/>
    <mergeCell ref="PGU510:PGX510"/>
    <mergeCell ref="PGY510:PHB510"/>
    <mergeCell ref="PHC510:PHF510"/>
    <mergeCell ref="PHG510:PHJ510"/>
    <mergeCell ref="POI510:POL510"/>
    <mergeCell ref="POM510:POP510"/>
    <mergeCell ref="POQ510:POT510"/>
    <mergeCell ref="POU510:POX510"/>
    <mergeCell ref="POY510:PPB510"/>
    <mergeCell ref="PNO510:PNR510"/>
    <mergeCell ref="PNS510:PNV510"/>
    <mergeCell ref="PNW510:PNZ510"/>
    <mergeCell ref="POA510:POD510"/>
    <mergeCell ref="POE510:POH510"/>
    <mergeCell ref="PMU510:PMX510"/>
    <mergeCell ref="PMY510:PNB510"/>
    <mergeCell ref="PNC510:PNF510"/>
    <mergeCell ref="PNG510:PNJ510"/>
    <mergeCell ref="PNK510:PNN510"/>
    <mergeCell ref="PMA510:PMD510"/>
    <mergeCell ref="PME510:PMH510"/>
    <mergeCell ref="PMI510:PML510"/>
    <mergeCell ref="PMM510:PMP510"/>
    <mergeCell ref="PMQ510:PMT510"/>
    <mergeCell ref="PLG510:PLJ510"/>
    <mergeCell ref="PLK510:PLN510"/>
    <mergeCell ref="PLO510:PLR510"/>
    <mergeCell ref="PLS510:PLV510"/>
    <mergeCell ref="PLW510:PLZ510"/>
    <mergeCell ref="PKM510:PKP510"/>
    <mergeCell ref="PKQ510:PKT510"/>
    <mergeCell ref="PKU510:PKX510"/>
    <mergeCell ref="PKY510:PLB510"/>
    <mergeCell ref="PLC510:PLF510"/>
    <mergeCell ref="PJS510:PJV510"/>
    <mergeCell ref="PJW510:PJZ510"/>
    <mergeCell ref="PKA510:PKD510"/>
    <mergeCell ref="PKE510:PKH510"/>
    <mergeCell ref="PKI510:PKL510"/>
    <mergeCell ref="PTS510:PTV510"/>
    <mergeCell ref="PTW510:PTZ510"/>
    <mergeCell ref="PQQ510:PQT510"/>
    <mergeCell ref="PQU510:PQX510"/>
    <mergeCell ref="PQY510:PRB510"/>
    <mergeCell ref="PRC510:PRF510"/>
    <mergeCell ref="PRG510:PRJ510"/>
    <mergeCell ref="PPW510:PPZ510"/>
    <mergeCell ref="PQA510:PQD510"/>
    <mergeCell ref="PQE510:PQH510"/>
    <mergeCell ref="PQI510:PQL510"/>
    <mergeCell ref="PQM510:PQP510"/>
    <mergeCell ref="PPC510:PPF510"/>
    <mergeCell ref="PPG510:PPJ510"/>
    <mergeCell ref="PPK510:PPN510"/>
    <mergeCell ref="PPO510:PPR510"/>
    <mergeCell ref="PPS510:PPV510"/>
    <mergeCell ref="PUA510:PUD510"/>
    <mergeCell ref="PUE510:PUH510"/>
    <mergeCell ref="PUI510:PUL510"/>
    <mergeCell ref="PSY510:PTB510"/>
    <mergeCell ref="PTC510:PTF510"/>
    <mergeCell ref="PTG510:PTJ510"/>
    <mergeCell ref="PTK510:PTN510"/>
    <mergeCell ref="PTO510:PTR510"/>
    <mergeCell ref="PSE510:PSH510"/>
    <mergeCell ref="PSI510:PSL510"/>
    <mergeCell ref="PSM510:PSP510"/>
    <mergeCell ref="PSQ510:PST510"/>
    <mergeCell ref="PSU510:PSX510"/>
    <mergeCell ref="PRK510:PRN510"/>
    <mergeCell ref="PRO510:PRR510"/>
    <mergeCell ref="PRS510:PRV510"/>
    <mergeCell ref="PRW510:PRZ510"/>
    <mergeCell ref="PSA510:PSD510"/>
    <mergeCell ref="PZC510:PZF510"/>
    <mergeCell ref="PZG510:PZJ510"/>
    <mergeCell ref="PZK510:PZN510"/>
    <mergeCell ref="PZO510:PZR510"/>
    <mergeCell ref="PZS510:PZV510"/>
    <mergeCell ref="PYI510:PYL510"/>
    <mergeCell ref="PYM510:PYP510"/>
    <mergeCell ref="PYQ510:PYT510"/>
    <mergeCell ref="PYU510:PYX510"/>
    <mergeCell ref="PYY510:PZB510"/>
    <mergeCell ref="PXO510:PXR510"/>
    <mergeCell ref="PXS510:PXV510"/>
    <mergeCell ref="PXW510:PXZ510"/>
    <mergeCell ref="PYA510:PYD510"/>
    <mergeCell ref="PYE510:PYH510"/>
    <mergeCell ref="PWU510:PWX510"/>
    <mergeCell ref="PWY510:PXB510"/>
    <mergeCell ref="PXC510:PXF510"/>
    <mergeCell ref="PXG510:PXJ510"/>
    <mergeCell ref="PXK510:PXN510"/>
    <mergeCell ref="PWA510:PWD510"/>
    <mergeCell ref="PWE510:PWH510"/>
    <mergeCell ref="PWI510:PWL510"/>
    <mergeCell ref="PWM510:PWP510"/>
    <mergeCell ref="PWQ510:PWT510"/>
    <mergeCell ref="PVG510:PVJ510"/>
    <mergeCell ref="PVK510:PVN510"/>
    <mergeCell ref="PVO510:PVR510"/>
    <mergeCell ref="PVS510:PVV510"/>
    <mergeCell ref="PVW510:PVZ510"/>
    <mergeCell ref="PUM510:PUP510"/>
    <mergeCell ref="PUQ510:PUT510"/>
    <mergeCell ref="PUU510:PUX510"/>
    <mergeCell ref="PUY510:PVB510"/>
    <mergeCell ref="PVC510:PVF510"/>
    <mergeCell ref="QEM510:QEP510"/>
    <mergeCell ref="QEQ510:QET510"/>
    <mergeCell ref="QBK510:QBN510"/>
    <mergeCell ref="QBO510:QBR510"/>
    <mergeCell ref="QBS510:QBV510"/>
    <mergeCell ref="QBW510:QBZ510"/>
    <mergeCell ref="QCA510:QCD510"/>
    <mergeCell ref="QAQ510:QAT510"/>
    <mergeCell ref="QAU510:QAX510"/>
    <mergeCell ref="QAY510:QBB510"/>
    <mergeCell ref="QBC510:QBF510"/>
    <mergeCell ref="QBG510:QBJ510"/>
    <mergeCell ref="PZW510:PZZ510"/>
    <mergeCell ref="QAA510:QAD510"/>
    <mergeCell ref="QAE510:QAH510"/>
    <mergeCell ref="QAI510:QAL510"/>
    <mergeCell ref="QAM510:QAP510"/>
    <mergeCell ref="QEU510:QEX510"/>
    <mergeCell ref="QEY510:QFB510"/>
    <mergeCell ref="QFC510:QFF510"/>
    <mergeCell ref="QDS510:QDV510"/>
    <mergeCell ref="QDW510:QDZ510"/>
    <mergeCell ref="QEA510:QED510"/>
    <mergeCell ref="QEE510:QEH510"/>
    <mergeCell ref="QEI510:QEL510"/>
    <mergeCell ref="QCY510:QDB510"/>
    <mergeCell ref="QDC510:QDF510"/>
    <mergeCell ref="QDG510:QDJ510"/>
    <mergeCell ref="QDK510:QDN510"/>
    <mergeCell ref="QDO510:QDR510"/>
    <mergeCell ref="QCE510:QCH510"/>
    <mergeCell ref="QCI510:QCL510"/>
    <mergeCell ref="QCM510:QCP510"/>
    <mergeCell ref="QCQ510:QCT510"/>
    <mergeCell ref="QCU510:QCX510"/>
    <mergeCell ref="QJW510:QJZ510"/>
    <mergeCell ref="QKA510:QKD510"/>
    <mergeCell ref="QKE510:QKH510"/>
    <mergeCell ref="QKI510:QKL510"/>
    <mergeCell ref="QKM510:QKP510"/>
    <mergeCell ref="QJC510:QJF510"/>
    <mergeCell ref="QJG510:QJJ510"/>
    <mergeCell ref="QJK510:QJN510"/>
    <mergeCell ref="QJO510:QJR510"/>
    <mergeCell ref="QJS510:QJV510"/>
    <mergeCell ref="QII510:QIL510"/>
    <mergeCell ref="QIM510:QIP510"/>
    <mergeCell ref="QIQ510:QIT510"/>
    <mergeCell ref="QIU510:QIX510"/>
    <mergeCell ref="QIY510:QJB510"/>
    <mergeCell ref="QHO510:QHR510"/>
    <mergeCell ref="QHS510:QHV510"/>
    <mergeCell ref="QHW510:QHZ510"/>
    <mergeCell ref="QIA510:QID510"/>
    <mergeCell ref="QIE510:QIH510"/>
    <mergeCell ref="QGU510:QGX510"/>
    <mergeCell ref="QGY510:QHB510"/>
    <mergeCell ref="QHC510:QHF510"/>
    <mergeCell ref="QHG510:QHJ510"/>
    <mergeCell ref="QHK510:QHN510"/>
    <mergeCell ref="QGA510:QGD510"/>
    <mergeCell ref="QGE510:QGH510"/>
    <mergeCell ref="QGI510:QGL510"/>
    <mergeCell ref="QGM510:QGP510"/>
    <mergeCell ref="QGQ510:QGT510"/>
    <mergeCell ref="QFG510:QFJ510"/>
    <mergeCell ref="QFK510:QFN510"/>
    <mergeCell ref="QFO510:QFR510"/>
    <mergeCell ref="QFS510:QFV510"/>
    <mergeCell ref="QFW510:QFZ510"/>
    <mergeCell ref="QPG510:QPJ510"/>
    <mergeCell ref="QPK510:QPN510"/>
    <mergeCell ref="QME510:QMH510"/>
    <mergeCell ref="QMI510:QML510"/>
    <mergeCell ref="QMM510:QMP510"/>
    <mergeCell ref="QMQ510:QMT510"/>
    <mergeCell ref="QMU510:QMX510"/>
    <mergeCell ref="QLK510:QLN510"/>
    <mergeCell ref="QLO510:QLR510"/>
    <mergeCell ref="QLS510:QLV510"/>
    <mergeCell ref="QLW510:QLZ510"/>
    <mergeCell ref="QMA510:QMD510"/>
    <mergeCell ref="QKQ510:QKT510"/>
    <mergeCell ref="QKU510:QKX510"/>
    <mergeCell ref="QKY510:QLB510"/>
    <mergeCell ref="QLC510:QLF510"/>
    <mergeCell ref="QLG510:QLJ510"/>
    <mergeCell ref="QPO510:QPR510"/>
    <mergeCell ref="QPS510:QPV510"/>
    <mergeCell ref="QPW510:QPZ510"/>
    <mergeCell ref="QOM510:QOP510"/>
    <mergeCell ref="QOQ510:QOT510"/>
    <mergeCell ref="QOU510:QOX510"/>
    <mergeCell ref="QOY510:QPB510"/>
    <mergeCell ref="QPC510:QPF510"/>
    <mergeCell ref="QNS510:QNV510"/>
    <mergeCell ref="QNW510:QNZ510"/>
    <mergeCell ref="QOA510:QOD510"/>
    <mergeCell ref="QOE510:QOH510"/>
    <mergeCell ref="QOI510:QOL510"/>
    <mergeCell ref="QMY510:QNB510"/>
    <mergeCell ref="QNC510:QNF510"/>
    <mergeCell ref="QNG510:QNJ510"/>
    <mergeCell ref="QNK510:QNN510"/>
    <mergeCell ref="QNO510:QNR510"/>
    <mergeCell ref="QUQ510:QUT510"/>
    <mergeCell ref="QUU510:QUX510"/>
    <mergeCell ref="QUY510:QVB510"/>
    <mergeCell ref="QVC510:QVF510"/>
    <mergeCell ref="QVG510:QVJ510"/>
    <mergeCell ref="QTW510:QTZ510"/>
    <mergeCell ref="QUA510:QUD510"/>
    <mergeCell ref="QUE510:QUH510"/>
    <mergeCell ref="QUI510:QUL510"/>
    <mergeCell ref="QUM510:QUP510"/>
    <mergeCell ref="QTC510:QTF510"/>
    <mergeCell ref="QTG510:QTJ510"/>
    <mergeCell ref="QTK510:QTN510"/>
    <mergeCell ref="QTO510:QTR510"/>
    <mergeCell ref="QTS510:QTV510"/>
    <mergeCell ref="QSI510:QSL510"/>
    <mergeCell ref="QSM510:QSP510"/>
    <mergeCell ref="QSQ510:QST510"/>
    <mergeCell ref="QSU510:QSX510"/>
    <mergeCell ref="QSY510:QTB510"/>
    <mergeCell ref="QRO510:QRR510"/>
    <mergeCell ref="QRS510:QRV510"/>
    <mergeCell ref="QRW510:QRZ510"/>
    <mergeCell ref="QSA510:QSD510"/>
    <mergeCell ref="QSE510:QSH510"/>
    <mergeCell ref="QQU510:QQX510"/>
    <mergeCell ref="QQY510:QRB510"/>
    <mergeCell ref="QRC510:QRF510"/>
    <mergeCell ref="QRG510:QRJ510"/>
    <mergeCell ref="QRK510:QRN510"/>
    <mergeCell ref="QQA510:QQD510"/>
    <mergeCell ref="QQE510:QQH510"/>
    <mergeCell ref="QQI510:QQL510"/>
    <mergeCell ref="QQM510:QQP510"/>
    <mergeCell ref="QQQ510:QQT510"/>
    <mergeCell ref="RAA510:RAD510"/>
    <mergeCell ref="RAE510:RAH510"/>
    <mergeCell ref="QWY510:QXB510"/>
    <mergeCell ref="QXC510:QXF510"/>
    <mergeCell ref="QXG510:QXJ510"/>
    <mergeCell ref="QXK510:QXN510"/>
    <mergeCell ref="QXO510:QXR510"/>
    <mergeCell ref="QWE510:QWH510"/>
    <mergeCell ref="QWI510:QWL510"/>
    <mergeCell ref="QWM510:QWP510"/>
    <mergeCell ref="QWQ510:QWT510"/>
    <mergeCell ref="QWU510:QWX510"/>
    <mergeCell ref="QVK510:QVN510"/>
    <mergeCell ref="QVO510:QVR510"/>
    <mergeCell ref="QVS510:QVV510"/>
    <mergeCell ref="QVW510:QVZ510"/>
    <mergeCell ref="QWA510:QWD510"/>
    <mergeCell ref="RAI510:RAL510"/>
    <mergeCell ref="RAM510:RAP510"/>
    <mergeCell ref="RAQ510:RAT510"/>
    <mergeCell ref="QZG510:QZJ510"/>
    <mergeCell ref="QZK510:QZN510"/>
    <mergeCell ref="QZO510:QZR510"/>
    <mergeCell ref="QZS510:QZV510"/>
    <mergeCell ref="QZW510:QZZ510"/>
    <mergeCell ref="QYM510:QYP510"/>
    <mergeCell ref="QYQ510:QYT510"/>
    <mergeCell ref="QYU510:QYX510"/>
    <mergeCell ref="QYY510:QZB510"/>
    <mergeCell ref="QZC510:QZF510"/>
    <mergeCell ref="QXS510:QXV510"/>
    <mergeCell ref="QXW510:QXZ510"/>
    <mergeCell ref="QYA510:QYD510"/>
    <mergeCell ref="QYE510:QYH510"/>
    <mergeCell ref="QYI510:QYL510"/>
    <mergeCell ref="RFK510:RFN510"/>
    <mergeCell ref="RFO510:RFR510"/>
    <mergeCell ref="RFS510:RFV510"/>
    <mergeCell ref="RFW510:RFZ510"/>
    <mergeCell ref="RGA510:RGD510"/>
    <mergeCell ref="REQ510:RET510"/>
    <mergeCell ref="REU510:REX510"/>
    <mergeCell ref="REY510:RFB510"/>
    <mergeCell ref="RFC510:RFF510"/>
    <mergeCell ref="RFG510:RFJ510"/>
    <mergeCell ref="RDW510:RDZ510"/>
    <mergeCell ref="REA510:RED510"/>
    <mergeCell ref="REE510:REH510"/>
    <mergeCell ref="REI510:REL510"/>
    <mergeCell ref="REM510:REP510"/>
    <mergeCell ref="RDC510:RDF510"/>
    <mergeCell ref="RDG510:RDJ510"/>
    <mergeCell ref="RDK510:RDN510"/>
    <mergeCell ref="RDO510:RDR510"/>
    <mergeCell ref="RDS510:RDV510"/>
    <mergeCell ref="RCI510:RCL510"/>
    <mergeCell ref="RCM510:RCP510"/>
    <mergeCell ref="RCQ510:RCT510"/>
    <mergeCell ref="RCU510:RCX510"/>
    <mergeCell ref="RCY510:RDB510"/>
    <mergeCell ref="RBO510:RBR510"/>
    <mergeCell ref="RBS510:RBV510"/>
    <mergeCell ref="RBW510:RBZ510"/>
    <mergeCell ref="RCA510:RCD510"/>
    <mergeCell ref="RCE510:RCH510"/>
    <mergeCell ref="RAU510:RAX510"/>
    <mergeCell ref="RAY510:RBB510"/>
    <mergeCell ref="RBC510:RBF510"/>
    <mergeCell ref="RBG510:RBJ510"/>
    <mergeCell ref="RBK510:RBN510"/>
    <mergeCell ref="RKU510:RKX510"/>
    <mergeCell ref="RKY510:RLB510"/>
    <mergeCell ref="RHS510:RHV510"/>
    <mergeCell ref="RHW510:RHZ510"/>
    <mergeCell ref="RIA510:RID510"/>
    <mergeCell ref="RIE510:RIH510"/>
    <mergeCell ref="RII510:RIL510"/>
    <mergeCell ref="RGY510:RHB510"/>
    <mergeCell ref="RHC510:RHF510"/>
    <mergeCell ref="RHG510:RHJ510"/>
    <mergeCell ref="RHK510:RHN510"/>
    <mergeCell ref="RHO510:RHR510"/>
    <mergeCell ref="RGE510:RGH510"/>
    <mergeCell ref="RGI510:RGL510"/>
    <mergeCell ref="RGM510:RGP510"/>
    <mergeCell ref="RGQ510:RGT510"/>
    <mergeCell ref="RGU510:RGX510"/>
    <mergeCell ref="RLC510:RLF510"/>
    <mergeCell ref="RLG510:RLJ510"/>
    <mergeCell ref="RLK510:RLN510"/>
    <mergeCell ref="RKA510:RKD510"/>
    <mergeCell ref="RKE510:RKH510"/>
    <mergeCell ref="RKI510:RKL510"/>
    <mergeCell ref="RKM510:RKP510"/>
    <mergeCell ref="RKQ510:RKT510"/>
    <mergeCell ref="RJG510:RJJ510"/>
    <mergeCell ref="RJK510:RJN510"/>
    <mergeCell ref="RJO510:RJR510"/>
    <mergeCell ref="RJS510:RJV510"/>
    <mergeCell ref="RJW510:RJZ510"/>
    <mergeCell ref="RIM510:RIP510"/>
    <mergeCell ref="RIQ510:RIT510"/>
    <mergeCell ref="RIU510:RIX510"/>
    <mergeCell ref="RIY510:RJB510"/>
    <mergeCell ref="RJC510:RJF510"/>
    <mergeCell ref="RQE510:RQH510"/>
    <mergeCell ref="RQI510:RQL510"/>
    <mergeCell ref="RQM510:RQP510"/>
    <mergeCell ref="RQQ510:RQT510"/>
    <mergeCell ref="RQU510:RQX510"/>
    <mergeCell ref="RPK510:RPN510"/>
    <mergeCell ref="RPO510:RPR510"/>
    <mergeCell ref="RPS510:RPV510"/>
    <mergeCell ref="RPW510:RPZ510"/>
    <mergeCell ref="RQA510:RQD510"/>
    <mergeCell ref="ROQ510:ROT510"/>
    <mergeCell ref="ROU510:ROX510"/>
    <mergeCell ref="ROY510:RPB510"/>
    <mergeCell ref="RPC510:RPF510"/>
    <mergeCell ref="RPG510:RPJ510"/>
    <mergeCell ref="RNW510:RNZ510"/>
    <mergeCell ref="ROA510:ROD510"/>
    <mergeCell ref="ROE510:ROH510"/>
    <mergeCell ref="ROI510:ROL510"/>
    <mergeCell ref="ROM510:ROP510"/>
    <mergeCell ref="RNC510:RNF510"/>
    <mergeCell ref="RNG510:RNJ510"/>
    <mergeCell ref="RNK510:RNN510"/>
    <mergeCell ref="RNO510:RNR510"/>
    <mergeCell ref="RNS510:RNV510"/>
    <mergeCell ref="RMI510:RML510"/>
    <mergeCell ref="RMM510:RMP510"/>
    <mergeCell ref="RMQ510:RMT510"/>
    <mergeCell ref="RMU510:RMX510"/>
    <mergeCell ref="RMY510:RNB510"/>
    <mergeCell ref="RLO510:RLR510"/>
    <mergeCell ref="RLS510:RLV510"/>
    <mergeCell ref="RLW510:RLZ510"/>
    <mergeCell ref="RMA510:RMD510"/>
    <mergeCell ref="RME510:RMH510"/>
    <mergeCell ref="RVO510:RVR510"/>
    <mergeCell ref="RVS510:RVV510"/>
    <mergeCell ref="RSM510:RSP510"/>
    <mergeCell ref="RSQ510:RST510"/>
    <mergeCell ref="RSU510:RSX510"/>
    <mergeCell ref="RSY510:RTB510"/>
    <mergeCell ref="RTC510:RTF510"/>
    <mergeCell ref="RRS510:RRV510"/>
    <mergeCell ref="RRW510:RRZ510"/>
    <mergeCell ref="RSA510:RSD510"/>
    <mergeCell ref="RSE510:RSH510"/>
    <mergeCell ref="RSI510:RSL510"/>
    <mergeCell ref="RQY510:RRB510"/>
    <mergeCell ref="RRC510:RRF510"/>
    <mergeCell ref="RRG510:RRJ510"/>
    <mergeCell ref="RRK510:RRN510"/>
    <mergeCell ref="RRO510:RRR510"/>
    <mergeCell ref="RVW510:RVZ510"/>
    <mergeCell ref="RWA510:RWD510"/>
    <mergeCell ref="RWE510:RWH510"/>
    <mergeCell ref="RUU510:RUX510"/>
    <mergeCell ref="RUY510:RVB510"/>
    <mergeCell ref="RVC510:RVF510"/>
    <mergeCell ref="RVG510:RVJ510"/>
    <mergeCell ref="RVK510:RVN510"/>
    <mergeCell ref="RUA510:RUD510"/>
    <mergeCell ref="RUE510:RUH510"/>
    <mergeCell ref="RUI510:RUL510"/>
    <mergeCell ref="RUM510:RUP510"/>
    <mergeCell ref="RUQ510:RUT510"/>
    <mergeCell ref="RTG510:RTJ510"/>
    <mergeCell ref="RTK510:RTN510"/>
    <mergeCell ref="RTO510:RTR510"/>
    <mergeCell ref="RTS510:RTV510"/>
    <mergeCell ref="RTW510:RTZ510"/>
    <mergeCell ref="SAY510:SBB510"/>
    <mergeCell ref="SBC510:SBF510"/>
    <mergeCell ref="SBG510:SBJ510"/>
    <mergeCell ref="SBK510:SBN510"/>
    <mergeCell ref="SBO510:SBR510"/>
    <mergeCell ref="SAE510:SAH510"/>
    <mergeCell ref="SAI510:SAL510"/>
    <mergeCell ref="SAM510:SAP510"/>
    <mergeCell ref="SAQ510:SAT510"/>
    <mergeCell ref="SAU510:SAX510"/>
    <mergeCell ref="RZK510:RZN510"/>
    <mergeCell ref="RZO510:RZR510"/>
    <mergeCell ref="RZS510:RZV510"/>
    <mergeCell ref="RZW510:RZZ510"/>
    <mergeCell ref="SAA510:SAD510"/>
    <mergeCell ref="RYQ510:RYT510"/>
    <mergeCell ref="RYU510:RYX510"/>
    <mergeCell ref="RYY510:RZB510"/>
    <mergeCell ref="RZC510:RZF510"/>
    <mergeCell ref="RZG510:RZJ510"/>
    <mergeCell ref="RXW510:RXZ510"/>
    <mergeCell ref="RYA510:RYD510"/>
    <mergeCell ref="RYE510:RYH510"/>
    <mergeCell ref="RYI510:RYL510"/>
    <mergeCell ref="RYM510:RYP510"/>
    <mergeCell ref="RXC510:RXF510"/>
    <mergeCell ref="RXG510:RXJ510"/>
    <mergeCell ref="RXK510:RXN510"/>
    <mergeCell ref="RXO510:RXR510"/>
    <mergeCell ref="RXS510:RXV510"/>
    <mergeCell ref="RWI510:RWL510"/>
    <mergeCell ref="RWM510:RWP510"/>
    <mergeCell ref="RWQ510:RWT510"/>
    <mergeCell ref="RWU510:RWX510"/>
    <mergeCell ref="RWY510:RXB510"/>
    <mergeCell ref="SGI510:SGL510"/>
    <mergeCell ref="SGM510:SGP510"/>
    <mergeCell ref="SDG510:SDJ510"/>
    <mergeCell ref="SDK510:SDN510"/>
    <mergeCell ref="SDO510:SDR510"/>
    <mergeCell ref="SDS510:SDV510"/>
    <mergeCell ref="SDW510:SDZ510"/>
    <mergeCell ref="SCM510:SCP510"/>
    <mergeCell ref="SCQ510:SCT510"/>
    <mergeCell ref="SCU510:SCX510"/>
    <mergeCell ref="SCY510:SDB510"/>
    <mergeCell ref="SDC510:SDF510"/>
    <mergeCell ref="SBS510:SBV510"/>
    <mergeCell ref="SBW510:SBZ510"/>
    <mergeCell ref="SCA510:SCD510"/>
    <mergeCell ref="SCE510:SCH510"/>
    <mergeCell ref="SCI510:SCL510"/>
    <mergeCell ref="SGQ510:SGT510"/>
    <mergeCell ref="SGU510:SGX510"/>
    <mergeCell ref="SGY510:SHB510"/>
    <mergeCell ref="SFO510:SFR510"/>
    <mergeCell ref="SFS510:SFV510"/>
    <mergeCell ref="SFW510:SFZ510"/>
    <mergeCell ref="SGA510:SGD510"/>
    <mergeCell ref="SGE510:SGH510"/>
    <mergeCell ref="SEU510:SEX510"/>
    <mergeCell ref="SEY510:SFB510"/>
    <mergeCell ref="SFC510:SFF510"/>
    <mergeCell ref="SFG510:SFJ510"/>
    <mergeCell ref="SFK510:SFN510"/>
    <mergeCell ref="SEA510:SED510"/>
    <mergeCell ref="SEE510:SEH510"/>
    <mergeCell ref="SEI510:SEL510"/>
    <mergeCell ref="SEM510:SEP510"/>
    <mergeCell ref="SEQ510:SET510"/>
    <mergeCell ref="SLS510:SLV510"/>
    <mergeCell ref="SLW510:SLZ510"/>
    <mergeCell ref="SMA510:SMD510"/>
    <mergeCell ref="SME510:SMH510"/>
    <mergeCell ref="SMI510:SML510"/>
    <mergeCell ref="SKY510:SLB510"/>
    <mergeCell ref="SLC510:SLF510"/>
    <mergeCell ref="SLG510:SLJ510"/>
    <mergeCell ref="SLK510:SLN510"/>
    <mergeCell ref="SLO510:SLR510"/>
    <mergeCell ref="SKE510:SKH510"/>
    <mergeCell ref="SKI510:SKL510"/>
    <mergeCell ref="SKM510:SKP510"/>
    <mergeCell ref="SKQ510:SKT510"/>
    <mergeCell ref="SKU510:SKX510"/>
    <mergeCell ref="SJK510:SJN510"/>
    <mergeCell ref="SJO510:SJR510"/>
    <mergeCell ref="SJS510:SJV510"/>
    <mergeCell ref="SJW510:SJZ510"/>
    <mergeCell ref="SKA510:SKD510"/>
    <mergeCell ref="SIQ510:SIT510"/>
    <mergeCell ref="SIU510:SIX510"/>
    <mergeCell ref="SIY510:SJB510"/>
    <mergeCell ref="SJC510:SJF510"/>
    <mergeCell ref="SJG510:SJJ510"/>
    <mergeCell ref="SHW510:SHZ510"/>
    <mergeCell ref="SIA510:SID510"/>
    <mergeCell ref="SIE510:SIH510"/>
    <mergeCell ref="SII510:SIL510"/>
    <mergeCell ref="SIM510:SIP510"/>
    <mergeCell ref="SHC510:SHF510"/>
    <mergeCell ref="SHG510:SHJ510"/>
    <mergeCell ref="SHK510:SHN510"/>
    <mergeCell ref="SHO510:SHR510"/>
    <mergeCell ref="SHS510:SHV510"/>
    <mergeCell ref="SRC510:SRF510"/>
    <mergeCell ref="SRG510:SRJ510"/>
    <mergeCell ref="SOA510:SOD510"/>
    <mergeCell ref="SOE510:SOH510"/>
    <mergeCell ref="SOI510:SOL510"/>
    <mergeCell ref="SOM510:SOP510"/>
    <mergeCell ref="SOQ510:SOT510"/>
    <mergeCell ref="SNG510:SNJ510"/>
    <mergeCell ref="SNK510:SNN510"/>
    <mergeCell ref="SNO510:SNR510"/>
    <mergeCell ref="SNS510:SNV510"/>
    <mergeCell ref="SNW510:SNZ510"/>
    <mergeCell ref="SMM510:SMP510"/>
    <mergeCell ref="SMQ510:SMT510"/>
    <mergeCell ref="SMU510:SMX510"/>
    <mergeCell ref="SMY510:SNB510"/>
    <mergeCell ref="SNC510:SNF510"/>
    <mergeCell ref="SRK510:SRN510"/>
    <mergeCell ref="SRO510:SRR510"/>
    <mergeCell ref="SRS510:SRV510"/>
    <mergeCell ref="SQI510:SQL510"/>
    <mergeCell ref="SQM510:SQP510"/>
    <mergeCell ref="SQQ510:SQT510"/>
    <mergeCell ref="SQU510:SQX510"/>
    <mergeCell ref="SQY510:SRB510"/>
    <mergeCell ref="SPO510:SPR510"/>
    <mergeCell ref="SPS510:SPV510"/>
    <mergeCell ref="SPW510:SPZ510"/>
    <mergeCell ref="SQA510:SQD510"/>
    <mergeCell ref="SQE510:SQH510"/>
    <mergeCell ref="SOU510:SOX510"/>
    <mergeCell ref="SOY510:SPB510"/>
    <mergeCell ref="SPC510:SPF510"/>
    <mergeCell ref="SPG510:SPJ510"/>
    <mergeCell ref="SPK510:SPN510"/>
    <mergeCell ref="SWM510:SWP510"/>
    <mergeCell ref="SWQ510:SWT510"/>
    <mergeCell ref="SWU510:SWX510"/>
    <mergeCell ref="SWY510:SXB510"/>
    <mergeCell ref="SXC510:SXF510"/>
    <mergeCell ref="SVS510:SVV510"/>
    <mergeCell ref="SVW510:SVZ510"/>
    <mergeCell ref="SWA510:SWD510"/>
    <mergeCell ref="SWE510:SWH510"/>
    <mergeCell ref="SWI510:SWL510"/>
    <mergeCell ref="SUY510:SVB510"/>
    <mergeCell ref="SVC510:SVF510"/>
    <mergeCell ref="SVG510:SVJ510"/>
    <mergeCell ref="SVK510:SVN510"/>
    <mergeCell ref="SVO510:SVR510"/>
    <mergeCell ref="SUE510:SUH510"/>
    <mergeCell ref="SUI510:SUL510"/>
    <mergeCell ref="SUM510:SUP510"/>
    <mergeCell ref="SUQ510:SUT510"/>
    <mergeCell ref="SUU510:SUX510"/>
    <mergeCell ref="STK510:STN510"/>
    <mergeCell ref="STO510:STR510"/>
    <mergeCell ref="STS510:STV510"/>
    <mergeCell ref="STW510:STZ510"/>
    <mergeCell ref="SUA510:SUD510"/>
    <mergeCell ref="SSQ510:SST510"/>
    <mergeCell ref="SSU510:SSX510"/>
    <mergeCell ref="SSY510:STB510"/>
    <mergeCell ref="STC510:STF510"/>
    <mergeCell ref="STG510:STJ510"/>
    <mergeCell ref="SRW510:SRZ510"/>
    <mergeCell ref="SSA510:SSD510"/>
    <mergeCell ref="SSE510:SSH510"/>
    <mergeCell ref="SSI510:SSL510"/>
    <mergeCell ref="SSM510:SSP510"/>
    <mergeCell ref="TBW510:TBZ510"/>
    <mergeCell ref="TCA510:TCD510"/>
    <mergeCell ref="SYU510:SYX510"/>
    <mergeCell ref="SYY510:SZB510"/>
    <mergeCell ref="SZC510:SZF510"/>
    <mergeCell ref="SZG510:SZJ510"/>
    <mergeCell ref="SZK510:SZN510"/>
    <mergeCell ref="SYA510:SYD510"/>
    <mergeCell ref="SYE510:SYH510"/>
    <mergeCell ref="SYI510:SYL510"/>
    <mergeCell ref="SYM510:SYP510"/>
    <mergeCell ref="SYQ510:SYT510"/>
    <mergeCell ref="SXG510:SXJ510"/>
    <mergeCell ref="SXK510:SXN510"/>
    <mergeCell ref="SXO510:SXR510"/>
    <mergeCell ref="SXS510:SXV510"/>
    <mergeCell ref="SXW510:SXZ510"/>
    <mergeCell ref="TCE510:TCH510"/>
    <mergeCell ref="TCI510:TCL510"/>
    <mergeCell ref="TCM510:TCP510"/>
    <mergeCell ref="TBC510:TBF510"/>
    <mergeCell ref="TBG510:TBJ510"/>
    <mergeCell ref="TBK510:TBN510"/>
    <mergeCell ref="TBO510:TBR510"/>
    <mergeCell ref="TBS510:TBV510"/>
    <mergeCell ref="TAI510:TAL510"/>
    <mergeCell ref="TAM510:TAP510"/>
    <mergeCell ref="TAQ510:TAT510"/>
    <mergeCell ref="TAU510:TAX510"/>
    <mergeCell ref="TAY510:TBB510"/>
    <mergeCell ref="SZO510:SZR510"/>
    <mergeCell ref="SZS510:SZV510"/>
    <mergeCell ref="SZW510:SZZ510"/>
    <mergeCell ref="TAA510:TAD510"/>
    <mergeCell ref="TAE510:TAH510"/>
    <mergeCell ref="THG510:THJ510"/>
    <mergeCell ref="THK510:THN510"/>
    <mergeCell ref="THO510:THR510"/>
    <mergeCell ref="THS510:THV510"/>
    <mergeCell ref="THW510:THZ510"/>
    <mergeCell ref="TGM510:TGP510"/>
    <mergeCell ref="TGQ510:TGT510"/>
    <mergeCell ref="TGU510:TGX510"/>
    <mergeCell ref="TGY510:THB510"/>
    <mergeCell ref="THC510:THF510"/>
    <mergeCell ref="TFS510:TFV510"/>
    <mergeCell ref="TFW510:TFZ510"/>
    <mergeCell ref="TGA510:TGD510"/>
    <mergeCell ref="TGE510:TGH510"/>
    <mergeCell ref="TGI510:TGL510"/>
    <mergeCell ref="TEY510:TFB510"/>
    <mergeCell ref="TFC510:TFF510"/>
    <mergeCell ref="TFG510:TFJ510"/>
    <mergeCell ref="TFK510:TFN510"/>
    <mergeCell ref="TFO510:TFR510"/>
    <mergeCell ref="TEE510:TEH510"/>
    <mergeCell ref="TEI510:TEL510"/>
    <mergeCell ref="TEM510:TEP510"/>
    <mergeCell ref="TEQ510:TET510"/>
    <mergeCell ref="TEU510:TEX510"/>
    <mergeCell ref="TDK510:TDN510"/>
    <mergeCell ref="TDO510:TDR510"/>
    <mergeCell ref="TDS510:TDV510"/>
    <mergeCell ref="TDW510:TDZ510"/>
    <mergeCell ref="TEA510:TED510"/>
    <mergeCell ref="TCQ510:TCT510"/>
    <mergeCell ref="TCU510:TCX510"/>
    <mergeCell ref="TCY510:TDB510"/>
    <mergeCell ref="TDC510:TDF510"/>
    <mergeCell ref="TDG510:TDJ510"/>
    <mergeCell ref="TMQ510:TMT510"/>
    <mergeCell ref="TMU510:TMX510"/>
    <mergeCell ref="TJO510:TJR510"/>
    <mergeCell ref="TJS510:TJV510"/>
    <mergeCell ref="TJW510:TJZ510"/>
    <mergeCell ref="TKA510:TKD510"/>
    <mergeCell ref="TKE510:TKH510"/>
    <mergeCell ref="TIU510:TIX510"/>
    <mergeCell ref="TIY510:TJB510"/>
    <mergeCell ref="TJC510:TJF510"/>
    <mergeCell ref="TJG510:TJJ510"/>
    <mergeCell ref="TJK510:TJN510"/>
    <mergeCell ref="TIA510:TID510"/>
    <mergeCell ref="TIE510:TIH510"/>
    <mergeCell ref="TII510:TIL510"/>
    <mergeCell ref="TIM510:TIP510"/>
    <mergeCell ref="TIQ510:TIT510"/>
    <mergeCell ref="TMY510:TNB510"/>
    <mergeCell ref="TNC510:TNF510"/>
    <mergeCell ref="TNG510:TNJ510"/>
    <mergeCell ref="TLW510:TLZ510"/>
    <mergeCell ref="TMA510:TMD510"/>
    <mergeCell ref="TME510:TMH510"/>
    <mergeCell ref="TMI510:TML510"/>
    <mergeCell ref="TMM510:TMP510"/>
    <mergeCell ref="TLC510:TLF510"/>
    <mergeCell ref="TLG510:TLJ510"/>
    <mergeCell ref="TLK510:TLN510"/>
    <mergeCell ref="TLO510:TLR510"/>
    <mergeCell ref="TLS510:TLV510"/>
    <mergeCell ref="TKI510:TKL510"/>
    <mergeCell ref="TKM510:TKP510"/>
    <mergeCell ref="TKQ510:TKT510"/>
    <mergeCell ref="TKU510:TKX510"/>
    <mergeCell ref="TKY510:TLB510"/>
    <mergeCell ref="TSA510:TSD510"/>
    <mergeCell ref="TSE510:TSH510"/>
    <mergeCell ref="TSI510:TSL510"/>
    <mergeCell ref="TSM510:TSP510"/>
    <mergeCell ref="TSQ510:TST510"/>
    <mergeCell ref="TRG510:TRJ510"/>
    <mergeCell ref="TRK510:TRN510"/>
    <mergeCell ref="TRO510:TRR510"/>
    <mergeCell ref="TRS510:TRV510"/>
    <mergeCell ref="TRW510:TRZ510"/>
    <mergeCell ref="TQM510:TQP510"/>
    <mergeCell ref="TQQ510:TQT510"/>
    <mergeCell ref="TQU510:TQX510"/>
    <mergeCell ref="TQY510:TRB510"/>
    <mergeCell ref="TRC510:TRF510"/>
    <mergeCell ref="TPS510:TPV510"/>
    <mergeCell ref="TPW510:TPZ510"/>
    <mergeCell ref="TQA510:TQD510"/>
    <mergeCell ref="TQE510:TQH510"/>
    <mergeCell ref="TQI510:TQL510"/>
    <mergeCell ref="TOY510:TPB510"/>
    <mergeCell ref="TPC510:TPF510"/>
    <mergeCell ref="TPG510:TPJ510"/>
    <mergeCell ref="TPK510:TPN510"/>
    <mergeCell ref="TPO510:TPR510"/>
    <mergeCell ref="TOE510:TOH510"/>
    <mergeCell ref="TOI510:TOL510"/>
    <mergeCell ref="TOM510:TOP510"/>
    <mergeCell ref="TOQ510:TOT510"/>
    <mergeCell ref="TOU510:TOX510"/>
    <mergeCell ref="TNK510:TNN510"/>
    <mergeCell ref="TNO510:TNR510"/>
    <mergeCell ref="TNS510:TNV510"/>
    <mergeCell ref="TNW510:TNZ510"/>
    <mergeCell ref="TOA510:TOD510"/>
    <mergeCell ref="TXK510:TXN510"/>
    <mergeCell ref="TXO510:TXR510"/>
    <mergeCell ref="TUI510:TUL510"/>
    <mergeCell ref="TUM510:TUP510"/>
    <mergeCell ref="TUQ510:TUT510"/>
    <mergeCell ref="TUU510:TUX510"/>
    <mergeCell ref="TUY510:TVB510"/>
    <mergeCell ref="TTO510:TTR510"/>
    <mergeCell ref="TTS510:TTV510"/>
    <mergeCell ref="TTW510:TTZ510"/>
    <mergeCell ref="TUA510:TUD510"/>
    <mergeCell ref="TUE510:TUH510"/>
    <mergeCell ref="TSU510:TSX510"/>
    <mergeCell ref="TSY510:TTB510"/>
    <mergeCell ref="TTC510:TTF510"/>
    <mergeCell ref="TTG510:TTJ510"/>
    <mergeCell ref="TTK510:TTN510"/>
    <mergeCell ref="TXS510:TXV510"/>
    <mergeCell ref="TXW510:TXZ510"/>
    <mergeCell ref="TYA510:TYD510"/>
    <mergeCell ref="TWQ510:TWT510"/>
    <mergeCell ref="TWU510:TWX510"/>
    <mergeCell ref="TWY510:TXB510"/>
    <mergeCell ref="TXC510:TXF510"/>
    <mergeCell ref="TXG510:TXJ510"/>
    <mergeCell ref="TVW510:TVZ510"/>
    <mergeCell ref="TWA510:TWD510"/>
    <mergeCell ref="TWE510:TWH510"/>
    <mergeCell ref="TWI510:TWL510"/>
    <mergeCell ref="TWM510:TWP510"/>
    <mergeCell ref="TVC510:TVF510"/>
    <mergeCell ref="TVG510:TVJ510"/>
    <mergeCell ref="TVK510:TVN510"/>
    <mergeCell ref="TVO510:TVR510"/>
    <mergeCell ref="TVS510:TVV510"/>
    <mergeCell ref="UCU510:UCX510"/>
    <mergeCell ref="UCY510:UDB510"/>
    <mergeCell ref="UDC510:UDF510"/>
    <mergeCell ref="UDG510:UDJ510"/>
    <mergeCell ref="UDK510:UDN510"/>
    <mergeCell ref="UCA510:UCD510"/>
    <mergeCell ref="UCE510:UCH510"/>
    <mergeCell ref="UCI510:UCL510"/>
    <mergeCell ref="UCM510:UCP510"/>
    <mergeCell ref="UCQ510:UCT510"/>
    <mergeCell ref="UBG510:UBJ510"/>
    <mergeCell ref="UBK510:UBN510"/>
    <mergeCell ref="UBO510:UBR510"/>
    <mergeCell ref="UBS510:UBV510"/>
    <mergeCell ref="UBW510:UBZ510"/>
    <mergeCell ref="UAM510:UAP510"/>
    <mergeCell ref="UAQ510:UAT510"/>
    <mergeCell ref="UAU510:UAX510"/>
    <mergeCell ref="UAY510:UBB510"/>
    <mergeCell ref="UBC510:UBF510"/>
    <mergeCell ref="TZS510:TZV510"/>
    <mergeCell ref="TZW510:TZZ510"/>
    <mergeCell ref="UAA510:UAD510"/>
    <mergeCell ref="UAE510:UAH510"/>
    <mergeCell ref="UAI510:UAL510"/>
    <mergeCell ref="TYY510:TZB510"/>
    <mergeCell ref="TZC510:TZF510"/>
    <mergeCell ref="TZG510:TZJ510"/>
    <mergeCell ref="TZK510:TZN510"/>
    <mergeCell ref="TZO510:TZR510"/>
    <mergeCell ref="TYE510:TYH510"/>
    <mergeCell ref="TYI510:TYL510"/>
    <mergeCell ref="TYM510:TYP510"/>
    <mergeCell ref="TYQ510:TYT510"/>
    <mergeCell ref="TYU510:TYX510"/>
    <mergeCell ref="UIE510:UIH510"/>
    <mergeCell ref="UII510:UIL510"/>
    <mergeCell ref="UFC510:UFF510"/>
    <mergeCell ref="UFG510:UFJ510"/>
    <mergeCell ref="UFK510:UFN510"/>
    <mergeCell ref="UFO510:UFR510"/>
    <mergeCell ref="UFS510:UFV510"/>
    <mergeCell ref="UEI510:UEL510"/>
    <mergeCell ref="UEM510:UEP510"/>
    <mergeCell ref="UEQ510:UET510"/>
    <mergeCell ref="UEU510:UEX510"/>
    <mergeCell ref="UEY510:UFB510"/>
    <mergeCell ref="UDO510:UDR510"/>
    <mergeCell ref="UDS510:UDV510"/>
    <mergeCell ref="UDW510:UDZ510"/>
    <mergeCell ref="UEA510:UED510"/>
    <mergeCell ref="UEE510:UEH510"/>
    <mergeCell ref="UIM510:UIP510"/>
    <mergeCell ref="UIQ510:UIT510"/>
    <mergeCell ref="UIU510:UIX510"/>
    <mergeCell ref="UHK510:UHN510"/>
    <mergeCell ref="UHO510:UHR510"/>
    <mergeCell ref="UHS510:UHV510"/>
    <mergeCell ref="UHW510:UHZ510"/>
    <mergeCell ref="UIA510:UID510"/>
    <mergeCell ref="UGQ510:UGT510"/>
    <mergeCell ref="UGU510:UGX510"/>
    <mergeCell ref="UGY510:UHB510"/>
    <mergeCell ref="UHC510:UHF510"/>
    <mergeCell ref="UHG510:UHJ510"/>
    <mergeCell ref="UFW510:UFZ510"/>
    <mergeCell ref="UGA510:UGD510"/>
    <mergeCell ref="UGE510:UGH510"/>
    <mergeCell ref="UGI510:UGL510"/>
    <mergeCell ref="UGM510:UGP510"/>
    <mergeCell ref="UNO510:UNR510"/>
    <mergeCell ref="UNS510:UNV510"/>
    <mergeCell ref="UNW510:UNZ510"/>
    <mergeCell ref="UOA510:UOD510"/>
    <mergeCell ref="UOE510:UOH510"/>
    <mergeCell ref="UMU510:UMX510"/>
    <mergeCell ref="UMY510:UNB510"/>
    <mergeCell ref="UNC510:UNF510"/>
    <mergeCell ref="UNG510:UNJ510"/>
    <mergeCell ref="UNK510:UNN510"/>
    <mergeCell ref="UMA510:UMD510"/>
    <mergeCell ref="UME510:UMH510"/>
    <mergeCell ref="UMI510:UML510"/>
    <mergeCell ref="UMM510:UMP510"/>
    <mergeCell ref="UMQ510:UMT510"/>
    <mergeCell ref="ULG510:ULJ510"/>
    <mergeCell ref="ULK510:ULN510"/>
    <mergeCell ref="ULO510:ULR510"/>
    <mergeCell ref="ULS510:ULV510"/>
    <mergeCell ref="ULW510:ULZ510"/>
    <mergeCell ref="UKM510:UKP510"/>
    <mergeCell ref="UKQ510:UKT510"/>
    <mergeCell ref="UKU510:UKX510"/>
    <mergeCell ref="UKY510:ULB510"/>
    <mergeCell ref="ULC510:ULF510"/>
    <mergeCell ref="UJS510:UJV510"/>
    <mergeCell ref="UJW510:UJZ510"/>
    <mergeCell ref="UKA510:UKD510"/>
    <mergeCell ref="UKE510:UKH510"/>
    <mergeCell ref="UKI510:UKL510"/>
    <mergeCell ref="UIY510:UJB510"/>
    <mergeCell ref="UJC510:UJF510"/>
    <mergeCell ref="UJG510:UJJ510"/>
    <mergeCell ref="UJK510:UJN510"/>
    <mergeCell ref="UJO510:UJR510"/>
    <mergeCell ref="USY510:UTB510"/>
    <mergeCell ref="UTC510:UTF510"/>
    <mergeCell ref="UPW510:UPZ510"/>
    <mergeCell ref="UQA510:UQD510"/>
    <mergeCell ref="UQE510:UQH510"/>
    <mergeCell ref="UQI510:UQL510"/>
    <mergeCell ref="UQM510:UQP510"/>
    <mergeCell ref="UPC510:UPF510"/>
    <mergeCell ref="UPG510:UPJ510"/>
    <mergeCell ref="UPK510:UPN510"/>
    <mergeCell ref="UPO510:UPR510"/>
    <mergeCell ref="UPS510:UPV510"/>
    <mergeCell ref="UOI510:UOL510"/>
    <mergeCell ref="UOM510:UOP510"/>
    <mergeCell ref="UOQ510:UOT510"/>
    <mergeCell ref="UOU510:UOX510"/>
    <mergeCell ref="UOY510:UPB510"/>
    <mergeCell ref="UTG510:UTJ510"/>
    <mergeCell ref="UTK510:UTN510"/>
    <mergeCell ref="UTO510:UTR510"/>
    <mergeCell ref="USE510:USH510"/>
    <mergeCell ref="USI510:USL510"/>
    <mergeCell ref="USM510:USP510"/>
    <mergeCell ref="USQ510:UST510"/>
    <mergeCell ref="USU510:USX510"/>
    <mergeCell ref="URK510:URN510"/>
    <mergeCell ref="URO510:URR510"/>
    <mergeCell ref="URS510:URV510"/>
    <mergeCell ref="URW510:URZ510"/>
    <mergeCell ref="USA510:USD510"/>
    <mergeCell ref="UQQ510:UQT510"/>
    <mergeCell ref="UQU510:UQX510"/>
    <mergeCell ref="UQY510:URB510"/>
    <mergeCell ref="URC510:URF510"/>
    <mergeCell ref="URG510:URJ510"/>
    <mergeCell ref="UYI510:UYL510"/>
    <mergeCell ref="UYM510:UYP510"/>
    <mergeCell ref="UYQ510:UYT510"/>
    <mergeCell ref="UYU510:UYX510"/>
    <mergeCell ref="UYY510:UZB510"/>
    <mergeCell ref="UXO510:UXR510"/>
    <mergeCell ref="UXS510:UXV510"/>
    <mergeCell ref="UXW510:UXZ510"/>
    <mergeCell ref="UYA510:UYD510"/>
    <mergeCell ref="UYE510:UYH510"/>
    <mergeCell ref="UWU510:UWX510"/>
    <mergeCell ref="UWY510:UXB510"/>
    <mergeCell ref="UXC510:UXF510"/>
    <mergeCell ref="UXG510:UXJ510"/>
    <mergeCell ref="UXK510:UXN510"/>
    <mergeCell ref="UWA510:UWD510"/>
    <mergeCell ref="UWE510:UWH510"/>
    <mergeCell ref="UWI510:UWL510"/>
    <mergeCell ref="UWM510:UWP510"/>
    <mergeCell ref="UWQ510:UWT510"/>
    <mergeCell ref="UVG510:UVJ510"/>
    <mergeCell ref="UVK510:UVN510"/>
    <mergeCell ref="UVO510:UVR510"/>
    <mergeCell ref="UVS510:UVV510"/>
    <mergeCell ref="UVW510:UVZ510"/>
    <mergeCell ref="UUM510:UUP510"/>
    <mergeCell ref="UUQ510:UUT510"/>
    <mergeCell ref="UUU510:UUX510"/>
    <mergeCell ref="UUY510:UVB510"/>
    <mergeCell ref="UVC510:UVF510"/>
    <mergeCell ref="UTS510:UTV510"/>
    <mergeCell ref="UTW510:UTZ510"/>
    <mergeCell ref="UUA510:UUD510"/>
    <mergeCell ref="UUE510:UUH510"/>
    <mergeCell ref="UUI510:UUL510"/>
    <mergeCell ref="VDS510:VDV510"/>
    <mergeCell ref="VDW510:VDZ510"/>
    <mergeCell ref="VAQ510:VAT510"/>
    <mergeCell ref="VAU510:VAX510"/>
    <mergeCell ref="VAY510:VBB510"/>
    <mergeCell ref="VBC510:VBF510"/>
    <mergeCell ref="VBG510:VBJ510"/>
    <mergeCell ref="UZW510:UZZ510"/>
    <mergeCell ref="VAA510:VAD510"/>
    <mergeCell ref="VAE510:VAH510"/>
    <mergeCell ref="VAI510:VAL510"/>
    <mergeCell ref="VAM510:VAP510"/>
    <mergeCell ref="UZC510:UZF510"/>
    <mergeCell ref="UZG510:UZJ510"/>
    <mergeCell ref="UZK510:UZN510"/>
    <mergeCell ref="UZO510:UZR510"/>
    <mergeCell ref="UZS510:UZV510"/>
    <mergeCell ref="VEA510:VED510"/>
    <mergeCell ref="VEE510:VEH510"/>
    <mergeCell ref="VEI510:VEL510"/>
    <mergeCell ref="VCY510:VDB510"/>
    <mergeCell ref="VDC510:VDF510"/>
    <mergeCell ref="VDG510:VDJ510"/>
    <mergeCell ref="VDK510:VDN510"/>
    <mergeCell ref="VDO510:VDR510"/>
    <mergeCell ref="VCE510:VCH510"/>
    <mergeCell ref="VCI510:VCL510"/>
    <mergeCell ref="VCM510:VCP510"/>
    <mergeCell ref="VCQ510:VCT510"/>
    <mergeCell ref="VCU510:VCX510"/>
    <mergeCell ref="VBK510:VBN510"/>
    <mergeCell ref="VBO510:VBR510"/>
    <mergeCell ref="VBS510:VBV510"/>
    <mergeCell ref="VBW510:VBZ510"/>
    <mergeCell ref="VCA510:VCD510"/>
    <mergeCell ref="VJC510:VJF510"/>
    <mergeCell ref="VJG510:VJJ510"/>
    <mergeCell ref="VJK510:VJN510"/>
    <mergeCell ref="VJO510:VJR510"/>
    <mergeCell ref="VJS510:VJV510"/>
    <mergeCell ref="VII510:VIL510"/>
    <mergeCell ref="VIM510:VIP510"/>
    <mergeCell ref="VIQ510:VIT510"/>
    <mergeCell ref="VIU510:VIX510"/>
    <mergeCell ref="VIY510:VJB510"/>
    <mergeCell ref="VHO510:VHR510"/>
    <mergeCell ref="VHS510:VHV510"/>
    <mergeCell ref="VHW510:VHZ510"/>
    <mergeCell ref="VIA510:VID510"/>
    <mergeCell ref="VIE510:VIH510"/>
    <mergeCell ref="VGU510:VGX510"/>
    <mergeCell ref="VGY510:VHB510"/>
    <mergeCell ref="VHC510:VHF510"/>
    <mergeCell ref="VHG510:VHJ510"/>
    <mergeCell ref="VHK510:VHN510"/>
    <mergeCell ref="VGA510:VGD510"/>
    <mergeCell ref="VGE510:VGH510"/>
    <mergeCell ref="VGI510:VGL510"/>
    <mergeCell ref="VGM510:VGP510"/>
    <mergeCell ref="VGQ510:VGT510"/>
    <mergeCell ref="VFG510:VFJ510"/>
    <mergeCell ref="VFK510:VFN510"/>
    <mergeCell ref="VFO510:VFR510"/>
    <mergeCell ref="VFS510:VFV510"/>
    <mergeCell ref="VFW510:VFZ510"/>
    <mergeCell ref="VEM510:VEP510"/>
    <mergeCell ref="VEQ510:VET510"/>
    <mergeCell ref="VEU510:VEX510"/>
    <mergeCell ref="VEY510:VFB510"/>
    <mergeCell ref="VFC510:VFF510"/>
    <mergeCell ref="VOM510:VOP510"/>
    <mergeCell ref="VOQ510:VOT510"/>
    <mergeCell ref="VLK510:VLN510"/>
    <mergeCell ref="VLO510:VLR510"/>
    <mergeCell ref="VLS510:VLV510"/>
    <mergeCell ref="VLW510:VLZ510"/>
    <mergeCell ref="VMA510:VMD510"/>
    <mergeCell ref="VKQ510:VKT510"/>
    <mergeCell ref="VKU510:VKX510"/>
    <mergeCell ref="VKY510:VLB510"/>
    <mergeCell ref="VLC510:VLF510"/>
    <mergeCell ref="VLG510:VLJ510"/>
    <mergeCell ref="VJW510:VJZ510"/>
    <mergeCell ref="VKA510:VKD510"/>
    <mergeCell ref="VKE510:VKH510"/>
    <mergeCell ref="VKI510:VKL510"/>
    <mergeCell ref="VKM510:VKP510"/>
    <mergeCell ref="VOU510:VOX510"/>
    <mergeCell ref="VOY510:VPB510"/>
    <mergeCell ref="VPC510:VPF510"/>
    <mergeCell ref="VNS510:VNV510"/>
    <mergeCell ref="VNW510:VNZ510"/>
    <mergeCell ref="VOA510:VOD510"/>
    <mergeCell ref="VOE510:VOH510"/>
    <mergeCell ref="VOI510:VOL510"/>
    <mergeCell ref="VMY510:VNB510"/>
    <mergeCell ref="VNC510:VNF510"/>
    <mergeCell ref="VNG510:VNJ510"/>
    <mergeCell ref="VNK510:VNN510"/>
    <mergeCell ref="VNO510:VNR510"/>
    <mergeCell ref="VME510:VMH510"/>
    <mergeCell ref="VMI510:VML510"/>
    <mergeCell ref="VMM510:VMP510"/>
    <mergeCell ref="VMQ510:VMT510"/>
    <mergeCell ref="VMU510:VMX510"/>
    <mergeCell ref="VTW510:VTZ510"/>
    <mergeCell ref="VUA510:VUD510"/>
    <mergeCell ref="VUE510:VUH510"/>
    <mergeCell ref="VUI510:VUL510"/>
    <mergeCell ref="VUM510:VUP510"/>
    <mergeCell ref="VTC510:VTF510"/>
    <mergeCell ref="VTG510:VTJ510"/>
    <mergeCell ref="VTK510:VTN510"/>
    <mergeCell ref="VTO510:VTR510"/>
    <mergeCell ref="VTS510:VTV510"/>
    <mergeCell ref="VSI510:VSL510"/>
    <mergeCell ref="VSM510:VSP510"/>
    <mergeCell ref="VSQ510:VST510"/>
    <mergeCell ref="VSU510:VSX510"/>
    <mergeCell ref="VSY510:VTB510"/>
    <mergeCell ref="VRO510:VRR510"/>
    <mergeCell ref="VRS510:VRV510"/>
    <mergeCell ref="VRW510:VRZ510"/>
    <mergeCell ref="VSA510:VSD510"/>
    <mergeCell ref="VSE510:VSH510"/>
    <mergeCell ref="VQU510:VQX510"/>
    <mergeCell ref="VQY510:VRB510"/>
    <mergeCell ref="VRC510:VRF510"/>
    <mergeCell ref="VRG510:VRJ510"/>
    <mergeCell ref="VRK510:VRN510"/>
    <mergeCell ref="VQA510:VQD510"/>
    <mergeCell ref="VQE510:VQH510"/>
    <mergeCell ref="VQI510:VQL510"/>
    <mergeCell ref="VQM510:VQP510"/>
    <mergeCell ref="VQQ510:VQT510"/>
    <mergeCell ref="VPG510:VPJ510"/>
    <mergeCell ref="VPK510:VPN510"/>
    <mergeCell ref="VPO510:VPR510"/>
    <mergeCell ref="VPS510:VPV510"/>
    <mergeCell ref="VPW510:VPZ510"/>
    <mergeCell ref="VZG510:VZJ510"/>
    <mergeCell ref="VZK510:VZN510"/>
    <mergeCell ref="VWE510:VWH510"/>
    <mergeCell ref="VWI510:VWL510"/>
    <mergeCell ref="VWM510:VWP510"/>
    <mergeCell ref="VWQ510:VWT510"/>
    <mergeCell ref="VWU510:VWX510"/>
    <mergeCell ref="VVK510:VVN510"/>
    <mergeCell ref="VVO510:VVR510"/>
    <mergeCell ref="VVS510:VVV510"/>
    <mergeCell ref="VVW510:VVZ510"/>
    <mergeCell ref="VWA510:VWD510"/>
    <mergeCell ref="VUQ510:VUT510"/>
    <mergeCell ref="VUU510:VUX510"/>
    <mergeCell ref="VUY510:VVB510"/>
    <mergeCell ref="VVC510:VVF510"/>
    <mergeCell ref="VVG510:VVJ510"/>
    <mergeCell ref="VZO510:VZR510"/>
    <mergeCell ref="VZS510:VZV510"/>
    <mergeCell ref="VZW510:VZZ510"/>
    <mergeCell ref="VYM510:VYP510"/>
    <mergeCell ref="VYQ510:VYT510"/>
    <mergeCell ref="VYU510:VYX510"/>
    <mergeCell ref="VYY510:VZB510"/>
    <mergeCell ref="VZC510:VZF510"/>
    <mergeCell ref="VXS510:VXV510"/>
    <mergeCell ref="VXW510:VXZ510"/>
    <mergeCell ref="VYA510:VYD510"/>
    <mergeCell ref="VYE510:VYH510"/>
    <mergeCell ref="VYI510:VYL510"/>
    <mergeCell ref="VWY510:VXB510"/>
    <mergeCell ref="VXC510:VXF510"/>
    <mergeCell ref="VXG510:VXJ510"/>
    <mergeCell ref="VXK510:VXN510"/>
    <mergeCell ref="VXO510:VXR510"/>
    <mergeCell ref="WEQ510:WET510"/>
    <mergeCell ref="WEU510:WEX510"/>
    <mergeCell ref="WEY510:WFB510"/>
    <mergeCell ref="WFC510:WFF510"/>
    <mergeCell ref="WFG510:WFJ510"/>
    <mergeCell ref="WDW510:WDZ510"/>
    <mergeCell ref="WEA510:WED510"/>
    <mergeCell ref="WEE510:WEH510"/>
    <mergeCell ref="WEI510:WEL510"/>
    <mergeCell ref="WEM510:WEP510"/>
    <mergeCell ref="WDC510:WDF510"/>
    <mergeCell ref="WDG510:WDJ510"/>
    <mergeCell ref="WDK510:WDN510"/>
    <mergeCell ref="WDO510:WDR510"/>
    <mergeCell ref="WDS510:WDV510"/>
    <mergeCell ref="WCI510:WCL510"/>
    <mergeCell ref="WCM510:WCP510"/>
    <mergeCell ref="WCQ510:WCT510"/>
    <mergeCell ref="WCU510:WCX510"/>
    <mergeCell ref="WCY510:WDB510"/>
    <mergeCell ref="WBO510:WBR510"/>
    <mergeCell ref="WBS510:WBV510"/>
    <mergeCell ref="WBW510:WBZ510"/>
    <mergeCell ref="WCA510:WCD510"/>
    <mergeCell ref="WCE510:WCH510"/>
    <mergeCell ref="WAU510:WAX510"/>
    <mergeCell ref="WAY510:WBB510"/>
    <mergeCell ref="WBC510:WBF510"/>
    <mergeCell ref="WBG510:WBJ510"/>
    <mergeCell ref="WBK510:WBN510"/>
    <mergeCell ref="WAA510:WAD510"/>
    <mergeCell ref="WAE510:WAH510"/>
    <mergeCell ref="WAI510:WAL510"/>
    <mergeCell ref="WAM510:WAP510"/>
    <mergeCell ref="WAQ510:WAT510"/>
    <mergeCell ref="WKA510:WKD510"/>
    <mergeCell ref="WKE510:WKH510"/>
    <mergeCell ref="WGY510:WHB510"/>
    <mergeCell ref="WHC510:WHF510"/>
    <mergeCell ref="WHG510:WHJ510"/>
    <mergeCell ref="WHK510:WHN510"/>
    <mergeCell ref="WHO510:WHR510"/>
    <mergeCell ref="WGE510:WGH510"/>
    <mergeCell ref="WGI510:WGL510"/>
    <mergeCell ref="WGM510:WGP510"/>
    <mergeCell ref="WGQ510:WGT510"/>
    <mergeCell ref="WGU510:WGX510"/>
    <mergeCell ref="WFK510:WFN510"/>
    <mergeCell ref="WFO510:WFR510"/>
    <mergeCell ref="WFS510:WFV510"/>
    <mergeCell ref="WFW510:WFZ510"/>
    <mergeCell ref="WGA510:WGD510"/>
    <mergeCell ref="WHS510:WHV510"/>
    <mergeCell ref="WHW510:WHZ510"/>
    <mergeCell ref="WIA510:WID510"/>
    <mergeCell ref="WIE510:WIH510"/>
    <mergeCell ref="WII510:WIL510"/>
    <mergeCell ref="WLO510:WLR510"/>
    <mergeCell ref="WLS510:WLV510"/>
    <mergeCell ref="WLW510:WLZ510"/>
    <mergeCell ref="WMA510:WMD510"/>
    <mergeCell ref="WME510:WMH510"/>
    <mergeCell ref="WKU510:WKX510"/>
    <mergeCell ref="WKY510:WLB510"/>
    <mergeCell ref="WLC510:WLF510"/>
    <mergeCell ref="WLG510:WLJ510"/>
    <mergeCell ref="WLK510:WLN510"/>
    <mergeCell ref="WMI510:WML510"/>
    <mergeCell ref="WMM510:WMP510"/>
    <mergeCell ref="WTO510:WTR510"/>
    <mergeCell ref="WTS510:WTV510"/>
    <mergeCell ref="WTW510:WTZ510"/>
    <mergeCell ref="WSM510:WSP510"/>
    <mergeCell ref="WNS510:WNV510"/>
    <mergeCell ref="WKI510:WKL510"/>
    <mergeCell ref="WKM510:WKP510"/>
    <mergeCell ref="WKQ510:WKT510"/>
    <mergeCell ref="WJG510:WJJ510"/>
    <mergeCell ref="WJK510:WJN510"/>
    <mergeCell ref="WJO510:WJR510"/>
    <mergeCell ref="WJS510:WJV510"/>
    <mergeCell ref="WJW510:WJZ510"/>
    <mergeCell ref="WIM510:WIP510"/>
    <mergeCell ref="WIQ510:WIT510"/>
    <mergeCell ref="WIU510:WIX510"/>
    <mergeCell ref="WIY510:WJB510"/>
    <mergeCell ref="WJC510:WJF510"/>
    <mergeCell ref="WMQ510:WMT510"/>
    <mergeCell ref="XEU510:XEX510"/>
    <mergeCell ref="XAU510:XAX510"/>
    <mergeCell ref="WZK510:WZN510"/>
    <mergeCell ref="WZO510:WZR510"/>
    <mergeCell ref="WZS510:WZV510"/>
    <mergeCell ref="WZW510:WZZ510"/>
    <mergeCell ref="XAA510:XAD510"/>
    <mergeCell ref="WYQ510:WYT510"/>
    <mergeCell ref="WYU510:WYX510"/>
    <mergeCell ref="WYY510:WZB510"/>
    <mergeCell ref="WZC510:WZF510"/>
    <mergeCell ref="WZG510:WZJ510"/>
    <mergeCell ref="WXW510:WXZ510"/>
    <mergeCell ref="WYA510:WYD510"/>
    <mergeCell ref="WYE510:WYH510"/>
    <mergeCell ref="WYI510:WYL510"/>
    <mergeCell ref="WPK510:WPN510"/>
    <mergeCell ref="WPO510:WPR510"/>
    <mergeCell ref="WPS510:WPV510"/>
    <mergeCell ref="WPW510:WPZ510"/>
    <mergeCell ref="WQA510:WQD510"/>
    <mergeCell ref="WSA510:WSD510"/>
    <mergeCell ref="WSE510:WSH510"/>
    <mergeCell ref="WSI510:WSL510"/>
    <mergeCell ref="WQY510:WRB510"/>
    <mergeCell ref="WRC510:WRF510"/>
    <mergeCell ref="WRG510:WRJ510"/>
    <mergeCell ref="WRK510:WRN510"/>
    <mergeCell ref="WRO510:WRR510"/>
    <mergeCell ref="WQE510:WQH510"/>
    <mergeCell ref="WQI510:WQL510"/>
    <mergeCell ref="WQM510:WQP510"/>
    <mergeCell ref="XAQ510:XAT510"/>
    <mergeCell ref="WMU510:WMX510"/>
    <mergeCell ref="WMY510:WNB510"/>
    <mergeCell ref="WOQ510:WOT510"/>
    <mergeCell ref="WOU510:WOX510"/>
    <mergeCell ref="WOY510:WPB510"/>
    <mergeCell ref="WPC510:WPF510"/>
    <mergeCell ref="WPG510:WPJ510"/>
    <mergeCell ref="WNW510:WNZ510"/>
    <mergeCell ref="WOA510:WOD510"/>
    <mergeCell ref="WOE510:WOH510"/>
    <mergeCell ref="WOI510:WOL510"/>
    <mergeCell ref="WOM510:WOP510"/>
    <mergeCell ref="WNC510:WNF510"/>
    <mergeCell ref="WNG510:WNJ510"/>
    <mergeCell ref="WNK510:WNN510"/>
    <mergeCell ref="WNO510:WNR510"/>
    <mergeCell ref="WQQ510:WQT510"/>
    <mergeCell ref="WQU510:WQX510"/>
    <mergeCell ref="WWE510:WWH510"/>
    <mergeCell ref="WUU510:WUX510"/>
    <mergeCell ref="WUY510:WVB510"/>
    <mergeCell ref="WVC510:WVF510"/>
    <mergeCell ref="WVG510:WVJ510"/>
    <mergeCell ref="WVK510:WVN510"/>
    <mergeCell ref="WUA510:WUD510"/>
    <mergeCell ref="WUE510:WUH510"/>
    <mergeCell ref="WUI510:WUL510"/>
    <mergeCell ref="WUM510:WUP510"/>
    <mergeCell ref="WUQ510:WUT510"/>
    <mergeCell ref="WTG510:WTJ510"/>
    <mergeCell ref="WTK510:WTN510"/>
    <mergeCell ref="O977:R977"/>
    <mergeCell ref="XEY510:XFB510"/>
    <mergeCell ref="XFC510:XFD510"/>
    <mergeCell ref="O513:R513"/>
    <mergeCell ref="XEA510:XED510"/>
    <mergeCell ref="XEE510:XEH510"/>
    <mergeCell ref="XEI510:XEL510"/>
    <mergeCell ref="XEM510:XEP510"/>
    <mergeCell ref="XEQ510:XET510"/>
    <mergeCell ref="XDG510:XDJ510"/>
    <mergeCell ref="XDK510:XDN510"/>
    <mergeCell ref="XDO510:XDR510"/>
    <mergeCell ref="XDS510:XDV510"/>
    <mergeCell ref="XDW510:XDZ510"/>
    <mergeCell ref="XCM510:XCP510"/>
    <mergeCell ref="XCQ510:XCT510"/>
    <mergeCell ref="XCU510:XCX510"/>
    <mergeCell ref="XCY510:XDB510"/>
    <mergeCell ref="XDC510:XDF510"/>
    <mergeCell ref="XBS510:XBV510"/>
    <mergeCell ref="XBW510:XBZ510"/>
    <mergeCell ref="XCA510:XCD510"/>
    <mergeCell ref="XCE510:XCH510"/>
    <mergeCell ref="XCI510:XCL510"/>
    <mergeCell ref="XAY510:XBB510"/>
    <mergeCell ref="XBC510:XBF510"/>
    <mergeCell ref="XBG510:XBJ510"/>
    <mergeCell ref="XBK510:XBN510"/>
    <mergeCell ref="XBO510:XBR510"/>
    <mergeCell ref="XAE510:XAH510"/>
    <mergeCell ref="XAI510:XAL510"/>
    <mergeCell ref="XAM510:XAP510"/>
    <mergeCell ref="O1339:R1339"/>
    <mergeCell ref="O1170:R1170"/>
    <mergeCell ref="O1173:R1173"/>
    <mergeCell ref="O975:R975"/>
    <mergeCell ref="O978:R978"/>
    <mergeCell ref="O769:R769"/>
    <mergeCell ref="O765:R765"/>
    <mergeCell ref="O512:R512"/>
    <mergeCell ref="O767:R767"/>
    <mergeCell ref="O768:R768"/>
    <mergeCell ref="WSQ510:WST510"/>
    <mergeCell ref="WSU510:WSX510"/>
    <mergeCell ref="WSY510:WTB510"/>
    <mergeCell ref="WTC510:WTF510"/>
    <mergeCell ref="WRS510:WRV510"/>
    <mergeCell ref="WRW510:WRZ510"/>
    <mergeCell ref="WYM510:WYP510"/>
    <mergeCell ref="WXC510:WXF510"/>
    <mergeCell ref="WXG510:WXJ510"/>
    <mergeCell ref="WXK510:WXN510"/>
    <mergeCell ref="WXO510:WXR510"/>
    <mergeCell ref="WXS510:WXV510"/>
    <mergeCell ref="WWI510:WWL510"/>
    <mergeCell ref="WWM510:WWP510"/>
    <mergeCell ref="WWQ510:WWT510"/>
    <mergeCell ref="WWU510:WWX510"/>
    <mergeCell ref="WWY510:WXB510"/>
    <mergeCell ref="WVO510:WVR510"/>
    <mergeCell ref="WVS510:WVV510"/>
    <mergeCell ref="WVW510:WVZ510"/>
    <mergeCell ref="WWA510:WWD510"/>
    <mergeCell ref="O1172:R117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60"/>
  <sheetViews>
    <sheetView zoomScale="80" zoomScaleNormal="80" zoomScalePageLayoutView="40" workbookViewId="0">
      <selection activeCell="A5" sqref="A5"/>
    </sheetView>
  </sheetViews>
  <sheetFormatPr defaultColWidth="0" defaultRowHeight="12.5" zeroHeight="1"/>
  <cols>
    <col min="1" max="1" width="19.54296875" style="4" customWidth="1"/>
    <col min="2" max="2" width="31" style="4" bestFit="1" customWidth="1"/>
    <col min="3" max="3" width="11" style="4" customWidth="1"/>
    <col min="4" max="4" width="8.7265625" style="4"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5.54296875" style="4" bestFit="1" customWidth="1"/>
    <col min="14" max="15" width="14.54296875" style="4" bestFit="1" customWidth="1"/>
    <col min="16" max="16" width="14.54296875" style="5" bestFit="1" customWidth="1"/>
    <col min="17" max="17" width="15.7265625" style="5" bestFit="1" customWidth="1"/>
    <col min="18" max="18" width="10.54296875" style="4" bestFit="1"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5"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41" width="14.453125" style="5" bestFit="1" customWidth="1"/>
    <col min="42" max="42" width="13.7265625" style="5" bestFit="1" customWidth="1"/>
    <col min="43" max="43" width="14.453125" style="5" bestFit="1" customWidth="1"/>
    <col min="44" max="44" width="10.54296875" style="5" bestFit="1" customWidth="1"/>
    <col min="45" max="45" width="3.54296875" style="5" customWidth="1"/>
    <col min="46" max="46" width="21.81640625" style="5" bestFit="1" customWidth="1"/>
    <col min="47" max="47" width="11.7265625" style="5" bestFit="1" customWidth="1"/>
    <col min="48"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c r="A1" s="61" t="s">
        <v>503</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c r="A2" s="396" t="s">
        <v>504</v>
      </c>
      <c r="B2" s="397"/>
      <c r="C2" s="397"/>
      <c r="D2" s="397"/>
      <c r="E2" s="398"/>
      <c r="H2" s="403"/>
      <c r="I2" s="403"/>
      <c r="J2" s="403"/>
      <c r="K2" s="403"/>
      <c r="L2" s="403"/>
      <c r="M2" s="403"/>
      <c r="N2" s="403"/>
      <c r="O2" s="40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c r="A3" s="399"/>
      <c r="B3" s="400"/>
      <c r="C3" s="400"/>
      <c r="D3" s="400"/>
      <c r="E3" s="401"/>
      <c r="H3" s="403"/>
      <c r="I3" s="403"/>
      <c r="J3" s="403"/>
      <c r="K3" s="403"/>
      <c r="L3" s="403"/>
      <c r="M3" s="403"/>
      <c r="N3" s="403"/>
      <c r="O3" s="40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c r="A5" s="6" t="s">
        <v>14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79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c r="A9" s="54" t="s">
        <v>19</v>
      </c>
      <c r="B9" s="4" t="s">
        <v>505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506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507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24" t="s">
        <v>30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c r="A16" s="142" t="str">
        <f>'Discon, Recon, Liens. '!A15</f>
        <v>[Name of Utility]</v>
      </c>
      <c r="B16" s="20"/>
      <c r="C16" s="20"/>
      <c r="D16" s="20"/>
      <c r="E16" s="402" t="s">
        <v>508</v>
      </c>
      <c r="F16" s="402"/>
      <c r="G16" s="402"/>
      <c r="H16" s="402"/>
      <c r="I16" s="402"/>
      <c r="J16" s="402"/>
      <c r="K16" s="62"/>
      <c r="L16" s="26"/>
      <c r="M16" s="402" t="s">
        <v>509</v>
      </c>
      <c r="N16" s="402"/>
      <c r="O16" s="402"/>
      <c r="P16" s="402"/>
      <c r="Q16" s="402"/>
      <c r="R16" s="402"/>
      <c r="S16" s="4"/>
      <c r="T16" s="26"/>
      <c r="U16" s="393" t="s">
        <v>510</v>
      </c>
      <c r="V16" s="394"/>
      <c r="W16" s="394"/>
      <c r="X16" s="394"/>
      <c r="Y16" s="394"/>
      <c r="Z16" s="395"/>
      <c r="AA16" s="4"/>
      <c r="AB16" s="4"/>
      <c r="AC16" s="4"/>
      <c r="AD16" s="4"/>
      <c r="AE16" s="404" t="s">
        <v>511</v>
      </c>
      <c r="AF16" s="405"/>
      <c r="AG16" s="405"/>
      <c r="AH16" s="405"/>
      <c r="AI16" s="405"/>
      <c r="AJ16" s="406"/>
      <c r="AK16" s="4"/>
      <c r="AL16" s="155"/>
      <c r="AM16" s="404" t="s">
        <v>512</v>
      </c>
      <c r="AN16" s="405"/>
      <c r="AO16" s="405"/>
      <c r="AP16" s="405"/>
      <c r="AQ16" s="405"/>
      <c r="AR16" s="406"/>
      <c r="AS16" s="4"/>
      <c r="AT16" s="155"/>
      <c r="AU16" s="404" t="s">
        <v>513</v>
      </c>
      <c r="AV16" s="405"/>
      <c r="AW16" s="405"/>
      <c r="AX16" s="405"/>
      <c r="AY16" s="405"/>
      <c r="AZ16" s="406"/>
      <c r="BA16" s="4"/>
    </row>
    <row r="17" spans="1:53">
      <c r="B17" s="10" t="s">
        <v>514</v>
      </c>
      <c r="C17" s="10" t="s">
        <v>39</v>
      </c>
      <c r="D17" s="79" t="s">
        <v>515</v>
      </c>
      <c r="E17" s="23" t="s">
        <v>516</v>
      </c>
      <c r="F17" s="23" t="s">
        <v>517</v>
      </c>
      <c r="G17" s="23" t="s">
        <v>518</v>
      </c>
      <c r="H17" s="23" t="s">
        <v>519</v>
      </c>
      <c r="I17" s="23" t="s">
        <v>520</v>
      </c>
      <c r="J17" s="23" t="s">
        <v>521</v>
      </c>
      <c r="K17" s="25"/>
      <c r="M17" s="23" t="s">
        <v>516</v>
      </c>
      <c r="N17" s="23" t="s">
        <v>517</v>
      </c>
      <c r="O17" s="23" t="s">
        <v>518</v>
      </c>
      <c r="P17" s="23" t="s">
        <v>519</v>
      </c>
      <c r="Q17" s="23" t="s">
        <v>520</v>
      </c>
      <c r="R17" s="23" t="s">
        <v>521</v>
      </c>
      <c r="S17" s="4"/>
      <c r="T17" s="4"/>
      <c r="U17" s="23" t="s">
        <v>516</v>
      </c>
      <c r="V17" s="23" t="s">
        <v>517</v>
      </c>
      <c r="W17" s="23" t="s">
        <v>518</v>
      </c>
      <c r="X17" s="23" t="s">
        <v>519</v>
      </c>
      <c r="Y17" s="23" t="s">
        <v>520</v>
      </c>
      <c r="Z17" s="23" t="s">
        <v>521</v>
      </c>
      <c r="AA17" s="4"/>
      <c r="AB17" s="10" t="s">
        <v>514</v>
      </c>
      <c r="AC17" s="10" t="s">
        <v>39</v>
      </c>
      <c r="AD17" s="79" t="s">
        <v>515</v>
      </c>
      <c r="AE17" s="23" t="s">
        <v>516</v>
      </c>
      <c r="AF17" s="23" t="s">
        <v>517</v>
      </c>
      <c r="AG17" s="23" t="s">
        <v>518</v>
      </c>
      <c r="AH17" s="23" t="s">
        <v>519</v>
      </c>
      <c r="AI17" s="23" t="s">
        <v>520</v>
      </c>
      <c r="AJ17" s="23" t="s">
        <v>521</v>
      </c>
      <c r="AK17" s="4"/>
      <c r="AL17" s="4"/>
      <c r="AM17" s="23" t="s">
        <v>516</v>
      </c>
      <c r="AN17" s="23" t="s">
        <v>517</v>
      </c>
      <c r="AO17" s="23" t="s">
        <v>518</v>
      </c>
      <c r="AP17" s="23" t="s">
        <v>519</v>
      </c>
      <c r="AQ17" s="23" t="s">
        <v>520</v>
      </c>
      <c r="AR17" s="23" t="s">
        <v>521</v>
      </c>
      <c r="AS17" s="4"/>
      <c r="AT17" s="4"/>
      <c r="AU17" s="23" t="s">
        <v>516</v>
      </c>
      <c r="AV17" s="23" t="s">
        <v>517</v>
      </c>
      <c r="AW17" s="23" t="s">
        <v>518</v>
      </c>
      <c r="AX17" s="23" t="s">
        <v>519</v>
      </c>
      <c r="AY17" s="23" t="s">
        <v>520</v>
      </c>
      <c r="AZ17" s="23" t="s">
        <v>521</v>
      </c>
      <c r="BA17" s="4"/>
    </row>
    <row r="18" spans="1:53">
      <c r="A18" s="56" t="s">
        <v>522</v>
      </c>
      <c r="B18" s="11" t="s">
        <v>523</v>
      </c>
      <c r="C18" s="11"/>
      <c r="D18" s="11" t="s">
        <v>89</v>
      </c>
      <c r="E18" s="11">
        <v>2</v>
      </c>
      <c r="F18" s="11">
        <v>1</v>
      </c>
      <c r="G18" s="11">
        <v>1</v>
      </c>
      <c r="H18" s="11">
        <v>1</v>
      </c>
      <c r="I18" s="11">
        <v>2</v>
      </c>
      <c r="J18" s="11"/>
      <c r="M18" s="209">
        <v>176.5</v>
      </c>
      <c r="N18" s="209">
        <v>58.96</v>
      </c>
      <c r="O18" s="209">
        <v>53.73</v>
      </c>
      <c r="P18" s="209">
        <v>66.010000000000005</v>
      </c>
      <c r="Q18" s="209">
        <v>664.62</v>
      </c>
      <c r="R18" s="11"/>
      <c r="S18" s="4"/>
      <c r="T18" s="4"/>
      <c r="U18" s="209">
        <v>88.25</v>
      </c>
      <c r="V18" s="209">
        <v>29.48</v>
      </c>
      <c r="W18" s="209">
        <v>26.864999999999998</v>
      </c>
      <c r="X18" s="209">
        <v>33.005000000000003</v>
      </c>
      <c r="Y18" s="209">
        <v>332.31</v>
      </c>
      <c r="Z18" s="11"/>
      <c r="AA18" s="4"/>
      <c r="AB18" s="11" t="s">
        <v>524</v>
      </c>
      <c r="AC18" s="11"/>
      <c r="AD18" s="11" t="s">
        <v>489</v>
      </c>
      <c r="AE18" s="24">
        <v>1</v>
      </c>
      <c r="AF18" s="24"/>
      <c r="AG18" s="24"/>
      <c r="AH18" s="24"/>
      <c r="AI18" s="24"/>
      <c r="AJ18" s="24"/>
      <c r="AK18" s="4"/>
      <c r="AL18" s="4"/>
      <c r="AM18" s="210">
        <v>24.99</v>
      </c>
      <c r="AN18" s="210">
        <v>0</v>
      </c>
      <c r="AO18" s="210">
        <v>0</v>
      </c>
      <c r="AP18" s="210">
        <v>0</v>
      </c>
      <c r="AQ18" s="210">
        <v>0</v>
      </c>
      <c r="AR18" s="24"/>
      <c r="AS18" s="4"/>
      <c r="AT18" s="4"/>
      <c r="AU18" s="210">
        <v>24.99</v>
      </c>
      <c r="AV18" s="210">
        <v>0</v>
      </c>
      <c r="AW18" s="210">
        <v>0</v>
      </c>
      <c r="AX18" s="210">
        <v>0</v>
      </c>
      <c r="AY18" s="210">
        <v>0</v>
      </c>
      <c r="AZ18" s="24"/>
      <c r="BA18" s="4"/>
    </row>
    <row r="19" spans="1:53">
      <c r="A19" s="56"/>
      <c r="B19" s="11" t="s">
        <v>525</v>
      </c>
      <c r="C19" s="11"/>
      <c r="D19" s="11" t="s">
        <v>109</v>
      </c>
      <c r="E19" s="11">
        <v>12</v>
      </c>
      <c r="F19" s="11">
        <v>10</v>
      </c>
      <c r="G19" s="11">
        <v>8</v>
      </c>
      <c r="H19" s="11">
        <v>10</v>
      </c>
      <c r="I19" s="11">
        <v>14</v>
      </c>
      <c r="J19" s="11"/>
      <c r="M19" s="209">
        <v>940.81</v>
      </c>
      <c r="N19" s="209">
        <v>1090.6300000000001</v>
      </c>
      <c r="O19" s="209">
        <v>979.58</v>
      </c>
      <c r="P19" s="209">
        <v>1112.3</v>
      </c>
      <c r="Q19" s="209">
        <v>8418.1</v>
      </c>
      <c r="R19" s="11"/>
      <c r="S19" s="4"/>
      <c r="T19" s="4"/>
      <c r="U19" s="209">
        <v>49.516315789473701</v>
      </c>
      <c r="V19" s="209">
        <v>57.401578947368399</v>
      </c>
      <c r="W19" s="209">
        <v>54.421111111111102</v>
      </c>
      <c r="X19" s="209">
        <v>58.5421052631579</v>
      </c>
      <c r="Y19" s="209">
        <v>443.057894736842</v>
      </c>
      <c r="Z19" s="11"/>
      <c r="AA19" s="4"/>
      <c r="AB19" s="11" t="s">
        <v>88</v>
      </c>
      <c r="AC19" s="11"/>
      <c r="AD19" s="11" t="s">
        <v>89</v>
      </c>
      <c r="AE19" s="24">
        <v>158</v>
      </c>
      <c r="AF19" s="24">
        <v>61</v>
      </c>
      <c r="AG19" s="24">
        <v>49</v>
      </c>
      <c r="AH19" s="24">
        <v>29</v>
      </c>
      <c r="AI19" s="24">
        <v>27</v>
      </c>
      <c r="AJ19" s="24"/>
      <c r="AK19" s="4"/>
      <c r="AL19" s="4"/>
      <c r="AM19" s="210">
        <v>36141.4</v>
      </c>
      <c r="AN19" s="210">
        <v>13551.26</v>
      </c>
      <c r="AO19" s="210">
        <v>7079.27</v>
      </c>
      <c r="AP19" s="210">
        <v>5219.18</v>
      </c>
      <c r="AQ19" s="210">
        <v>18343.099999999999</v>
      </c>
      <c r="AR19" s="24"/>
      <c r="AS19" s="4"/>
      <c r="AT19" s="4"/>
      <c r="AU19" s="210">
        <v>221.72638036809801</v>
      </c>
      <c r="AV19" s="210">
        <v>83.136564417177894</v>
      </c>
      <c r="AW19" s="210">
        <v>44.245437500000001</v>
      </c>
      <c r="AX19" s="210">
        <v>33.456282051282002</v>
      </c>
      <c r="AY19" s="210">
        <v>115.365408805031</v>
      </c>
      <c r="AZ19" s="24"/>
      <c r="BA19" s="4"/>
    </row>
    <row r="20" spans="1:53">
      <c r="A20" s="56"/>
      <c r="B20" s="11" t="s">
        <v>526</v>
      </c>
      <c r="C20" s="11"/>
      <c r="D20" s="11" t="s">
        <v>121</v>
      </c>
      <c r="E20" s="11">
        <v>1</v>
      </c>
      <c r="F20" s="11"/>
      <c r="G20" s="11"/>
      <c r="H20" s="11"/>
      <c r="I20" s="11"/>
      <c r="J20" s="11"/>
      <c r="M20" s="209">
        <v>84.79</v>
      </c>
      <c r="N20" s="209">
        <v>0</v>
      </c>
      <c r="O20" s="209">
        <v>0</v>
      </c>
      <c r="P20" s="209">
        <v>0</v>
      </c>
      <c r="Q20" s="209">
        <v>0</v>
      </c>
      <c r="R20" s="11"/>
      <c r="S20" s="4"/>
      <c r="T20" s="4"/>
      <c r="U20" s="209">
        <v>84.79</v>
      </c>
      <c r="V20" s="209">
        <v>0</v>
      </c>
      <c r="W20" s="209">
        <v>0</v>
      </c>
      <c r="X20" s="209">
        <v>0</v>
      </c>
      <c r="Y20" s="209">
        <v>0</v>
      </c>
      <c r="Z20" s="11"/>
      <c r="AA20" s="4"/>
      <c r="AB20" s="11" t="s">
        <v>88</v>
      </c>
      <c r="AC20" s="11"/>
      <c r="AD20" s="11" t="s">
        <v>90</v>
      </c>
      <c r="AE20" s="24">
        <v>49</v>
      </c>
      <c r="AF20" s="24">
        <v>21</v>
      </c>
      <c r="AG20" s="24">
        <v>15</v>
      </c>
      <c r="AH20" s="24">
        <v>8</v>
      </c>
      <c r="AI20" s="24">
        <v>7</v>
      </c>
      <c r="AJ20" s="24"/>
      <c r="AK20" s="4"/>
      <c r="AL20" s="4"/>
      <c r="AM20" s="210">
        <v>18624.990000000002</v>
      </c>
      <c r="AN20" s="210">
        <v>4048.22</v>
      </c>
      <c r="AO20" s="210">
        <v>3062.65</v>
      </c>
      <c r="AP20" s="210">
        <v>647.5</v>
      </c>
      <c r="AQ20" s="210">
        <v>2477.48</v>
      </c>
      <c r="AR20" s="24"/>
      <c r="AS20" s="4"/>
      <c r="AT20" s="4"/>
      <c r="AU20" s="210">
        <v>380.10183673469402</v>
      </c>
      <c r="AV20" s="210">
        <v>82.616734693877504</v>
      </c>
      <c r="AW20" s="210">
        <v>65.162765957446794</v>
      </c>
      <c r="AX20" s="210">
        <v>14.715909090909101</v>
      </c>
      <c r="AY20" s="210">
        <v>50.560816326530599</v>
      </c>
      <c r="AZ20" s="24"/>
      <c r="BA20" s="4"/>
    </row>
    <row r="21" spans="1:53">
      <c r="A21" s="56"/>
      <c r="B21" s="11" t="s">
        <v>527</v>
      </c>
      <c r="C21" s="11"/>
      <c r="D21" s="11" t="s">
        <v>100</v>
      </c>
      <c r="E21" s="11">
        <v>1</v>
      </c>
      <c r="F21" s="11">
        <v>1</v>
      </c>
      <c r="G21" s="11">
        <v>1</v>
      </c>
      <c r="H21" s="11">
        <v>1</v>
      </c>
      <c r="I21" s="11">
        <v>1</v>
      </c>
      <c r="J21" s="11"/>
      <c r="M21" s="209">
        <v>199.7</v>
      </c>
      <c r="N21" s="209">
        <v>105.08</v>
      </c>
      <c r="O21" s="209">
        <v>139.12</v>
      </c>
      <c r="P21" s="209">
        <v>198.03</v>
      </c>
      <c r="Q21" s="209">
        <v>489.73</v>
      </c>
      <c r="R21" s="11"/>
      <c r="S21" s="4"/>
      <c r="T21" s="4"/>
      <c r="U21" s="209">
        <v>199.7</v>
      </c>
      <c r="V21" s="209">
        <v>105.08</v>
      </c>
      <c r="W21" s="209">
        <v>139.12</v>
      </c>
      <c r="X21" s="209">
        <v>198.03</v>
      </c>
      <c r="Y21" s="209">
        <v>489.73</v>
      </c>
      <c r="Z21" s="11"/>
      <c r="AA21" s="4"/>
      <c r="AB21" s="11" t="s">
        <v>497</v>
      </c>
      <c r="AC21" s="11"/>
      <c r="AD21" s="11" t="s">
        <v>89</v>
      </c>
      <c r="AE21" s="24">
        <v>38</v>
      </c>
      <c r="AF21" s="24">
        <v>21</v>
      </c>
      <c r="AG21" s="24">
        <v>18</v>
      </c>
      <c r="AH21" s="24">
        <v>9</v>
      </c>
      <c r="AI21" s="24">
        <v>16</v>
      </c>
      <c r="AJ21" s="24"/>
      <c r="AK21" s="4"/>
      <c r="AL21" s="4"/>
      <c r="AM21" s="210">
        <v>17865.63</v>
      </c>
      <c r="AN21" s="210">
        <v>14973.19</v>
      </c>
      <c r="AO21" s="210">
        <v>3224.01</v>
      </c>
      <c r="AP21" s="210">
        <v>10393.57</v>
      </c>
      <c r="AQ21" s="210">
        <v>8889.5300000000007</v>
      </c>
      <c r="AR21" s="24"/>
      <c r="AS21" s="4"/>
      <c r="AT21" s="4"/>
      <c r="AU21" s="210">
        <v>425.37214285714299</v>
      </c>
      <c r="AV21" s="210">
        <v>356.50452380952402</v>
      </c>
      <c r="AW21" s="210">
        <v>78.634390243902402</v>
      </c>
      <c r="AX21" s="210">
        <v>324.79906249999999</v>
      </c>
      <c r="AY21" s="210">
        <v>216.817804878049</v>
      </c>
      <c r="AZ21" s="24"/>
      <c r="BA21" s="4"/>
    </row>
    <row r="22" spans="1:53">
      <c r="A22" s="56"/>
      <c r="B22" s="11" t="s">
        <v>524</v>
      </c>
      <c r="C22" s="11"/>
      <c r="D22" s="11" t="s">
        <v>528</v>
      </c>
      <c r="E22" s="11">
        <v>6</v>
      </c>
      <c r="F22" s="11">
        <v>4</v>
      </c>
      <c r="G22" s="11">
        <v>4</v>
      </c>
      <c r="H22" s="11">
        <v>3</v>
      </c>
      <c r="I22" s="11">
        <v>3</v>
      </c>
      <c r="J22" s="11"/>
      <c r="M22" s="209">
        <v>1035.05</v>
      </c>
      <c r="N22" s="209">
        <v>509.5</v>
      </c>
      <c r="O22" s="209">
        <v>510.25</v>
      </c>
      <c r="P22" s="209">
        <v>894.86</v>
      </c>
      <c r="Q22" s="209">
        <v>4624.47</v>
      </c>
      <c r="R22" s="11"/>
      <c r="S22" s="4"/>
      <c r="T22" s="4"/>
      <c r="U22" s="209">
        <v>129.38124999999999</v>
      </c>
      <c r="V22" s="209">
        <v>63.6875</v>
      </c>
      <c r="W22" s="209">
        <v>63.78125</v>
      </c>
      <c r="X22" s="209">
        <v>111.8575</v>
      </c>
      <c r="Y22" s="209">
        <v>578.05875000000003</v>
      </c>
      <c r="Z22" s="11"/>
      <c r="AA22" s="4"/>
      <c r="AB22" s="11" t="s">
        <v>497</v>
      </c>
      <c r="AC22" s="11"/>
      <c r="AD22" s="11" t="s">
        <v>90</v>
      </c>
      <c r="AE22" s="24">
        <v>1</v>
      </c>
      <c r="AF22" s="24"/>
      <c r="AG22" s="24"/>
      <c r="AH22" s="24"/>
      <c r="AI22" s="24"/>
      <c r="AJ22" s="24"/>
      <c r="AK22" s="4"/>
      <c r="AL22" s="4"/>
      <c r="AM22" s="210">
        <v>57.2</v>
      </c>
      <c r="AN22" s="210">
        <v>0</v>
      </c>
      <c r="AO22" s="210">
        <v>0</v>
      </c>
      <c r="AP22" s="210">
        <v>0</v>
      </c>
      <c r="AQ22" s="210">
        <v>0</v>
      </c>
      <c r="AR22" s="24"/>
      <c r="AS22" s="4"/>
      <c r="AT22" s="4"/>
      <c r="AU22" s="210">
        <v>57.2</v>
      </c>
      <c r="AV22" s="210">
        <v>0</v>
      </c>
      <c r="AW22" s="210">
        <v>0</v>
      </c>
      <c r="AX22" s="210">
        <v>0</v>
      </c>
      <c r="AY22" s="210">
        <v>0</v>
      </c>
      <c r="AZ22" s="24"/>
      <c r="BA22" s="4"/>
    </row>
    <row r="23" spans="1:53">
      <c r="A23" s="56"/>
      <c r="B23" s="11" t="s">
        <v>88</v>
      </c>
      <c r="C23" s="11"/>
      <c r="D23" s="11" t="s">
        <v>89</v>
      </c>
      <c r="E23" s="11">
        <v>912</v>
      </c>
      <c r="F23" s="11">
        <v>567</v>
      </c>
      <c r="G23" s="11">
        <v>493</v>
      </c>
      <c r="H23" s="11">
        <v>401</v>
      </c>
      <c r="I23" s="11">
        <v>490</v>
      </c>
      <c r="J23" s="11"/>
      <c r="M23" s="209">
        <v>115378.27</v>
      </c>
      <c r="N23" s="209">
        <v>57286.66</v>
      </c>
      <c r="O23" s="209">
        <v>60530.080000000002</v>
      </c>
      <c r="P23" s="209">
        <v>52208.46</v>
      </c>
      <c r="Q23" s="209">
        <v>433224.61</v>
      </c>
      <c r="R23" s="11"/>
      <c r="S23" s="4"/>
      <c r="T23" s="4"/>
      <c r="U23" s="209">
        <v>105.368283105023</v>
      </c>
      <c r="V23" s="209">
        <v>52.3165844748859</v>
      </c>
      <c r="W23" s="209">
        <v>56.098313253012101</v>
      </c>
      <c r="X23" s="209">
        <v>49.068101503759401</v>
      </c>
      <c r="Y23" s="209">
        <v>402.62510223048298</v>
      </c>
      <c r="Z23" s="11"/>
      <c r="AA23" s="4"/>
      <c r="AB23" s="11" t="s">
        <v>91</v>
      </c>
      <c r="AC23" s="11"/>
      <c r="AD23" s="11" t="s">
        <v>92</v>
      </c>
      <c r="AE23" s="24">
        <v>6</v>
      </c>
      <c r="AF23" s="24">
        <v>2</v>
      </c>
      <c r="AG23" s="24">
        <v>1</v>
      </c>
      <c r="AH23" s="24">
        <v>2</v>
      </c>
      <c r="AI23" s="24">
        <v>2</v>
      </c>
      <c r="AJ23" s="24"/>
      <c r="AK23" s="4"/>
      <c r="AL23" s="4"/>
      <c r="AM23" s="210">
        <v>4337.58</v>
      </c>
      <c r="AN23" s="210">
        <v>102.92</v>
      </c>
      <c r="AO23" s="210">
        <v>42.42</v>
      </c>
      <c r="AP23" s="210">
        <v>785.41</v>
      </c>
      <c r="AQ23" s="210">
        <v>4658.6899999999996</v>
      </c>
      <c r="AR23" s="24"/>
      <c r="AS23" s="4"/>
      <c r="AT23" s="4"/>
      <c r="AU23" s="210">
        <v>619.65428571428595</v>
      </c>
      <c r="AV23" s="210">
        <v>14.7028571428571</v>
      </c>
      <c r="AW23" s="210">
        <v>6.06</v>
      </c>
      <c r="AX23" s="210">
        <v>112.20142857142901</v>
      </c>
      <c r="AY23" s="210">
        <v>665.52714285714296</v>
      </c>
      <c r="AZ23" s="24"/>
      <c r="BA23" s="4"/>
    </row>
    <row r="24" spans="1:53">
      <c r="A24" s="56"/>
      <c r="B24" s="11" t="s">
        <v>88</v>
      </c>
      <c r="C24" s="11"/>
      <c r="D24" s="11" t="s">
        <v>90</v>
      </c>
      <c r="E24" s="11">
        <v>1111</v>
      </c>
      <c r="F24" s="11">
        <v>731</v>
      </c>
      <c r="G24" s="11">
        <v>607</v>
      </c>
      <c r="H24" s="11">
        <v>387</v>
      </c>
      <c r="I24" s="11">
        <v>568</v>
      </c>
      <c r="J24" s="11"/>
      <c r="M24" s="209">
        <v>144262.39000000001</v>
      </c>
      <c r="N24" s="209">
        <v>68034.11</v>
      </c>
      <c r="O24" s="209">
        <v>65463.39</v>
      </c>
      <c r="P24" s="209">
        <v>39817.199999999997</v>
      </c>
      <c r="Q24" s="209">
        <v>494967.17000000097</v>
      </c>
      <c r="R24" s="11"/>
      <c r="S24" s="4"/>
      <c r="T24" s="4"/>
      <c r="U24" s="209">
        <v>107.81942451419999</v>
      </c>
      <c r="V24" s="209">
        <v>50.847615844544102</v>
      </c>
      <c r="W24" s="209">
        <v>49.744217325228</v>
      </c>
      <c r="X24" s="209">
        <v>31.278240377062101</v>
      </c>
      <c r="Y24" s="209">
        <v>370.20730740463802</v>
      </c>
      <c r="Z24" s="11"/>
      <c r="AA24" s="4"/>
      <c r="AB24" s="11" t="s">
        <v>93</v>
      </c>
      <c r="AC24" s="11"/>
      <c r="AD24" s="11" t="s">
        <v>94</v>
      </c>
      <c r="AE24" s="24">
        <v>19</v>
      </c>
      <c r="AF24" s="24">
        <v>12</v>
      </c>
      <c r="AG24" s="24">
        <v>8</v>
      </c>
      <c r="AH24" s="24">
        <v>6</v>
      </c>
      <c r="AI24" s="24">
        <v>6</v>
      </c>
      <c r="AJ24" s="24"/>
      <c r="AK24" s="4"/>
      <c r="AL24" s="4"/>
      <c r="AM24" s="210">
        <v>2142.84</v>
      </c>
      <c r="AN24" s="210">
        <v>482.09</v>
      </c>
      <c r="AO24" s="210">
        <v>346.09</v>
      </c>
      <c r="AP24" s="210">
        <v>227.32</v>
      </c>
      <c r="AQ24" s="210">
        <v>5907.74</v>
      </c>
      <c r="AR24" s="24"/>
      <c r="AS24" s="4"/>
      <c r="AT24" s="4"/>
      <c r="AU24" s="210">
        <v>102.04</v>
      </c>
      <c r="AV24" s="210">
        <v>22.956666666666699</v>
      </c>
      <c r="AW24" s="210">
        <v>16.4804761904762</v>
      </c>
      <c r="AX24" s="210">
        <v>10.8247619047619</v>
      </c>
      <c r="AY24" s="210">
        <v>281.32095238095201</v>
      </c>
      <c r="AZ24" s="24"/>
      <c r="BA24" s="4"/>
    </row>
    <row r="25" spans="1:53">
      <c r="A25" s="56"/>
      <c r="B25" s="11" t="s">
        <v>497</v>
      </c>
      <c r="C25" s="11"/>
      <c r="D25" s="11" t="s">
        <v>89</v>
      </c>
      <c r="E25" s="11">
        <v>162</v>
      </c>
      <c r="F25" s="11">
        <v>105</v>
      </c>
      <c r="G25" s="11">
        <v>76</v>
      </c>
      <c r="H25" s="11">
        <v>60</v>
      </c>
      <c r="I25" s="11">
        <v>72</v>
      </c>
      <c r="J25" s="11"/>
      <c r="M25" s="209">
        <v>41814.910000000003</v>
      </c>
      <c r="N25" s="209">
        <v>10734.33</v>
      </c>
      <c r="O25" s="209">
        <v>8419.1</v>
      </c>
      <c r="P25" s="209">
        <v>8948.3700000000008</v>
      </c>
      <c r="Q25" s="209">
        <v>81384.25</v>
      </c>
      <c r="R25" s="11"/>
      <c r="S25" s="4"/>
      <c r="T25" s="4"/>
      <c r="U25" s="209">
        <v>217.78598958333299</v>
      </c>
      <c r="V25" s="209">
        <v>55.907968750000002</v>
      </c>
      <c r="W25" s="209">
        <v>44.079057591622998</v>
      </c>
      <c r="X25" s="209">
        <v>47.852245989304798</v>
      </c>
      <c r="Y25" s="209">
        <v>432.89494680851101</v>
      </c>
      <c r="Z25" s="11"/>
      <c r="AA25" s="4"/>
      <c r="AB25" s="11" t="s">
        <v>95</v>
      </c>
      <c r="AC25" s="11"/>
      <c r="AD25" s="11" t="s">
        <v>96</v>
      </c>
      <c r="AE25" s="24">
        <v>11</v>
      </c>
      <c r="AF25" s="24"/>
      <c r="AG25" s="24"/>
      <c r="AH25" s="24"/>
      <c r="AI25" s="24">
        <v>1</v>
      </c>
      <c r="AJ25" s="24"/>
      <c r="AK25" s="4"/>
      <c r="AL25" s="4"/>
      <c r="AM25" s="210">
        <v>7190.9</v>
      </c>
      <c r="AN25" s="210">
        <v>0</v>
      </c>
      <c r="AO25" s="210">
        <v>0</v>
      </c>
      <c r="AP25" s="210">
        <v>0</v>
      </c>
      <c r="AQ25" s="210">
        <v>1427.92</v>
      </c>
      <c r="AR25" s="24"/>
      <c r="AS25" s="4"/>
      <c r="AT25" s="4"/>
      <c r="AU25" s="210">
        <v>653.71818181818196</v>
      </c>
      <c r="AV25" s="210">
        <v>0</v>
      </c>
      <c r="AW25" s="210">
        <v>0</v>
      </c>
      <c r="AX25" s="210">
        <v>0</v>
      </c>
      <c r="AY25" s="210">
        <v>129.81090909090901</v>
      </c>
      <c r="AZ25" s="24"/>
      <c r="BA25" s="4"/>
    </row>
    <row r="26" spans="1:53">
      <c r="A26" s="56"/>
      <c r="B26" s="11" t="s">
        <v>497</v>
      </c>
      <c r="C26" s="11"/>
      <c r="D26" s="11" t="s">
        <v>90</v>
      </c>
      <c r="E26" s="11">
        <v>1</v>
      </c>
      <c r="F26" s="11">
        <v>1</v>
      </c>
      <c r="G26" s="11"/>
      <c r="H26" s="11">
        <v>1</v>
      </c>
      <c r="I26" s="11">
        <v>1</v>
      </c>
      <c r="J26" s="11"/>
      <c r="M26" s="209">
        <v>215.33</v>
      </c>
      <c r="N26" s="209">
        <v>123.51</v>
      </c>
      <c r="O26" s="209"/>
      <c r="P26" s="209">
        <v>165.25</v>
      </c>
      <c r="Q26" s="209">
        <v>20.43</v>
      </c>
      <c r="R26" s="11"/>
      <c r="S26" s="4"/>
      <c r="T26" s="4"/>
      <c r="U26" s="209">
        <v>215.33</v>
      </c>
      <c r="V26" s="209">
        <v>123.51</v>
      </c>
      <c r="W26" s="209"/>
      <c r="X26" s="209">
        <v>165.25</v>
      </c>
      <c r="Y26" s="209">
        <v>20.43</v>
      </c>
      <c r="Z26" s="11"/>
      <c r="AA26" s="4"/>
      <c r="AB26" s="11" t="s">
        <v>97</v>
      </c>
      <c r="AC26" s="11"/>
      <c r="AD26" s="11" t="s">
        <v>98</v>
      </c>
      <c r="AE26" s="24">
        <v>77</v>
      </c>
      <c r="AF26" s="24">
        <v>40</v>
      </c>
      <c r="AG26" s="24">
        <v>35</v>
      </c>
      <c r="AH26" s="24">
        <v>28</v>
      </c>
      <c r="AI26" s="24">
        <v>37</v>
      </c>
      <c r="AJ26" s="24"/>
      <c r="AK26" s="4"/>
      <c r="AL26" s="4"/>
      <c r="AM26" s="210">
        <v>72728.05</v>
      </c>
      <c r="AN26" s="210">
        <v>20731.509999999998</v>
      </c>
      <c r="AO26" s="210">
        <v>42559.199999999997</v>
      </c>
      <c r="AP26" s="210">
        <v>47066.400000000001</v>
      </c>
      <c r="AQ26" s="210">
        <v>428334.35</v>
      </c>
      <c r="AR26" s="24"/>
      <c r="AS26" s="4"/>
      <c r="AT26" s="4"/>
      <c r="AU26" s="210">
        <v>932.41089743589805</v>
      </c>
      <c r="AV26" s="210">
        <v>265.78858974359002</v>
      </c>
      <c r="AW26" s="210">
        <v>552.71688311688297</v>
      </c>
      <c r="AX26" s="210">
        <v>644.74520547945201</v>
      </c>
      <c r="AY26" s="210">
        <v>5562.7837662337697</v>
      </c>
      <c r="AZ26" s="24"/>
      <c r="BA26" s="4"/>
    </row>
    <row r="27" spans="1:53">
      <c r="A27" s="56"/>
      <c r="B27" s="11" t="s">
        <v>91</v>
      </c>
      <c r="C27" s="11"/>
      <c r="D27" s="11" t="s">
        <v>92</v>
      </c>
      <c r="E27" s="11">
        <v>82</v>
      </c>
      <c r="F27" s="11">
        <v>49</v>
      </c>
      <c r="G27" s="11">
        <v>41</v>
      </c>
      <c r="H27" s="11">
        <v>35</v>
      </c>
      <c r="I27" s="11">
        <v>37</v>
      </c>
      <c r="J27" s="11"/>
      <c r="M27" s="209">
        <v>12603.76</v>
      </c>
      <c r="N27" s="209">
        <v>5403.41</v>
      </c>
      <c r="O27" s="209">
        <v>4192.25</v>
      </c>
      <c r="P27" s="209">
        <v>4977.59</v>
      </c>
      <c r="Q27" s="209">
        <v>28869.17</v>
      </c>
      <c r="R27" s="11"/>
      <c r="S27" s="4"/>
      <c r="T27" s="4"/>
      <c r="U27" s="209">
        <v>135.52430107526899</v>
      </c>
      <c r="V27" s="209">
        <v>58.101182795698897</v>
      </c>
      <c r="W27" s="209">
        <v>46.580555555555598</v>
      </c>
      <c r="X27" s="209">
        <v>55.306555555555597</v>
      </c>
      <c r="Y27" s="209">
        <v>313.79532608695598</v>
      </c>
      <c r="Z27" s="11"/>
      <c r="AA27" s="4"/>
      <c r="AB27" s="11" t="s">
        <v>99</v>
      </c>
      <c r="AC27" s="11"/>
      <c r="AD27" s="11" t="s">
        <v>100</v>
      </c>
      <c r="AE27" s="24">
        <v>1</v>
      </c>
      <c r="AF27" s="24">
        <v>1</v>
      </c>
      <c r="AG27" s="24">
        <v>1</v>
      </c>
      <c r="AH27" s="24">
        <v>1</v>
      </c>
      <c r="AI27" s="24">
        <v>2</v>
      </c>
      <c r="AJ27" s="24"/>
      <c r="AK27" s="4"/>
      <c r="AL27" s="4"/>
      <c r="AM27" s="210">
        <v>277.39</v>
      </c>
      <c r="AN27" s="210">
        <v>178.9</v>
      </c>
      <c r="AO27" s="210">
        <v>225.44</v>
      </c>
      <c r="AP27" s="210">
        <v>292.98</v>
      </c>
      <c r="AQ27" s="210">
        <v>734.33</v>
      </c>
      <c r="AR27" s="24"/>
      <c r="AS27" s="4"/>
      <c r="AT27" s="4"/>
      <c r="AU27" s="210">
        <v>138.69499999999999</v>
      </c>
      <c r="AV27" s="210">
        <v>89.45</v>
      </c>
      <c r="AW27" s="210">
        <v>225.44</v>
      </c>
      <c r="AX27" s="210">
        <v>292.98</v>
      </c>
      <c r="AY27" s="210">
        <v>367.16500000000002</v>
      </c>
      <c r="AZ27" s="24"/>
      <c r="BA27" s="4"/>
    </row>
    <row r="28" spans="1:53">
      <c r="A28" s="56"/>
      <c r="B28" s="11" t="s">
        <v>529</v>
      </c>
      <c r="C28" s="11"/>
      <c r="D28" s="11" t="s">
        <v>159</v>
      </c>
      <c r="E28" s="11">
        <v>1</v>
      </c>
      <c r="F28" s="11"/>
      <c r="G28" s="11"/>
      <c r="H28" s="11"/>
      <c r="I28" s="11"/>
      <c r="J28" s="11"/>
      <c r="M28" s="209">
        <v>154.36000000000001</v>
      </c>
      <c r="N28" s="209">
        <v>0</v>
      </c>
      <c r="O28" s="209">
        <v>0</v>
      </c>
      <c r="P28" s="209">
        <v>0</v>
      </c>
      <c r="Q28" s="209">
        <v>0</v>
      </c>
      <c r="R28" s="11"/>
      <c r="S28" s="4"/>
      <c r="T28" s="4"/>
      <c r="U28" s="209">
        <v>154.36000000000001</v>
      </c>
      <c r="V28" s="209">
        <v>0</v>
      </c>
      <c r="W28" s="209">
        <v>0</v>
      </c>
      <c r="X28" s="209">
        <v>0</v>
      </c>
      <c r="Y28" s="209">
        <v>0</v>
      </c>
      <c r="Z28" s="11"/>
      <c r="AA28" s="4"/>
      <c r="AB28" s="11" t="s">
        <v>99</v>
      </c>
      <c r="AC28" s="11"/>
      <c r="AD28" s="11" t="s">
        <v>101</v>
      </c>
      <c r="AE28" s="24">
        <v>606</v>
      </c>
      <c r="AF28" s="24">
        <v>262</v>
      </c>
      <c r="AG28" s="24">
        <v>220</v>
      </c>
      <c r="AH28" s="24">
        <v>153</v>
      </c>
      <c r="AI28" s="24">
        <v>179</v>
      </c>
      <c r="AJ28" s="24"/>
      <c r="AK28" s="4"/>
      <c r="AL28" s="4"/>
      <c r="AM28" s="210">
        <v>384610.75</v>
      </c>
      <c r="AN28" s="210">
        <v>105152.06</v>
      </c>
      <c r="AO28" s="210">
        <v>74483.27</v>
      </c>
      <c r="AP28" s="210">
        <v>30684.39</v>
      </c>
      <c r="AQ28" s="210">
        <v>224356.9</v>
      </c>
      <c r="AR28" s="24"/>
      <c r="AS28" s="4"/>
      <c r="AT28" s="4"/>
      <c r="AU28" s="210">
        <v>615.37720000000002</v>
      </c>
      <c r="AV28" s="210">
        <v>168.24329599999999</v>
      </c>
      <c r="AW28" s="210">
        <v>122.103721311475</v>
      </c>
      <c r="AX28" s="210">
        <v>54.212703180212003</v>
      </c>
      <c r="AY28" s="210">
        <v>365.99820554649199</v>
      </c>
      <c r="AZ28" s="24"/>
      <c r="BA28" s="4"/>
    </row>
    <row r="29" spans="1:53">
      <c r="A29" s="56"/>
      <c r="B29" s="11" t="s">
        <v>93</v>
      </c>
      <c r="C29" s="11"/>
      <c r="D29" s="11" t="s">
        <v>94</v>
      </c>
      <c r="E29" s="11">
        <v>135</v>
      </c>
      <c r="F29" s="11">
        <v>79</v>
      </c>
      <c r="G29" s="11">
        <v>65</v>
      </c>
      <c r="H29" s="11">
        <v>53</v>
      </c>
      <c r="I29" s="11">
        <v>62</v>
      </c>
      <c r="J29" s="11"/>
      <c r="M29" s="209">
        <v>20560.830000000002</v>
      </c>
      <c r="N29" s="209">
        <v>13063.49</v>
      </c>
      <c r="O29" s="209">
        <v>11101.83</v>
      </c>
      <c r="P29" s="209">
        <v>11178.2</v>
      </c>
      <c r="Q29" s="209">
        <v>105463.45</v>
      </c>
      <c r="R29" s="11"/>
      <c r="S29" s="4"/>
      <c r="T29" s="4"/>
      <c r="U29" s="209">
        <v>129.31339622641499</v>
      </c>
      <c r="V29" s="209">
        <v>82.160314465408803</v>
      </c>
      <c r="W29" s="209">
        <v>71.165576923076898</v>
      </c>
      <c r="X29" s="209">
        <v>71.655128205128193</v>
      </c>
      <c r="Y29" s="209">
        <v>671.74171974522301</v>
      </c>
      <c r="Z29" s="11"/>
      <c r="AA29" s="4"/>
      <c r="AB29" s="11" t="s">
        <v>99</v>
      </c>
      <c r="AC29" s="11"/>
      <c r="AD29" s="11" t="s">
        <v>293</v>
      </c>
      <c r="AE29" s="24">
        <v>1</v>
      </c>
      <c r="AF29" s="24"/>
      <c r="AG29" s="24"/>
      <c r="AH29" s="24"/>
      <c r="AI29" s="24"/>
      <c r="AJ29" s="24"/>
      <c r="AK29" s="4"/>
      <c r="AL29" s="4"/>
      <c r="AM29" s="210">
        <v>582.41</v>
      </c>
      <c r="AN29" s="210">
        <v>0</v>
      </c>
      <c r="AO29" s="210">
        <v>0</v>
      </c>
      <c r="AP29" s="210">
        <v>0</v>
      </c>
      <c r="AQ29" s="210">
        <v>0</v>
      </c>
      <c r="AR29" s="24"/>
      <c r="AS29" s="4"/>
      <c r="AT29" s="4"/>
      <c r="AU29" s="210">
        <v>582.41</v>
      </c>
      <c r="AV29" s="210">
        <v>0</v>
      </c>
      <c r="AW29" s="210">
        <v>0</v>
      </c>
      <c r="AX29" s="210">
        <v>0</v>
      </c>
      <c r="AY29" s="210">
        <v>0</v>
      </c>
      <c r="AZ29" s="24"/>
      <c r="BA29" s="4"/>
    </row>
    <row r="30" spans="1:53">
      <c r="A30" s="56"/>
      <c r="B30" s="11" t="s">
        <v>95</v>
      </c>
      <c r="C30" s="11"/>
      <c r="D30" s="11" t="s">
        <v>96</v>
      </c>
      <c r="E30" s="11">
        <v>10</v>
      </c>
      <c r="F30" s="11">
        <v>6</v>
      </c>
      <c r="G30" s="11">
        <v>4</v>
      </c>
      <c r="H30" s="11">
        <v>4</v>
      </c>
      <c r="I30" s="11">
        <v>4</v>
      </c>
      <c r="J30" s="11"/>
      <c r="M30" s="209">
        <v>1667.39</v>
      </c>
      <c r="N30" s="209">
        <v>686.88</v>
      </c>
      <c r="O30" s="209">
        <v>489.9</v>
      </c>
      <c r="P30" s="209">
        <v>603.57000000000005</v>
      </c>
      <c r="Q30" s="209">
        <v>18373.03</v>
      </c>
      <c r="R30" s="11"/>
      <c r="S30" s="4"/>
      <c r="T30" s="4"/>
      <c r="U30" s="209">
        <v>166.739</v>
      </c>
      <c r="V30" s="209">
        <v>68.688000000000002</v>
      </c>
      <c r="W30" s="209">
        <v>48.99</v>
      </c>
      <c r="X30" s="209">
        <v>60.356999999999999</v>
      </c>
      <c r="Y30" s="209">
        <v>1837.3030000000001</v>
      </c>
      <c r="Z30" s="11"/>
      <c r="AA30" s="4"/>
      <c r="AB30" s="11" t="s">
        <v>99</v>
      </c>
      <c r="AC30" s="11"/>
      <c r="AD30" s="11" t="s">
        <v>281</v>
      </c>
      <c r="AE30" s="24">
        <v>2</v>
      </c>
      <c r="AF30" s="24">
        <v>1</v>
      </c>
      <c r="AG30" s="24">
        <v>1</v>
      </c>
      <c r="AH30" s="24">
        <v>1</v>
      </c>
      <c r="AI30" s="24">
        <v>1</v>
      </c>
      <c r="AJ30" s="24"/>
      <c r="AK30" s="4"/>
      <c r="AL30" s="4"/>
      <c r="AM30" s="210">
        <v>113.72</v>
      </c>
      <c r="AN30" s="210">
        <v>10.31</v>
      </c>
      <c r="AO30" s="210">
        <v>12</v>
      </c>
      <c r="AP30" s="210">
        <v>12.8</v>
      </c>
      <c r="AQ30" s="210">
        <v>909.46</v>
      </c>
      <c r="AR30" s="24"/>
      <c r="AS30" s="4"/>
      <c r="AT30" s="4"/>
      <c r="AU30" s="210">
        <v>56.86</v>
      </c>
      <c r="AV30" s="210">
        <v>5.1550000000000002</v>
      </c>
      <c r="AW30" s="210">
        <v>6</v>
      </c>
      <c r="AX30" s="210">
        <v>6.4</v>
      </c>
      <c r="AY30" s="210">
        <v>454.73</v>
      </c>
      <c r="AZ30" s="24"/>
      <c r="BA30" s="4"/>
    </row>
    <row r="31" spans="1:53">
      <c r="A31" s="56"/>
      <c r="B31" s="11" t="s">
        <v>97</v>
      </c>
      <c r="C31" s="11"/>
      <c r="D31" s="11" t="s">
        <v>98</v>
      </c>
      <c r="E31" s="11">
        <v>733</v>
      </c>
      <c r="F31" s="11">
        <v>480</v>
      </c>
      <c r="G31" s="11">
        <v>384</v>
      </c>
      <c r="H31" s="11">
        <v>335</v>
      </c>
      <c r="I31" s="11">
        <v>406</v>
      </c>
      <c r="J31" s="11"/>
      <c r="M31" s="209">
        <v>116933.37</v>
      </c>
      <c r="N31" s="209">
        <v>66267.600000000006</v>
      </c>
      <c r="O31" s="209">
        <v>57523.95</v>
      </c>
      <c r="P31" s="209">
        <v>60639.8</v>
      </c>
      <c r="Q31" s="209">
        <v>487098.76</v>
      </c>
      <c r="R31" s="11"/>
      <c r="S31" s="4"/>
      <c r="T31" s="4"/>
      <c r="U31" s="209">
        <v>132.12810169491499</v>
      </c>
      <c r="V31" s="209">
        <v>74.8786440677966</v>
      </c>
      <c r="W31" s="209">
        <v>65.368125000000006</v>
      </c>
      <c r="X31" s="209">
        <v>69.541055045871502</v>
      </c>
      <c r="Y31" s="209">
        <v>554.78218678815404</v>
      </c>
      <c r="Z31" s="11"/>
      <c r="AA31" s="4"/>
      <c r="AB31" s="11" t="s">
        <v>530</v>
      </c>
      <c r="AC31" s="11"/>
      <c r="AD31" s="11" t="s">
        <v>256</v>
      </c>
      <c r="AE31" s="24">
        <v>1</v>
      </c>
      <c r="AF31" s="24"/>
      <c r="AG31" s="24">
        <v>1</v>
      </c>
      <c r="AH31" s="24"/>
      <c r="AI31" s="24"/>
      <c r="AJ31" s="24"/>
      <c r="AK31" s="4"/>
      <c r="AL31" s="4"/>
      <c r="AM31" s="210">
        <v>162.11000000000001</v>
      </c>
      <c r="AN31" s="210">
        <v>0</v>
      </c>
      <c r="AO31" s="210">
        <v>106.87</v>
      </c>
      <c r="AP31" s="210"/>
      <c r="AQ31" s="210">
        <v>0</v>
      </c>
      <c r="AR31" s="24"/>
      <c r="AS31" s="4"/>
      <c r="AT31" s="4"/>
      <c r="AU31" s="210">
        <v>162.11000000000001</v>
      </c>
      <c r="AV31" s="210">
        <v>0</v>
      </c>
      <c r="AW31" s="210">
        <v>106.87</v>
      </c>
      <c r="AX31" s="210"/>
      <c r="AY31" s="210">
        <v>0</v>
      </c>
      <c r="AZ31" s="24"/>
      <c r="BA31" s="4"/>
    </row>
    <row r="32" spans="1:53">
      <c r="A32" s="56"/>
      <c r="B32" s="11" t="s">
        <v>99</v>
      </c>
      <c r="C32" s="11"/>
      <c r="D32" s="11" t="s">
        <v>100</v>
      </c>
      <c r="E32" s="11">
        <v>8</v>
      </c>
      <c r="F32" s="11">
        <v>7</v>
      </c>
      <c r="G32" s="11">
        <v>8</v>
      </c>
      <c r="H32" s="11">
        <v>7</v>
      </c>
      <c r="I32" s="11">
        <v>4</v>
      </c>
      <c r="J32" s="11"/>
      <c r="M32" s="209">
        <v>901.99</v>
      </c>
      <c r="N32" s="209">
        <v>472.33</v>
      </c>
      <c r="O32" s="209">
        <v>783.47</v>
      </c>
      <c r="P32" s="209">
        <v>784</v>
      </c>
      <c r="Q32" s="209">
        <v>2730.32</v>
      </c>
      <c r="R32" s="11"/>
      <c r="S32" s="4"/>
      <c r="T32" s="4"/>
      <c r="U32" s="209">
        <v>81.999090909090896</v>
      </c>
      <c r="V32" s="209">
        <v>42.939090909090901</v>
      </c>
      <c r="W32" s="209">
        <v>71.224545454545506</v>
      </c>
      <c r="X32" s="209">
        <v>71.272727272727295</v>
      </c>
      <c r="Y32" s="209">
        <v>303.36888888888899</v>
      </c>
      <c r="Z32" s="11"/>
      <c r="AA32" s="4"/>
      <c r="AB32" s="11" t="s">
        <v>102</v>
      </c>
      <c r="AC32" s="11"/>
      <c r="AD32" s="11" t="s">
        <v>103</v>
      </c>
      <c r="AE32" s="24">
        <v>2</v>
      </c>
      <c r="AF32" s="24">
        <v>1</v>
      </c>
      <c r="AG32" s="24">
        <v>1</v>
      </c>
      <c r="AH32" s="24">
        <v>1</v>
      </c>
      <c r="AI32" s="24"/>
      <c r="AJ32" s="24"/>
      <c r="AK32" s="4"/>
      <c r="AL32" s="4"/>
      <c r="AM32" s="210">
        <v>122.25</v>
      </c>
      <c r="AN32" s="210">
        <v>80.42</v>
      </c>
      <c r="AO32" s="210">
        <v>97.88</v>
      </c>
      <c r="AP32" s="210">
        <v>147.51</v>
      </c>
      <c r="AQ32" s="210">
        <v>0</v>
      </c>
      <c r="AR32" s="24"/>
      <c r="AS32" s="4"/>
      <c r="AT32" s="4"/>
      <c r="AU32" s="210">
        <v>61.125</v>
      </c>
      <c r="AV32" s="210">
        <v>40.21</v>
      </c>
      <c r="AW32" s="210">
        <v>48.94</v>
      </c>
      <c r="AX32" s="210">
        <v>73.754999999999995</v>
      </c>
      <c r="AY32" s="210">
        <v>0</v>
      </c>
      <c r="AZ32" s="24"/>
      <c r="BA32" s="4"/>
    </row>
    <row r="33" spans="1:53">
      <c r="A33" s="56"/>
      <c r="B33" s="11" t="s">
        <v>99</v>
      </c>
      <c r="C33" s="11"/>
      <c r="D33" s="11" t="s">
        <v>101</v>
      </c>
      <c r="E33" s="11">
        <v>4710</v>
      </c>
      <c r="F33" s="11">
        <v>3368</v>
      </c>
      <c r="G33" s="11">
        <v>3282</v>
      </c>
      <c r="H33" s="11">
        <v>2512</v>
      </c>
      <c r="I33" s="11">
        <v>3109</v>
      </c>
      <c r="J33" s="11"/>
      <c r="M33" s="209">
        <v>394442.91</v>
      </c>
      <c r="N33" s="209">
        <v>270720.46999999997</v>
      </c>
      <c r="O33" s="209">
        <v>354013.96</v>
      </c>
      <c r="P33" s="209">
        <v>321773.88</v>
      </c>
      <c r="Q33" s="209">
        <v>2910736.58</v>
      </c>
      <c r="R33" s="11"/>
      <c r="S33" s="4"/>
      <c r="T33" s="4"/>
      <c r="U33" s="209">
        <v>72.842642659279804</v>
      </c>
      <c r="V33" s="209">
        <v>49.994546629732199</v>
      </c>
      <c r="W33" s="209">
        <v>66.294749063670395</v>
      </c>
      <c r="X33" s="209">
        <v>67.684871687000395</v>
      </c>
      <c r="Y33" s="209">
        <v>552.32193168880406</v>
      </c>
      <c r="Z33" s="11"/>
      <c r="AA33" s="4"/>
      <c r="AB33" s="11" t="s">
        <v>104</v>
      </c>
      <c r="AC33" s="11"/>
      <c r="AD33" s="11" t="s">
        <v>105</v>
      </c>
      <c r="AE33" s="24">
        <v>3</v>
      </c>
      <c r="AF33" s="24">
        <v>2</v>
      </c>
      <c r="AG33" s="24">
        <v>1</v>
      </c>
      <c r="AH33" s="24">
        <v>1</v>
      </c>
      <c r="AI33" s="24">
        <v>1</v>
      </c>
      <c r="AJ33" s="24"/>
      <c r="AK33" s="4"/>
      <c r="AL33" s="4"/>
      <c r="AM33" s="210">
        <v>257.56</v>
      </c>
      <c r="AN33" s="210">
        <v>176.24</v>
      </c>
      <c r="AO33" s="210">
        <v>172.72</v>
      </c>
      <c r="AP33" s="210">
        <v>195.37</v>
      </c>
      <c r="AQ33" s="210">
        <v>257.10000000000002</v>
      </c>
      <c r="AR33" s="24"/>
      <c r="AS33" s="4"/>
      <c r="AT33" s="4"/>
      <c r="AU33" s="210">
        <v>85.853333333333296</v>
      </c>
      <c r="AV33" s="210">
        <v>58.746666666666698</v>
      </c>
      <c r="AW33" s="210">
        <v>57.573333333333302</v>
      </c>
      <c r="AX33" s="210">
        <v>65.123333333333306</v>
      </c>
      <c r="AY33" s="210">
        <v>85.7</v>
      </c>
      <c r="AZ33" s="24"/>
      <c r="BA33" s="4"/>
    </row>
    <row r="34" spans="1:53">
      <c r="A34" s="56"/>
      <c r="B34" s="11" t="s">
        <v>99</v>
      </c>
      <c r="C34" s="11"/>
      <c r="D34" s="11" t="s">
        <v>293</v>
      </c>
      <c r="E34" s="11">
        <v>1</v>
      </c>
      <c r="F34" s="11">
        <v>1</v>
      </c>
      <c r="G34" s="11"/>
      <c r="H34" s="11"/>
      <c r="I34" s="11"/>
      <c r="J34" s="11"/>
      <c r="M34" s="209">
        <v>53.13</v>
      </c>
      <c r="N34" s="209">
        <v>1.62</v>
      </c>
      <c r="O34" s="209">
        <v>0</v>
      </c>
      <c r="P34" s="209">
        <v>0</v>
      </c>
      <c r="Q34" s="209">
        <v>0</v>
      </c>
      <c r="R34" s="11"/>
      <c r="S34" s="4"/>
      <c r="T34" s="4"/>
      <c r="U34" s="209">
        <v>53.13</v>
      </c>
      <c r="V34" s="209">
        <v>1.62</v>
      </c>
      <c r="W34" s="209">
        <v>0</v>
      </c>
      <c r="X34" s="209">
        <v>0</v>
      </c>
      <c r="Y34" s="209">
        <v>0</v>
      </c>
      <c r="Z34" s="11"/>
      <c r="AA34" s="4"/>
      <c r="AB34" s="11" t="s">
        <v>106</v>
      </c>
      <c r="AC34" s="11"/>
      <c r="AD34" s="11" t="s">
        <v>107</v>
      </c>
      <c r="AE34" s="24">
        <v>82</v>
      </c>
      <c r="AF34" s="24">
        <v>17</v>
      </c>
      <c r="AG34" s="24">
        <v>8</v>
      </c>
      <c r="AH34" s="24">
        <v>4</v>
      </c>
      <c r="AI34" s="24">
        <v>8</v>
      </c>
      <c r="AJ34" s="24"/>
      <c r="AK34" s="4"/>
      <c r="AL34" s="4"/>
      <c r="AM34" s="210">
        <v>41025.370000000003</v>
      </c>
      <c r="AN34" s="210">
        <v>1773.65</v>
      </c>
      <c r="AO34" s="210">
        <v>155.65</v>
      </c>
      <c r="AP34" s="210">
        <v>49.26</v>
      </c>
      <c r="AQ34" s="210">
        <v>1306.8800000000001</v>
      </c>
      <c r="AR34" s="24"/>
      <c r="AS34" s="4"/>
      <c r="AT34" s="4"/>
      <c r="AU34" s="210">
        <v>500.30939024390199</v>
      </c>
      <c r="AV34" s="210">
        <v>21.629878048780501</v>
      </c>
      <c r="AW34" s="210">
        <v>1.9216049382716101</v>
      </c>
      <c r="AX34" s="210">
        <v>0.67479452054794498</v>
      </c>
      <c r="AY34" s="210">
        <v>15.9375609756098</v>
      </c>
      <c r="AZ34" s="24"/>
      <c r="BA34" s="4"/>
    </row>
    <row r="35" spans="1:53">
      <c r="A35" s="56"/>
      <c r="B35" s="11" t="s">
        <v>102</v>
      </c>
      <c r="C35" s="11"/>
      <c r="D35" s="11" t="s">
        <v>103</v>
      </c>
      <c r="E35" s="11">
        <v>9</v>
      </c>
      <c r="F35" s="11">
        <v>6</v>
      </c>
      <c r="G35" s="11">
        <v>5</v>
      </c>
      <c r="H35" s="11">
        <v>6</v>
      </c>
      <c r="I35" s="11">
        <v>6</v>
      </c>
      <c r="J35" s="11"/>
      <c r="M35" s="209">
        <v>1391.57</v>
      </c>
      <c r="N35" s="209">
        <v>1017.79</v>
      </c>
      <c r="O35" s="209">
        <v>1009.96</v>
      </c>
      <c r="P35" s="209">
        <v>1496.11</v>
      </c>
      <c r="Q35" s="209">
        <v>5568.81</v>
      </c>
      <c r="R35" s="11"/>
      <c r="S35" s="4"/>
      <c r="T35" s="4"/>
      <c r="U35" s="209">
        <v>107.043846153846</v>
      </c>
      <c r="V35" s="209">
        <v>78.291538461538494</v>
      </c>
      <c r="W35" s="209">
        <v>77.689230769230804</v>
      </c>
      <c r="X35" s="209">
        <v>115.085384615385</v>
      </c>
      <c r="Y35" s="209">
        <v>428.37</v>
      </c>
      <c r="Z35" s="11"/>
      <c r="AA35" s="4"/>
      <c r="AB35" s="11" t="s">
        <v>108</v>
      </c>
      <c r="AC35" s="11"/>
      <c r="AD35" s="11" t="s">
        <v>100</v>
      </c>
      <c r="AE35" s="24">
        <v>3</v>
      </c>
      <c r="AF35" s="24"/>
      <c r="AG35" s="24"/>
      <c r="AH35" s="24"/>
      <c r="AI35" s="24"/>
      <c r="AJ35" s="24"/>
      <c r="AK35" s="4"/>
      <c r="AL35" s="4"/>
      <c r="AM35" s="210">
        <v>8994.5300000000007</v>
      </c>
      <c r="AN35" s="210">
        <v>0</v>
      </c>
      <c r="AO35" s="210">
        <v>0</v>
      </c>
      <c r="AP35" s="210">
        <v>0</v>
      </c>
      <c r="AQ35" s="210">
        <v>0</v>
      </c>
      <c r="AR35" s="24"/>
      <c r="AS35" s="4"/>
      <c r="AT35" s="4"/>
      <c r="AU35" s="210">
        <v>2998.1766666666699</v>
      </c>
      <c r="AV35" s="210">
        <v>0</v>
      </c>
      <c r="AW35" s="210">
        <v>0</v>
      </c>
      <c r="AX35" s="210">
        <v>0</v>
      </c>
      <c r="AY35" s="210">
        <v>0</v>
      </c>
      <c r="AZ35" s="24"/>
      <c r="BA35" s="4"/>
    </row>
    <row r="36" spans="1:53">
      <c r="A36" s="56"/>
      <c r="B36" s="11" t="s">
        <v>104</v>
      </c>
      <c r="C36" s="11"/>
      <c r="D36" s="11" t="s">
        <v>105</v>
      </c>
      <c r="E36" s="11">
        <v>18</v>
      </c>
      <c r="F36" s="11">
        <v>8</v>
      </c>
      <c r="G36" s="11">
        <v>7</v>
      </c>
      <c r="H36" s="11">
        <v>7</v>
      </c>
      <c r="I36" s="11">
        <v>7</v>
      </c>
      <c r="J36" s="11"/>
      <c r="M36" s="209">
        <v>2729.14</v>
      </c>
      <c r="N36" s="209">
        <v>886.42</v>
      </c>
      <c r="O36" s="209">
        <v>888.04</v>
      </c>
      <c r="P36" s="209">
        <v>1165.3</v>
      </c>
      <c r="Q36" s="209">
        <v>4138.9399999999996</v>
      </c>
      <c r="R36" s="11"/>
      <c r="S36" s="4"/>
      <c r="T36" s="4"/>
      <c r="U36" s="209">
        <v>129.95904761904799</v>
      </c>
      <c r="V36" s="209">
        <v>42.2104761904762</v>
      </c>
      <c r="W36" s="209">
        <v>42.287619047619103</v>
      </c>
      <c r="X36" s="209">
        <v>58.265000000000001</v>
      </c>
      <c r="Y36" s="209">
        <v>197.09238095238101</v>
      </c>
      <c r="Z36" s="11"/>
      <c r="AA36" s="4"/>
      <c r="AB36" s="11" t="s">
        <v>108</v>
      </c>
      <c r="AC36" s="11"/>
      <c r="AD36" s="11" t="s">
        <v>109</v>
      </c>
      <c r="AE36" s="24">
        <v>43</v>
      </c>
      <c r="AF36" s="24">
        <v>13</v>
      </c>
      <c r="AG36" s="24">
        <v>7</v>
      </c>
      <c r="AH36" s="24">
        <v>6</v>
      </c>
      <c r="AI36" s="24">
        <v>7</v>
      </c>
      <c r="AJ36" s="24"/>
      <c r="AK36" s="4"/>
      <c r="AL36" s="4"/>
      <c r="AM36" s="210">
        <v>40673.24</v>
      </c>
      <c r="AN36" s="210">
        <v>983.28</v>
      </c>
      <c r="AO36" s="210">
        <v>586.83000000000004</v>
      </c>
      <c r="AP36" s="210">
        <v>370.85</v>
      </c>
      <c r="AQ36" s="210">
        <v>1762.69</v>
      </c>
      <c r="AR36" s="24"/>
      <c r="AS36" s="4"/>
      <c r="AT36" s="4"/>
      <c r="AU36" s="210">
        <v>884.20086956521698</v>
      </c>
      <c r="AV36" s="210">
        <v>21.375652173913</v>
      </c>
      <c r="AW36" s="210">
        <v>13.3370454545455</v>
      </c>
      <c r="AX36" s="210">
        <v>8.6244186046511597</v>
      </c>
      <c r="AY36" s="210">
        <v>38.319347826086997</v>
      </c>
      <c r="AZ36" s="24"/>
      <c r="BA36" s="4"/>
    </row>
    <row r="37" spans="1:53">
      <c r="A37" s="56"/>
      <c r="B37" s="11" t="s">
        <v>104</v>
      </c>
      <c r="C37" s="11"/>
      <c r="D37" s="11" t="s">
        <v>214</v>
      </c>
      <c r="E37" s="11">
        <v>1</v>
      </c>
      <c r="F37" s="11">
        <v>1</v>
      </c>
      <c r="G37" s="11">
        <v>1</v>
      </c>
      <c r="H37" s="11"/>
      <c r="I37" s="11"/>
      <c r="J37" s="11"/>
      <c r="M37" s="209">
        <v>101.79</v>
      </c>
      <c r="N37" s="209">
        <v>78.959999999999994</v>
      </c>
      <c r="O37" s="209">
        <v>60.87</v>
      </c>
      <c r="P37" s="209">
        <v>0</v>
      </c>
      <c r="Q37" s="209">
        <v>0</v>
      </c>
      <c r="R37" s="11"/>
      <c r="S37" s="4"/>
      <c r="T37" s="4"/>
      <c r="U37" s="209">
        <v>101.79</v>
      </c>
      <c r="V37" s="209">
        <v>78.959999999999994</v>
      </c>
      <c r="W37" s="209">
        <v>60.87</v>
      </c>
      <c r="X37" s="209">
        <v>0</v>
      </c>
      <c r="Y37" s="209">
        <v>0</v>
      </c>
      <c r="Z37" s="11"/>
      <c r="AA37" s="4"/>
      <c r="AB37" s="11" t="s">
        <v>110</v>
      </c>
      <c r="AC37" s="11"/>
      <c r="AD37" s="11" t="s">
        <v>111</v>
      </c>
      <c r="AE37" s="24">
        <v>34</v>
      </c>
      <c r="AF37" s="24">
        <v>13</v>
      </c>
      <c r="AG37" s="24">
        <v>7</v>
      </c>
      <c r="AH37" s="24">
        <v>3</v>
      </c>
      <c r="AI37" s="24">
        <v>2</v>
      </c>
      <c r="AJ37" s="24"/>
      <c r="AK37" s="4"/>
      <c r="AL37" s="4"/>
      <c r="AM37" s="210">
        <v>7046.9</v>
      </c>
      <c r="AN37" s="210">
        <v>958.5</v>
      </c>
      <c r="AO37" s="210">
        <v>705.24</v>
      </c>
      <c r="AP37" s="210">
        <v>563.19000000000005</v>
      </c>
      <c r="AQ37" s="210">
        <v>804.75</v>
      </c>
      <c r="AR37" s="24"/>
      <c r="AS37" s="4"/>
      <c r="AT37" s="4"/>
      <c r="AU37" s="210">
        <v>201.34</v>
      </c>
      <c r="AV37" s="210">
        <v>27.3857142857143</v>
      </c>
      <c r="AW37" s="210">
        <v>22.03875</v>
      </c>
      <c r="AX37" s="210">
        <v>18.1674193548387</v>
      </c>
      <c r="AY37" s="210">
        <v>22.992857142857101</v>
      </c>
      <c r="AZ37" s="24"/>
      <c r="BA37" s="4"/>
    </row>
    <row r="38" spans="1:53">
      <c r="A38" s="56"/>
      <c r="B38" s="11" t="s">
        <v>106</v>
      </c>
      <c r="C38" s="11"/>
      <c r="D38" s="11" t="s">
        <v>107</v>
      </c>
      <c r="E38" s="11">
        <v>143</v>
      </c>
      <c r="F38" s="11">
        <v>58</v>
      </c>
      <c r="G38" s="11">
        <v>41</v>
      </c>
      <c r="H38" s="11">
        <v>28</v>
      </c>
      <c r="I38" s="11">
        <v>37</v>
      </c>
      <c r="J38" s="11"/>
      <c r="M38" s="209">
        <v>15324.32</v>
      </c>
      <c r="N38" s="209">
        <v>3197.58</v>
      </c>
      <c r="O38" s="209">
        <v>2539.84</v>
      </c>
      <c r="P38" s="209">
        <v>1739.13</v>
      </c>
      <c r="Q38" s="209">
        <v>21022.15</v>
      </c>
      <c r="R38" s="11"/>
      <c r="S38" s="4"/>
      <c r="T38" s="4"/>
      <c r="U38" s="209">
        <v>100.81789473684201</v>
      </c>
      <c r="V38" s="209">
        <v>21.036710526315801</v>
      </c>
      <c r="W38" s="209">
        <v>17.637777777777799</v>
      </c>
      <c r="X38" s="209">
        <v>14.2551639344262</v>
      </c>
      <c r="Y38" s="209">
        <v>145.98715277777799</v>
      </c>
      <c r="Z38" s="11"/>
      <c r="AA38" s="4"/>
      <c r="AB38" s="11" t="s">
        <v>110</v>
      </c>
      <c r="AC38" s="11"/>
      <c r="AD38" s="11" t="s">
        <v>112</v>
      </c>
      <c r="AE38" s="24">
        <v>1</v>
      </c>
      <c r="AF38" s="24"/>
      <c r="AG38" s="24">
        <v>1</v>
      </c>
      <c r="AH38" s="24"/>
      <c r="AI38" s="24">
        <v>1</v>
      </c>
      <c r="AJ38" s="24"/>
      <c r="AK38" s="4"/>
      <c r="AL38" s="4"/>
      <c r="AM38" s="210">
        <v>39.39</v>
      </c>
      <c r="AN38" s="210">
        <v>0</v>
      </c>
      <c r="AO38" s="210">
        <v>11.73</v>
      </c>
      <c r="AP38" s="210"/>
      <c r="AQ38" s="210">
        <v>10025.42</v>
      </c>
      <c r="AR38" s="24"/>
      <c r="AS38" s="4"/>
      <c r="AT38" s="4"/>
      <c r="AU38" s="210">
        <v>19.695</v>
      </c>
      <c r="AV38" s="210">
        <v>0</v>
      </c>
      <c r="AW38" s="210">
        <v>5.8650000000000002</v>
      </c>
      <c r="AX38" s="210"/>
      <c r="AY38" s="210">
        <v>5012.71</v>
      </c>
      <c r="AZ38" s="24"/>
      <c r="BA38" s="4"/>
    </row>
    <row r="39" spans="1:53">
      <c r="A39" s="56"/>
      <c r="B39" s="11" t="s">
        <v>108</v>
      </c>
      <c r="C39" s="11"/>
      <c r="D39" s="11" t="s">
        <v>109</v>
      </c>
      <c r="E39" s="11">
        <v>535</v>
      </c>
      <c r="F39" s="11">
        <v>376</v>
      </c>
      <c r="G39" s="11">
        <v>300</v>
      </c>
      <c r="H39" s="11">
        <v>232</v>
      </c>
      <c r="I39" s="11">
        <v>307</v>
      </c>
      <c r="J39" s="11"/>
      <c r="M39" s="209">
        <v>69875.589999999895</v>
      </c>
      <c r="N39" s="209">
        <v>38272.68</v>
      </c>
      <c r="O39" s="209">
        <v>40692.36</v>
      </c>
      <c r="P39" s="209">
        <v>32153.7</v>
      </c>
      <c r="Q39" s="209">
        <v>305751.01</v>
      </c>
      <c r="R39" s="11"/>
      <c r="S39" s="4"/>
      <c r="T39" s="4"/>
      <c r="U39" s="209">
        <v>106.517667682927</v>
      </c>
      <c r="V39" s="209">
        <v>58.342500000000001</v>
      </c>
      <c r="W39" s="209">
        <v>63.285163297045102</v>
      </c>
      <c r="X39" s="209">
        <v>50.240156249999998</v>
      </c>
      <c r="Y39" s="209">
        <v>468.94326687116597</v>
      </c>
      <c r="Z39" s="11"/>
      <c r="AA39" s="4"/>
      <c r="AB39" s="11" t="s">
        <v>113</v>
      </c>
      <c r="AC39" s="11"/>
      <c r="AD39" s="11" t="s">
        <v>114</v>
      </c>
      <c r="AE39" s="24">
        <v>16</v>
      </c>
      <c r="AF39" s="24">
        <v>5</v>
      </c>
      <c r="AG39" s="24">
        <v>5</v>
      </c>
      <c r="AH39" s="24">
        <v>5</v>
      </c>
      <c r="AI39" s="24">
        <v>4</v>
      </c>
      <c r="AJ39" s="24"/>
      <c r="AK39" s="4"/>
      <c r="AL39" s="4"/>
      <c r="AM39" s="210">
        <v>1458.24</v>
      </c>
      <c r="AN39" s="210">
        <v>1569.96</v>
      </c>
      <c r="AO39" s="210">
        <v>506.14</v>
      </c>
      <c r="AP39" s="210">
        <v>1177.99</v>
      </c>
      <c r="AQ39" s="210">
        <v>4020.83</v>
      </c>
      <c r="AR39" s="24"/>
      <c r="AS39" s="4"/>
      <c r="AT39" s="4"/>
      <c r="AU39" s="210">
        <v>91.14</v>
      </c>
      <c r="AV39" s="210">
        <v>98.122500000000002</v>
      </c>
      <c r="AW39" s="210">
        <v>31.633749999999999</v>
      </c>
      <c r="AX39" s="210">
        <v>73.624375000000001</v>
      </c>
      <c r="AY39" s="210">
        <v>287.20214285714297</v>
      </c>
      <c r="AZ39" s="24"/>
      <c r="BA39" s="4"/>
    </row>
    <row r="40" spans="1:53">
      <c r="A40" s="56"/>
      <c r="B40" s="11" t="s">
        <v>110</v>
      </c>
      <c r="C40" s="11"/>
      <c r="D40" s="11" t="s">
        <v>111</v>
      </c>
      <c r="E40" s="11">
        <v>226</v>
      </c>
      <c r="F40" s="11">
        <v>125</v>
      </c>
      <c r="G40" s="11">
        <v>95</v>
      </c>
      <c r="H40" s="11">
        <v>76</v>
      </c>
      <c r="I40" s="11">
        <v>110</v>
      </c>
      <c r="J40" s="11"/>
      <c r="M40" s="209">
        <v>32398.83</v>
      </c>
      <c r="N40" s="209">
        <v>13744.76</v>
      </c>
      <c r="O40" s="209">
        <v>11140.03</v>
      </c>
      <c r="P40" s="209">
        <v>11966.02</v>
      </c>
      <c r="Q40" s="209">
        <v>94939.520000000004</v>
      </c>
      <c r="R40" s="11"/>
      <c r="S40" s="4"/>
      <c r="T40" s="4"/>
      <c r="U40" s="209">
        <v>114.889468085106</v>
      </c>
      <c r="V40" s="209">
        <v>48.740283687943197</v>
      </c>
      <c r="W40" s="209">
        <v>40.0720503597122</v>
      </c>
      <c r="X40" s="209">
        <v>42.735785714285697</v>
      </c>
      <c r="Y40" s="209">
        <v>340.28501792114702</v>
      </c>
      <c r="Z40" s="11"/>
      <c r="AA40" s="4"/>
      <c r="AB40" s="11" t="s">
        <v>115</v>
      </c>
      <c r="AC40" s="11"/>
      <c r="AD40" s="11" t="s">
        <v>116</v>
      </c>
      <c r="AE40" s="24">
        <v>89</v>
      </c>
      <c r="AF40" s="24">
        <v>28</v>
      </c>
      <c r="AG40" s="24">
        <v>25</v>
      </c>
      <c r="AH40" s="24">
        <v>16</v>
      </c>
      <c r="AI40" s="24">
        <v>10</v>
      </c>
      <c r="AJ40" s="24"/>
      <c r="AK40" s="4"/>
      <c r="AL40" s="4"/>
      <c r="AM40" s="210">
        <v>22056.54</v>
      </c>
      <c r="AN40" s="210">
        <v>5385.65</v>
      </c>
      <c r="AO40" s="210">
        <v>3469.66</v>
      </c>
      <c r="AP40" s="210">
        <v>1128.92</v>
      </c>
      <c r="AQ40" s="210">
        <v>9242.42</v>
      </c>
      <c r="AR40" s="24"/>
      <c r="AS40" s="4"/>
      <c r="AT40" s="4"/>
      <c r="AU40" s="210">
        <v>239.745</v>
      </c>
      <c r="AV40" s="210">
        <v>58.539673913043501</v>
      </c>
      <c r="AW40" s="210">
        <v>39.427954545454497</v>
      </c>
      <c r="AX40" s="210">
        <v>14.111499999999999</v>
      </c>
      <c r="AY40" s="210">
        <v>120.031428571429</v>
      </c>
      <c r="AZ40" s="24"/>
      <c r="BA40" s="4"/>
    </row>
    <row r="41" spans="1:53">
      <c r="A41" s="56"/>
      <c r="B41" s="11" t="s">
        <v>110</v>
      </c>
      <c r="C41" s="11"/>
      <c r="D41" s="11" t="s">
        <v>112</v>
      </c>
      <c r="E41" s="11">
        <v>32</v>
      </c>
      <c r="F41" s="11"/>
      <c r="G41" s="11">
        <v>19</v>
      </c>
      <c r="H41" s="11">
        <v>1</v>
      </c>
      <c r="I41" s="11">
        <v>9</v>
      </c>
      <c r="J41" s="11"/>
      <c r="M41" s="209">
        <v>3262.68</v>
      </c>
      <c r="N41" s="209">
        <v>0</v>
      </c>
      <c r="O41" s="209">
        <v>3027.92</v>
      </c>
      <c r="P41" s="209">
        <v>65</v>
      </c>
      <c r="Q41" s="209">
        <v>12139.93</v>
      </c>
      <c r="R41" s="11"/>
      <c r="S41" s="4"/>
      <c r="T41" s="4"/>
      <c r="U41" s="209">
        <v>93.219428571428594</v>
      </c>
      <c r="V41" s="209">
        <v>0</v>
      </c>
      <c r="W41" s="209">
        <v>89.0564705882353</v>
      </c>
      <c r="X41" s="209">
        <v>21.6666666666667</v>
      </c>
      <c r="Y41" s="209">
        <v>357.05676470588202</v>
      </c>
      <c r="Z41" s="11"/>
      <c r="AA41" s="4"/>
      <c r="AB41" s="11" t="s">
        <v>115</v>
      </c>
      <c r="AC41" s="11"/>
      <c r="AD41" s="11" t="s">
        <v>117</v>
      </c>
      <c r="AE41" s="24">
        <v>3</v>
      </c>
      <c r="AF41" s="24">
        <v>1</v>
      </c>
      <c r="AG41" s="24">
        <v>1</v>
      </c>
      <c r="AH41" s="24"/>
      <c r="AI41" s="24"/>
      <c r="AJ41" s="24"/>
      <c r="AK41" s="4"/>
      <c r="AL41" s="4"/>
      <c r="AM41" s="210">
        <v>150.24</v>
      </c>
      <c r="AN41" s="210">
        <v>22.78</v>
      </c>
      <c r="AO41" s="210">
        <v>65</v>
      </c>
      <c r="AP41" s="210">
        <v>0</v>
      </c>
      <c r="AQ41" s="210">
        <v>0</v>
      </c>
      <c r="AR41" s="24"/>
      <c r="AS41" s="4"/>
      <c r="AT41" s="4"/>
      <c r="AU41" s="210">
        <v>50.08</v>
      </c>
      <c r="AV41" s="210">
        <v>7.5933333333333302</v>
      </c>
      <c r="AW41" s="210">
        <v>21.6666666666667</v>
      </c>
      <c r="AX41" s="210">
        <v>0</v>
      </c>
      <c r="AY41" s="210">
        <v>0</v>
      </c>
      <c r="AZ41" s="24"/>
      <c r="BA41" s="4"/>
    </row>
    <row r="42" spans="1:53">
      <c r="A42" s="56"/>
      <c r="B42" s="11" t="s">
        <v>110</v>
      </c>
      <c r="C42" s="11"/>
      <c r="D42" s="11" t="s">
        <v>116</v>
      </c>
      <c r="E42" s="11">
        <v>1</v>
      </c>
      <c r="F42" s="11">
        <v>1</v>
      </c>
      <c r="G42" s="11">
        <v>1</v>
      </c>
      <c r="H42" s="11"/>
      <c r="I42" s="11">
        <v>1</v>
      </c>
      <c r="J42" s="11"/>
      <c r="M42" s="209">
        <v>138.9</v>
      </c>
      <c r="N42" s="209">
        <v>150</v>
      </c>
      <c r="O42" s="209">
        <v>150</v>
      </c>
      <c r="P42" s="209">
        <v>0</v>
      </c>
      <c r="Q42" s="209">
        <v>509.04</v>
      </c>
      <c r="R42" s="11"/>
      <c r="S42" s="4"/>
      <c r="T42" s="4"/>
      <c r="U42" s="209">
        <v>138.9</v>
      </c>
      <c r="V42" s="209">
        <v>150</v>
      </c>
      <c r="W42" s="209">
        <v>150</v>
      </c>
      <c r="X42" s="209">
        <v>0</v>
      </c>
      <c r="Y42" s="209">
        <v>509.04</v>
      </c>
      <c r="Z42" s="11"/>
      <c r="AA42" s="4"/>
      <c r="AB42" s="11" t="s">
        <v>531</v>
      </c>
      <c r="AC42" s="11"/>
      <c r="AD42" s="11" t="s">
        <v>116</v>
      </c>
      <c r="AE42" s="24">
        <v>1</v>
      </c>
      <c r="AF42" s="24">
        <v>1</v>
      </c>
      <c r="AG42" s="24"/>
      <c r="AH42" s="24"/>
      <c r="AI42" s="24"/>
      <c r="AJ42" s="24"/>
      <c r="AK42" s="4"/>
      <c r="AL42" s="4"/>
      <c r="AM42" s="210">
        <v>19.600000000000001</v>
      </c>
      <c r="AN42" s="210">
        <v>4.18</v>
      </c>
      <c r="AO42" s="210">
        <v>0</v>
      </c>
      <c r="AP42" s="210">
        <v>0</v>
      </c>
      <c r="AQ42" s="210">
        <v>0</v>
      </c>
      <c r="AR42" s="24"/>
      <c r="AS42" s="4"/>
      <c r="AT42" s="4"/>
      <c r="AU42" s="210">
        <v>19.600000000000001</v>
      </c>
      <c r="AV42" s="210">
        <v>4.18</v>
      </c>
      <c r="AW42" s="210">
        <v>0</v>
      </c>
      <c r="AX42" s="210">
        <v>0</v>
      </c>
      <c r="AY42" s="210">
        <v>0</v>
      </c>
      <c r="AZ42" s="24"/>
      <c r="BA42" s="4"/>
    </row>
    <row r="43" spans="1:53">
      <c r="A43" s="56"/>
      <c r="B43" s="11" t="s">
        <v>113</v>
      </c>
      <c r="C43" s="11"/>
      <c r="D43" s="11" t="s">
        <v>114</v>
      </c>
      <c r="E43" s="11">
        <v>59</v>
      </c>
      <c r="F43" s="11">
        <v>48</v>
      </c>
      <c r="G43" s="11">
        <v>29</v>
      </c>
      <c r="H43" s="11">
        <v>23</v>
      </c>
      <c r="I43" s="11">
        <v>27</v>
      </c>
      <c r="J43" s="11"/>
      <c r="M43" s="209">
        <v>11650.92</v>
      </c>
      <c r="N43" s="209">
        <v>7497.75</v>
      </c>
      <c r="O43" s="209">
        <v>4884.76</v>
      </c>
      <c r="P43" s="209">
        <v>4274.8599999999997</v>
      </c>
      <c r="Q43" s="209">
        <v>40597.089999999997</v>
      </c>
      <c r="R43" s="11"/>
      <c r="S43" s="4"/>
      <c r="T43" s="4"/>
      <c r="U43" s="209">
        <v>166.441714285714</v>
      </c>
      <c r="V43" s="209">
        <v>107.110714285714</v>
      </c>
      <c r="W43" s="209">
        <v>69.782285714285706</v>
      </c>
      <c r="X43" s="209">
        <v>62.865588235294098</v>
      </c>
      <c r="Y43" s="209">
        <v>579.95842857142895</v>
      </c>
      <c r="Z43" s="11"/>
      <c r="AA43" s="4"/>
      <c r="AB43" s="11" t="s">
        <v>494</v>
      </c>
      <c r="AC43" s="11"/>
      <c r="AD43" s="11" t="s">
        <v>117</v>
      </c>
      <c r="AE43" s="24">
        <v>4</v>
      </c>
      <c r="AF43" s="24">
        <v>4</v>
      </c>
      <c r="AG43" s="24">
        <v>2</v>
      </c>
      <c r="AH43" s="24">
        <v>1</v>
      </c>
      <c r="AI43" s="24">
        <v>1</v>
      </c>
      <c r="AJ43" s="24"/>
      <c r="AK43" s="4"/>
      <c r="AL43" s="4"/>
      <c r="AM43" s="210">
        <v>102.83</v>
      </c>
      <c r="AN43" s="210">
        <v>62.53</v>
      </c>
      <c r="AO43" s="210">
        <v>33.76</v>
      </c>
      <c r="AP43" s="210">
        <v>11.9</v>
      </c>
      <c r="AQ43" s="210">
        <v>40.9</v>
      </c>
      <c r="AR43" s="24"/>
      <c r="AS43" s="4"/>
      <c r="AT43" s="4"/>
      <c r="AU43" s="210">
        <v>25.7075</v>
      </c>
      <c r="AV43" s="210">
        <v>15.6325</v>
      </c>
      <c r="AW43" s="210">
        <v>8.44</v>
      </c>
      <c r="AX43" s="210">
        <v>2.9750000000000001</v>
      </c>
      <c r="AY43" s="210">
        <v>10.225</v>
      </c>
      <c r="AZ43" s="24"/>
      <c r="BA43" s="4"/>
    </row>
    <row r="44" spans="1:53">
      <c r="A44" s="56"/>
      <c r="B44" s="11" t="s">
        <v>115</v>
      </c>
      <c r="C44" s="11"/>
      <c r="D44" s="11" t="s">
        <v>116</v>
      </c>
      <c r="E44" s="11">
        <v>315</v>
      </c>
      <c r="F44" s="11">
        <v>149</v>
      </c>
      <c r="G44" s="11">
        <v>97</v>
      </c>
      <c r="H44" s="11">
        <v>60</v>
      </c>
      <c r="I44" s="11">
        <v>59</v>
      </c>
      <c r="J44" s="11"/>
      <c r="M44" s="209">
        <v>24981.96</v>
      </c>
      <c r="N44" s="209">
        <v>6758.63</v>
      </c>
      <c r="O44" s="209">
        <v>5605.87</v>
      </c>
      <c r="P44" s="209">
        <v>5210.6099999999997</v>
      </c>
      <c r="Q44" s="209">
        <v>30450.21</v>
      </c>
      <c r="R44" s="11"/>
      <c r="S44" s="4"/>
      <c r="T44" s="4"/>
      <c r="U44" s="209">
        <v>76.164512195121901</v>
      </c>
      <c r="V44" s="209">
        <v>20.605579268292701</v>
      </c>
      <c r="W44" s="209">
        <v>18.1419741100324</v>
      </c>
      <c r="X44" s="209">
        <v>18.4120494699647</v>
      </c>
      <c r="Y44" s="209">
        <v>103.221050847458</v>
      </c>
      <c r="Z44" s="11"/>
      <c r="AA44" s="4"/>
      <c r="AB44" s="11" t="s">
        <v>118</v>
      </c>
      <c r="AC44" s="11"/>
      <c r="AD44" s="11" t="s">
        <v>119</v>
      </c>
      <c r="AE44" s="24"/>
      <c r="AF44" s="24">
        <v>1</v>
      </c>
      <c r="AG44" s="24">
        <v>1</v>
      </c>
      <c r="AH44" s="24"/>
      <c r="AI44" s="24">
        <v>1</v>
      </c>
      <c r="AJ44" s="24"/>
      <c r="AK44" s="4"/>
      <c r="AL44" s="4"/>
      <c r="AM44" s="210">
        <v>0</v>
      </c>
      <c r="AN44" s="210">
        <v>9.14</v>
      </c>
      <c r="AO44" s="210">
        <v>4.1900000000000004</v>
      </c>
      <c r="AP44" s="210">
        <v>0</v>
      </c>
      <c r="AQ44" s="210">
        <v>65</v>
      </c>
      <c r="AR44" s="24"/>
      <c r="AS44" s="4"/>
      <c r="AT44" s="4"/>
      <c r="AU44" s="210">
        <v>0</v>
      </c>
      <c r="AV44" s="210">
        <v>9.14</v>
      </c>
      <c r="AW44" s="210">
        <v>4.1900000000000004</v>
      </c>
      <c r="AX44" s="210">
        <v>0</v>
      </c>
      <c r="AY44" s="210">
        <v>65</v>
      </c>
      <c r="AZ44" s="24"/>
      <c r="BA44" s="4"/>
    </row>
    <row r="45" spans="1:53">
      <c r="A45" s="56"/>
      <c r="B45" s="11" t="s">
        <v>115</v>
      </c>
      <c r="C45" s="11"/>
      <c r="D45" s="11" t="s">
        <v>117</v>
      </c>
      <c r="E45" s="11">
        <v>27</v>
      </c>
      <c r="F45" s="11">
        <v>18</v>
      </c>
      <c r="G45" s="11">
        <v>12</v>
      </c>
      <c r="H45" s="11">
        <v>8</v>
      </c>
      <c r="I45" s="11">
        <v>5</v>
      </c>
      <c r="J45" s="11"/>
      <c r="M45" s="209">
        <v>6075.86</v>
      </c>
      <c r="N45" s="209">
        <v>920.29</v>
      </c>
      <c r="O45" s="209">
        <v>1543.38</v>
      </c>
      <c r="P45" s="209">
        <v>1303.78</v>
      </c>
      <c r="Q45" s="209">
        <v>2700.77</v>
      </c>
      <c r="R45" s="11"/>
      <c r="S45" s="4"/>
      <c r="T45" s="4"/>
      <c r="U45" s="209">
        <v>209.51241379310301</v>
      </c>
      <c r="V45" s="209">
        <v>31.7341379310345</v>
      </c>
      <c r="W45" s="209">
        <v>55.1207142857143</v>
      </c>
      <c r="X45" s="209">
        <v>62.084761904761898</v>
      </c>
      <c r="Y45" s="209">
        <v>150.04277777777801</v>
      </c>
      <c r="Z45" s="11"/>
      <c r="AA45" s="4"/>
      <c r="AB45" s="11" t="s">
        <v>120</v>
      </c>
      <c r="AC45" s="11"/>
      <c r="AD45" s="11" t="s">
        <v>121</v>
      </c>
      <c r="AE45" s="24">
        <v>5</v>
      </c>
      <c r="AF45" s="24">
        <v>2</v>
      </c>
      <c r="AG45" s="24">
        <v>2</v>
      </c>
      <c r="AH45" s="24">
        <v>2</v>
      </c>
      <c r="AI45" s="24">
        <v>1</v>
      </c>
      <c r="AJ45" s="24"/>
      <c r="AK45" s="4"/>
      <c r="AL45" s="4"/>
      <c r="AM45" s="210">
        <v>1433</v>
      </c>
      <c r="AN45" s="210">
        <v>825.36</v>
      </c>
      <c r="AO45" s="210">
        <v>1246.19</v>
      </c>
      <c r="AP45" s="210">
        <v>689.4</v>
      </c>
      <c r="AQ45" s="210">
        <v>2289.88</v>
      </c>
      <c r="AR45" s="24"/>
      <c r="AS45" s="4"/>
      <c r="AT45" s="4"/>
      <c r="AU45" s="210">
        <v>286.60000000000002</v>
      </c>
      <c r="AV45" s="210">
        <v>165.072</v>
      </c>
      <c r="AW45" s="210">
        <v>311.54750000000001</v>
      </c>
      <c r="AX45" s="210">
        <v>137.88</v>
      </c>
      <c r="AY45" s="210">
        <v>457.976</v>
      </c>
      <c r="AZ45" s="24"/>
      <c r="BA45" s="4"/>
    </row>
    <row r="46" spans="1:53">
      <c r="A46" s="56"/>
      <c r="B46" s="11" t="s">
        <v>494</v>
      </c>
      <c r="C46" s="11"/>
      <c r="D46" s="11" t="s">
        <v>117</v>
      </c>
      <c r="E46" s="11">
        <v>237</v>
      </c>
      <c r="F46" s="11">
        <v>116</v>
      </c>
      <c r="G46" s="11">
        <v>79</v>
      </c>
      <c r="H46" s="11">
        <v>58</v>
      </c>
      <c r="I46" s="11">
        <v>64</v>
      </c>
      <c r="J46" s="11"/>
      <c r="M46" s="209">
        <v>25150.66</v>
      </c>
      <c r="N46" s="209">
        <v>8433.8799999999992</v>
      </c>
      <c r="O46" s="209">
        <v>8076.53</v>
      </c>
      <c r="P46" s="209">
        <v>7969.93</v>
      </c>
      <c r="Q46" s="209">
        <v>34550.58</v>
      </c>
      <c r="R46" s="11"/>
      <c r="S46" s="4"/>
      <c r="T46" s="4"/>
      <c r="U46" s="209">
        <v>99.018346456692896</v>
      </c>
      <c r="V46" s="209">
        <v>33.204251968503897</v>
      </c>
      <c r="W46" s="209">
        <v>32.566653225806398</v>
      </c>
      <c r="X46" s="209">
        <v>32.398089430894302</v>
      </c>
      <c r="Y46" s="209">
        <v>136.025905511811</v>
      </c>
      <c r="Z46" s="11"/>
      <c r="AA46" s="4"/>
      <c r="AB46" s="11" t="s">
        <v>482</v>
      </c>
      <c r="AC46" s="11"/>
      <c r="AD46" s="11" t="s">
        <v>123</v>
      </c>
      <c r="AE46" s="24">
        <v>3</v>
      </c>
      <c r="AF46" s="24">
        <v>2</v>
      </c>
      <c r="AG46" s="24">
        <v>3</v>
      </c>
      <c r="AH46" s="24">
        <v>1</v>
      </c>
      <c r="AI46" s="24">
        <v>1</v>
      </c>
      <c r="AJ46" s="24"/>
      <c r="AK46" s="4"/>
      <c r="AL46" s="4"/>
      <c r="AM46" s="210">
        <v>140.37</v>
      </c>
      <c r="AN46" s="210">
        <v>26.22</v>
      </c>
      <c r="AO46" s="210">
        <v>260.92</v>
      </c>
      <c r="AP46" s="210">
        <v>17.72</v>
      </c>
      <c r="AQ46" s="210">
        <v>268.45</v>
      </c>
      <c r="AR46" s="24"/>
      <c r="AS46" s="4"/>
      <c r="AT46" s="4"/>
      <c r="AU46" s="210">
        <v>46.79</v>
      </c>
      <c r="AV46" s="210">
        <v>8.74</v>
      </c>
      <c r="AW46" s="210">
        <v>86.973333333333301</v>
      </c>
      <c r="AX46" s="210">
        <v>5.9066666666666698</v>
      </c>
      <c r="AY46" s="210">
        <v>89.483333333333306</v>
      </c>
      <c r="AZ46" s="24"/>
      <c r="BA46" s="4"/>
    </row>
    <row r="47" spans="1:53">
      <c r="A47" s="56"/>
      <c r="B47" s="11" t="s">
        <v>118</v>
      </c>
      <c r="C47" s="11"/>
      <c r="D47" s="11" t="s">
        <v>119</v>
      </c>
      <c r="E47" s="11">
        <v>4</v>
      </c>
      <c r="F47" s="11">
        <v>4</v>
      </c>
      <c r="G47" s="11">
        <v>3</v>
      </c>
      <c r="H47" s="11">
        <v>1</v>
      </c>
      <c r="I47" s="11">
        <v>2</v>
      </c>
      <c r="J47" s="11"/>
      <c r="M47" s="209">
        <v>838.25</v>
      </c>
      <c r="N47" s="209">
        <v>487.69</v>
      </c>
      <c r="O47" s="209">
        <v>717.93</v>
      </c>
      <c r="P47" s="209">
        <v>69.959999999999994</v>
      </c>
      <c r="Q47" s="209">
        <v>1930.52</v>
      </c>
      <c r="R47" s="11"/>
      <c r="S47" s="4"/>
      <c r="T47" s="4"/>
      <c r="U47" s="209">
        <v>209.5625</v>
      </c>
      <c r="V47" s="209">
        <v>121.9225</v>
      </c>
      <c r="W47" s="209">
        <v>179.48249999999999</v>
      </c>
      <c r="X47" s="209">
        <v>17.489999999999998</v>
      </c>
      <c r="Y47" s="209">
        <v>482.63</v>
      </c>
      <c r="Z47" s="11"/>
      <c r="AA47" s="4"/>
      <c r="AB47" s="11" t="s">
        <v>122</v>
      </c>
      <c r="AC47" s="11"/>
      <c r="AD47" s="11" t="s">
        <v>123</v>
      </c>
      <c r="AE47" s="24">
        <v>9</v>
      </c>
      <c r="AF47" s="24">
        <v>8</v>
      </c>
      <c r="AG47" s="24">
        <v>8</v>
      </c>
      <c r="AH47" s="24">
        <v>6</v>
      </c>
      <c r="AI47" s="24">
        <v>6</v>
      </c>
      <c r="AJ47" s="24"/>
      <c r="AK47" s="4"/>
      <c r="AL47" s="4"/>
      <c r="AM47" s="210">
        <v>852.09</v>
      </c>
      <c r="AN47" s="210">
        <v>866.47</v>
      </c>
      <c r="AO47" s="210">
        <v>625.80999999999995</v>
      </c>
      <c r="AP47" s="210">
        <v>593.85</v>
      </c>
      <c r="AQ47" s="210">
        <v>1122.78</v>
      </c>
      <c r="AR47" s="24"/>
      <c r="AS47" s="4"/>
      <c r="AT47" s="4"/>
      <c r="AU47" s="210">
        <v>94.676666666666705</v>
      </c>
      <c r="AV47" s="210">
        <v>96.274444444444399</v>
      </c>
      <c r="AW47" s="210">
        <v>69.534444444444404</v>
      </c>
      <c r="AX47" s="210">
        <v>65.983333333333306</v>
      </c>
      <c r="AY47" s="210">
        <v>124.753333333333</v>
      </c>
      <c r="AZ47" s="24"/>
      <c r="BA47" s="4"/>
    </row>
    <row r="48" spans="1:53">
      <c r="A48" s="56"/>
      <c r="B48" s="11" t="s">
        <v>120</v>
      </c>
      <c r="C48" s="11"/>
      <c r="D48" s="11" t="s">
        <v>121</v>
      </c>
      <c r="E48" s="11">
        <v>51</v>
      </c>
      <c r="F48" s="11">
        <v>40</v>
      </c>
      <c r="G48" s="11">
        <v>39</v>
      </c>
      <c r="H48" s="11">
        <v>34</v>
      </c>
      <c r="I48" s="11">
        <v>32</v>
      </c>
      <c r="J48" s="11"/>
      <c r="M48" s="209">
        <v>6654.41</v>
      </c>
      <c r="N48" s="209">
        <v>4513.5600000000004</v>
      </c>
      <c r="O48" s="209">
        <v>6680.09</v>
      </c>
      <c r="P48" s="209">
        <v>5627.37</v>
      </c>
      <c r="Q48" s="209">
        <v>21213.73</v>
      </c>
      <c r="R48" s="11"/>
      <c r="S48" s="4"/>
      <c r="T48" s="4"/>
      <c r="U48" s="209">
        <v>109.08868852459</v>
      </c>
      <c r="V48" s="209">
        <v>73.992786885245906</v>
      </c>
      <c r="W48" s="209">
        <v>111.33483333333299</v>
      </c>
      <c r="X48" s="209">
        <v>98.725789473684202</v>
      </c>
      <c r="Y48" s="209">
        <v>353.562166666667</v>
      </c>
      <c r="Z48" s="11"/>
      <c r="AA48" s="4"/>
      <c r="AB48" s="11" t="s">
        <v>124</v>
      </c>
      <c r="AC48" s="11"/>
      <c r="AD48" s="11" t="s">
        <v>92</v>
      </c>
      <c r="AE48" s="24">
        <v>191</v>
      </c>
      <c r="AF48" s="24">
        <v>93</v>
      </c>
      <c r="AG48" s="24">
        <v>67</v>
      </c>
      <c r="AH48" s="24">
        <v>47</v>
      </c>
      <c r="AI48" s="24">
        <v>37</v>
      </c>
      <c r="AJ48" s="24"/>
      <c r="AK48" s="4"/>
      <c r="AL48" s="4"/>
      <c r="AM48" s="210">
        <v>66656.900000000096</v>
      </c>
      <c r="AN48" s="210">
        <v>14522.12</v>
      </c>
      <c r="AO48" s="210">
        <v>9690.8799999999992</v>
      </c>
      <c r="AP48" s="210">
        <v>7609.94</v>
      </c>
      <c r="AQ48" s="210">
        <v>34502.76</v>
      </c>
      <c r="AR48" s="24"/>
      <c r="AS48" s="4"/>
      <c r="AT48" s="4"/>
      <c r="AU48" s="210">
        <v>338.35989847715803</v>
      </c>
      <c r="AV48" s="210">
        <v>73.716345177665005</v>
      </c>
      <c r="AW48" s="210">
        <v>49.952989690721701</v>
      </c>
      <c r="AX48" s="210">
        <v>39.842617801047098</v>
      </c>
      <c r="AY48" s="210">
        <v>178.77077720207299</v>
      </c>
      <c r="AZ48" s="24"/>
      <c r="BA48" s="4"/>
    </row>
    <row r="49" spans="1:53">
      <c r="A49" s="56"/>
      <c r="B49" s="11" t="s">
        <v>482</v>
      </c>
      <c r="C49" s="11"/>
      <c r="D49" s="11" t="s">
        <v>123</v>
      </c>
      <c r="E49" s="11">
        <v>4</v>
      </c>
      <c r="F49" s="11">
        <v>2</v>
      </c>
      <c r="G49" s="11">
        <v>2</v>
      </c>
      <c r="H49" s="11">
        <v>2</v>
      </c>
      <c r="I49" s="11">
        <v>2</v>
      </c>
      <c r="J49" s="11"/>
      <c r="M49" s="209">
        <v>612.89</v>
      </c>
      <c r="N49" s="209">
        <v>382.01</v>
      </c>
      <c r="O49" s="209">
        <v>427.58</v>
      </c>
      <c r="P49" s="209">
        <v>382.55</v>
      </c>
      <c r="Q49" s="209">
        <v>1784.03</v>
      </c>
      <c r="R49" s="11"/>
      <c r="S49" s="4"/>
      <c r="T49" s="4"/>
      <c r="U49" s="209">
        <v>153.2225</v>
      </c>
      <c r="V49" s="209">
        <v>95.502499999999998</v>
      </c>
      <c r="W49" s="209">
        <v>106.895</v>
      </c>
      <c r="X49" s="209">
        <v>127.51666666666701</v>
      </c>
      <c r="Y49" s="209">
        <v>594.67666666666696</v>
      </c>
      <c r="Z49" s="11"/>
      <c r="AA49" s="4"/>
      <c r="AB49" s="11" t="s">
        <v>124</v>
      </c>
      <c r="AC49" s="11"/>
      <c r="AD49" s="11" t="s">
        <v>402</v>
      </c>
      <c r="AE49" s="24">
        <v>1</v>
      </c>
      <c r="AF49" s="24">
        <v>1</v>
      </c>
      <c r="AG49" s="24"/>
      <c r="AH49" s="24"/>
      <c r="AI49" s="24"/>
      <c r="AJ49" s="24"/>
      <c r="AK49" s="4"/>
      <c r="AL49" s="4"/>
      <c r="AM49" s="210">
        <v>14.5</v>
      </c>
      <c r="AN49" s="210">
        <v>9.67</v>
      </c>
      <c r="AO49" s="210">
        <v>0</v>
      </c>
      <c r="AP49" s="210">
        <v>0</v>
      </c>
      <c r="AQ49" s="210">
        <v>0</v>
      </c>
      <c r="AR49" s="24"/>
      <c r="AS49" s="4"/>
      <c r="AT49" s="4"/>
      <c r="AU49" s="210">
        <v>14.5</v>
      </c>
      <c r="AV49" s="210">
        <v>9.67</v>
      </c>
      <c r="AW49" s="210">
        <v>0</v>
      </c>
      <c r="AX49" s="210">
        <v>0</v>
      </c>
      <c r="AY49" s="210">
        <v>0</v>
      </c>
      <c r="AZ49" s="24"/>
      <c r="BA49" s="4"/>
    </row>
    <row r="50" spans="1:53">
      <c r="A50" s="56"/>
      <c r="B50" s="11" t="s">
        <v>122</v>
      </c>
      <c r="C50" s="11"/>
      <c r="D50" s="11" t="s">
        <v>123</v>
      </c>
      <c r="E50" s="11">
        <v>35</v>
      </c>
      <c r="F50" s="11">
        <v>21</v>
      </c>
      <c r="G50" s="11">
        <v>15</v>
      </c>
      <c r="H50" s="11">
        <v>17</v>
      </c>
      <c r="I50" s="11">
        <v>27</v>
      </c>
      <c r="J50" s="11"/>
      <c r="M50" s="209">
        <v>4163.5200000000004</v>
      </c>
      <c r="N50" s="209">
        <v>2442.7399999999998</v>
      </c>
      <c r="O50" s="209">
        <v>2568.4499999999998</v>
      </c>
      <c r="P50" s="209">
        <v>2412.52</v>
      </c>
      <c r="Q50" s="209">
        <v>25616.799999999999</v>
      </c>
      <c r="R50" s="11"/>
      <c r="S50" s="4"/>
      <c r="T50" s="4"/>
      <c r="U50" s="209">
        <v>83.270399999999995</v>
      </c>
      <c r="V50" s="209">
        <v>48.854799999999997</v>
      </c>
      <c r="W50" s="209">
        <v>52.417346938775502</v>
      </c>
      <c r="X50" s="209">
        <v>48.250399999999999</v>
      </c>
      <c r="Y50" s="209">
        <v>512.33600000000001</v>
      </c>
      <c r="Z50" s="11"/>
      <c r="AA50" s="4"/>
      <c r="AB50" s="11" t="s">
        <v>124</v>
      </c>
      <c r="AC50" s="11"/>
      <c r="AD50" s="11" t="s">
        <v>430</v>
      </c>
      <c r="AE50" s="24">
        <v>4</v>
      </c>
      <c r="AF50" s="24">
        <v>1</v>
      </c>
      <c r="AG50" s="24">
        <v>1</v>
      </c>
      <c r="AH50" s="24">
        <v>1</v>
      </c>
      <c r="AI50" s="24">
        <v>1</v>
      </c>
      <c r="AJ50" s="24"/>
      <c r="AK50" s="4"/>
      <c r="AL50" s="4"/>
      <c r="AM50" s="210">
        <v>597.95000000000005</v>
      </c>
      <c r="AN50" s="210">
        <v>13.9</v>
      </c>
      <c r="AO50" s="210">
        <v>13.88</v>
      </c>
      <c r="AP50" s="210">
        <v>14.31</v>
      </c>
      <c r="AQ50" s="210">
        <v>381.36</v>
      </c>
      <c r="AR50" s="24"/>
      <c r="AS50" s="4"/>
      <c r="AT50" s="4"/>
      <c r="AU50" s="210">
        <v>149.48750000000001</v>
      </c>
      <c r="AV50" s="210">
        <v>3.4750000000000001</v>
      </c>
      <c r="AW50" s="210">
        <v>3.47</v>
      </c>
      <c r="AX50" s="210">
        <v>3.5775000000000001</v>
      </c>
      <c r="AY50" s="210">
        <v>95.34</v>
      </c>
      <c r="AZ50" s="24"/>
      <c r="BA50" s="4"/>
    </row>
    <row r="51" spans="1:53">
      <c r="A51" s="56"/>
      <c r="B51" s="11" t="s">
        <v>124</v>
      </c>
      <c r="C51" s="11"/>
      <c r="D51" s="11" t="s">
        <v>92</v>
      </c>
      <c r="E51" s="11">
        <v>737</v>
      </c>
      <c r="F51" s="11">
        <v>461</v>
      </c>
      <c r="G51" s="11">
        <v>353</v>
      </c>
      <c r="H51" s="11">
        <v>309</v>
      </c>
      <c r="I51" s="11">
        <v>354</v>
      </c>
      <c r="J51" s="11"/>
      <c r="M51" s="209">
        <v>111837.87</v>
      </c>
      <c r="N51" s="209">
        <v>52013.5</v>
      </c>
      <c r="O51" s="209">
        <v>46501.42</v>
      </c>
      <c r="P51" s="209">
        <v>43485.78</v>
      </c>
      <c r="Q51" s="209">
        <v>399133.94</v>
      </c>
      <c r="R51" s="11"/>
      <c r="S51" s="4"/>
      <c r="T51" s="4"/>
      <c r="U51" s="209">
        <v>132.35250887574</v>
      </c>
      <c r="V51" s="209">
        <v>61.5544378698225</v>
      </c>
      <c r="W51" s="209">
        <v>55.757098321342902</v>
      </c>
      <c r="X51" s="209">
        <v>52.203817527010798</v>
      </c>
      <c r="Y51" s="209">
        <v>478.00471856287402</v>
      </c>
      <c r="Z51" s="11"/>
      <c r="AA51" s="4"/>
      <c r="AB51" s="11" t="s">
        <v>125</v>
      </c>
      <c r="AC51" s="11"/>
      <c r="AD51" s="11" t="s">
        <v>126</v>
      </c>
      <c r="AE51" s="24">
        <v>40</v>
      </c>
      <c r="AF51" s="24">
        <v>7</v>
      </c>
      <c r="AG51" s="24">
        <v>10</v>
      </c>
      <c r="AH51" s="24">
        <v>7</v>
      </c>
      <c r="AI51" s="24">
        <v>6</v>
      </c>
      <c r="AJ51" s="24"/>
      <c r="AK51" s="4"/>
      <c r="AL51" s="4"/>
      <c r="AM51" s="210">
        <v>48803.61</v>
      </c>
      <c r="AN51" s="210">
        <v>11349.96</v>
      </c>
      <c r="AO51" s="210">
        <v>6332.38</v>
      </c>
      <c r="AP51" s="210">
        <v>649.01</v>
      </c>
      <c r="AQ51" s="210">
        <v>1923.56</v>
      </c>
      <c r="AR51" s="24"/>
      <c r="AS51" s="4"/>
      <c r="AT51" s="4"/>
      <c r="AU51" s="210">
        <v>1220.09025</v>
      </c>
      <c r="AV51" s="210">
        <v>283.74900000000002</v>
      </c>
      <c r="AW51" s="210">
        <v>158.30950000000001</v>
      </c>
      <c r="AX51" s="210">
        <v>18.0280555555556</v>
      </c>
      <c r="AY51" s="210">
        <v>48.088999999999999</v>
      </c>
      <c r="AZ51" s="24"/>
      <c r="BA51" s="4"/>
    </row>
    <row r="52" spans="1:53">
      <c r="A52" s="56"/>
      <c r="B52" s="11" t="s">
        <v>124</v>
      </c>
      <c r="C52" s="11"/>
      <c r="D52" s="11" t="s">
        <v>430</v>
      </c>
      <c r="E52" s="11">
        <v>1</v>
      </c>
      <c r="F52" s="11"/>
      <c r="G52" s="11"/>
      <c r="H52" s="11"/>
      <c r="I52" s="11"/>
      <c r="J52" s="11"/>
      <c r="M52" s="209">
        <v>107.47</v>
      </c>
      <c r="N52" s="209">
        <v>0</v>
      </c>
      <c r="O52" s="209">
        <v>0</v>
      </c>
      <c r="P52" s="209">
        <v>0</v>
      </c>
      <c r="Q52" s="209">
        <v>0</v>
      </c>
      <c r="R52" s="11"/>
      <c r="S52" s="4"/>
      <c r="T52" s="4"/>
      <c r="U52" s="209">
        <v>107.47</v>
      </c>
      <c r="V52" s="209">
        <v>0</v>
      </c>
      <c r="W52" s="209">
        <v>0</v>
      </c>
      <c r="X52" s="209">
        <v>0</v>
      </c>
      <c r="Y52" s="209">
        <v>0</v>
      </c>
      <c r="Z52" s="11"/>
      <c r="AA52" s="4"/>
      <c r="AB52" s="11" t="s">
        <v>127</v>
      </c>
      <c r="AC52" s="11"/>
      <c r="AD52" s="11" t="s">
        <v>96</v>
      </c>
      <c r="AE52" s="24">
        <v>18</v>
      </c>
      <c r="AF52" s="24">
        <v>5</v>
      </c>
      <c r="AG52" s="24">
        <v>4</v>
      </c>
      <c r="AH52" s="24">
        <v>2</v>
      </c>
      <c r="AI52" s="24">
        <v>4</v>
      </c>
      <c r="AJ52" s="24"/>
      <c r="AK52" s="4"/>
      <c r="AL52" s="4"/>
      <c r="AM52" s="210">
        <v>5717.53</v>
      </c>
      <c r="AN52" s="210">
        <v>2648.3</v>
      </c>
      <c r="AO52" s="210">
        <v>2026.42</v>
      </c>
      <c r="AP52" s="210">
        <v>3836.78</v>
      </c>
      <c r="AQ52" s="210">
        <v>1783.74</v>
      </c>
      <c r="AR52" s="24"/>
      <c r="AS52" s="4"/>
      <c r="AT52" s="4"/>
      <c r="AU52" s="210">
        <v>300.922631578947</v>
      </c>
      <c r="AV52" s="210">
        <v>139.384210526316</v>
      </c>
      <c r="AW52" s="210">
        <v>106.653684210526</v>
      </c>
      <c r="AX52" s="210">
        <v>225.69294117647101</v>
      </c>
      <c r="AY52" s="210">
        <v>93.881052631578896</v>
      </c>
      <c r="AZ52" s="24"/>
      <c r="BA52" s="4"/>
    </row>
    <row r="53" spans="1:53">
      <c r="A53" s="56"/>
      <c r="B53" s="11" t="s">
        <v>532</v>
      </c>
      <c r="C53" s="11"/>
      <c r="D53" s="11" t="s">
        <v>358</v>
      </c>
      <c r="E53" s="11"/>
      <c r="F53" s="11"/>
      <c r="G53" s="11"/>
      <c r="H53" s="11"/>
      <c r="I53" s="11">
        <v>1</v>
      </c>
      <c r="J53" s="11"/>
      <c r="M53" s="209">
        <v>0</v>
      </c>
      <c r="N53" s="209">
        <v>0</v>
      </c>
      <c r="O53" s="209">
        <v>0</v>
      </c>
      <c r="P53" s="209"/>
      <c r="Q53" s="209">
        <v>45.13</v>
      </c>
      <c r="R53" s="11"/>
      <c r="S53" s="4"/>
      <c r="T53" s="4"/>
      <c r="U53" s="209">
        <v>0</v>
      </c>
      <c r="V53" s="209">
        <v>0</v>
      </c>
      <c r="W53" s="209">
        <v>0</v>
      </c>
      <c r="X53" s="209"/>
      <c r="Y53" s="209">
        <v>45.13</v>
      </c>
      <c r="Z53" s="11"/>
      <c r="AA53" s="4"/>
      <c r="AB53" s="11" t="s">
        <v>128</v>
      </c>
      <c r="AC53" s="11"/>
      <c r="AD53" s="11" t="s">
        <v>96</v>
      </c>
      <c r="AE53" s="24">
        <v>4</v>
      </c>
      <c r="AF53" s="24">
        <v>1</v>
      </c>
      <c r="AG53" s="24"/>
      <c r="AH53" s="24"/>
      <c r="AI53" s="24"/>
      <c r="AJ53" s="24"/>
      <c r="AK53" s="4"/>
      <c r="AL53" s="4"/>
      <c r="AM53" s="210">
        <v>2197.44</v>
      </c>
      <c r="AN53" s="210">
        <v>44.35</v>
      </c>
      <c r="AO53" s="210">
        <v>0</v>
      </c>
      <c r="AP53" s="210">
        <v>0</v>
      </c>
      <c r="AQ53" s="210">
        <v>0</v>
      </c>
      <c r="AR53" s="24"/>
      <c r="AS53" s="4"/>
      <c r="AT53" s="4"/>
      <c r="AU53" s="210">
        <v>549.36</v>
      </c>
      <c r="AV53" s="210">
        <v>11.0875</v>
      </c>
      <c r="AW53" s="210">
        <v>0</v>
      </c>
      <c r="AX53" s="210">
        <v>0</v>
      </c>
      <c r="AY53" s="210">
        <v>0</v>
      </c>
      <c r="AZ53" s="24"/>
      <c r="BA53" s="4"/>
    </row>
    <row r="54" spans="1:53">
      <c r="A54" s="56"/>
      <c r="B54" s="11" t="s">
        <v>125</v>
      </c>
      <c r="C54" s="11"/>
      <c r="D54" s="11" t="s">
        <v>126</v>
      </c>
      <c r="E54" s="11">
        <v>600</v>
      </c>
      <c r="F54" s="11">
        <v>100</v>
      </c>
      <c r="G54" s="11">
        <v>298</v>
      </c>
      <c r="H54" s="11">
        <v>254</v>
      </c>
      <c r="I54" s="11">
        <v>290</v>
      </c>
      <c r="J54" s="11"/>
      <c r="M54" s="209">
        <v>92055.14</v>
      </c>
      <c r="N54" s="209">
        <v>11143.47</v>
      </c>
      <c r="O54" s="209">
        <v>27704.63</v>
      </c>
      <c r="P54" s="209">
        <v>23741.4</v>
      </c>
      <c r="Q54" s="209">
        <v>225080.46</v>
      </c>
      <c r="R54" s="11"/>
      <c r="S54" s="4"/>
      <c r="T54" s="4"/>
      <c r="U54" s="209">
        <v>139.26647503782101</v>
      </c>
      <c r="V54" s="209">
        <v>16.858502269288898</v>
      </c>
      <c r="W54" s="209">
        <v>42.361819571865396</v>
      </c>
      <c r="X54" s="209">
        <v>36.980373831775701</v>
      </c>
      <c r="Y54" s="209">
        <v>346.277630769231</v>
      </c>
      <c r="Z54" s="11"/>
      <c r="AA54" s="4"/>
      <c r="AB54" s="11" t="s">
        <v>131</v>
      </c>
      <c r="AC54" s="11"/>
      <c r="AD54" s="11" t="s">
        <v>116</v>
      </c>
      <c r="AE54" s="24">
        <v>16</v>
      </c>
      <c r="AF54" s="24">
        <v>5</v>
      </c>
      <c r="AG54" s="24">
        <v>3</v>
      </c>
      <c r="AH54" s="24">
        <v>1</v>
      </c>
      <c r="AI54" s="24">
        <v>1</v>
      </c>
      <c r="AJ54" s="24"/>
      <c r="AK54" s="4"/>
      <c r="AL54" s="4"/>
      <c r="AM54" s="210">
        <v>38011.370000000003</v>
      </c>
      <c r="AN54" s="210">
        <v>2945.07</v>
      </c>
      <c r="AO54" s="210">
        <v>9040.49</v>
      </c>
      <c r="AP54" s="210">
        <v>344.78</v>
      </c>
      <c r="AQ54" s="210">
        <v>4359.87</v>
      </c>
      <c r="AR54" s="24"/>
      <c r="AS54" s="4"/>
      <c r="AT54" s="4"/>
      <c r="AU54" s="210">
        <v>2375.7106250000002</v>
      </c>
      <c r="AV54" s="210">
        <v>184.06687500000001</v>
      </c>
      <c r="AW54" s="210">
        <v>565.03062499999999</v>
      </c>
      <c r="AX54" s="210">
        <v>21.548749999999998</v>
      </c>
      <c r="AY54" s="210">
        <v>272.49187499999999</v>
      </c>
      <c r="AZ54" s="24"/>
      <c r="BA54" s="4"/>
    </row>
    <row r="55" spans="1:53">
      <c r="A55" s="56"/>
      <c r="B55" s="11" t="s">
        <v>125</v>
      </c>
      <c r="C55" s="11"/>
      <c r="D55" s="11" t="s">
        <v>203</v>
      </c>
      <c r="E55" s="11"/>
      <c r="F55" s="11"/>
      <c r="G55" s="11"/>
      <c r="H55" s="11"/>
      <c r="I55" s="11">
        <v>1</v>
      </c>
      <c r="J55" s="11"/>
      <c r="M55" s="209">
        <v>0</v>
      </c>
      <c r="N55" s="209">
        <v>0</v>
      </c>
      <c r="O55" s="209">
        <v>0</v>
      </c>
      <c r="P55" s="209">
        <v>0</v>
      </c>
      <c r="Q55" s="209">
        <v>306.89</v>
      </c>
      <c r="R55" s="11"/>
      <c r="S55" s="4"/>
      <c r="T55" s="4"/>
      <c r="U55" s="209">
        <v>0</v>
      </c>
      <c r="V55" s="209">
        <v>0</v>
      </c>
      <c r="W55" s="209">
        <v>0</v>
      </c>
      <c r="X55" s="209">
        <v>0</v>
      </c>
      <c r="Y55" s="209">
        <v>306.89</v>
      </c>
      <c r="Z55" s="11"/>
      <c r="AA55" s="4"/>
      <c r="AB55" s="11" t="s">
        <v>132</v>
      </c>
      <c r="AC55" s="11"/>
      <c r="AD55" s="11" t="s">
        <v>133</v>
      </c>
      <c r="AE55" s="24">
        <v>30</v>
      </c>
      <c r="AF55" s="24">
        <v>4</v>
      </c>
      <c r="AG55" s="24">
        <v>6</v>
      </c>
      <c r="AH55" s="24">
        <v>2</v>
      </c>
      <c r="AI55" s="24">
        <v>9</v>
      </c>
      <c r="AJ55" s="24"/>
      <c r="AK55" s="4"/>
      <c r="AL55" s="4"/>
      <c r="AM55" s="210">
        <v>93017.42</v>
      </c>
      <c r="AN55" s="210">
        <v>612.34</v>
      </c>
      <c r="AO55" s="210">
        <v>3981.16</v>
      </c>
      <c r="AP55" s="210">
        <v>3.36</v>
      </c>
      <c r="AQ55" s="210">
        <v>9298.2199999999993</v>
      </c>
      <c r="AR55" s="24"/>
      <c r="AS55" s="4"/>
      <c r="AT55" s="4"/>
      <c r="AU55" s="210">
        <v>2906.7943749999999</v>
      </c>
      <c r="AV55" s="210">
        <v>19.135625000000001</v>
      </c>
      <c r="AW55" s="210">
        <v>128.42451612903201</v>
      </c>
      <c r="AX55" s="210">
        <v>0.30545454545454498</v>
      </c>
      <c r="AY55" s="210">
        <v>299.942580645161</v>
      </c>
      <c r="AZ55" s="24"/>
      <c r="BA55" s="4"/>
    </row>
    <row r="56" spans="1:53">
      <c r="A56" s="56"/>
      <c r="B56" s="11" t="s">
        <v>127</v>
      </c>
      <c r="C56" s="11"/>
      <c r="D56" s="11" t="s">
        <v>96</v>
      </c>
      <c r="E56" s="11">
        <v>90</v>
      </c>
      <c r="F56" s="11">
        <v>47</v>
      </c>
      <c r="G56" s="11">
        <v>34</v>
      </c>
      <c r="H56" s="11">
        <v>22</v>
      </c>
      <c r="I56" s="11">
        <v>25</v>
      </c>
      <c r="J56" s="11"/>
      <c r="M56" s="209">
        <v>15966.07</v>
      </c>
      <c r="N56" s="209">
        <v>6159.64</v>
      </c>
      <c r="O56" s="209">
        <v>3932.5</v>
      </c>
      <c r="P56" s="209">
        <v>4459.63</v>
      </c>
      <c r="Q56" s="209">
        <v>40197.97</v>
      </c>
      <c r="R56" s="11"/>
      <c r="S56" s="4"/>
      <c r="T56" s="4"/>
      <c r="U56" s="209">
        <v>162.91908163265299</v>
      </c>
      <c r="V56" s="209">
        <v>62.853469387755098</v>
      </c>
      <c r="W56" s="209">
        <v>40.541237113402097</v>
      </c>
      <c r="X56" s="209">
        <v>45.975567010309298</v>
      </c>
      <c r="Y56" s="209">
        <v>410.18336734693901</v>
      </c>
      <c r="Z56" s="11"/>
      <c r="AA56" s="4"/>
      <c r="AB56" s="11" t="s">
        <v>134</v>
      </c>
      <c r="AC56" s="11"/>
      <c r="AD56" s="11" t="s">
        <v>135</v>
      </c>
      <c r="AE56" s="24">
        <v>570</v>
      </c>
      <c r="AF56" s="24">
        <v>255</v>
      </c>
      <c r="AG56" s="24">
        <v>198</v>
      </c>
      <c r="AH56" s="24">
        <v>138</v>
      </c>
      <c r="AI56" s="24">
        <v>133</v>
      </c>
      <c r="AJ56" s="24"/>
      <c r="AK56" s="4"/>
      <c r="AL56" s="4"/>
      <c r="AM56" s="210">
        <v>614801.77000000095</v>
      </c>
      <c r="AN56" s="210">
        <v>59699.3</v>
      </c>
      <c r="AO56" s="210">
        <v>35934.370000000003</v>
      </c>
      <c r="AP56" s="210">
        <v>11300.8</v>
      </c>
      <c r="AQ56" s="210">
        <v>58271.02</v>
      </c>
      <c r="AR56" s="24"/>
      <c r="AS56" s="4"/>
      <c r="AT56" s="4"/>
      <c r="AU56" s="210">
        <v>1058.1786058519799</v>
      </c>
      <c r="AV56" s="210">
        <v>102.75266781411401</v>
      </c>
      <c r="AW56" s="210">
        <v>63.488286219081303</v>
      </c>
      <c r="AX56" s="210">
        <v>20.621897810219</v>
      </c>
      <c r="AY56" s="210">
        <v>100.81491349481</v>
      </c>
      <c r="AZ56" s="24"/>
      <c r="BA56" s="4"/>
    </row>
    <row r="57" spans="1:53">
      <c r="A57" s="56"/>
      <c r="B57" s="11" t="s">
        <v>128</v>
      </c>
      <c r="C57" s="11"/>
      <c r="D57" s="11" t="s">
        <v>96</v>
      </c>
      <c r="E57" s="11">
        <v>35</v>
      </c>
      <c r="F57" s="11">
        <v>21</v>
      </c>
      <c r="G57" s="11">
        <v>20</v>
      </c>
      <c r="H57" s="11">
        <v>19</v>
      </c>
      <c r="I57" s="11">
        <v>17</v>
      </c>
      <c r="J57" s="11"/>
      <c r="M57" s="209">
        <v>5065.21</v>
      </c>
      <c r="N57" s="209">
        <v>2611</v>
      </c>
      <c r="O57" s="209">
        <v>2611.3200000000002</v>
      </c>
      <c r="P57" s="209">
        <v>2257.4699999999998</v>
      </c>
      <c r="Q57" s="209">
        <v>16915.98</v>
      </c>
      <c r="R57" s="11"/>
      <c r="S57" s="4"/>
      <c r="T57" s="4"/>
      <c r="U57" s="209">
        <v>126.63025</v>
      </c>
      <c r="V57" s="209">
        <v>65.275000000000006</v>
      </c>
      <c r="W57" s="209">
        <v>66.956923076923104</v>
      </c>
      <c r="X57" s="209">
        <v>56.436750000000004</v>
      </c>
      <c r="Y57" s="209">
        <v>422.89949999999999</v>
      </c>
      <c r="Z57" s="11"/>
      <c r="AA57" s="4"/>
      <c r="AB57" s="11" t="s">
        <v>134</v>
      </c>
      <c r="AC57" s="11"/>
      <c r="AD57" s="11" t="s">
        <v>467</v>
      </c>
      <c r="AE57" s="24">
        <v>2</v>
      </c>
      <c r="AF57" s="24"/>
      <c r="AG57" s="24"/>
      <c r="AH57" s="24"/>
      <c r="AI57" s="24"/>
      <c r="AJ57" s="24"/>
      <c r="AK57" s="4"/>
      <c r="AL57" s="4"/>
      <c r="AM57" s="210">
        <v>334.55</v>
      </c>
      <c r="AN57" s="210">
        <v>0</v>
      </c>
      <c r="AO57" s="210">
        <v>0</v>
      </c>
      <c r="AP57" s="210"/>
      <c r="AQ57" s="210">
        <v>0</v>
      </c>
      <c r="AR57" s="24"/>
      <c r="AS57" s="4"/>
      <c r="AT57" s="4"/>
      <c r="AU57" s="210">
        <v>167.27500000000001</v>
      </c>
      <c r="AV57" s="210">
        <v>0</v>
      </c>
      <c r="AW57" s="210">
        <v>0</v>
      </c>
      <c r="AX57" s="210"/>
      <c r="AY57" s="210">
        <v>0</v>
      </c>
      <c r="AZ57" s="24"/>
      <c r="BA57" s="4"/>
    </row>
    <row r="58" spans="1:53">
      <c r="A58" s="56"/>
      <c r="B58" s="11" t="s">
        <v>129</v>
      </c>
      <c r="C58" s="11"/>
      <c r="D58" s="11" t="s">
        <v>130</v>
      </c>
      <c r="E58" s="11">
        <v>1</v>
      </c>
      <c r="F58" s="11">
        <v>1</v>
      </c>
      <c r="G58" s="11">
        <v>1</v>
      </c>
      <c r="H58" s="11">
        <v>1</v>
      </c>
      <c r="I58" s="11">
        <v>1</v>
      </c>
      <c r="J58" s="11"/>
      <c r="M58" s="209">
        <v>237.06</v>
      </c>
      <c r="N58" s="209">
        <v>266.11</v>
      </c>
      <c r="O58" s="209">
        <v>443.9</v>
      </c>
      <c r="P58" s="209">
        <v>75.58</v>
      </c>
      <c r="Q58" s="209">
        <v>1275.9100000000001</v>
      </c>
      <c r="R58" s="11"/>
      <c r="S58" s="4"/>
      <c r="T58" s="4"/>
      <c r="U58" s="209">
        <v>118.53</v>
      </c>
      <c r="V58" s="209">
        <v>133.05500000000001</v>
      </c>
      <c r="W58" s="209">
        <v>221.95</v>
      </c>
      <c r="X58" s="209">
        <v>37.79</v>
      </c>
      <c r="Y58" s="209">
        <v>637.95500000000004</v>
      </c>
      <c r="Z58" s="11"/>
      <c r="AA58" s="4"/>
      <c r="AB58" s="11" t="s">
        <v>136</v>
      </c>
      <c r="AC58" s="11"/>
      <c r="AD58" s="11" t="s">
        <v>137</v>
      </c>
      <c r="AE58" s="24">
        <v>115</v>
      </c>
      <c r="AF58" s="24">
        <v>42</v>
      </c>
      <c r="AG58" s="24">
        <v>30</v>
      </c>
      <c r="AH58" s="24">
        <v>21</v>
      </c>
      <c r="AI58" s="24">
        <v>22</v>
      </c>
      <c r="AJ58" s="24"/>
      <c r="AK58" s="4"/>
      <c r="AL58" s="4"/>
      <c r="AM58" s="210">
        <v>54218.59</v>
      </c>
      <c r="AN58" s="210">
        <v>8078.17</v>
      </c>
      <c r="AO58" s="210">
        <v>3062.24</v>
      </c>
      <c r="AP58" s="210">
        <v>1607.05</v>
      </c>
      <c r="AQ58" s="210">
        <v>4278.1899999999996</v>
      </c>
      <c r="AR58" s="24"/>
      <c r="AS58" s="4"/>
      <c r="AT58" s="4"/>
      <c r="AU58" s="210">
        <v>451.82158333333302</v>
      </c>
      <c r="AV58" s="210">
        <v>67.318083333333306</v>
      </c>
      <c r="AW58" s="210">
        <v>25.951186440678001</v>
      </c>
      <c r="AX58" s="210">
        <v>14.3486607142857</v>
      </c>
      <c r="AY58" s="210">
        <v>36.565726495726501</v>
      </c>
      <c r="AZ58" s="24"/>
      <c r="BA58" s="4"/>
    </row>
    <row r="59" spans="1:53">
      <c r="A59" s="56"/>
      <c r="B59" s="11" t="s">
        <v>131</v>
      </c>
      <c r="C59" s="11"/>
      <c r="D59" s="11" t="s">
        <v>116</v>
      </c>
      <c r="E59" s="11">
        <v>45</v>
      </c>
      <c r="F59" s="11">
        <v>14</v>
      </c>
      <c r="G59" s="11">
        <v>12</v>
      </c>
      <c r="H59" s="11">
        <v>10</v>
      </c>
      <c r="I59" s="11">
        <v>10</v>
      </c>
      <c r="J59" s="11"/>
      <c r="M59" s="209">
        <v>4374.6099999999997</v>
      </c>
      <c r="N59" s="209">
        <v>745.81</v>
      </c>
      <c r="O59" s="209">
        <v>899.73</v>
      </c>
      <c r="P59" s="209">
        <v>782.55</v>
      </c>
      <c r="Q59" s="209">
        <v>4297.67</v>
      </c>
      <c r="R59" s="11"/>
      <c r="S59" s="4"/>
      <c r="T59" s="4"/>
      <c r="U59" s="209">
        <v>95.100217391304298</v>
      </c>
      <c r="V59" s="209">
        <v>16.2132608695652</v>
      </c>
      <c r="W59" s="209">
        <v>20.448409090909099</v>
      </c>
      <c r="X59" s="209">
        <v>17.39</v>
      </c>
      <c r="Y59" s="209">
        <v>93.427608695652197</v>
      </c>
      <c r="Z59" s="11"/>
      <c r="AA59" s="4"/>
      <c r="AB59" s="11" t="s">
        <v>138</v>
      </c>
      <c r="AC59" s="11"/>
      <c r="AD59" s="11" t="s">
        <v>139</v>
      </c>
      <c r="AE59" s="24">
        <v>42</v>
      </c>
      <c r="AF59" s="24">
        <v>12</v>
      </c>
      <c r="AG59" s="24">
        <v>9</v>
      </c>
      <c r="AH59" s="24">
        <v>8</v>
      </c>
      <c r="AI59" s="24">
        <v>4</v>
      </c>
      <c r="AJ59" s="24"/>
      <c r="AK59" s="4"/>
      <c r="AL59" s="4"/>
      <c r="AM59" s="210">
        <v>39402.080000000002</v>
      </c>
      <c r="AN59" s="210">
        <v>3064.26</v>
      </c>
      <c r="AO59" s="210">
        <v>1109.28</v>
      </c>
      <c r="AP59" s="210">
        <v>1348.68</v>
      </c>
      <c r="AQ59" s="210">
        <v>1383.55</v>
      </c>
      <c r="AR59" s="24"/>
      <c r="AS59" s="4"/>
      <c r="AT59" s="4"/>
      <c r="AU59" s="210">
        <v>938.14476190476205</v>
      </c>
      <c r="AV59" s="210">
        <v>72.958571428571403</v>
      </c>
      <c r="AW59" s="210">
        <v>27.055609756097599</v>
      </c>
      <c r="AX59" s="210">
        <v>34.5815384615385</v>
      </c>
      <c r="AY59" s="210">
        <v>32.941666666666698</v>
      </c>
      <c r="AZ59" s="24"/>
      <c r="BA59" s="4"/>
    </row>
    <row r="60" spans="1:53">
      <c r="A60" s="56"/>
      <c r="B60" s="11" t="s">
        <v>132</v>
      </c>
      <c r="C60" s="11"/>
      <c r="D60" s="11" t="s">
        <v>133</v>
      </c>
      <c r="E60" s="11">
        <v>34</v>
      </c>
      <c r="F60" s="11">
        <v>22</v>
      </c>
      <c r="G60" s="11">
        <v>24</v>
      </c>
      <c r="H60" s="11">
        <v>1</v>
      </c>
      <c r="I60" s="11">
        <v>24</v>
      </c>
      <c r="J60" s="11"/>
      <c r="M60" s="209">
        <v>4292.18</v>
      </c>
      <c r="N60" s="209">
        <v>2138.9</v>
      </c>
      <c r="O60" s="209">
        <v>3270.61</v>
      </c>
      <c r="P60" s="209">
        <v>387.53</v>
      </c>
      <c r="Q60" s="209">
        <v>25473.96</v>
      </c>
      <c r="R60" s="11"/>
      <c r="S60" s="4"/>
      <c r="T60" s="4"/>
      <c r="U60" s="209">
        <v>97.549545454545395</v>
      </c>
      <c r="V60" s="209">
        <v>48.611363636363599</v>
      </c>
      <c r="W60" s="209">
        <v>74.332045454545494</v>
      </c>
      <c r="X60" s="209">
        <v>77.506</v>
      </c>
      <c r="Y60" s="209">
        <v>578.95363636363595</v>
      </c>
      <c r="Z60" s="11"/>
      <c r="AA60" s="4"/>
      <c r="AB60" s="11" t="s">
        <v>498</v>
      </c>
      <c r="AC60" s="11"/>
      <c r="AD60" s="11" t="s">
        <v>139</v>
      </c>
      <c r="AE60" s="24">
        <v>2</v>
      </c>
      <c r="AF60" s="24">
        <v>1</v>
      </c>
      <c r="AG60" s="24">
        <v>1</v>
      </c>
      <c r="AH60" s="24"/>
      <c r="AI60" s="24">
        <v>1</v>
      </c>
      <c r="AJ60" s="24"/>
      <c r="AK60" s="4"/>
      <c r="AL60" s="4"/>
      <c r="AM60" s="210">
        <v>26117.07</v>
      </c>
      <c r="AN60" s="210">
        <v>40.130000000000003</v>
      </c>
      <c r="AO60" s="210">
        <v>80.290000000000006</v>
      </c>
      <c r="AP60" s="210">
        <v>0</v>
      </c>
      <c r="AQ60" s="210">
        <v>223.31</v>
      </c>
      <c r="AR60" s="24"/>
      <c r="AS60" s="4"/>
      <c r="AT60" s="4"/>
      <c r="AU60" s="210">
        <v>13058.535</v>
      </c>
      <c r="AV60" s="210">
        <v>20.065000000000001</v>
      </c>
      <c r="AW60" s="210">
        <v>40.145000000000003</v>
      </c>
      <c r="AX60" s="210">
        <v>0</v>
      </c>
      <c r="AY60" s="210">
        <v>111.655</v>
      </c>
      <c r="AZ60" s="24"/>
      <c r="BA60" s="4"/>
    </row>
    <row r="61" spans="1:53">
      <c r="A61" s="56"/>
      <c r="B61" s="11" t="s">
        <v>134</v>
      </c>
      <c r="C61" s="11"/>
      <c r="D61" s="11" t="s">
        <v>135</v>
      </c>
      <c r="E61" s="11">
        <v>3414</v>
      </c>
      <c r="F61" s="11">
        <v>2263</v>
      </c>
      <c r="G61" s="11">
        <v>1849</v>
      </c>
      <c r="H61" s="11">
        <v>1575</v>
      </c>
      <c r="I61" s="11">
        <v>2157</v>
      </c>
      <c r="J61" s="11"/>
      <c r="M61" s="209">
        <v>550582.79</v>
      </c>
      <c r="N61" s="209">
        <v>276669.8</v>
      </c>
      <c r="O61" s="209">
        <v>258854.71</v>
      </c>
      <c r="P61" s="209">
        <v>268710.3</v>
      </c>
      <c r="Q61" s="209">
        <v>2160474.0499999998</v>
      </c>
      <c r="R61" s="11"/>
      <c r="S61" s="4"/>
      <c r="T61" s="4"/>
      <c r="U61" s="209">
        <v>128.40083722014899</v>
      </c>
      <c r="V61" s="209">
        <v>64.521874999999994</v>
      </c>
      <c r="W61" s="209">
        <v>61.209437219200801</v>
      </c>
      <c r="X61" s="209">
        <v>64.438920863309406</v>
      </c>
      <c r="Y61" s="209">
        <v>510.62965020089899</v>
      </c>
      <c r="Z61" s="11"/>
      <c r="AA61" s="4"/>
      <c r="AB61" s="11" t="s">
        <v>140</v>
      </c>
      <c r="AC61" s="11"/>
      <c r="AD61" s="11" t="s">
        <v>141</v>
      </c>
      <c r="AE61" s="24">
        <v>21</v>
      </c>
      <c r="AF61" s="24">
        <v>9</v>
      </c>
      <c r="AG61" s="24">
        <v>7</v>
      </c>
      <c r="AH61" s="24">
        <v>4</v>
      </c>
      <c r="AI61" s="24">
        <v>4</v>
      </c>
      <c r="AJ61" s="24"/>
      <c r="AK61" s="4"/>
      <c r="AL61" s="4"/>
      <c r="AM61" s="210">
        <v>5669.72</v>
      </c>
      <c r="AN61" s="210">
        <v>1040.1500000000001</v>
      </c>
      <c r="AO61" s="210">
        <v>861.39</v>
      </c>
      <c r="AP61" s="210">
        <v>734.21</v>
      </c>
      <c r="AQ61" s="210">
        <v>14261.38</v>
      </c>
      <c r="AR61" s="24"/>
      <c r="AS61" s="4"/>
      <c r="AT61" s="4"/>
      <c r="AU61" s="210">
        <v>269.98666666666702</v>
      </c>
      <c r="AV61" s="210">
        <v>49.530952380952399</v>
      </c>
      <c r="AW61" s="210">
        <v>43.069499999999998</v>
      </c>
      <c r="AX61" s="210">
        <v>34.962380952380997</v>
      </c>
      <c r="AY61" s="210">
        <v>713.06899999999996</v>
      </c>
      <c r="AZ61" s="24"/>
      <c r="BA61" s="4"/>
    </row>
    <row r="62" spans="1:53">
      <c r="A62" s="56"/>
      <c r="B62" s="11" t="s">
        <v>134</v>
      </c>
      <c r="C62" s="11"/>
      <c r="D62" s="11" t="s">
        <v>467</v>
      </c>
      <c r="E62" s="11">
        <v>3</v>
      </c>
      <c r="F62" s="11">
        <v>2</v>
      </c>
      <c r="G62" s="11">
        <v>2</v>
      </c>
      <c r="H62" s="11">
        <v>1</v>
      </c>
      <c r="I62" s="11">
        <v>2</v>
      </c>
      <c r="J62" s="11"/>
      <c r="M62" s="209">
        <v>260.73</v>
      </c>
      <c r="N62" s="209">
        <v>271.32</v>
      </c>
      <c r="O62" s="209">
        <v>234.67</v>
      </c>
      <c r="P62" s="209">
        <v>39.46</v>
      </c>
      <c r="Q62" s="209">
        <v>1316.86</v>
      </c>
      <c r="R62" s="11"/>
      <c r="S62" s="4"/>
      <c r="T62" s="4"/>
      <c r="U62" s="209">
        <v>65.182500000000005</v>
      </c>
      <c r="V62" s="209">
        <v>67.83</v>
      </c>
      <c r="W62" s="209">
        <v>58.667499999999997</v>
      </c>
      <c r="X62" s="209">
        <v>9.8650000000000002</v>
      </c>
      <c r="Y62" s="209">
        <v>329.21499999999997</v>
      </c>
      <c r="Z62" s="11"/>
      <c r="AA62" s="4"/>
      <c r="AB62" s="11" t="s">
        <v>142</v>
      </c>
      <c r="AC62" s="11"/>
      <c r="AD62" s="11" t="s">
        <v>143</v>
      </c>
      <c r="AE62" s="24">
        <v>159</v>
      </c>
      <c r="AF62" s="24">
        <v>56</v>
      </c>
      <c r="AG62" s="24">
        <v>37</v>
      </c>
      <c r="AH62" s="24">
        <v>26</v>
      </c>
      <c r="AI62" s="24">
        <v>21</v>
      </c>
      <c r="AJ62" s="24"/>
      <c r="AK62" s="4"/>
      <c r="AL62" s="4"/>
      <c r="AM62" s="210">
        <v>63249.38</v>
      </c>
      <c r="AN62" s="210">
        <v>7146.43</v>
      </c>
      <c r="AO62" s="210">
        <v>3064</v>
      </c>
      <c r="AP62" s="210">
        <v>3545.04</v>
      </c>
      <c r="AQ62" s="210">
        <v>19866.34</v>
      </c>
      <c r="AR62" s="24"/>
      <c r="AS62" s="4"/>
      <c r="AT62" s="4"/>
      <c r="AU62" s="210">
        <v>392.85329192546601</v>
      </c>
      <c r="AV62" s="210">
        <v>44.387763975155302</v>
      </c>
      <c r="AW62" s="210">
        <v>19.3924050632911</v>
      </c>
      <c r="AX62" s="210">
        <v>23.477086092715201</v>
      </c>
      <c r="AY62" s="210">
        <v>125.736329113924</v>
      </c>
      <c r="AZ62" s="24"/>
      <c r="BA62" s="4"/>
    </row>
    <row r="63" spans="1:53">
      <c r="A63" s="56"/>
      <c r="B63" s="11" t="s">
        <v>136</v>
      </c>
      <c r="C63" s="11"/>
      <c r="D63" s="11" t="s">
        <v>137</v>
      </c>
      <c r="E63" s="11">
        <v>861</v>
      </c>
      <c r="F63" s="11">
        <v>433</v>
      </c>
      <c r="G63" s="11">
        <v>297</v>
      </c>
      <c r="H63" s="11">
        <v>202</v>
      </c>
      <c r="I63" s="11">
        <v>209</v>
      </c>
      <c r="J63" s="11"/>
      <c r="M63" s="209">
        <v>84139.47</v>
      </c>
      <c r="N63" s="209">
        <v>30287.33</v>
      </c>
      <c r="O63" s="209">
        <v>25771.38</v>
      </c>
      <c r="P63" s="209">
        <v>21624.080000000002</v>
      </c>
      <c r="Q63" s="209">
        <v>164313.66</v>
      </c>
      <c r="R63" s="11"/>
      <c r="S63" s="4"/>
      <c r="T63" s="4"/>
      <c r="U63" s="209">
        <v>87.554079084287295</v>
      </c>
      <c r="V63" s="209">
        <v>31.516472424557701</v>
      </c>
      <c r="W63" s="209">
        <v>27.562973262032099</v>
      </c>
      <c r="X63" s="209">
        <v>23.632874316939901</v>
      </c>
      <c r="Y63" s="209">
        <v>175.17447761194001</v>
      </c>
      <c r="Z63" s="11"/>
      <c r="AA63" s="4"/>
      <c r="AB63" s="11" t="s">
        <v>144</v>
      </c>
      <c r="AC63" s="11"/>
      <c r="AD63" s="11" t="s">
        <v>141</v>
      </c>
      <c r="AE63" s="24">
        <v>211</v>
      </c>
      <c r="AF63" s="24">
        <v>57</v>
      </c>
      <c r="AG63" s="24">
        <v>32</v>
      </c>
      <c r="AH63" s="24">
        <v>17</v>
      </c>
      <c r="AI63" s="24">
        <v>21</v>
      </c>
      <c r="AJ63" s="24"/>
      <c r="AK63" s="4"/>
      <c r="AL63" s="4"/>
      <c r="AM63" s="210">
        <v>207312.08</v>
      </c>
      <c r="AN63" s="210">
        <v>32326.63</v>
      </c>
      <c r="AO63" s="210">
        <v>14707.16</v>
      </c>
      <c r="AP63" s="210">
        <v>4391.21</v>
      </c>
      <c r="AQ63" s="210">
        <v>26333.35</v>
      </c>
      <c r="AR63" s="24"/>
      <c r="AS63" s="4"/>
      <c r="AT63" s="4"/>
      <c r="AU63" s="210">
        <v>968.74803738317803</v>
      </c>
      <c r="AV63" s="210">
        <v>151.05901869158899</v>
      </c>
      <c r="AW63" s="210">
        <v>71.049082125603903</v>
      </c>
      <c r="AX63" s="210">
        <v>23.357500000000002</v>
      </c>
      <c r="AY63" s="210">
        <v>124.802606635071</v>
      </c>
      <c r="AZ63" s="24"/>
      <c r="BA63" s="4"/>
    </row>
    <row r="64" spans="1:53">
      <c r="A64" s="56"/>
      <c r="B64" s="11" t="s">
        <v>468</v>
      </c>
      <c r="C64" s="11"/>
      <c r="D64" s="11" t="s">
        <v>135</v>
      </c>
      <c r="E64" s="11">
        <v>5</v>
      </c>
      <c r="F64" s="11">
        <v>3</v>
      </c>
      <c r="G64" s="11">
        <v>3</v>
      </c>
      <c r="H64" s="11">
        <v>3</v>
      </c>
      <c r="I64" s="11">
        <v>1</v>
      </c>
      <c r="J64" s="11"/>
      <c r="M64" s="209">
        <v>456.89</v>
      </c>
      <c r="N64" s="209">
        <v>205.2</v>
      </c>
      <c r="O64" s="209">
        <v>229.75</v>
      </c>
      <c r="P64" s="209">
        <v>447.77</v>
      </c>
      <c r="Q64" s="209">
        <v>30.58</v>
      </c>
      <c r="R64" s="11"/>
      <c r="S64" s="4"/>
      <c r="T64" s="4"/>
      <c r="U64" s="209">
        <v>76.148333333333298</v>
      </c>
      <c r="V64" s="209">
        <v>34.200000000000003</v>
      </c>
      <c r="W64" s="209">
        <v>38.2916666666667</v>
      </c>
      <c r="X64" s="209">
        <v>74.628333333333302</v>
      </c>
      <c r="Y64" s="209">
        <v>5.0966666666666702</v>
      </c>
      <c r="Z64" s="11"/>
      <c r="AA64" s="4"/>
      <c r="AB64" s="11" t="s">
        <v>144</v>
      </c>
      <c r="AC64" s="11"/>
      <c r="AD64" s="11" t="s">
        <v>452</v>
      </c>
      <c r="AE64" s="24">
        <v>2</v>
      </c>
      <c r="AF64" s="24">
        <v>2</v>
      </c>
      <c r="AG64" s="24">
        <v>1</v>
      </c>
      <c r="AH64" s="24">
        <v>1</v>
      </c>
      <c r="AI64" s="24"/>
      <c r="AJ64" s="24"/>
      <c r="AK64" s="4"/>
      <c r="AL64" s="4"/>
      <c r="AM64" s="210">
        <v>194.88</v>
      </c>
      <c r="AN64" s="210">
        <v>173.58</v>
      </c>
      <c r="AO64" s="210">
        <v>16</v>
      </c>
      <c r="AP64" s="210">
        <v>65</v>
      </c>
      <c r="AQ64" s="210">
        <v>0</v>
      </c>
      <c r="AR64" s="24"/>
      <c r="AS64" s="4"/>
      <c r="AT64" s="4"/>
      <c r="AU64" s="210">
        <v>97.44</v>
      </c>
      <c r="AV64" s="210">
        <v>86.79</v>
      </c>
      <c r="AW64" s="210">
        <v>8</v>
      </c>
      <c r="AX64" s="210">
        <v>32.5</v>
      </c>
      <c r="AY64" s="210">
        <v>0</v>
      </c>
      <c r="AZ64" s="24"/>
      <c r="BA64" s="4"/>
    </row>
    <row r="65" spans="1:53">
      <c r="A65" s="56"/>
      <c r="B65" s="11" t="s">
        <v>138</v>
      </c>
      <c r="C65" s="11"/>
      <c r="D65" s="11" t="s">
        <v>139</v>
      </c>
      <c r="E65" s="11">
        <v>174</v>
      </c>
      <c r="F65" s="11">
        <v>100</v>
      </c>
      <c r="G65" s="11">
        <v>84</v>
      </c>
      <c r="H65" s="11">
        <v>73</v>
      </c>
      <c r="I65" s="11">
        <v>87</v>
      </c>
      <c r="J65" s="11"/>
      <c r="M65" s="209">
        <v>26359.81</v>
      </c>
      <c r="N65" s="209">
        <v>12615.64</v>
      </c>
      <c r="O65" s="209">
        <v>12718.64</v>
      </c>
      <c r="P65" s="209">
        <v>13796.2</v>
      </c>
      <c r="Q65" s="209">
        <v>105778.65</v>
      </c>
      <c r="R65" s="11"/>
      <c r="S65" s="4"/>
      <c r="T65" s="4"/>
      <c r="U65" s="209">
        <v>124.928009478673</v>
      </c>
      <c r="V65" s="209">
        <v>59.789763033175397</v>
      </c>
      <c r="W65" s="209">
        <v>61.4427053140097</v>
      </c>
      <c r="X65" s="209">
        <v>73.776470588235298</v>
      </c>
      <c r="Y65" s="209">
        <v>518.52279411764698</v>
      </c>
      <c r="Z65" s="11"/>
      <c r="AA65" s="4"/>
      <c r="AB65" s="11" t="s">
        <v>451</v>
      </c>
      <c r="AC65" s="11"/>
      <c r="AD65" s="11" t="s">
        <v>452</v>
      </c>
      <c r="AE65" s="24">
        <v>4</v>
      </c>
      <c r="AF65" s="24"/>
      <c r="AG65" s="24"/>
      <c r="AH65" s="24"/>
      <c r="AI65" s="24"/>
      <c r="AJ65" s="24"/>
      <c r="AK65" s="4"/>
      <c r="AL65" s="4"/>
      <c r="AM65" s="210">
        <v>10579.82</v>
      </c>
      <c r="AN65" s="210">
        <v>0</v>
      </c>
      <c r="AO65" s="210">
        <v>0</v>
      </c>
      <c r="AP65" s="210">
        <v>0</v>
      </c>
      <c r="AQ65" s="210">
        <v>0</v>
      </c>
      <c r="AR65" s="24"/>
      <c r="AS65" s="4"/>
      <c r="AT65" s="4"/>
      <c r="AU65" s="210">
        <v>2644.9549999999999</v>
      </c>
      <c r="AV65" s="210">
        <v>0</v>
      </c>
      <c r="AW65" s="210">
        <v>0</v>
      </c>
      <c r="AX65" s="210">
        <v>0</v>
      </c>
      <c r="AY65" s="210">
        <v>0</v>
      </c>
      <c r="AZ65" s="24"/>
      <c r="BA65" s="4"/>
    </row>
    <row r="66" spans="1:53">
      <c r="A66" s="56"/>
      <c r="B66" s="11" t="s">
        <v>138</v>
      </c>
      <c r="C66" s="11"/>
      <c r="D66" s="11" t="s">
        <v>265</v>
      </c>
      <c r="E66" s="11">
        <v>1</v>
      </c>
      <c r="F66" s="11"/>
      <c r="G66" s="11">
        <v>1</v>
      </c>
      <c r="H66" s="11">
        <v>1</v>
      </c>
      <c r="I66" s="11">
        <v>1</v>
      </c>
      <c r="J66" s="11"/>
      <c r="M66" s="209">
        <v>253.41</v>
      </c>
      <c r="N66" s="209">
        <v>0</v>
      </c>
      <c r="O66" s="209">
        <v>83.35</v>
      </c>
      <c r="P66" s="209">
        <v>88.12</v>
      </c>
      <c r="Q66" s="209">
        <v>1212.1500000000001</v>
      </c>
      <c r="R66" s="11"/>
      <c r="S66" s="4"/>
      <c r="T66" s="4"/>
      <c r="U66" s="209">
        <v>253.41</v>
      </c>
      <c r="V66" s="209">
        <v>0</v>
      </c>
      <c r="W66" s="209">
        <v>83.35</v>
      </c>
      <c r="X66" s="209">
        <v>88.12</v>
      </c>
      <c r="Y66" s="209">
        <v>1212.1500000000001</v>
      </c>
      <c r="Z66" s="11"/>
      <c r="AA66" s="4"/>
      <c r="AB66" s="11" t="s">
        <v>145</v>
      </c>
      <c r="AC66" s="11"/>
      <c r="AD66" s="11" t="s">
        <v>100</v>
      </c>
      <c r="AE66" s="24">
        <v>10</v>
      </c>
      <c r="AF66" s="24">
        <v>2</v>
      </c>
      <c r="AG66" s="24">
        <v>1</v>
      </c>
      <c r="AH66" s="24"/>
      <c r="AI66" s="24"/>
      <c r="AJ66" s="24"/>
      <c r="AK66" s="4"/>
      <c r="AL66" s="4"/>
      <c r="AM66" s="210">
        <v>3375.15</v>
      </c>
      <c r="AN66" s="210">
        <v>1114.9100000000001</v>
      </c>
      <c r="AO66" s="210">
        <v>1960.77</v>
      </c>
      <c r="AP66" s="210">
        <v>0</v>
      </c>
      <c r="AQ66" s="210">
        <v>0</v>
      </c>
      <c r="AR66" s="24"/>
      <c r="AS66" s="4"/>
      <c r="AT66" s="4"/>
      <c r="AU66" s="210">
        <v>337.51499999999999</v>
      </c>
      <c r="AV66" s="210">
        <v>111.491</v>
      </c>
      <c r="AW66" s="210">
        <v>196.077</v>
      </c>
      <c r="AX66" s="210">
        <v>0</v>
      </c>
      <c r="AY66" s="210">
        <v>0</v>
      </c>
      <c r="AZ66" s="24"/>
      <c r="BA66" s="4"/>
    </row>
    <row r="67" spans="1:53">
      <c r="A67" s="56"/>
      <c r="B67" s="11" t="s">
        <v>498</v>
      </c>
      <c r="C67" s="11"/>
      <c r="D67" s="11" t="s">
        <v>139</v>
      </c>
      <c r="E67" s="11">
        <v>9</v>
      </c>
      <c r="F67" s="11">
        <v>4</v>
      </c>
      <c r="G67" s="11">
        <v>5</v>
      </c>
      <c r="H67" s="11">
        <v>4</v>
      </c>
      <c r="I67" s="11">
        <v>5</v>
      </c>
      <c r="J67" s="11"/>
      <c r="M67" s="209">
        <v>1601.24</v>
      </c>
      <c r="N67" s="209">
        <v>611.04999999999995</v>
      </c>
      <c r="O67" s="209">
        <v>704.39</v>
      </c>
      <c r="P67" s="209">
        <v>792.27</v>
      </c>
      <c r="Q67" s="209">
        <v>2347.46</v>
      </c>
      <c r="R67" s="11"/>
      <c r="S67" s="4"/>
      <c r="T67" s="4"/>
      <c r="U67" s="209">
        <v>160.124</v>
      </c>
      <c r="V67" s="209">
        <v>61.104999999999997</v>
      </c>
      <c r="W67" s="209">
        <v>70.438999999999993</v>
      </c>
      <c r="X67" s="209">
        <v>88.03</v>
      </c>
      <c r="Y67" s="209">
        <v>234.74600000000001</v>
      </c>
      <c r="Z67" s="11"/>
      <c r="AA67" s="4"/>
      <c r="AB67" s="11" t="s">
        <v>145</v>
      </c>
      <c r="AC67" s="11"/>
      <c r="AD67" s="11" t="s">
        <v>109</v>
      </c>
      <c r="AE67" s="24">
        <v>24</v>
      </c>
      <c r="AF67" s="24">
        <v>8</v>
      </c>
      <c r="AG67" s="24">
        <v>4</v>
      </c>
      <c r="AH67" s="24">
        <v>2</v>
      </c>
      <c r="AI67" s="24">
        <v>2</v>
      </c>
      <c r="AJ67" s="24"/>
      <c r="AK67" s="4"/>
      <c r="AL67" s="4"/>
      <c r="AM67" s="210">
        <v>9797.69</v>
      </c>
      <c r="AN67" s="210">
        <v>4462.5600000000004</v>
      </c>
      <c r="AO67" s="210">
        <v>336.38</v>
      </c>
      <c r="AP67" s="210">
        <v>234.15</v>
      </c>
      <c r="AQ67" s="210">
        <v>3812.12</v>
      </c>
      <c r="AR67" s="24"/>
      <c r="AS67" s="4"/>
      <c r="AT67" s="4"/>
      <c r="AU67" s="210">
        <v>408.23708333333298</v>
      </c>
      <c r="AV67" s="210">
        <v>185.94</v>
      </c>
      <c r="AW67" s="210">
        <v>14.6252173913043</v>
      </c>
      <c r="AX67" s="210">
        <v>9.7562499999999996</v>
      </c>
      <c r="AY67" s="210">
        <v>158.838333333333</v>
      </c>
      <c r="AZ67" s="24"/>
      <c r="BA67" s="4"/>
    </row>
    <row r="68" spans="1:53">
      <c r="A68" s="56"/>
      <c r="B68" s="11" t="s">
        <v>140</v>
      </c>
      <c r="C68" s="11"/>
      <c r="D68" s="11" t="s">
        <v>141</v>
      </c>
      <c r="E68" s="11">
        <v>91</v>
      </c>
      <c r="F68" s="11">
        <v>64</v>
      </c>
      <c r="G68" s="11">
        <v>38</v>
      </c>
      <c r="H68" s="11">
        <v>34</v>
      </c>
      <c r="I68" s="11">
        <v>43</v>
      </c>
      <c r="J68" s="11"/>
      <c r="M68" s="209">
        <v>13411.98</v>
      </c>
      <c r="N68" s="209">
        <v>6741.9</v>
      </c>
      <c r="O68" s="209">
        <v>4811.32</v>
      </c>
      <c r="P68" s="209">
        <v>5379.74</v>
      </c>
      <c r="Q68" s="209">
        <v>34807.050000000003</v>
      </c>
      <c r="R68" s="11"/>
      <c r="S68" s="4"/>
      <c r="T68" s="4"/>
      <c r="U68" s="209">
        <v>125.345607476635</v>
      </c>
      <c r="V68" s="209">
        <v>63.008411214953298</v>
      </c>
      <c r="W68" s="209">
        <v>45.822095238095201</v>
      </c>
      <c r="X68" s="209">
        <v>50.752264150943397</v>
      </c>
      <c r="Y68" s="209">
        <v>328.36839622641497</v>
      </c>
      <c r="Z68" s="11"/>
      <c r="AA68" s="4"/>
      <c r="AB68" s="11" t="s">
        <v>533</v>
      </c>
      <c r="AC68" s="11"/>
      <c r="AD68" s="11" t="s">
        <v>135</v>
      </c>
      <c r="AE68" s="24">
        <v>1</v>
      </c>
      <c r="AF68" s="24">
        <v>1</v>
      </c>
      <c r="AG68" s="24">
        <v>1</v>
      </c>
      <c r="AH68" s="24">
        <v>1</v>
      </c>
      <c r="AI68" s="24">
        <v>1</v>
      </c>
      <c r="AJ68" s="24"/>
      <c r="AK68" s="4"/>
      <c r="AL68" s="4"/>
      <c r="AM68" s="210">
        <v>34.270000000000003</v>
      </c>
      <c r="AN68" s="210">
        <v>28.32</v>
      </c>
      <c r="AO68" s="210">
        <v>25.6</v>
      </c>
      <c r="AP68" s="210">
        <v>31</v>
      </c>
      <c r="AQ68" s="210">
        <v>91.31</v>
      </c>
      <c r="AR68" s="24"/>
      <c r="AS68" s="4"/>
      <c r="AT68" s="4"/>
      <c r="AU68" s="210">
        <v>34.270000000000003</v>
      </c>
      <c r="AV68" s="210">
        <v>28.32</v>
      </c>
      <c r="AW68" s="210">
        <v>25.6</v>
      </c>
      <c r="AX68" s="210">
        <v>31</v>
      </c>
      <c r="AY68" s="210">
        <v>91.31</v>
      </c>
      <c r="AZ68" s="24"/>
      <c r="BA68" s="4"/>
    </row>
    <row r="69" spans="1:53">
      <c r="A69" s="56"/>
      <c r="B69" s="11" t="s">
        <v>142</v>
      </c>
      <c r="C69" s="11"/>
      <c r="D69" s="11" t="s">
        <v>143</v>
      </c>
      <c r="E69" s="11">
        <v>596</v>
      </c>
      <c r="F69" s="11">
        <v>334</v>
      </c>
      <c r="G69" s="11">
        <v>226</v>
      </c>
      <c r="H69" s="11">
        <v>157</v>
      </c>
      <c r="I69" s="11">
        <v>172</v>
      </c>
      <c r="J69" s="11"/>
      <c r="M69" s="209">
        <v>55877.86</v>
      </c>
      <c r="N69" s="209">
        <v>22109.64</v>
      </c>
      <c r="O69" s="209">
        <v>26253.73</v>
      </c>
      <c r="P69" s="209">
        <v>15655.02</v>
      </c>
      <c r="Q69" s="209">
        <v>87739.76</v>
      </c>
      <c r="R69" s="11"/>
      <c r="S69" s="4"/>
      <c r="T69" s="4"/>
      <c r="U69" s="209">
        <v>84.535340393343404</v>
      </c>
      <c r="V69" s="209">
        <v>33.448774583963697</v>
      </c>
      <c r="W69" s="209">
        <v>42.005968000000003</v>
      </c>
      <c r="X69" s="209">
        <v>24.3090372670808</v>
      </c>
      <c r="Y69" s="209">
        <v>134.15865443425099</v>
      </c>
      <c r="Z69" s="11"/>
      <c r="AA69" s="4"/>
      <c r="AB69" s="11" t="s">
        <v>146</v>
      </c>
      <c r="AC69" s="11"/>
      <c r="AD69" s="11" t="s">
        <v>147</v>
      </c>
      <c r="AE69" s="24">
        <v>10</v>
      </c>
      <c r="AF69" s="24">
        <v>5</v>
      </c>
      <c r="AG69" s="24">
        <v>4</v>
      </c>
      <c r="AH69" s="24">
        <v>2</v>
      </c>
      <c r="AI69" s="24">
        <v>2</v>
      </c>
      <c r="AJ69" s="24"/>
      <c r="AK69" s="4"/>
      <c r="AL69" s="4"/>
      <c r="AM69" s="210">
        <v>988.52</v>
      </c>
      <c r="AN69" s="210">
        <v>205.49</v>
      </c>
      <c r="AO69" s="210">
        <v>241.48</v>
      </c>
      <c r="AP69" s="210">
        <v>54.17</v>
      </c>
      <c r="AQ69" s="210">
        <v>563.65</v>
      </c>
      <c r="AR69" s="24"/>
      <c r="AS69" s="4"/>
      <c r="AT69" s="4"/>
      <c r="AU69" s="210">
        <v>89.865454545454597</v>
      </c>
      <c r="AV69" s="210">
        <v>18.6809090909091</v>
      </c>
      <c r="AW69" s="210">
        <v>21.952727272727302</v>
      </c>
      <c r="AX69" s="210">
        <v>5.4169999999999998</v>
      </c>
      <c r="AY69" s="210">
        <v>62.627777777777801</v>
      </c>
      <c r="AZ69" s="24"/>
      <c r="BA69" s="4"/>
    </row>
    <row r="70" spans="1:53">
      <c r="A70" s="56"/>
      <c r="B70" s="11" t="s">
        <v>142</v>
      </c>
      <c r="C70" s="11"/>
      <c r="D70" s="11" t="s">
        <v>234</v>
      </c>
      <c r="E70" s="11">
        <v>1</v>
      </c>
      <c r="F70" s="11">
        <v>1</v>
      </c>
      <c r="G70" s="11">
        <v>1</v>
      </c>
      <c r="H70" s="11"/>
      <c r="I70" s="11"/>
      <c r="J70" s="11"/>
      <c r="M70" s="209">
        <v>59.99</v>
      </c>
      <c r="N70" s="209">
        <v>56.35</v>
      </c>
      <c r="O70" s="209">
        <v>68.38</v>
      </c>
      <c r="P70" s="209">
        <v>0</v>
      </c>
      <c r="Q70" s="209">
        <v>0</v>
      </c>
      <c r="R70" s="11"/>
      <c r="S70" s="4"/>
      <c r="T70" s="4"/>
      <c r="U70" s="209">
        <v>59.99</v>
      </c>
      <c r="V70" s="209">
        <v>56.35</v>
      </c>
      <c r="W70" s="209">
        <v>68.38</v>
      </c>
      <c r="X70" s="209">
        <v>0</v>
      </c>
      <c r="Y70" s="209">
        <v>0</v>
      </c>
      <c r="Z70" s="11"/>
      <c r="AA70" s="4"/>
      <c r="AB70" s="11" t="s">
        <v>148</v>
      </c>
      <c r="AC70" s="11"/>
      <c r="AD70" s="11" t="s">
        <v>149</v>
      </c>
      <c r="AE70" s="24">
        <v>49</v>
      </c>
      <c r="AF70" s="24">
        <v>33</v>
      </c>
      <c r="AG70" s="24">
        <v>25</v>
      </c>
      <c r="AH70" s="24">
        <v>17</v>
      </c>
      <c r="AI70" s="24">
        <v>19</v>
      </c>
      <c r="AJ70" s="24"/>
      <c r="AK70" s="4"/>
      <c r="AL70" s="4"/>
      <c r="AM70" s="210">
        <v>19838.02</v>
      </c>
      <c r="AN70" s="210">
        <v>7562.16</v>
      </c>
      <c r="AO70" s="210">
        <v>8575.52</v>
      </c>
      <c r="AP70" s="210">
        <v>16234.44</v>
      </c>
      <c r="AQ70" s="210">
        <v>46692.09</v>
      </c>
      <c r="AR70" s="24"/>
      <c r="AS70" s="4"/>
      <c r="AT70" s="4"/>
      <c r="AU70" s="210">
        <v>381.50038461538497</v>
      </c>
      <c r="AV70" s="210">
        <v>145.42615384615399</v>
      </c>
      <c r="AW70" s="210">
        <v>175.010612244898</v>
      </c>
      <c r="AX70" s="210">
        <v>477.48352941176501</v>
      </c>
      <c r="AY70" s="210">
        <v>933.84180000000003</v>
      </c>
      <c r="AZ70" s="24"/>
      <c r="BA70" s="4"/>
    </row>
    <row r="71" spans="1:53">
      <c r="A71" s="56"/>
      <c r="B71" s="11" t="s">
        <v>144</v>
      </c>
      <c r="C71" s="11"/>
      <c r="D71" s="11" t="s">
        <v>141</v>
      </c>
      <c r="E71" s="11">
        <v>588</v>
      </c>
      <c r="F71" s="11">
        <v>330</v>
      </c>
      <c r="G71" s="11">
        <v>234</v>
      </c>
      <c r="H71" s="11">
        <v>190</v>
      </c>
      <c r="I71" s="11">
        <v>235</v>
      </c>
      <c r="J71" s="11"/>
      <c r="M71" s="209">
        <v>79713.86</v>
      </c>
      <c r="N71" s="209">
        <v>28641.65</v>
      </c>
      <c r="O71" s="209">
        <v>24542.94</v>
      </c>
      <c r="P71" s="209">
        <v>25564.41</v>
      </c>
      <c r="Q71" s="209">
        <v>173752.91</v>
      </c>
      <c r="R71" s="11"/>
      <c r="S71" s="4"/>
      <c r="T71" s="4"/>
      <c r="U71" s="209">
        <v>115.527333333333</v>
      </c>
      <c r="V71" s="209">
        <v>41.509637681159397</v>
      </c>
      <c r="W71" s="209">
        <v>36.740928143712601</v>
      </c>
      <c r="X71" s="209">
        <v>38.5006174698796</v>
      </c>
      <c r="Y71" s="209">
        <v>255.89530191457999</v>
      </c>
      <c r="Z71" s="11"/>
      <c r="AA71" s="4"/>
      <c r="AB71" s="11" t="s">
        <v>150</v>
      </c>
      <c r="AC71" s="11"/>
      <c r="AD71" s="11" t="s">
        <v>151</v>
      </c>
      <c r="AE71" s="24">
        <v>12</v>
      </c>
      <c r="AF71" s="24">
        <v>8</v>
      </c>
      <c r="AG71" s="24">
        <v>7</v>
      </c>
      <c r="AH71" s="24">
        <v>4</v>
      </c>
      <c r="AI71" s="24">
        <v>4</v>
      </c>
      <c r="AJ71" s="24"/>
      <c r="AK71" s="4"/>
      <c r="AL71" s="4"/>
      <c r="AM71" s="210">
        <v>4559.5200000000004</v>
      </c>
      <c r="AN71" s="210">
        <v>3229.65</v>
      </c>
      <c r="AO71" s="210">
        <v>1002.22</v>
      </c>
      <c r="AP71" s="210">
        <v>303.64999999999998</v>
      </c>
      <c r="AQ71" s="210">
        <v>4267.28</v>
      </c>
      <c r="AR71" s="24"/>
      <c r="AS71" s="4"/>
      <c r="AT71" s="4"/>
      <c r="AU71" s="210">
        <v>350.73230769230798</v>
      </c>
      <c r="AV71" s="210">
        <v>248.434615384615</v>
      </c>
      <c r="AW71" s="210">
        <v>77.093846153846201</v>
      </c>
      <c r="AX71" s="210">
        <v>25.304166666666699</v>
      </c>
      <c r="AY71" s="210">
        <v>328.25230769230802</v>
      </c>
      <c r="AZ71" s="24"/>
      <c r="BA71" s="4"/>
    </row>
    <row r="72" spans="1:53">
      <c r="A72" s="56"/>
      <c r="B72" s="11" t="s">
        <v>144</v>
      </c>
      <c r="C72" s="11"/>
      <c r="D72" s="11" t="s">
        <v>452</v>
      </c>
      <c r="E72" s="11">
        <v>5</v>
      </c>
      <c r="F72" s="11">
        <v>3</v>
      </c>
      <c r="G72" s="11">
        <v>2</v>
      </c>
      <c r="H72" s="11">
        <v>2</v>
      </c>
      <c r="I72" s="11"/>
      <c r="J72" s="11"/>
      <c r="M72" s="209">
        <v>259.89999999999998</v>
      </c>
      <c r="N72" s="209">
        <v>94.93</v>
      </c>
      <c r="O72" s="209">
        <v>24.84</v>
      </c>
      <c r="P72" s="209">
        <v>30</v>
      </c>
      <c r="Q72" s="209">
        <v>0</v>
      </c>
      <c r="R72" s="11"/>
      <c r="S72" s="4"/>
      <c r="T72" s="4"/>
      <c r="U72" s="209">
        <v>51.98</v>
      </c>
      <c r="V72" s="209">
        <v>18.986000000000001</v>
      </c>
      <c r="W72" s="209">
        <v>4.968</v>
      </c>
      <c r="X72" s="209">
        <v>6</v>
      </c>
      <c r="Y72" s="209">
        <v>0</v>
      </c>
      <c r="Z72" s="11"/>
      <c r="AA72" s="4"/>
      <c r="AB72" s="11" t="s">
        <v>152</v>
      </c>
      <c r="AC72" s="11"/>
      <c r="AD72" s="11" t="s">
        <v>92</v>
      </c>
      <c r="AE72" s="24">
        <v>1</v>
      </c>
      <c r="AF72" s="24"/>
      <c r="AG72" s="24">
        <v>1</v>
      </c>
      <c r="AH72" s="24">
        <v>1</v>
      </c>
      <c r="AI72" s="24">
        <v>1</v>
      </c>
      <c r="AJ72" s="24"/>
      <c r="AK72" s="4"/>
      <c r="AL72" s="4"/>
      <c r="AM72" s="210">
        <v>55</v>
      </c>
      <c r="AN72" s="210">
        <v>0</v>
      </c>
      <c r="AO72" s="210">
        <v>33.450000000000003</v>
      </c>
      <c r="AP72" s="210">
        <v>29.97</v>
      </c>
      <c r="AQ72" s="210">
        <v>25.14</v>
      </c>
      <c r="AR72" s="24"/>
      <c r="AS72" s="4"/>
      <c r="AT72" s="4"/>
      <c r="AU72" s="210">
        <v>55</v>
      </c>
      <c r="AV72" s="210">
        <v>0</v>
      </c>
      <c r="AW72" s="210">
        <v>33.450000000000003</v>
      </c>
      <c r="AX72" s="210">
        <v>29.97</v>
      </c>
      <c r="AY72" s="210">
        <v>25.14</v>
      </c>
      <c r="AZ72" s="24"/>
      <c r="BA72" s="4"/>
    </row>
    <row r="73" spans="1:53">
      <c r="A73" s="56"/>
      <c r="B73" s="11" t="s">
        <v>451</v>
      </c>
      <c r="C73" s="11"/>
      <c r="D73" s="11" t="s">
        <v>452</v>
      </c>
      <c r="E73" s="11">
        <v>20</v>
      </c>
      <c r="F73" s="11">
        <v>6</v>
      </c>
      <c r="G73" s="11">
        <v>1</v>
      </c>
      <c r="H73" s="11">
        <v>1</v>
      </c>
      <c r="I73" s="11">
        <v>1</v>
      </c>
      <c r="J73" s="11"/>
      <c r="M73" s="209">
        <v>1559.61</v>
      </c>
      <c r="N73" s="209">
        <v>442.4</v>
      </c>
      <c r="O73" s="209">
        <v>33.770000000000003</v>
      </c>
      <c r="P73" s="209">
        <v>128.21</v>
      </c>
      <c r="Q73" s="209">
        <v>713.88</v>
      </c>
      <c r="R73" s="11"/>
      <c r="S73" s="4"/>
      <c r="T73" s="4"/>
      <c r="U73" s="209">
        <v>74.2671428571429</v>
      </c>
      <c r="V73" s="209">
        <v>21.066666666666698</v>
      </c>
      <c r="W73" s="209">
        <v>1.60809523809524</v>
      </c>
      <c r="X73" s="209">
        <v>6.1052380952381</v>
      </c>
      <c r="Y73" s="209">
        <v>33.994285714285702</v>
      </c>
      <c r="Z73" s="11"/>
      <c r="AA73" s="4"/>
      <c r="AB73" s="11" t="s">
        <v>152</v>
      </c>
      <c r="AC73" s="11"/>
      <c r="AD73" s="11" t="s">
        <v>153</v>
      </c>
      <c r="AE73" s="24">
        <v>24</v>
      </c>
      <c r="AF73" s="24">
        <v>13</v>
      </c>
      <c r="AG73" s="24">
        <v>10</v>
      </c>
      <c r="AH73" s="24">
        <v>9</v>
      </c>
      <c r="AI73" s="24">
        <v>7</v>
      </c>
      <c r="AJ73" s="24"/>
      <c r="AK73" s="4"/>
      <c r="AL73" s="4"/>
      <c r="AM73" s="210">
        <v>12057.43</v>
      </c>
      <c r="AN73" s="210">
        <v>3481.24</v>
      </c>
      <c r="AO73" s="210">
        <v>1728.56</v>
      </c>
      <c r="AP73" s="210">
        <v>1293.44</v>
      </c>
      <c r="AQ73" s="210">
        <v>15302.72</v>
      </c>
      <c r="AR73" s="24"/>
      <c r="AS73" s="4"/>
      <c r="AT73" s="4"/>
      <c r="AU73" s="210">
        <v>502.39291666666702</v>
      </c>
      <c r="AV73" s="210">
        <v>145.05166666666699</v>
      </c>
      <c r="AW73" s="210">
        <v>72.023333333333298</v>
      </c>
      <c r="AX73" s="210">
        <v>53.893333333333302</v>
      </c>
      <c r="AY73" s="210">
        <v>695.57818181818197</v>
      </c>
      <c r="AZ73" s="24"/>
      <c r="BA73" s="4"/>
    </row>
    <row r="74" spans="1:53">
      <c r="A74" s="56"/>
      <c r="B74" s="11" t="s">
        <v>145</v>
      </c>
      <c r="C74" s="11"/>
      <c r="D74" s="11" t="s">
        <v>100</v>
      </c>
      <c r="E74" s="11">
        <v>27</v>
      </c>
      <c r="F74" s="11">
        <v>18</v>
      </c>
      <c r="G74" s="11">
        <v>11</v>
      </c>
      <c r="H74" s="11">
        <v>13</v>
      </c>
      <c r="I74" s="11">
        <v>13</v>
      </c>
      <c r="J74" s="11"/>
      <c r="M74" s="209">
        <v>2791.2</v>
      </c>
      <c r="N74" s="209">
        <v>1537.85</v>
      </c>
      <c r="O74" s="209">
        <v>1103.81</v>
      </c>
      <c r="P74" s="209">
        <v>1595.56</v>
      </c>
      <c r="Q74" s="209">
        <v>16384.37</v>
      </c>
      <c r="R74" s="11"/>
      <c r="S74" s="4"/>
      <c r="T74" s="4"/>
      <c r="U74" s="209">
        <v>90.038709677419305</v>
      </c>
      <c r="V74" s="209">
        <v>49.608064516128998</v>
      </c>
      <c r="W74" s="209">
        <v>35.606774193548397</v>
      </c>
      <c r="X74" s="209">
        <v>51.469677419354802</v>
      </c>
      <c r="Y74" s="209">
        <v>528.52806451612901</v>
      </c>
      <c r="Z74" s="11"/>
      <c r="AA74" s="4"/>
      <c r="AB74" s="11" t="s">
        <v>154</v>
      </c>
      <c r="AC74" s="11"/>
      <c r="AD74" s="11" t="s">
        <v>155</v>
      </c>
      <c r="AE74" s="24">
        <v>1</v>
      </c>
      <c r="AF74" s="24">
        <v>1</v>
      </c>
      <c r="AG74" s="24"/>
      <c r="AH74" s="24"/>
      <c r="AI74" s="24"/>
      <c r="AJ74" s="24"/>
      <c r="AK74" s="4"/>
      <c r="AL74" s="4"/>
      <c r="AM74" s="210">
        <v>20.98</v>
      </c>
      <c r="AN74" s="210">
        <v>16.45</v>
      </c>
      <c r="AO74" s="210">
        <v>0</v>
      </c>
      <c r="AP74" s="210">
        <v>0</v>
      </c>
      <c r="AQ74" s="210">
        <v>0</v>
      </c>
      <c r="AR74" s="24"/>
      <c r="AS74" s="4"/>
      <c r="AT74" s="4"/>
      <c r="AU74" s="210">
        <v>20.98</v>
      </c>
      <c r="AV74" s="210">
        <v>16.45</v>
      </c>
      <c r="AW74" s="210">
        <v>0</v>
      </c>
      <c r="AX74" s="210">
        <v>0</v>
      </c>
      <c r="AY74" s="210">
        <v>0</v>
      </c>
      <c r="AZ74" s="24"/>
      <c r="BA74" s="4"/>
    </row>
    <row r="75" spans="1:53">
      <c r="A75" s="56"/>
      <c r="B75" s="11" t="s">
        <v>145</v>
      </c>
      <c r="C75" s="11"/>
      <c r="D75" s="11" t="s">
        <v>109</v>
      </c>
      <c r="E75" s="11">
        <v>63</v>
      </c>
      <c r="F75" s="11">
        <v>46</v>
      </c>
      <c r="G75" s="11">
        <v>42</v>
      </c>
      <c r="H75" s="11">
        <v>36</v>
      </c>
      <c r="I75" s="11">
        <v>45</v>
      </c>
      <c r="J75" s="11"/>
      <c r="M75" s="209">
        <v>8551.5300000000007</v>
      </c>
      <c r="N75" s="209">
        <v>5664.6</v>
      </c>
      <c r="O75" s="209">
        <v>6478.1</v>
      </c>
      <c r="P75" s="209">
        <v>7392.08</v>
      </c>
      <c r="Q75" s="209">
        <v>38745.120000000003</v>
      </c>
      <c r="R75" s="11"/>
      <c r="S75" s="4"/>
      <c r="T75" s="4"/>
      <c r="U75" s="209">
        <v>105.574444444444</v>
      </c>
      <c r="V75" s="209">
        <v>69.933333333333294</v>
      </c>
      <c r="W75" s="209">
        <v>80.976249999999993</v>
      </c>
      <c r="X75" s="209">
        <v>93.570632911392394</v>
      </c>
      <c r="Y75" s="209">
        <v>484.31400000000002</v>
      </c>
      <c r="Z75" s="11"/>
      <c r="AA75" s="4"/>
      <c r="AB75" s="11" t="s">
        <v>156</v>
      </c>
      <c r="AC75" s="11"/>
      <c r="AD75" s="11" t="s">
        <v>157</v>
      </c>
      <c r="AE75" s="24">
        <v>46</v>
      </c>
      <c r="AF75" s="24">
        <v>37</v>
      </c>
      <c r="AG75" s="24">
        <v>37</v>
      </c>
      <c r="AH75" s="24">
        <v>34</v>
      </c>
      <c r="AI75" s="24">
        <v>30</v>
      </c>
      <c r="AJ75" s="24"/>
      <c r="AK75" s="4"/>
      <c r="AL75" s="4"/>
      <c r="AM75" s="210">
        <v>6091.65</v>
      </c>
      <c r="AN75" s="210">
        <v>3706.57</v>
      </c>
      <c r="AO75" s="210">
        <v>4288.6099999999997</v>
      </c>
      <c r="AP75" s="210">
        <v>3875.11</v>
      </c>
      <c r="AQ75" s="210">
        <v>9946.9500000000007</v>
      </c>
      <c r="AR75" s="24"/>
      <c r="AS75" s="4"/>
      <c r="AT75" s="4"/>
      <c r="AU75" s="210">
        <v>126.909375</v>
      </c>
      <c r="AV75" s="210">
        <v>77.220208333333403</v>
      </c>
      <c r="AW75" s="210">
        <v>91.247021276595802</v>
      </c>
      <c r="AX75" s="210">
        <v>86.113555555555607</v>
      </c>
      <c r="AY75" s="210">
        <v>207.22812500000001</v>
      </c>
      <c r="AZ75" s="24"/>
      <c r="BA75" s="4"/>
    </row>
    <row r="76" spans="1:53">
      <c r="A76" s="56"/>
      <c r="B76" s="11" t="s">
        <v>146</v>
      </c>
      <c r="C76" s="11"/>
      <c r="D76" s="11" t="s">
        <v>147</v>
      </c>
      <c r="E76" s="11">
        <v>28</v>
      </c>
      <c r="F76" s="11">
        <v>20</v>
      </c>
      <c r="G76" s="11">
        <v>15</v>
      </c>
      <c r="H76" s="11">
        <v>12</v>
      </c>
      <c r="I76" s="11">
        <v>14</v>
      </c>
      <c r="J76" s="11"/>
      <c r="M76" s="209">
        <v>3815.57</v>
      </c>
      <c r="N76" s="209">
        <v>1926.48</v>
      </c>
      <c r="O76" s="209">
        <v>1978.25</v>
      </c>
      <c r="P76" s="209">
        <v>3202.05</v>
      </c>
      <c r="Q76" s="209">
        <v>17163.009999999998</v>
      </c>
      <c r="R76" s="11"/>
      <c r="S76" s="4"/>
      <c r="T76" s="4"/>
      <c r="U76" s="209">
        <v>115.62333333333299</v>
      </c>
      <c r="V76" s="209">
        <v>58.378181818181801</v>
      </c>
      <c r="W76" s="209">
        <v>61.8203125</v>
      </c>
      <c r="X76" s="209">
        <v>97.031818181818196</v>
      </c>
      <c r="Y76" s="209">
        <v>536.34406249999995</v>
      </c>
      <c r="Z76" s="11"/>
      <c r="AA76" s="4"/>
      <c r="AB76" s="11" t="s">
        <v>158</v>
      </c>
      <c r="AC76" s="11"/>
      <c r="AD76" s="11" t="s">
        <v>159</v>
      </c>
      <c r="AE76" s="24">
        <v>14</v>
      </c>
      <c r="AF76" s="24">
        <v>3</v>
      </c>
      <c r="AG76" s="24">
        <v>3</v>
      </c>
      <c r="AH76" s="24">
        <v>3</v>
      </c>
      <c r="AI76" s="24">
        <v>2</v>
      </c>
      <c r="AJ76" s="24"/>
      <c r="AK76" s="4"/>
      <c r="AL76" s="4"/>
      <c r="AM76" s="210">
        <v>13852.75</v>
      </c>
      <c r="AN76" s="210">
        <v>133.05000000000001</v>
      </c>
      <c r="AO76" s="210">
        <v>140.94</v>
      </c>
      <c r="AP76" s="210">
        <v>150.28</v>
      </c>
      <c r="AQ76" s="210">
        <v>306.56</v>
      </c>
      <c r="AR76" s="24"/>
      <c r="AS76" s="4"/>
      <c r="AT76" s="4"/>
      <c r="AU76" s="210">
        <v>989.482142857143</v>
      </c>
      <c r="AV76" s="210">
        <v>9.5035714285714299</v>
      </c>
      <c r="AW76" s="210">
        <v>10.067142857142899</v>
      </c>
      <c r="AX76" s="210">
        <v>10.734285714285701</v>
      </c>
      <c r="AY76" s="210">
        <v>21.897142857142899</v>
      </c>
      <c r="AZ76" s="24"/>
      <c r="BA76" s="4"/>
    </row>
    <row r="77" spans="1:53">
      <c r="A77" s="56"/>
      <c r="B77" s="11" t="s">
        <v>148</v>
      </c>
      <c r="C77" s="11"/>
      <c r="D77" s="11" t="s">
        <v>149</v>
      </c>
      <c r="E77" s="11">
        <v>407</v>
      </c>
      <c r="F77" s="11">
        <v>301</v>
      </c>
      <c r="G77" s="11">
        <v>256</v>
      </c>
      <c r="H77" s="11">
        <v>167</v>
      </c>
      <c r="I77" s="11">
        <v>332</v>
      </c>
      <c r="J77" s="11"/>
      <c r="M77" s="209">
        <v>49607.47</v>
      </c>
      <c r="N77" s="209">
        <v>30992.17</v>
      </c>
      <c r="O77" s="209">
        <v>36411.480000000003</v>
      </c>
      <c r="P77" s="209">
        <v>22276.13</v>
      </c>
      <c r="Q77" s="209">
        <v>266544.42</v>
      </c>
      <c r="R77" s="11"/>
      <c r="S77" s="4"/>
      <c r="T77" s="4"/>
      <c r="U77" s="209">
        <v>87.956507092198606</v>
      </c>
      <c r="V77" s="209">
        <v>54.950656028368797</v>
      </c>
      <c r="W77" s="209">
        <v>65.253548387096799</v>
      </c>
      <c r="X77" s="209">
        <v>56.826862244897903</v>
      </c>
      <c r="Y77" s="209">
        <v>476.82364937388201</v>
      </c>
      <c r="Z77" s="11"/>
      <c r="AA77" s="4"/>
      <c r="AB77" s="11" t="s">
        <v>160</v>
      </c>
      <c r="AC77" s="11"/>
      <c r="AD77" s="11" t="s">
        <v>161</v>
      </c>
      <c r="AE77" s="24">
        <v>21</v>
      </c>
      <c r="AF77" s="24">
        <v>11</v>
      </c>
      <c r="AG77" s="24">
        <v>4</v>
      </c>
      <c r="AH77" s="24"/>
      <c r="AI77" s="24"/>
      <c r="AJ77" s="24"/>
      <c r="AK77" s="4"/>
      <c r="AL77" s="4"/>
      <c r="AM77" s="210">
        <v>5306.81</v>
      </c>
      <c r="AN77" s="210">
        <v>793.79</v>
      </c>
      <c r="AO77" s="210">
        <v>339</v>
      </c>
      <c r="AP77" s="210">
        <v>0</v>
      </c>
      <c r="AQ77" s="210">
        <v>0</v>
      </c>
      <c r="AR77" s="24"/>
      <c r="AS77" s="4"/>
      <c r="AT77" s="4"/>
      <c r="AU77" s="210">
        <v>252.705238095238</v>
      </c>
      <c r="AV77" s="210">
        <v>37.799523809523798</v>
      </c>
      <c r="AW77" s="210">
        <v>16.1428571428571</v>
      </c>
      <c r="AX77" s="210">
        <v>0</v>
      </c>
      <c r="AY77" s="210">
        <v>0</v>
      </c>
      <c r="AZ77" s="24"/>
      <c r="BA77" s="4"/>
    </row>
    <row r="78" spans="1:53">
      <c r="A78" s="56"/>
      <c r="B78" s="11" t="s">
        <v>150</v>
      </c>
      <c r="C78" s="11"/>
      <c r="D78" s="11" t="s">
        <v>151</v>
      </c>
      <c r="E78" s="11">
        <v>91</v>
      </c>
      <c r="F78" s="11">
        <v>68</v>
      </c>
      <c r="G78" s="11">
        <v>60</v>
      </c>
      <c r="H78" s="11">
        <v>43</v>
      </c>
      <c r="I78" s="11">
        <v>47</v>
      </c>
      <c r="J78" s="11"/>
      <c r="M78" s="209">
        <v>15117.55</v>
      </c>
      <c r="N78" s="209">
        <v>8527.01</v>
      </c>
      <c r="O78" s="209">
        <v>8627.9599999999991</v>
      </c>
      <c r="P78" s="209">
        <v>8068.24</v>
      </c>
      <c r="Q78" s="209">
        <v>57857.61</v>
      </c>
      <c r="R78" s="11"/>
      <c r="S78" s="4"/>
      <c r="T78" s="4"/>
      <c r="U78" s="209">
        <v>138.69311926605499</v>
      </c>
      <c r="V78" s="209">
        <v>78.229449541284396</v>
      </c>
      <c r="W78" s="209">
        <v>80.635140186915905</v>
      </c>
      <c r="X78" s="209">
        <v>74.020550458715604</v>
      </c>
      <c r="Y78" s="209">
        <v>540.72532710280404</v>
      </c>
      <c r="Z78" s="11"/>
      <c r="AA78" s="4"/>
      <c r="AB78" s="11" t="s">
        <v>162</v>
      </c>
      <c r="AC78" s="11"/>
      <c r="AD78" s="11" t="s">
        <v>163</v>
      </c>
      <c r="AE78" s="24">
        <v>30</v>
      </c>
      <c r="AF78" s="24">
        <v>8</v>
      </c>
      <c r="AG78" s="24">
        <v>8</v>
      </c>
      <c r="AH78" s="24">
        <v>4</v>
      </c>
      <c r="AI78" s="24">
        <v>5</v>
      </c>
      <c r="AJ78" s="24"/>
      <c r="AK78" s="4"/>
      <c r="AL78" s="4"/>
      <c r="AM78" s="210">
        <v>9606.02</v>
      </c>
      <c r="AN78" s="210">
        <v>378.44</v>
      </c>
      <c r="AO78" s="210">
        <v>372.32</v>
      </c>
      <c r="AP78" s="210">
        <v>445.23</v>
      </c>
      <c r="AQ78" s="210">
        <v>7901.5</v>
      </c>
      <c r="AR78" s="24"/>
      <c r="AS78" s="4"/>
      <c r="AT78" s="4"/>
      <c r="AU78" s="210">
        <v>309.87161290322598</v>
      </c>
      <c r="AV78" s="210">
        <v>12.207741935483901</v>
      </c>
      <c r="AW78" s="210">
        <v>12.0103225806452</v>
      </c>
      <c r="AX78" s="210">
        <v>18.55125</v>
      </c>
      <c r="AY78" s="210">
        <v>263.38333333333298</v>
      </c>
      <c r="AZ78" s="24"/>
      <c r="BA78" s="4"/>
    </row>
    <row r="79" spans="1:53">
      <c r="A79" s="56"/>
      <c r="B79" s="11" t="s">
        <v>152</v>
      </c>
      <c r="C79" s="11"/>
      <c r="D79" s="11" t="s">
        <v>153</v>
      </c>
      <c r="E79" s="11">
        <v>310</v>
      </c>
      <c r="F79" s="11">
        <v>185</v>
      </c>
      <c r="G79" s="11">
        <v>127</v>
      </c>
      <c r="H79" s="11">
        <v>108</v>
      </c>
      <c r="I79" s="11">
        <v>138</v>
      </c>
      <c r="J79" s="11"/>
      <c r="M79" s="209">
        <v>52674.359999999899</v>
      </c>
      <c r="N79" s="209">
        <v>28274.55</v>
      </c>
      <c r="O79" s="209">
        <v>17155.62</v>
      </c>
      <c r="P79" s="209">
        <v>17619.79</v>
      </c>
      <c r="Q79" s="209">
        <v>208877.76</v>
      </c>
      <c r="R79" s="11"/>
      <c r="S79" s="4"/>
      <c r="T79" s="4"/>
      <c r="U79" s="209">
        <v>146.72523676880201</v>
      </c>
      <c r="V79" s="209">
        <v>78.759192200557095</v>
      </c>
      <c r="W79" s="209">
        <v>48.599490084985902</v>
      </c>
      <c r="X79" s="209">
        <v>49.773418079095997</v>
      </c>
      <c r="Y79" s="209">
        <v>588.38805633802804</v>
      </c>
      <c r="Z79" s="11"/>
      <c r="AA79" s="4"/>
      <c r="AB79" s="11" t="s">
        <v>534</v>
      </c>
      <c r="AC79" s="11"/>
      <c r="AD79" s="11" t="s">
        <v>360</v>
      </c>
      <c r="AE79" s="24">
        <v>2</v>
      </c>
      <c r="AF79" s="24"/>
      <c r="AG79" s="24"/>
      <c r="AH79" s="24"/>
      <c r="AI79" s="24"/>
      <c r="AJ79" s="24"/>
      <c r="AK79" s="4"/>
      <c r="AL79" s="4"/>
      <c r="AM79" s="210">
        <v>276.14999999999998</v>
      </c>
      <c r="AN79" s="210">
        <v>0</v>
      </c>
      <c r="AO79" s="210">
        <v>0</v>
      </c>
      <c r="AP79" s="210">
        <v>0</v>
      </c>
      <c r="AQ79" s="210">
        <v>0</v>
      </c>
      <c r="AR79" s="24"/>
      <c r="AS79" s="4"/>
      <c r="AT79" s="4"/>
      <c r="AU79" s="210">
        <v>138.07499999999999</v>
      </c>
      <c r="AV79" s="210">
        <v>0</v>
      </c>
      <c r="AW79" s="210">
        <v>0</v>
      </c>
      <c r="AX79" s="210">
        <v>0</v>
      </c>
      <c r="AY79" s="210">
        <v>0</v>
      </c>
      <c r="AZ79" s="24"/>
      <c r="BA79" s="4"/>
    </row>
    <row r="80" spans="1:53">
      <c r="A80" s="56"/>
      <c r="B80" s="11" t="s">
        <v>154</v>
      </c>
      <c r="C80" s="11"/>
      <c r="D80" s="11" t="s">
        <v>155</v>
      </c>
      <c r="E80" s="11">
        <v>56</v>
      </c>
      <c r="F80" s="11">
        <v>29</v>
      </c>
      <c r="G80" s="11">
        <v>21</v>
      </c>
      <c r="H80" s="11">
        <v>12</v>
      </c>
      <c r="I80" s="11">
        <v>10</v>
      </c>
      <c r="J80" s="11"/>
      <c r="M80" s="209">
        <v>9463.24</v>
      </c>
      <c r="N80" s="209">
        <v>3759.63</v>
      </c>
      <c r="O80" s="209">
        <v>3050.47</v>
      </c>
      <c r="P80" s="209">
        <v>1766.21</v>
      </c>
      <c r="Q80" s="209">
        <v>10156.65</v>
      </c>
      <c r="R80" s="11"/>
      <c r="S80" s="4"/>
      <c r="T80" s="4"/>
      <c r="U80" s="209">
        <v>155.13508196721301</v>
      </c>
      <c r="V80" s="209">
        <v>61.633278688524598</v>
      </c>
      <c r="W80" s="209">
        <v>50.841166666666702</v>
      </c>
      <c r="X80" s="209">
        <v>30.451896551724101</v>
      </c>
      <c r="Y80" s="209">
        <v>169.2775</v>
      </c>
      <c r="Z80" s="11"/>
      <c r="AA80" s="4"/>
      <c r="AB80" s="11" t="s">
        <v>164</v>
      </c>
      <c r="AC80" s="11"/>
      <c r="AD80" s="11" t="s">
        <v>165</v>
      </c>
      <c r="AE80" s="24">
        <v>25</v>
      </c>
      <c r="AF80" s="24">
        <v>6</v>
      </c>
      <c r="AG80" s="24">
        <v>8</v>
      </c>
      <c r="AH80" s="24">
        <v>3</v>
      </c>
      <c r="AI80" s="24">
        <v>10</v>
      </c>
      <c r="AJ80" s="24"/>
      <c r="AK80" s="4"/>
      <c r="AL80" s="4"/>
      <c r="AM80" s="210">
        <v>21191.65</v>
      </c>
      <c r="AN80" s="210">
        <v>6922.5</v>
      </c>
      <c r="AO80" s="210">
        <v>7241.2</v>
      </c>
      <c r="AP80" s="210">
        <v>192.97</v>
      </c>
      <c r="AQ80" s="210">
        <v>20849.080000000002</v>
      </c>
      <c r="AR80" s="24"/>
      <c r="AS80" s="4"/>
      <c r="AT80" s="4"/>
      <c r="AU80" s="210">
        <v>815.06346153846198</v>
      </c>
      <c r="AV80" s="210">
        <v>266.25</v>
      </c>
      <c r="AW80" s="210">
        <v>289.64800000000002</v>
      </c>
      <c r="AX80" s="210">
        <v>9.1890476190476207</v>
      </c>
      <c r="AY80" s="210">
        <v>801.88769230769196</v>
      </c>
      <c r="AZ80" s="24"/>
      <c r="BA80" s="4"/>
    </row>
    <row r="81" spans="1:53">
      <c r="A81" s="56"/>
      <c r="B81" s="11" t="s">
        <v>156</v>
      </c>
      <c r="C81" s="11"/>
      <c r="D81" s="11" t="s">
        <v>157</v>
      </c>
      <c r="E81" s="11">
        <v>215</v>
      </c>
      <c r="F81" s="11">
        <v>124</v>
      </c>
      <c r="G81" s="11">
        <v>97</v>
      </c>
      <c r="H81" s="11">
        <v>81</v>
      </c>
      <c r="I81" s="11">
        <v>107</v>
      </c>
      <c r="J81" s="11"/>
      <c r="M81" s="209">
        <v>42116.43</v>
      </c>
      <c r="N81" s="209">
        <v>17638.34</v>
      </c>
      <c r="O81" s="209">
        <v>16148.3</v>
      </c>
      <c r="P81" s="209">
        <v>16532.68</v>
      </c>
      <c r="Q81" s="209">
        <v>190050.26</v>
      </c>
      <c r="R81" s="11"/>
      <c r="S81" s="4"/>
      <c r="T81" s="4"/>
      <c r="U81" s="209">
        <v>164.5173046875</v>
      </c>
      <c r="V81" s="209">
        <v>68.899765625000001</v>
      </c>
      <c r="W81" s="209">
        <v>64.593199999999996</v>
      </c>
      <c r="X81" s="209">
        <v>68.035720164609003</v>
      </c>
      <c r="Y81" s="209">
        <v>751.18679841897301</v>
      </c>
      <c r="Z81" s="11"/>
      <c r="AA81" s="4"/>
      <c r="AB81" s="11" t="s">
        <v>166</v>
      </c>
      <c r="AC81" s="11"/>
      <c r="AD81" s="11" t="s">
        <v>167</v>
      </c>
      <c r="AE81" s="24">
        <v>41</v>
      </c>
      <c r="AF81" s="24">
        <v>23</v>
      </c>
      <c r="AG81" s="24">
        <v>18</v>
      </c>
      <c r="AH81" s="24">
        <v>15</v>
      </c>
      <c r="AI81" s="24">
        <v>13</v>
      </c>
      <c r="AJ81" s="24"/>
      <c r="AK81" s="4"/>
      <c r="AL81" s="4"/>
      <c r="AM81" s="210">
        <v>8289.2800000000007</v>
      </c>
      <c r="AN81" s="210">
        <v>2910.64</v>
      </c>
      <c r="AO81" s="210">
        <v>2143.48</v>
      </c>
      <c r="AP81" s="210">
        <v>1218.8399999999999</v>
      </c>
      <c r="AQ81" s="210">
        <v>4541.21</v>
      </c>
      <c r="AR81" s="24"/>
      <c r="AS81" s="4"/>
      <c r="AT81" s="4"/>
      <c r="AU81" s="210">
        <v>202.17756097560999</v>
      </c>
      <c r="AV81" s="210">
        <v>70.991219512195102</v>
      </c>
      <c r="AW81" s="210">
        <v>52.28</v>
      </c>
      <c r="AX81" s="210">
        <v>32.074736842105303</v>
      </c>
      <c r="AY81" s="210">
        <v>113.53025</v>
      </c>
      <c r="AZ81" s="24"/>
      <c r="BA81" s="4"/>
    </row>
    <row r="82" spans="1:53">
      <c r="A82" s="56"/>
      <c r="B82" s="11" t="s">
        <v>158</v>
      </c>
      <c r="C82" s="11"/>
      <c r="D82" s="11" t="s">
        <v>159</v>
      </c>
      <c r="E82" s="11">
        <v>67</v>
      </c>
      <c r="F82" s="11">
        <v>37</v>
      </c>
      <c r="G82" s="11">
        <v>28</v>
      </c>
      <c r="H82" s="11">
        <v>22</v>
      </c>
      <c r="I82" s="11">
        <v>22</v>
      </c>
      <c r="J82" s="11"/>
      <c r="M82" s="209">
        <v>10912.95</v>
      </c>
      <c r="N82" s="209">
        <v>4462.18</v>
      </c>
      <c r="O82" s="209">
        <v>3969.79</v>
      </c>
      <c r="P82" s="209">
        <v>3641.06</v>
      </c>
      <c r="Q82" s="209">
        <v>20288.59</v>
      </c>
      <c r="R82" s="11"/>
      <c r="S82" s="4"/>
      <c r="T82" s="4"/>
      <c r="U82" s="209">
        <v>147.47229729729699</v>
      </c>
      <c r="V82" s="209">
        <v>60.299729729729698</v>
      </c>
      <c r="W82" s="209">
        <v>53.645810810810801</v>
      </c>
      <c r="X82" s="209">
        <v>49.877534246575401</v>
      </c>
      <c r="Y82" s="209">
        <v>274.17013513513501</v>
      </c>
      <c r="Z82" s="11"/>
      <c r="AA82" s="4"/>
      <c r="AB82" s="11" t="s">
        <v>168</v>
      </c>
      <c r="AC82" s="11"/>
      <c r="AD82" s="11" t="s">
        <v>169</v>
      </c>
      <c r="AE82" s="24">
        <v>57</v>
      </c>
      <c r="AF82" s="24">
        <v>33</v>
      </c>
      <c r="AG82" s="24">
        <v>23</v>
      </c>
      <c r="AH82" s="24">
        <v>17</v>
      </c>
      <c r="AI82" s="24">
        <v>19</v>
      </c>
      <c r="AJ82" s="24"/>
      <c r="AK82" s="4"/>
      <c r="AL82" s="4"/>
      <c r="AM82" s="210">
        <v>25130.61</v>
      </c>
      <c r="AN82" s="210">
        <v>7043.73</v>
      </c>
      <c r="AO82" s="210">
        <v>8452.4</v>
      </c>
      <c r="AP82" s="210">
        <v>3562.38</v>
      </c>
      <c r="AQ82" s="210">
        <v>15640.96</v>
      </c>
      <c r="AR82" s="24"/>
      <c r="AS82" s="4"/>
      <c r="AT82" s="4"/>
      <c r="AU82" s="210">
        <v>411.97721311475402</v>
      </c>
      <c r="AV82" s="210">
        <v>115.470983606557</v>
      </c>
      <c r="AW82" s="210">
        <v>140.87333333333299</v>
      </c>
      <c r="AX82" s="210">
        <v>63.613928571428602</v>
      </c>
      <c r="AY82" s="210">
        <v>265.10101694915301</v>
      </c>
      <c r="AZ82" s="24"/>
      <c r="BA82" s="4"/>
    </row>
    <row r="83" spans="1:53">
      <c r="A83" s="56"/>
      <c r="B83" s="11" t="s">
        <v>160</v>
      </c>
      <c r="C83" s="11"/>
      <c r="D83" s="11" t="s">
        <v>161</v>
      </c>
      <c r="E83" s="11">
        <v>56</v>
      </c>
      <c r="F83" s="11">
        <v>32</v>
      </c>
      <c r="G83" s="11">
        <v>23</v>
      </c>
      <c r="H83" s="11">
        <v>17</v>
      </c>
      <c r="I83" s="11">
        <v>22</v>
      </c>
      <c r="J83" s="11"/>
      <c r="M83" s="209">
        <v>11568.58</v>
      </c>
      <c r="N83" s="209">
        <v>5261.23</v>
      </c>
      <c r="O83" s="209">
        <v>5833.51</v>
      </c>
      <c r="P83" s="209">
        <v>4885.08</v>
      </c>
      <c r="Q83" s="209">
        <v>23030.39</v>
      </c>
      <c r="R83" s="11"/>
      <c r="S83" s="4"/>
      <c r="T83" s="4"/>
      <c r="U83" s="209">
        <v>180.7590625</v>
      </c>
      <c r="V83" s="209">
        <v>82.206718749999993</v>
      </c>
      <c r="W83" s="209">
        <v>92.595396825396804</v>
      </c>
      <c r="X83" s="209">
        <v>78.791612903225797</v>
      </c>
      <c r="Y83" s="209">
        <v>359.84984374999999</v>
      </c>
      <c r="Z83" s="11"/>
      <c r="AA83" s="4"/>
      <c r="AB83" s="11" t="s">
        <v>170</v>
      </c>
      <c r="AC83" s="11"/>
      <c r="AD83" s="11" t="s">
        <v>141</v>
      </c>
      <c r="AE83" s="24">
        <v>17</v>
      </c>
      <c r="AF83" s="24">
        <v>8</v>
      </c>
      <c r="AG83" s="24">
        <v>6</v>
      </c>
      <c r="AH83" s="24">
        <v>3</v>
      </c>
      <c r="AI83" s="24">
        <v>4</v>
      </c>
      <c r="AJ83" s="24"/>
      <c r="AK83" s="4"/>
      <c r="AL83" s="4"/>
      <c r="AM83" s="210">
        <v>1286.82</v>
      </c>
      <c r="AN83" s="210">
        <v>653.01</v>
      </c>
      <c r="AO83" s="210">
        <v>679.74</v>
      </c>
      <c r="AP83" s="210">
        <v>580.16999999999996</v>
      </c>
      <c r="AQ83" s="210">
        <v>3072.38</v>
      </c>
      <c r="AR83" s="24"/>
      <c r="AS83" s="4"/>
      <c r="AT83" s="4"/>
      <c r="AU83" s="210">
        <v>67.727368421052603</v>
      </c>
      <c r="AV83" s="210">
        <v>34.368947368421097</v>
      </c>
      <c r="AW83" s="210">
        <v>35.775789473684199</v>
      </c>
      <c r="AX83" s="210">
        <v>34.127647058823499</v>
      </c>
      <c r="AY83" s="210">
        <v>161.70421052631599</v>
      </c>
      <c r="AZ83" s="24"/>
      <c r="BA83" s="4"/>
    </row>
    <row r="84" spans="1:53">
      <c r="A84" s="56"/>
      <c r="B84" s="11" t="s">
        <v>160</v>
      </c>
      <c r="C84" s="11"/>
      <c r="D84" s="11" t="s">
        <v>155</v>
      </c>
      <c r="E84" s="11">
        <v>1</v>
      </c>
      <c r="F84" s="11"/>
      <c r="G84" s="11"/>
      <c r="H84" s="11"/>
      <c r="I84" s="11"/>
      <c r="J84" s="11"/>
      <c r="M84" s="209">
        <v>96.38</v>
      </c>
      <c r="N84" s="209">
        <v>0</v>
      </c>
      <c r="O84" s="209">
        <v>0</v>
      </c>
      <c r="P84" s="209">
        <v>0</v>
      </c>
      <c r="Q84" s="209">
        <v>0</v>
      </c>
      <c r="R84" s="11"/>
      <c r="S84" s="4"/>
      <c r="T84" s="4"/>
      <c r="U84" s="209">
        <v>96.38</v>
      </c>
      <c r="V84" s="209">
        <v>0</v>
      </c>
      <c r="W84" s="209">
        <v>0</v>
      </c>
      <c r="X84" s="209">
        <v>0</v>
      </c>
      <c r="Y84" s="209">
        <v>0</v>
      </c>
      <c r="Z84" s="11"/>
      <c r="AA84" s="4"/>
      <c r="AB84" s="11" t="s">
        <v>171</v>
      </c>
      <c r="AC84" s="11"/>
      <c r="AD84" s="11" t="s">
        <v>143</v>
      </c>
      <c r="AE84" s="24">
        <v>42</v>
      </c>
      <c r="AF84" s="24">
        <v>12</v>
      </c>
      <c r="AG84" s="24">
        <v>5</v>
      </c>
      <c r="AH84" s="24">
        <v>4</v>
      </c>
      <c r="AI84" s="24">
        <v>4</v>
      </c>
      <c r="AJ84" s="24"/>
      <c r="AK84" s="4"/>
      <c r="AL84" s="4"/>
      <c r="AM84" s="210">
        <v>9691.35</v>
      </c>
      <c r="AN84" s="210">
        <v>1460.12</v>
      </c>
      <c r="AO84" s="210">
        <v>92.03</v>
      </c>
      <c r="AP84" s="210">
        <v>92.51</v>
      </c>
      <c r="AQ84" s="210">
        <v>421.03</v>
      </c>
      <c r="AR84" s="24"/>
      <c r="AS84" s="4"/>
      <c r="AT84" s="4"/>
      <c r="AU84" s="210">
        <v>225.38023255813999</v>
      </c>
      <c r="AV84" s="210">
        <v>33.956279069767398</v>
      </c>
      <c r="AW84" s="210">
        <v>2.1402325581395298</v>
      </c>
      <c r="AX84" s="210">
        <v>2.2563414634146302</v>
      </c>
      <c r="AY84" s="210">
        <v>9.7913953488372094</v>
      </c>
      <c r="AZ84" s="24"/>
      <c r="BA84" s="4"/>
    </row>
    <row r="85" spans="1:53">
      <c r="A85" s="56"/>
      <c r="B85" s="11" t="s">
        <v>162</v>
      </c>
      <c r="C85" s="11"/>
      <c r="D85" s="11" t="s">
        <v>163</v>
      </c>
      <c r="E85" s="11">
        <v>146</v>
      </c>
      <c r="F85" s="11">
        <v>96</v>
      </c>
      <c r="G85" s="11">
        <v>78</v>
      </c>
      <c r="H85" s="11">
        <v>67</v>
      </c>
      <c r="I85" s="11">
        <v>79</v>
      </c>
      <c r="J85" s="11"/>
      <c r="M85" s="209">
        <v>22434.77</v>
      </c>
      <c r="N85" s="209">
        <v>17214.61</v>
      </c>
      <c r="O85" s="209">
        <v>11350.6</v>
      </c>
      <c r="P85" s="209">
        <v>12072.23</v>
      </c>
      <c r="Q85" s="209">
        <v>133091.10999999999</v>
      </c>
      <c r="R85" s="11"/>
      <c r="S85" s="4"/>
      <c r="T85" s="4"/>
      <c r="U85" s="209">
        <v>131.96923529411799</v>
      </c>
      <c r="V85" s="209">
        <v>101.262411764706</v>
      </c>
      <c r="W85" s="209">
        <v>67.163313609467494</v>
      </c>
      <c r="X85" s="209">
        <v>71.433313609467405</v>
      </c>
      <c r="Y85" s="209">
        <v>782.88888235294098</v>
      </c>
      <c r="Z85" s="11"/>
      <c r="AA85" s="4"/>
      <c r="AB85" s="11" t="s">
        <v>172</v>
      </c>
      <c r="AC85" s="11"/>
      <c r="AD85" s="11" t="s">
        <v>151</v>
      </c>
      <c r="AE85" s="24">
        <v>8</v>
      </c>
      <c r="AF85" s="24">
        <v>3</v>
      </c>
      <c r="AG85" s="24">
        <v>3</v>
      </c>
      <c r="AH85" s="24">
        <v>1</v>
      </c>
      <c r="AI85" s="24">
        <v>1</v>
      </c>
      <c r="AJ85" s="24"/>
      <c r="AK85" s="4"/>
      <c r="AL85" s="4"/>
      <c r="AM85" s="210">
        <v>7773.06</v>
      </c>
      <c r="AN85" s="210">
        <v>277.62</v>
      </c>
      <c r="AO85" s="210">
        <v>272.22000000000003</v>
      </c>
      <c r="AP85" s="210">
        <v>11.9</v>
      </c>
      <c r="AQ85" s="210">
        <v>610.91999999999996</v>
      </c>
      <c r="AR85" s="24"/>
      <c r="AS85" s="4"/>
      <c r="AT85" s="4"/>
      <c r="AU85" s="210">
        <v>971.63250000000005</v>
      </c>
      <c r="AV85" s="210">
        <v>34.702500000000001</v>
      </c>
      <c r="AW85" s="210">
        <v>38.888571428571403</v>
      </c>
      <c r="AX85" s="210">
        <v>1.7</v>
      </c>
      <c r="AY85" s="210">
        <v>76.364999999999995</v>
      </c>
      <c r="AZ85" s="24"/>
      <c r="BA85" s="4"/>
    </row>
    <row r="86" spans="1:53">
      <c r="A86" s="56"/>
      <c r="B86" s="11" t="s">
        <v>534</v>
      </c>
      <c r="C86" s="11"/>
      <c r="D86" s="11" t="s">
        <v>360</v>
      </c>
      <c r="E86" s="11">
        <v>1</v>
      </c>
      <c r="F86" s="11"/>
      <c r="G86" s="11"/>
      <c r="H86" s="11"/>
      <c r="I86" s="11"/>
      <c r="J86" s="11"/>
      <c r="M86" s="209">
        <v>0.02</v>
      </c>
      <c r="N86" s="209">
        <v>0</v>
      </c>
      <c r="O86" s="209">
        <v>0</v>
      </c>
      <c r="P86" s="209">
        <v>0</v>
      </c>
      <c r="Q86" s="209">
        <v>0</v>
      </c>
      <c r="R86" s="11"/>
      <c r="S86" s="4"/>
      <c r="T86" s="4"/>
      <c r="U86" s="209">
        <v>0.02</v>
      </c>
      <c r="V86" s="209">
        <v>0</v>
      </c>
      <c r="W86" s="209">
        <v>0</v>
      </c>
      <c r="X86" s="209">
        <v>0</v>
      </c>
      <c r="Y86" s="209">
        <v>0</v>
      </c>
      <c r="Z86" s="11"/>
      <c r="AA86" s="4"/>
      <c r="AB86" s="11" t="s">
        <v>173</v>
      </c>
      <c r="AC86" s="11"/>
      <c r="AD86" s="11" t="s">
        <v>174</v>
      </c>
      <c r="AE86" s="24">
        <v>10</v>
      </c>
      <c r="AF86" s="24">
        <v>7</v>
      </c>
      <c r="AG86" s="24">
        <v>5</v>
      </c>
      <c r="AH86" s="24">
        <v>5</v>
      </c>
      <c r="AI86" s="24">
        <v>1</v>
      </c>
      <c r="AJ86" s="24"/>
      <c r="AK86" s="4"/>
      <c r="AL86" s="4"/>
      <c r="AM86" s="210">
        <v>1730.91</v>
      </c>
      <c r="AN86" s="210">
        <v>754.33</v>
      </c>
      <c r="AO86" s="210">
        <v>919.22</v>
      </c>
      <c r="AP86" s="210">
        <v>638.83000000000004</v>
      </c>
      <c r="AQ86" s="210">
        <v>903.75</v>
      </c>
      <c r="AR86" s="24"/>
      <c r="AS86" s="4"/>
      <c r="AT86" s="4"/>
      <c r="AU86" s="210">
        <v>173.09100000000001</v>
      </c>
      <c r="AV86" s="210">
        <v>75.433000000000007</v>
      </c>
      <c r="AW86" s="210">
        <v>91.921999999999997</v>
      </c>
      <c r="AX86" s="210">
        <v>63.883000000000003</v>
      </c>
      <c r="AY86" s="210">
        <v>90.375</v>
      </c>
      <c r="AZ86" s="24"/>
      <c r="BA86" s="4"/>
    </row>
    <row r="87" spans="1:53">
      <c r="A87" s="56"/>
      <c r="B87" s="11" t="s">
        <v>164</v>
      </c>
      <c r="C87" s="11"/>
      <c r="D87" s="11" t="s">
        <v>165</v>
      </c>
      <c r="E87" s="11">
        <v>85</v>
      </c>
      <c r="F87" s="11">
        <v>61</v>
      </c>
      <c r="G87" s="11">
        <v>48</v>
      </c>
      <c r="H87" s="11">
        <v>32</v>
      </c>
      <c r="I87" s="11">
        <v>44</v>
      </c>
      <c r="J87" s="11"/>
      <c r="M87" s="209">
        <v>9944.32</v>
      </c>
      <c r="N87" s="209">
        <v>4854.4799999999996</v>
      </c>
      <c r="O87" s="209">
        <v>4016.93</v>
      </c>
      <c r="P87" s="209">
        <v>5369.01</v>
      </c>
      <c r="Q87" s="209">
        <v>32738.52</v>
      </c>
      <c r="R87" s="11"/>
      <c r="S87" s="4"/>
      <c r="T87" s="4"/>
      <c r="U87" s="209">
        <v>102.518762886598</v>
      </c>
      <c r="V87" s="209">
        <v>50.046185567010298</v>
      </c>
      <c r="W87" s="209">
        <v>42.283473684210499</v>
      </c>
      <c r="X87" s="209">
        <v>62.430348837209301</v>
      </c>
      <c r="Y87" s="209">
        <v>348.28212765957397</v>
      </c>
      <c r="Z87" s="11"/>
      <c r="AA87" s="4"/>
      <c r="AB87" s="11" t="s">
        <v>175</v>
      </c>
      <c r="AC87" s="11"/>
      <c r="AD87" s="11" t="s">
        <v>123</v>
      </c>
      <c r="AE87" s="24">
        <v>7</v>
      </c>
      <c r="AF87" s="24">
        <v>6</v>
      </c>
      <c r="AG87" s="24">
        <v>5</v>
      </c>
      <c r="AH87" s="24">
        <v>4</v>
      </c>
      <c r="AI87" s="24">
        <v>3</v>
      </c>
      <c r="AJ87" s="24"/>
      <c r="AK87" s="4"/>
      <c r="AL87" s="4"/>
      <c r="AM87" s="210">
        <v>1092.26</v>
      </c>
      <c r="AN87" s="210">
        <v>895.09</v>
      </c>
      <c r="AO87" s="210">
        <v>958.61</v>
      </c>
      <c r="AP87" s="210">
        <v>715.48</v>
      </c>
      <c r="AQ87" s="210">
        <v>17419.54</v>
      </c>
      <c r="AR87" s="24"/>
      <c r="AS87" s="4"/>
      <c r="AT87" s="4"/>
      <c r="AU87" s="210">
        <v>121.362222222222</v>
      </c>
      <c r="AV87" s="210">
        <v>99.454444444444405</v>
      </c>
      <c r="AW87" s="210">
        <v>106.51222222222199</v>
      </c>
      <c r="AX87" s="210">
        <v>89.435000000000002</v>
      </c>
      <c r="AY87" s="210">
        <v>1935.50444444444</v>
      </c>
      <c r="AZ87" s="24"/>
      <c r="BA87" s="4"/>
    </row>
    <row r="88" spans="1:53">
      <c r="A88" s="56"/>
      <c r="B88" s="11" t="s">
        <v>166</v>
      </c>
      <c r="C88" s="11"/>
      <c r="D88" s="11" t="s">
        <v>167</v>
      </c>
      <c r="E88" s="11">
        <v>663</v>
      </c>
      <c r="F88" s="11">
        <v>460</v>
      </c>
      <c r="G88" s="11">
        <v>361</v>
      </c>
      <c r="H88" s="11">
        <v>301</v>
      </c>
      <c r="I88" s="11">
        <v>385</v>
      </c>
      <c r="J88" s="11"/>
      <c r="M88" s="209">
        <v>100629.09</v>
      </c>
      <c r="N88" s="209">
        <v>52478.42</v>
      </c>
      <c r="O88" s="209">
        <v>44030.8</v>
      </c>
      <c r="P88" s="209">
        <v>39952.339999999997</v>
      </c>
      <c r="Q88" s="209">
        <v>327572.42</v>
      </c>
      <c r="R88" s="11"/>
      <c r="S88" s="4"/>
      <c r="T88" s="4"/>
      <c r="U88" s="209">
        <v>120.803229291717</v>
      </c>
      <c r="V88" s="209">
        <v>62.999303721488602</v>
      </c>
      <c r="W88" s="209">
        <v>53.177294685990297</v>
      </c>
      <c r="X88" s="209">
        <v>48.603819951338203</v>
      </c>
      <c r="Y88" s="209">
        <v>398.50659367396599</v>
      </c>
      <c r="Z88" s="11"/>
      <c r="AA88" s="4"/>
      <c r="AB88" s="11" t="s">
        <v>483</v>
      </c>
      <c r="AC88" s="11"/>
      <c r="AD88" s="11" t="s">
        <v>151</v>
      </c>
      <c r="AE88" s="24">
        <v>1</v>
      </c>
      <c r="AF88" s="24">
        <v>1</v>
      </c>
      <c r="AG88" s="24">
        <v>1</v>
      </c>
      <c r="AH88" s="24">
        <v>1</v>
      </c>
      <c r="AI88" s="24">
        <v>1</v>
      </c>
      <c r="AJ88" s="24"/>
      <c r="AK88" s="4"/>
      <c r="AL88" s="4"/>
      <c r="AM88" s="210">
        <v>18.829999999999998</v>
      </c>
      <c r="AN88" s="210">
        <v>15.92</v>
      </c>
      <c r="AO88" s="210">
        <v>16.91</v>
      </c>
      <c r="AP88" s="210">
        <v>14.65</v>
      </c>
      <c r="AQ88" s="210">
        <v>358.7</v>
      </c>
      <c r="AR88" s="24"/>
      <c r="AS88" s="4"/>
      <c r="AT88" s="4"/>
      <c r="AU88" s="210">
        <v>18.829999999999998</v>
      </c>
      <c r="AV88" s="210">
        <v>15.92</v>
      </c>
      <c r="AW88" s="210">
        <v>16.91</v>
      </c>
      <c r="AX88" s="210">
        <v>14.65</v>
      </c>
      <c r="AY88" s="210">
        <v>358.7</v>
      </c>
      <c r="AZ88" s="24"/>
      <c r="BA88" s="4"/>
    </row>
    <row r="89" spans="1:53">
      <c r="A89" s="56"/>
      <c r="B89" s="11" t="s">
        <v>168</v>
      </c>
      <c r="C89" s="11"/>
      <c r="D89" s="11" t="s">
        <v>169</v>
      </c>
      <c r="E89" s="11">
        <v>1526</v>
      </c>
      <c r="F89" s="11">
        <v>1142</v>
      </c>
      <c r="G89" s="11">
        <v>999</v>
      </c>
      <c r="H89" s="11">
        <v>842</v>
      </c>
      <c r="I89" s="11">
        <v>1029</v>
      </c>
      <c r="J89" s="11"/>
      <c r="M89" s="209">
        <v>196212.49</v>
      </c>
      <c r="N89" s="209">
        <v>135102.73000000001</v>
      </c>
      <c r="O89" s="209">
        <v>138359.63</v>
      </c>
      <c r="P89" s="209">
        <v>134929.20000000001</v>
      </c>
      <c r="Q89" s="209">
        <v>1110179.05</v>
      </c>
      <c r="R89" s="11"/>
      <c r="S89" s="4"/>
      <c r="T89" s="4"/>
      <c r="U89" s="209">
        <v>104.75840363053899</v>
      </c>
      <c r="V89" s="209">
        <v>72.131729845168195</v>
      </c>
      <c r="W89" s="209">
        <v>75.154606192286707</v>
      </c>
      <c r="X89" s="209">
        <v>73.933808219178104</v>
      </c>
      <c r="Y89" s="209">
        <v>605.00220708446898</v>
      </c>
      <c r="Z89" s="11"/>
      <c r="AA89" s="4"/>
      <c r="AB89" s="11" t="s">
        <v>484</v>
      </c>
      <c r="AC89" s="11"/>
      <c r="AD89" s="11" t="s">
        <v>96</v>
      </c>
      <c r="AE89" s="24">
        <v>1</v>
      </c>
      <c r="AF89" s="24">
        <v>1</v>
      </c>
      <c r="AG89" s="24"/>
      <c r="AH89" s="24"/>
      <c r="AI89" s="24"/>
      <c r="AJ89" s="24"/>
      <c r="AK89" s="4"/>
      <c r="AL89" s="4"/>
      <c r="AM89" s="210">
        <v>246.28</v>
      </c>
      <c r="AN89" s="210">
        <v>191.48</v>
      </c>
      <c r="AO89" s="210">
        <v>0</v>
      </c>
      <c r="AP89" s="210">
        <v>0</v>
      </c>
      <c r="AQ89" s="210">
        <v>0</v>
      </c>
      <c r="AR89" s="24"/>
      <c r="AS89" s="4"/>
      <c r="AT89" s="4"/>
      <c r="AU89" s="210">
        <v>246.28</v>
      </c>
      <c r="AV89" s="210">
        <v>191.48</v>
      </c>
      <c r="AW89" s="210">
        <v>0</v>
      </c>
      <c r="AX89" s="210">
        <v>0</v>
      </c>
      <c r="AY89" s="210">
        <v>0</v>
      </c>
      <c r="AZ89" s="24"/>
      <c r="BA89" s="4"/>
    </row>
    <row r="90" spans="1:53">
      <c r="A90" s="56"/>
      <c r="B90" s="11" t="s">
        <v>170</v>
      </c>
      <c r="C90" s="11"/>
      <c r="D90" s="11" t="s">
        <v>141</v>
      </c>
      <c r="E90" s="11">
        <v>55</v>
      </c>
      <c r="F90" s="11">
        <v>25</v>
      </c>
      <c r="G90" s="11">
        <v>18</v>
      </c>
      <c r="H90" s="11">
        <v>16</v>
      </c>
      <c r="I90" s="11">
        <v>17</v>
      </c>
      <c r="J90" s="11"/>
      <c r="M90" s="209">
        <v>9494.59</v>
      </c>
      <c r="N90" s="209">
        <v>2656.17</v>
      </c>
      <c r="O90" s="209">
        <v>1458.06</v>
      </c>
      <c r="P90" s="209">
        <v>1431.02</v>
      </c>
      <c r="Q90" s="209">
        <v>12144.28</v>
      </c>
      <c r="R90" s="11"/>
      <c r="S90" s="4"/>
      <c r="T90" s="4"/>
      <c r="U90" s="209">
        <v>158.24316666666701</v>
      </c>
      <c r="V90" s="209">
        <v>44.269500000000001</v>
      </c>
      <c r="W90" s="209">
        <v>24.7128813559322</v>
      </c>
      <c r="X90" s="209">
        <v>24.672758620689699</v>
      </c>
      <c r="Y90" s="209">
        <v>202.404666666667</v>
      </c>
      <c r="Z90" s="11"/>
      <c r="AA90" s="4"/>
      <c r="AB90" s="11" t="s">
        <v>176</v>
      </c>
      <c r="AC90" s="11"/>
      <c r="AD90" s="11" t="s">
        <v>159</v>
      </c>
      <c r="AE90" s="24">
        <v>6</v>
      </c>
      <c r="AF90" s="24">
        <v>4</v>
      </c>
      <c r="AG90" s="24">
        <v>2</v>
      </c>
      <c r="AH90" s="24"/>
      <c r="AI90" s="24"/>
      <c r="AJ90" s="24"/>
      <c r="AK90" s="4"/>
      <c r="AL90" s="4"/>
      <c r="AM90" s="210">
        <v>3318.44</v>
      </c>
      <c r="AN90" s="210">
        <v>105.34</v>
      </c>
      <c r="AO90" s="210">
        <v>106.62</v>
      </c>
      <c r="AP90" s="210">
        <v>0</v>
      </c>
      <c r="AQ90" s="210">
        <v>0</v>
      </c>
      <c r="AR90" s="24"/>
      <c r="AS90" s="4"/>
      <c r="AT90" s="4"/>
      <c r="AU90" s="210">
        <v>553.07333333333304</v>
      </c>
      <c r="AV90" s="210">
        <v>17.5566666666667</v>
      </c>
      <c r="AW90" s="210">
        <v>17.77</v>
      </c>
      <c r="AX90" s="210">
        <v>0</v>
      </c>
      <c r="AY90" s="210">
        <v>0</v>
      </c>
      <c r="AZ90" s="24"/>
      <c r="BA90" s="4"/>
    </row>
    <row r="91" spans="1:53">
      <c r="A91" s="56"/>
      <c r="B91" s="11" t="s">
        <v>535</v>
      </c>
      <c r="C91" s="11"/>
      <c r="D91" s="11" t="s">
        <v>135</v>
      </c>
      <c r="E91" s="11">
        <v>1</v>
      </c>
      <c r="F91" s="11"/>
      <c r="G91" s="11"/>
      <c r="H91" s="11"/>
      <c r="I91" s="11"/>
      <c r="J91" s="11"/>
      <c r="M91" s="209">
        <v>115.47</v>
      </c>
      <c r="N91" s="209">
        <v>0</v>
      </c>
      <c r="O91" s="209">
        <v>0</v>
      </c>
      <c r="P91" s="209">
        <v>0</v>
      </c>
      <c r="Q91" s="209"/>
      <c r="R91" s="11"/>
      <c r="S91" s="4"/>
      <c r="T91" s="4"/>
      <c r="U91" s="209">
        <v>115.47</v>
      </c>
      <c r="V91" s="209">
        <v>0</v>
      </c>
      <c r="W91" s="209">
        <v>0</v>
      </c>
      <c r="X91" s="209">
        <v>0</v>
      </c>
      <c r="Y91" s="209"/>
      <c r="Z91" s="11"/>
      <c r="AA91" s="4"/>
      <c r="AB91" s="11" t="s">
        <v>177</v>
      </c>
      <c r="AC91" s="11"/>
      <c r="AD91" s="11" t="s">
        <v>178</v>
      </c>
      <c r="AE91" s="24">
        <v>11</v>
      </c>
      <c r="AF91" s="24">
        <v>4</v>
      </c>
      <c r="AG91" s="24">
        <v>7</v>
      </c>
      <c r="AH91" s="24">
        <v>1</v>
      </c>
      <c r="AI91" s="24">
        <v>7</v>
      </c>
      <c r="AJ91" s="24"/>
      <c r="AK91" s="4"/>
      <c r="AL91" s="4"/>
      <c r="AM91" s="210">
        <v>14119.97</v>
      </c>
      <c r="AN91" s="210">
        <v>3170.1</v>
      </c>
      <c r="AO91" s="210">
        <v>225.4</v>
      </c>
      <c r="AP91" s="210">
        <v>24.37</v>
      </c>
      <c r="AQ91" s="210">
        <v>2477.91</v>
      </c>
      <c r="AR91" s="24"/>
      <c r="AS91" s="4"/>
      <c r="AT91" s="4"/>
      <c r="AU91" s="210">
        <v>1283.6336363636401</v>
      </c>
      <c r="AV91" s="210">
        <v>288.19090909090897</v>
      </c>
      <c r="AW91" s="210">
        <v>20.490909090909099</v>
      </c>
      <c r="AX91" s="210">
        <v>6.0925000000000002</v>
      </c>
      <c r="AY91" s="210">
        <v>225.26454545454499</v>
      </c>
      <c r="AZ91" s="24"/>
      <c r="BA91" s="4"/>
    </row>
    <row r="92" spans="1:53">
      <c r="A92" s="56"/>
      <c r="B92" s="11" t="s">
        <v>171</v>
      </c>
      <c r="C92" s="11"/>
      <c r="D92" s="11" t="s">
        <v>143</v>
      </c>
      <c r="E92" s="11">
        <v>185</v>
      </c>
      <c r="F92" s="11">
        <v>94</v>
      </c>
      <c r="G92" s="11">
        <v>71</v>
      </c>
      <c r="H92" s="11">
        <v>52</v>
      </c>
      <c r="I92" s="11">
        <v>63</v>
      </c>
      <c r="J92" s="11"/>
      <c r="M92" s="209">
        <v>14297.92</v>
      </c>
      <c r="N92" s="209">
        <v>5254.27</v>
      </c>
      <c r="O92" s="209">
        <v>4722.46</v>
      </c>
      <c r="P92" s="209">
        <v>2576.75</v>
      </c>
      <c r="Q92" s="209">
        <v>38818.120000000003</v>
      </c>
      <c r="R92" s="11"/>
      <c r="S92" s="4"/>
      <c r="T92" s="4"/>
      <c r="U92" s="209">
        <v>71.848844221105495</v>
      </c>
      <c r="V92" s="209">
        <v>26.4033668341708</v>
      </c>
      <c r="W92" s="209">
        <v>24.217743589743598</v>
      </c>
      <c r="X92" s="209">
        <v>13.4205729166667</v>
      </c>
      <c r="Y92" s="209">
        <v>198.05163265306101</v>
      </c>
      <c r="Z92" s="11"/>
      <c r="AA92" s="4"/>
      <c r="AB92" s="11" t="s">
        <v>179</v>
      </c>
      <c r="AC92" s="11"/>
      <c r="AD92" s="11" t="s">
        <v>180</v>
      </c>
      <c r="AE92" s="24">
        <v>12</v>
      </c>
      <c r="AF92" s="24">
        <v>4</v>
      </c>
      <c r="AG92" s="24">
        <v>3</v>
      </c>
      <c r="AH92" s="24">
        <v>1</v>
      </c>
      <c r="AI92" s="24">
        <v>1</v>
      </c>
      <c r="AJ92" s="24"/>
      <c r="AK92" s="4"/>
      <c r="AL92" s="4"/>
      <c r="AM92" s="210">
        <v>757.78</v>
      </c>
      <c r="AN92" s="210">
        <v>199.08</v>
      </c>
      <c r="AO92" s="210">
        <v>23.88</v>
      </c>
      <c r="AP92" s="210">
        <v>22.22</v>
      </c>
      <c r="AQ92" s="210">
        <v>2699.99</v>
      </c>
      <c r="AR92" s="24"/>
      <c r="AS92" s="4"/>
      <c r="AT92" s="4"/>
      <c r="AU92" s="210">
        <v>58.2907692307692</v>
      </c>
      <c r="AV92" s="210">
        <v>15.3138461538462</v>
      </c>
      <c r="AW92" s="210">
        <v>1.83692307692308</v>
      </c>
      <c r="AX92" s="210">
        <v>1.8516666666666699</v>
      </c>
      <c r="AY92" s="210">
        <v>207.69153846153799</v>
      </c>
      <c r="AZ92" s="24"/>
      <c r="BA92" s="4"/>
    </row>
    <row r="93" spans="1:53">
      <c r="A93" s="56"/>
      <c r="B93" s="11" t="s">
        <v>172</v>
      </c>
      <c r="C93" s="11"/>
      <c r="D93" s="11" t="s">
        <v>151</v>
      </c>
      <c r="E93" s="11">
        <v>228</v>
      </c>
      <c r="F93" s="11">
        <v>139</v>
      </c>
      <c r="G93" s="11">
        <v>105</v>
      </c>
      <c r="H93" s="11">
        <v>96</v>
      </c>
      <c r="I93" s="11">
        <v>119</v>
      </c>
      <c r="J93" s="11"/>
      <c r="M93" s="209">
        <v>39423.08</v>
      </c>
      <c r="N93" s="209">
        <v>17539.509999999998</v>
      </c>
      <c r="O93" s="209">
        <v>12783.32</v>
      </c>
      <c r="P93" s="209">
        <v>17843.080000000002</v>
      </c>
      <c r="Q93" s="209">
        <v>176651.6</v>
      </c>
      <c r="R93" s="11"/>
      <c r="S93" s="4"/>
      <c r="T93" s="4"/>
      <c r="U93" s="209">
        <v>147.651985018727</v>
      </c>
      <c r="V93" s="209">
        <v>65.691048689138597</v>
      </c>
      <c r="W93" s="209">
        <v>48.605779467680598</v>
      </c>
      <c r="X93" s="209">
        <v>67.8444106463878</v>
      </c>
      <c r="Y93" s="209">
        <v>669.13484848484802</v>
      </c>
      <c r="Z93" s="11"/>
      <c r="AA93" s="4"/>
      <c r="AB93" s="11" t="s">
        <v>181</v>
      </c>
      <c r="AC93" s="11"/>
      <c r="AD93" s="11" t="s">
        <v>182</v>
      </c>
      <c r="AE93" s="24">
        <v>3</v>
      </c>
      <c r="AF93" s="24">
        <v>1</v>
      </c>
      <c r="AG93" s="24">
        <v>1</v>
      </c>
      <c r="AH93" s="24">
        <v>1</v>
      </c>
      <c r="AI93" s="24">
        <v>1</v>
      </c>
      <c r="AJ93" s="24"/>
      <c r="AK93" s="4"/>
      <c r="AL93" s="4"/>
      <c r="AM93" s="210">
        <v>352.68</v>
      </c>
      <c r="AN93" s="210">
        <v>61.35</v>
      </c>
      <c r="AO93" s="210">
        <v>60.21</v>
      </c>
      <c r="AP93" s="210">
        <v>58.89</v>
      </c>
      <c r="AQ93" s="210">
        <v>31.26</v>
      </c>
      <c r="AR93" s="24"/>
      <c r="AS93" s="4"/>
      <c r="AT93" s="4"/>
      <c r="AU93" s="210">
        <v>117.56</v>
      </c>
      <c r="AV93" s="210">
        <v>20.45</v>
      </c>
      <c r="AW93" s="210">
        <v>20.07</v>
      </c>
      <c r="AX93" s="210">
        <v>19.63</v>
      </c>
      <c r="AY93" s="210">
        <v>10.42</v>
      </c>
      <c r="AZ93" s="24"/>
      <c r="BA93" s="4"/>
    </row>
    <row r="94" spans="1:53">
      <c r="A94" s="56"/>
      <c r="B94" s="11" t="s">
        <v>173</v>
      </c>
      <c r="C94" s="11"/>
      <c r="D94" s="11" t="s">
        <v>174</v>
      </c>
      <c r="E94" s="11">
        <v>61</v>
      </c>
      <c r="F94" s="11">
        <v>32</v>
      </c>
      <c r="G94" s="11">
        <v>30</v>
      </c>
      <c r="H94" s="11">
        <v>23</v>
      </c>
      <c r="I94" s="11">
        <v>24</v>
      </c>
      <c r="J94" s="11"/>
      <c r="M94" s="209">
        <v>9771.2999999999993</v>
      </c>
      <c r="N94" s="209">
        <v>4655.32</v>
      </c>
      <c r="O94" s="209">
        <v>5174.67</v>
      </c>
      <c r="P94" s="209">
        <v>5648.33</v>
      </c>
      <c r="Q94" s="209">
        <v>26409.05</v>
      </c>
      <c r="R94" s="11"/>
      <c r="S94" s="4"/>
      <c r="T94" s="4"/>
      <c r="U94" s="209">
        <v>143.695588235294</v>
      </c>
      <c r="V94" s="209">
        <v>68.460588235294097</v>
      </c>
      <c r="W94" s="209">
        <v>77.233880597014902</v>
      </c>
      <c r="X94" s="209">
        <v>83.063676470588206</v>
      </c>
      <c r="Y94" s="209">
        <v>388.36838235294101</v>
      </c>
      <c r="Z94" s="11"/>
      <c r="AA94" s="4"/>
      <c r="AB94" s="11" t="s">
        <v>183</v>
      </c>
      <c r="AC94" s="11"/>
      <c r="AD94" s="11" t="s">
        <v>184</v>
      </c>
      <c r="AE94" s="24">
        <v>2</v>
      </c>
      <c r="AF94" s="24">
        <v>1</v>
      </c>
      <c r="AG94" s="24">
        <v>1</v>
      </c>
      <c r="AH94" s="24">
        <v>1</v>
      </c>
      <c r="AI94" s="24"/>
      <c r="AJ94" s="24"/>
      <c r="AK94" s="4"/>
      <c r="AL94" s="4"/>
      <c r="AM94" s="210">
        <v>20.71</v>
      </c>
      <c r="AN94" s="210">
        <v>11.1</v>
      </c>
      <c r="AO94" s="210">
        <v>17.2</v>
      </c>
      <c r="AP94" s="210">
        <v>65</v>
      </c>
      <c r="AQ94" s="210">
        <v>0</v>
      </c>
      <c r="AR94" s="24"/>
      <c r="AS94" s="4"/>
      <c r="AT94" s="4"/>
      <c r="AU94" s="210">
        <v>10.355</v>
      </c>
      <c r="AV94" s="210">
        <v>5.55</v>
      </c>
      <c r="AW94" s="210">
        <v>8.6</v>
      </c>
      <c r="AX94" s="210">
        <v>32.5</v>
      </c>
      <c r="AY94" s="210">
        <v>0</v>
      </c>
      <c r="AZ94" s="24"/>
      <c r="BA94" s="4"/>
    </row>
    <row r="95" spans="1:53">
      <c r="A95" s="56"/>
      <c r="B95" s="11" t="s">
        <v>175</v>
      </c>
      <c r="C95" s="11"/>
      <c r="D95" s="11" t="s">
        <v>123</v>
      </c>
      <c r="E95" s="11">
        <v>35</v>
      </c>
      <c r="F95" s="11">
        <v>23</v>
      </c>
      <c r="G95" s="11">
        <v>21</v>
      </c>
      <c r="H95" s="11">
        <v>17</v>
      </c>
      <c r="I95" s="11">
        <v>18</v>
      </c>
      <c r="J95" s="11"/>
      <c r="M95" s="209">
        <v>4899.91</v>
      </c>
      <c r="N95" s="209">
        <v>5605.47</v>
      </c>
      <c r="O95" s="209">
        <v>3512.33</v>
      </c>
      <c r="P95" s="209">
        <v>2647.07</v>
      </c>
      <c r="Q95" s="209">
        <v>23576.05</v>
      </c>
      <c r="R95" s="11"/>
      <c r="S95" s="4"/>
      <c r="T95" s="4"/>
      <c r="U95" s="209">
        <v>113.951395348837</v>
      </c>
      <c r="V95" s="209">
        <v>130.35976744185999</v>
      </c>
      <c r="W95" s="209">
        <v>83.626904761904797</v>
      </c>
      <c r="X95" s="209">
        <v>64.562682926829297</v>
      </c>
      <c r="Y95" s="209">
        <v>548.28023255814003</v>
      </c>
      <c r="Z95" s="11"/>
      <c r="AA95" s="4"/>
      <c r="AB95" s="11" t="s">
        <v>185</v>
      </c>
      <c r="AC95" s="11"/>
      <c r="AD95" s="11" t="s">
        <v>186</v>
      </c>
      <c r="AE95" s="24">
        <v>17</v>
      </c>
      <c r="AF95" s="24">
        <v>9</v>
      </c>
      <c r="AG95" s="24">
        <v>8</v>
      </c>
      <c r="AH95" s="24">
        <v>6</v>
      </c>
      <c r="AI95" s="24">
        <v>5</v>
      </c>
      <c r="AJ95" s="24"/>
      <c r="AK95" s="4"/>
      <c r="AL95" s="4"/>
      <c r="AM95" s="210">
        <v>1005.06</v>
      </c>
      <c r="AN95" s="210">
        <v>412</v>
      </c>
      <c r="AO95" s="210">
        <v>344.31</v>
      </c>
      <c r="AP95" s="210">
        <v>397.57</v>
      </c>
      <c r="AQ95" s="210">
        <v>665.76</v>
      </c>
      <c r="AR95" s="24"/>
      <c r="AS95" s="4"/>
      <c r="AT95" s="4"/>
      <c r="AU95" s="210">
        <v>59.121176470588203</v>
      </c>
      <c r="AV95" s="210">
        <v>24.235294117647101</v>
      </c>
      <c r="AW95" s="210">
        <v>20.253529411764699</v>
      </c>
      <c r="AX95" s="210">
        <v>26.504666666666701</v>
      </c>
      <c r="AY95" s="210">
        <v>44.384</v>
      </c>
      <c r="AZ95" s="24"/>
      <c r="BA95" s="4"/>
    </row>
    <row r="96" spans="1:53">
      <c r="A96" s="56"/>
      <c r="B96" s="11" t="s">
        <v>176</v>
      </c>
      <c r="C96" s="11"/>
      <c r="D96" s="11" t="s">
        <v>159</v>
      </c>
      <c r="E96" s="11">
        <v>11</v>
      </c>
      <c r="F96" s="11">
        <v>4</v>
      </c>
      <c r="G96" s="11">
        <v>3</v>
      </c>
      <c r="H96" s="11">
        <v>3</v>
      </c>
      <c r="I96" s="11">
        <v>2</v>
      </c>
      <c r="J96" s="11"/>
      <c r="M96" s="209">
        <v>1246.1500000000001</v>
      </c>
      <c r="N96" s="209">
        <v>484.73</v>
      </c>
      <c r="O96" s="209">
        <v>289.43</v>
      </c>
      <c r="P96" s="209">
        <v>663.4</v>
      </c>
      <c r="Q96" s="209">
        <v>260.27</v>
      </c>
      <c r="R96" s="11"/>
      <c r="S96" s="4"/>
      <c r="T96" s="4"/>
      <c r="U96" s="209">
        <v>103.845833333333</v>
      </c>
      <c r="V96" s="209">
        <v>40.394166666666699</v>
      </c>
      <c r="W96" s="209">
        <v>24.1191666666667</v>
      </c>
      <c r="X96" s="209">
        <v>55.283333333333303</v>
      </c>
      <c r="Y96" s="209">
        <v>21.689166666666701</v>
      </c>
      <c r="Z96" s="11"/>
      <c r="AA96" s="4"/>
      <c r="AB96" s="11" t="s">
        <v>187</v>
      </c>
      <c r="AC96" s="11"/>
      <c r="AD96" s="11" t="s">
        <v>188</v>
      </c>
      <c r="AE96" s="24">
        <v>11</v>
      </c>
      <c r="AF96" s="24">
        <v>8</v>
      </c>
      <c r="AG96" s="24">
        <v>7</v>
      </c>
      <c r="AH96" s="24">
        <v>5</v>
      </c>
      <c r="AI96" s="24">
        <v>5</v>
      </c>
      <c r="AJ96" s="24"/>
      <c r="AK96" s="4"/>
      <c r="AL96" s="4"/>
      <c r="AM96" s="210">
        <v>1157.31</v>
      </c>
      <c r="AN96" s="210">
        <v>335.98</v>
      </c>
      <c r="AO96" s="210">
        <v>244.78</v>
      </c>
      <c r="AP96" s="210">
        <v>131.49</v>
      </c>
      <c r="AQ96" s="210">
        <v>2091.16</v>
      </c>
      <c r="AR96" s="24"/>
      <c r="AS96" s="4"/>
      <c r="AT96" s="4"/>
      <c r="AU96" s="210">
        <v>96.442499999999995</v>
      </c>
      <c r="AV96" s="210">
        <v>27.998333333333299</v>
      </c>
      <c r="AW96" s="210">
        <v>22.252727272727299</v>
      </c>
      <c r="AX96" s="210">
        <v>11.9536363636364</v>
      </c>
      <c r="AY96" s="210">
        <v>174.26333333333301</v>
      </c>
      <c r="AZ96" s="24"/>
      <c r="BA96" s="4"/>
    </row>
    <row r="97" spans="1:53">
      <c r="A97" s="56"/>
      <c r="B97" s="11" t="s">
        <v>177</v>
      </c>
      <c r="C97" s="11"/>
      <c r="D97" s="11" t="s">
        <v>178</v>
      </c>
      <c r="E97" s="11">
        <v>34</v>
      </c>
      <c r="F97" s="11">
        <v>8</v>
      </c>
      <c r="G97" s="11">
        <v>28</v>
      </c>
      <c r="H97" s="11">
        <v>5</v>
      </c>
      <c r="I97" s="11">
        <v>28</v>
      </c>
      <c r="J97" s="11"/>
      <c r="M97" s="209">
        <v>7527.57</v>
      </c>
      <c r="N97" s="209">
        <v>1022.36</v>
      </c>
      <c r="O97" s="209">
        <v>6872.96</v>
      </c>
      <c r="P97" s="209">
        <v>523.13</v>
      </c>
      <c r="Q97" s="209">
        <v>43311.199999999997</v>
      </c>
      <c r="R97" s="11"/>
      <c r="S97" s="4"/>
      <c r="T97" s="4"/>
      <c r="U97" s="209">
        <v>160.161063829787</v>
      </c>
      <c r="V97" s="209">
        <v>21.752340425531902</v>
      </c>
      <c r="W97" s="209">
        <v>146.23319148936201</v>
      </c>
      <c r="X97" s="209">
        <v>87.188333333333304</v>
      </c>
      <c r="Y97" s="209">
        <v>941.54782608695598</v>
      </c>
      <c r="Z97" s="11"/>
      <c r="AA97" s="4"/>
      <c r="AB97" s="11" t="s">
        <v>189</v>
      </c>
      <c r="AC97" s="11"/>
      <c r="AD97" s="11" t="s">
        <v>190</v>
      </c>
      <c r="AE97" s="24">
        <v>5</v>
      </c>
      <c r="AF97" s="24">
        <v>1</v>
      </c>
      <c r="AG97" s="24">
        <v>4</v>
      </c>
      <c r="AH97" s="24">
        <v>1</v>
      </c>
      <c r="AI97" s="24">
        <v>4</v>
      </c>
      <c r="AJ97" s="24"/>
      <c r="AK97" s="4"/>
      <c r="AL97" s="4"/>
      <c r="AM97" s="210">
        <v>244.51</v>
      </c>
      <c r="AN97" s="210">
        <v>11.9</v>
      </c>
      <c r="AO97" s="210">
        <v>556.85</v>
      </c>
      <c r="AP97" s="210">
        <v>11.9</v>
      </c>
      <c r="AQ97" s="210">
        <v>424.57</v>
      </c>
      <c r="AR97" s="24"/>
      <c r="AS97" s="4"/>
      <c r="AT97" s="4"/>
      <c r="AU97" s="210">
        <v>48.902000000000001</v>
      </c>
      <c r="AV97" s="210">
        <v>2.38</v>
      </c>
      <c r="AW97" s="210">
        <v>111.37</v>
      </c>
      <c r="AX97" s="210">
        <v>11.9</v>
      </c>
      <c r="AY97" s="210">
        <v>84.914000000000001</v>
      </c>
      <c r="AZ97" s="24"/>
      <c r="BA97" s="4"/>
    </row>
    <row r="98" spans="1:53">
      <c r="A98" s="56"/>
      <c r="B98" s="11" t="s">
        <v>179</v>
      </c>
      <c r="C98" s="11"/>
      <c r="D98" s="11" t="s">
        <v>180</v>
      </c>
      <c r="E98" s="11">
        <v>47</v>
      </c>
      <c r="F98" s="11">
        <v>34</v>
      </c>
      <c r="G98" s="11">
        <v>24</v>
      </c>
      <c r="H98" s="11">
        <v>15</v>
      </c>
      <c r="I98" s="11">
        <v>22</v>
      </c>
      <c r="J98" s="11"/>
      <c r="M98" s="209">
        <v>8090.41</v>
      </c>
      <c r="N98" s="209">
        <v>5509.34</v>
      </c>
      <c r="O98" s="209">
        <v>3798.9</v>
      </c>
      <c r="P98" s="209">
        <v>2846.41</v>
      </c>
      <c r="Q98" s="209">
        <v>23100.27</v>
      </c>
      <c r="R98" s="11"/>
      <c r="S98" s="4"/>
      <c r="T98" s="4"/>
      <c r="U98" s="209">
        <v>137.125593220339</v>
      </c>
      <c r="V98" s="209">
        <v>93.3786440677966</v>
      </c>
      <c r="W98" s="209">
        <v>66.647368421052605</v>
      </c>
      <c r="X98" s="209">
        <v>49.937017543859596</v>
      </c>
      <c r="Y98" s="209">
        <v>398.28051724137902</v>
      </c>
      <c r="Z98" s="11"/>
      <c r="AA98" s="4"/>
      <c r="AB98" s="11" t="s">
        <v>191</v>
      </c>
      <c r="AC98" s="11"/>
      <c r="AD98" s="11" t="s">
        <v>192</v>
      </c>
      <c r="AE98" s="24">
        <v>1</v>
      </c>
      <c r="AF98" s="24"/>
      <c r="AG98" s="24"/>
      <c r="AH98" s="24"/>
      <c r="AI98" s="24"/>
      <c r="AJ98" s="24"/>
      <c r="AK98" s="4"/>
      <c r="AL98" s="4"/>
      <c r="AM98" s="210">
        <v>20.21</v>
      </c>
      <c r="AN98" s="210">
        <v>0</v>
      </c>
      <c r="AO98" s="210">
        <v>0</v>
      </c>
      <c r="AP98" s="210">
        <v>0</v>
      </c>
      <c r="AQ98" s="210">
        <v>0</v>
      </c>
      <c r="AR98" s="24"/>
      <c r="AS98" s="4"/>
      <c r="AT98" s="4"/>
      <c r="AU98" s="210">
        <v>20.21</v>
      </c>
      <c r="AV98" s="210">
        <v>0</v>
      </c>
      <c r="AW98" s="210">
        <v>0</v>
      </c>
      <c r="AX98" s="210">
        <v>0</v>
      </c>
      <c r="AY98" s="210">
        <v>0</v>
      </c>
      <c r="AZ98" s="24"/>
      <c r="BA98" s="4"/>
    </row>
    <row r="99" spans="1:53">
      <c r="A99" s="56"/>
      <c r="B99" s="11" t="s">
        <v>536</v>
      </c>
      <c r="C99" s="11"/>
      <c r="D99" s="11" t="s">
        <v>135</v>
      </c>
      <c r="E99" s="11">
        <v>2</v>
      </c>
      <c r="F99" s="11">
        <v>2</v>
      </c>
      <c r="G99" s="11">
        <v>1</v>
      </c>
      <c r="H99" s="11"/>
      <c r="I99" s="11"/>
      <c r="J99" s="11"/>
      <c r="M99" s="209">
        <v>413.81</v>
      </c>
      <c r="N99" s="209">
        <v>200.71</v>
      </c>
      <c r="O99" s="209">
        <v>160.21</v>
      </c>
      <c r="P99" s="209">
        <v>0</v>
      </c>
      <c r="Q99" s="209">
        <v>0</v>
      </c>
      <c r="R99" s="11"/>
      <c r="S99" s="4"/>
      <c r="T99" s="4"/>
      <c r="U99" s="209">
        <v>206.905</v>
      </c>
      <c r="V99" s="209">
        <v>100.355</v>
      </c>
      <c r="W99" s="209">
        <v>80.105000000000004</v>
      </c>
      <c r="X99" s="209">
        <v>0</v>
      </c>
      <c r="Y99" s="209">
        <v>0</v>
      </c>
      <c r="Z99" s="11"/>
      <c r="AA99" s="4"/>
      <c r="AB99" s="11" t="s">
        <v>193</v>
      </c>
      <c r="AC99" s="11"/>
      <c r="AD99" s="11" t="s">
        <v>194</v>
      </c>
      <c r="AE99" s="24">
        <v>12</v>
      </c>
      <c r="AF99" s="24">
        <v>6</v>
      </c>
      <c r="AG99" s="24">
        <v>6</v>
      </c>
      <c r="AH99" s="24">
        <v>5</v>
      </c>
      <c r="AI99" s="24">
        <v>6</v>
      </c>
      <c r="AJ99" s="24"/>
      <c r="AK99" s="4"/>
      <c r="AL99" s="4"/>
      <c r="AM99" s="210">
        <v>1430.24</v>
      </c>
      <c r="AN99" s="210">
        <v>188.87</v>
      </c>
      <c r="AO99" s="210">
        <v>201.12</v>
      </c>
      <c r="AP99" s="210">
        <v>129.02000000000001</v>
      </c>
      <c r="AQ99" s="210">
        <v>1266.05</v>
      </c>
      <c r="AR99" s="24"/>
      <c r="AS99" s="4"/>
      <c r="AT99" s="4"/>
      <c r="AU99" s="210">
        <v>119.18666666666699</v>
      </c>
      <c r="AV99" s="210">
        <v>15.7391666666667</v>
      </c>
      <c r="AW99" s="210">
        <v>16.760000000000002</v>
      </c>
      <c r="AX99" s="210">
        <v>10.751666666666701</v>
      </c>
      <c r="AY99" s="210">
        <v>105.504166666667</v>
      </c>
      <c r="AZ99" s="24"/>
      <c r="BA99" s="4"/>
    </row>
    <row r="100" spans="1:53">
      <c r="A100" s="56"/>
      <c r="B100" s="11" t="s">
        <v>181</v>
      </c>
      <c r="C100" s="11"/>
      <c r="D100" s="11" t="s">
        <v>182</v>
      </c>
      <c r="E100" s="11">
        <v>101</v>
      </c>
      <c r="F100" s="11">
        <v>62</v>
      </c>
      <c r="G100" s="11">
        <v>47</v>
      </c>
      <c r="H100" s="11">
        <v>38</v>
      </c>
      <c r="I100" s="11">
        <v>49</v>
      </c>
      <c r="J100" s="11"/>
      <c r="M100" s="209">
        <v>10694.38</v>
      </c>
      <c r="N100" s="209">
        <v>6202.99</v>
      </c>
      <c r="O100" s="209">
        <v>6437.53</v>
      </c>
      <c r="P100" s="209">
        <v>5629.68</v>
      </c>
      <c r="Q100" s="209">
        <v>68209.3</v>
      </c>
      <c r="R100" s="11"/>
      <c r="S100" s="4"/>
      <c r="T100" s="4"/>
      <c r="U100" s="209">
        <v>84.207716535433093</v>
      </c>
      <c r="V100" s="209">
        <v>48.842440944881901</v>
      </c>
      <c r="W100" s="209">
        <v>52.766639344262302</v>
      </c>
      <c r="X100" s="209">
        <v>45.769756097561</v>
      </c>
      <c r="Y100" s="209">
        <v>541.34365079365102</v>
      </c>
      <c r="Z100" s="11"/>
      <c r="AA100" s="4"/>
      <c r="AB100" s="11" t="s">
        <v>485</v>
      </c>
      <c r="AC100" s="11"/>
      <c r="AD100" s="11" t="s">
        <v>139</v>
      </c>
      <c r="AE100" s="24">
        <v>1</v>
      </c>
      <c r="AF100" s="24"/>
      <c r="AG100" s="24">
        <v>1</v>
      </c>
      <c r="AH100" s="24">
        <v>1</v>
      </c>
      <c r="AI100" s="24">
        <v>1</v>
      </c>
      <c r="AJ100" s="24"/>
      <c r="AK100" s="4"/>
      <c r="AL100" s="4"/>
      <c r="AM100" s="210">
        <v>795.23</v>
      </c>
      <c r="AN100" s="210">
        <v>0</v>
      </c>
      <c r="AO100" s="210">
        <v>316.45</v>
      </c>
      <c r="AP100" s="210">
        <v>401.16</v>
      </c>
      <c r="AQ100" s="210">
        <v>733.55</v>
      </c>
      <c r="AR100" s="24"/>
      <c r="AS100" s="4"/>
      <c r="AT100" s="4"/>
      <c r="AU100" s="210">
        <v>795.23</v>
      </c>
      <c r="AV100" s="210">
        <v>0</v>
      </c>
      <c r="AW100" s="210">
        <v>316.45</v>
      </c>
      <c r="AX100" s="210">
        <v>401.16</v>
      </c>
      <c r="AY100" s="210">
        <v>733.55</v>
      </c>
      <c r="AZ100" s="24"/>
      <c r="BA100" s="4"/>
    </row>
    <row r="101" spans="1:53">
      <c r="A101" s="56"/>
      <c r="B101" s="11" t="s">
        <v>183</v>
      </c>
      <c r="C101" s="11"/>
      <c r="D101" s="11" t="s">
        <v>184</v>
      </c>
      <c r="E101" s="11">
        <v>18</v>
      </c>
      <c r="F101" s="11">
        <v>17</v>
      </c>
      <c r="G101" s="11">
        <v>13</v>
      </c>
      <c r="H101" s="11">
        <v>11</v>
      </c>
      <c r="I101" s="11">
        <v>15</v>
      </c>
      <c r="J101" s="11"/>
      <c r="M101" s="209">
        <v>1640.02</v>
      </c>
      <c r="N101" s="209">
        <v>1280.8399999999999</v>
      </c>
      <c r="O101" s="209">
        <v>2115.4499999999998</v>
      </c>
      <c r="P101" s="209">
        <v>2146.12</v>
      </c>
      <c r="Q101" s="209">
        <v>12579.38</v>
      </c>
      <c r="R101" s="11"/>
      <c r="S101" s="4"/>
      <c r="T101" s="4"/>
      <c r="U101" s="209">
        <v>78.0961904761905</v>
      </c>
      <c r="V101" s="209">
        <v>60.992380952380898</v>
      </c>
      <c r="W101" s="209">
        <v>100.735714285714</v>
      </c>
      <c r="X101" s="209">
        <v>102.19619047619</v>
      </c>
      <c r="Y101" s="209">
        <v>599.01809523809504</v>
      </c>
      <c r="Z101" s="11"/>
      <c r="AA101" s="4"/>
      <c r="AB101" s="11" t="s">
        <v>537</v>
      </c>
      <c r="AC101" s="11"/>
      <c r="AD101" s="11" t="s">
        <v>188</v>
      </c>
      <c r="AE101" s="24">
        <v>26</v>
      </c>
      <c r="AF101" s="24">
        <v>19</v>
      </c>
      <c r="AG101" s="24">
        <v>16</v>
      </c>
      <c r="AH101" s="24">
        <v>17</v>
      </c>
      <c r="AI101" s="24">
        <v>16</v>
      </c>
      <c r="AJ101" s="24"/>
      <c r="AK101" s="4"/>
      <c r="AL101" s="4"/>
      <c r="AM101" s="210">
        <v>3439.17</v>
      </c>
      <c r="AN101" s="210">
        <v>1634.34</v>
      </c>
      <c r="AO101" s="210">
        <v>3540.82</v>
      </c>
      <c r="AP101" s="210">
        <v>8612.31</v>
      </c>
      <c r="AQ101" s="210">
        <v>9622.1200000000008</v>
      </c>
      <c r="AR101" s="24"/>
      <c r="AS101" s="4"/>
      <c r="AT101" s="4"/>
      <c r="AU101" s="210">
        <v>118.592068965517</v>
      </c>
      <c r="AV101" s="210">
        <v>56.356551724137901</v>
      </c>
      <c r="AW101" s="210">
        <v>131.14148148148101</v>
      </c>
      <c r="AX101" s="210">
        <v>318.97444444444398</v>
      </c>
      <c r="AY101" s="210">
        <v>343.64714285714302</v>
      </c>
      <c r="AZ101" s="24"/>
      <c r="BA101" s="4"/>
    </row>
    <row r="102" spans="1:53">
      <c r="A102" s="56"/>
      <c r="B102" s="11" t="s">
        <v>185</v>
      </c>
      <c r="C102" s="11"/>
      <c r="D102" s="11" t="s">
        <v>186</v>
      </c>
      <c r="E102" s="11">
        <v>75</v>
      </c>
      <c r="F102" s="11">
        <v>44</v>
      </c>
      <c r="G102" s="11">
        <v>37</v>
      </c>
      <c r="H102" s="11">
        <v>30</v>
      </c>
      <c r="I102" s="11">
        <v>34</v>
      </c>
      <c r="J102" s="11"/>
      <c r="M102" s="209">
        <v>6982.82</v>
      </c>
      <c r="N102" s="209">
        <v>3635.06</v>
      </c>
      <c r="O102" s="209">
        <v>4854.09</v>
      </c>
      <c r="P102" s="209">
        <v>5541.97</v>
      </c>
      <c r="Q102" s="209">
        <v>28979.9</v>
      </c>
      <c r="R102" s="11"/>
      <c r="S102" s="4"/>
      <c r="T102" s="4"/>
      <c r="U102" s="209">
        <v>78.458651685393306</v>
      </c>
      <c r="V102" s="209">
        <v>40.8433707865169</v>
      </c>
      <c r="W102" s="209">
        <v>55.160113636363597</v>
      </c>
      <c r="X102" s="209">
        <v>63.7008045977012</v>
      </c>
      <c r="Y102" s="209">
        <v>325.61685393258398</v>
      </c>
      <c r="Z102" s="11"/>
      <c r="AA102" s="4"/>
      <c r="AB102" s="11" t="s">
        <v>537</v>
      </c>
      <c r="AC102" s="11"/>
      <c r="AD102" s="11" t="s">
        <v>109</v>
      </c>
      <c r="AE102" s="24">
        <v>35</v>
      </c>
      <c r="AF102" s="24">
        <v>18</v>
      </c>
      <c r="AG102" s="24">
        <v>14</v>
      </c>
      <c r="AH102" s="24">
        <v>12</v>
      </c>
      <c r="AI102" s="24">
        <v>12</v>
      </c>
      <c r="AJ102" s="24"/>
      <c r="AK102" s="4"/>
      <c r="AL102" s="4"/>
      <c r="AM102" s="210">
        <v>24452.3</v>
      </c>
      <c r="AN102" s="210">
        <v>39562.879999999997</v>
      </c>
      <c r="AO102" s="210">
        <v>18434.189999999999</v>
      </c>
      <c r="AP102" s="210">
        <v>19514.560000000001</v>
      </c>
      <c r="AQ102" s="210">
        <v>125229.55</v>
      </c>
      <c r="AR102" s="24"/>
      <c r="AS102" s="4"/>
      <c r="AT102" s="4"/>
      <c r="AU102" s="210">
        <v>643.48157894736801</v>
      </c>
      <c r="AV102" s="210">
        <v>1041.1284210526301</v>
      </c>
      <c r="AW102" s="210">
        <v>512.06083333333299</v>
      </c>
      <c r="AX102" s="210">
        <v>557.55885714285705</v>
      </c>
      <c r="AY102" s="210">
        <v>3577.98714285714</v>
      </c>
      <c r="AZ102" s="24"/>
      <c r="BA102" s="4"/>
    </row>
    <row r="103" spans="1:53">
      <c r="A103" s="56"/>
      <c r="B103" s="11" t="s">
        <v>470</v>
      </c>
      <c r="C103" s="11"/>
      <c r="D103" s="11" t="s">
        <v>428</v>
      </c>
      <c r="E103" s="11">
        <v>2</v>
      </c>
      <c r="F103" s="11">
        <v>2</v>
      </c>
      <c r="G103" s="11">
        <v>1</v>
      </c>
      <c r="H103" s="11">
        <v>1</v>
      </c>
      <c r="I103" s="11">
        <v>1</v>
      </c>
      <c r="J103" s="11"/>
      <c r="M103" s="209">
        <v>46.65</v>
      </c>
      <c r="N103" s="209">
        <v>39.64</v>
      </c>
      <c r="O103" s="209">
        <v>22.55</v>
      </c>
      <c r="P103" s="209">
        <v>19.649999999999999</v>
      </c>
      <c r="Q103" s="209">
        <v>38.340000000000003</v>
      </c>
      <c r="R103" s="11"/>
      <c r="S103" s="4"/>
      <c r="T103" s="4"/>
      <c r="U103" s="209">
        <v>23.324999999999999</v>
      </c>
      <c r="V103" s="209">
        <v>19.82</v>
      </c>
      <c r="W103" s="209">
        <v>11.275</v>
      </c>
      <c r="X103" s="209">
        <v>9.8249999999999993</v>
      </c>
      <c r="Y103" s="209">
        <v>19.170000000000002</v>
      </c>
      <c r="Z103" s="11"/>
      <c r="AA103" s="4"/>
      <c r="AB103" s="11" t="s">
        <v>195</v>
      </c>
      <c r="AC103" s="11"/>
      <c r="AD103" s="11" t="s">
        <v>188</v>
      </c>
      <c r="AE103" s="24">
        <v>62</v>
      </c>
      <c r="AF103" s="24">
        <v>24</v>
      </c>
      <c r="AG103" s="24">
        <v>21</v>
      </c>
      <c r="AH103" s="24">
        <v>18</v>
      </c>
      <c r="AI103" s="24">
        <v>21</v>
      </c>
      <c r="AJ103" s="24"/>
      <c r="AK103" s="4"/>
      <c r="AL103" s="4"/>
      <c r="AM103" s="210">
        <v>13195.49</v>
      </c>
      <c r="AN103" s="210">
        <v>4590.6000000000004</v>
      </c>
      <c r="AO103" s="210">
        <v>2954.2</v>
      </c>
      <c r="AP103" s="210">
        <v>3448.03</v>
      </c>
      <c r="AQ103" s="210">
        <v>11248.81</v>
      </c>
      <c r="AR103" s="24"/>
      <c r="AS103" s="4"/>
      <c r="AT103" s="4"/>
      <c r="AU103" s="210">
        <v>199.93166666666701</v>
      </c>
      <c r="AV103" s="210">
        <v>69.554545454545405</v>
      </c>
      <c r="AW103" s="210">
        <v>46.159374999999997</v>
      </c>
      <c r="AX103" s="210">
        <v>53.875468750000003</v>
      </c>
      <c r="AY103" s="210">
        <v>170.43651515151501</v>
      </c>
      <c r="AZ103" s="24"/>
      <c r="BA103" s="4"/>
    </row>
    <row r="104" spans="1:53">
      <c r="A104" s="56"/>
      <c r="B104" s="11" t="s">
        <v>187</v>
      </c>
      <c r="C104" s="11"/>
      <c r="D104" s="11" t="s">
        <v>188</v>
      </c>
      <c r="E104" s="11">
        <v>86</v>
      </c>
      <c r="F104" s="11">
        <v>53</v>
      </c>
      <c r="G104" s="11">
        <v>45</v>
      </c>
      <c r="H104" s="11">
        <v>29</v>
      </c>
      <c r="I104" s="11">
        <v>45</v>
      </c>
      <c r="J104" s="11"/>
      <c r="M104" s="209">
        <v>12490.12</v>
      </c>
      <c r="N104" s="209">
        <v>6147.48</v>
      </c>
      <c r="O104" s="209">
        <v>5267.58</v>
      </c>
      <c r="P104" s="209">
        <v>6871.14</v>
      </c>
      <c r="Q104" s="209">
        <v>54807.11</v>
      </c>
      <c r="R104" s="11"/>
      <c r="S104" s="4"/>
      <c r="T104" s="4"/>
      <c r="U104" s="209">
        <v>113.546545454545</v>
      </c>
      <c r="V104" s="209">
        <v>55.886181818181797</v>
      </c>
      <c r="W104" s="209">
        <v>47.887090909090901</v>
      </c>
      <c r="X104" s="209">
        <v>63.621666666666698</v>
      </c>
      <c r="Y104" s="209">
        <v>502.81752293578</v>
      </c>
      <c r="Z104" s="11"/>
      <c r="AA104" s="4"/>
      <c r="AB104" s="11" t="s">
        <v>453</v>
      </c>
      <c r="AC104" s="11"/>
      <c r="AD104" s="11" t="s">
        <v>109</v>
      </c>
      <c r="AE104" s="24">
        <v>60</v>
      </c>
      <c r="AF104" s="24">
        <v>14</v>
      </c>
      <c r="AG104" s="24">
        <v>8</v>
      </c>
      <c r="AH104" s="24">
        <v>7</v>
      </c>
      <c r="AI104" s="24">
        <v>5</v>
      </c>
      <c r="AJ104" s="24"/>
      <c r="AK104" s="4"/>
      <c r="AL104" s="4"/>
      <c r="AM104" s="210">
        <v>36522.379999999997</v>
      </c>
      <c r="AN104" s="210">
        <v>12138.73</v>
      </c>
      <c r="AO104" s="210">
        <v>1296.4000000000001</v>
      </c>
      <c r="AP104" s="210">
        <v>2729.88</v>
      </c>
      <c r="AQ104" s="210">
        <v>9164.85</v>
      </c>
      <c r="AR104" s="24"/>
      <c r="AS104" s="4"/>
      <c r="AT104" s="4"/>
      <c r="AU104" s="210">
        <v>589.07064516129003</v>
      </c>
      <c r="AV104" s="210">
        <v>195.78596774193599</v>
      </c>
      <c r="AW104" s="210">
        <v>21.252459016393399</v>
      </c>
      <c r="AX104" s="210">
        <v>45.497999999999998</v>
      </c>
      <c r="AY104" s="210">
        <v>147.820161290323</v>
      </c>
      <c r="AZ104" s="24"/>
      <c r="BA104" s="4"/>
    </row>
    <row r="105" spans="1:53">
      <c r="A105" s="56"/>
      <c r="B105" s="11" t="s">
        <v>538</v>
      </c>
      <c r="C105" s="11"/>
      <c r="D105" s="11" t="s">
        <v>141</v>
      </c>
      <c r="E105" s="11">
        <v>1</v>
      </c>
      <c r="F105" s="11"/>
      <c r="G105" s="11"/>
      <c r="H105" s="11"/>
      <c r="I105" s="11"/>
      <c r="J105" s="11"/>
      <c r="M105" s="209">
        <v>27.57</v>
      </c>
      <c r="N105" s="209">
        <v>0</v>
      </c>
      <c r="O105" s="209">
        <v>0</v>
      </c>
      <c r="P105" s="209">
        <v>0</v>
      </c>
      <c r="Q105" s="209">
        <v>0</v>
      </c>
      <c r="R105" s="11"/>
      <c r="S105" s="4"/>
      <c r="T105" s="4"/>
      <c r="U105" s="209">
        <v>27.57</v>
      </c>
      <c r="V105" s="209">
        <v>0</v>
      </c>
      <c r="W105" s="209">
        <v>0</v>
      </c>
      <c r="X105" s="209">
        <v>0</v>
      </c>
      <c r="Y105" s="209">
        <v>0</v>
      </c>
      <c r="Z105" s="11"/>
      <c r="AA105" s="4"/>
      <c r="AB105" s="11" t="s">
        <v>539</v>
      </c>
      <c r="AC105" s="11"/>
      <c r="AD105" s="11" t="s">
        <v>109</v>
      </c>
      <c r="AE105" s="24">
        <v>1</v>
      </c>
      <c r="AF105" s="24">
        <v>1</v>
      </c>
      <c r="AG105" s="24">
        <v>1</v>
      </c>
      <c r="AH105" s="24">
        <v>1</v>
      </c>
      <c r="AI105" s="24">
        <v>1</v>
      </c>
      <c r="AJ105" s="24"/>
      <c r="AK105" s="4"/>
      <c r="AL105" s="4"/>
      <c r="AM105" s="210">
        <v>228.94</v>
      </c>
      <c r="AN105" s="210">
        <v>162.51</v>
      </c>
      <c r="AO105" s="210">
        <v>224.86</v>
      </c>
      <c r="AP105" s="210">
        <v>257.22000000000003</v>
      </c>
      <c r="AQ105" s="210">
        <v>2000.42</v>
      </c>
      <c r="AR105" s="24"/>
      <c r="AS105" s="4"/>
      <c r="AT105" s="4"/>
      <c r="AU105" s="210">
        <v>228.94</v>
      </c>
      <c r="AV105" s="210">
        <v>162.51</v>
      </c>
      <c r="AW105" s="210">
        <v>224.86</v>
      </c>
      <c r="AX105" s="210">
        <v>257.22000000000003</v>
      </c>
      <c r="AY105" s="210">
        <v>2000.42</v>
      </c>
      <c r="AZ105" s="24"/>
      <c r="BA105" s="4"/>
    </row>
    <row r="106" spans="1:53">
      <c r="A106" s="56"/>
      <c r="B106" s="11" t="s">
        <v>189</v>
      </c>
      <c r="C106" s="11"/>
      <c r="D106" s="11" t="s">
        <v>190</v>
      </c>
      <c r="E106" s="11">
        <v>38</v>
      </c>
      <c r="F106" s="11">
        <v>11</v>
      </c>
      <c r="G106" s="11">
        <v>31</v>
      </c>
      <c r="H106" s="11">
        <v>6</v>
      </c>
      <c r="I106" s="11">
        <v>31</v>
      </c>
      <c r="J106" s="11"/>
      <c r="M106" s="209">
        <v>5198.24</v>
      </c>
      <c r="N106" s="209">
        <v>1025.97</v>
      </c>
      <c r="O106" s="209">
        <v>5735.27</v>
      </c>
      <c r="P106" s="209">
        <v>1117.25</v>
      </c>
      <c r="Q106" s="209">
        <v>38998.410000000003</v>
      </c>
      <c r="R106" s="11"/>
      <c r="S106" s="4"/>
      <c r="T106" s="4"/>
      <c r="U106" s="209">
        <v>106.086530612245</v>
      </c>
      <c r="V106" s="209">
        <v>20.938163265306098</v>
      </c>
      <c r="W106" s="209">
        <v>122.027021276596</v>
      </c>
      <c r="X106" s="209">
        <v>85.942307692307693</v>
      </c>
      <c r="Y106" s="209">
        <v>795.88591836734702</v>
      </c>
      <c r="Z106" s="11"/>
      <c r="AA106" s="4"/>
      <c r="AB106" s="11" t="s">
        <v>196</v>
      </c>
      <c r="AC106" s="11"/>
      <c r="AD106" s="11" t="s">
        <v>123</v>
      </c>
      <c r="AE106" s="24">
        <v>1</v>
      </c>
      <c r="AF106" s="24">
        <v>1</v>
      </c>
      <c r="AG106" s="24">
        <v>1</v>
      </c>
      <c r="AH106" s="24">
        <v>1</v>
      </c>
      <c r="AI106" s="24">
        <v>1</v>
      </c>
      <c r="AJ106" s="24"/>
      <c r="AK106" s="4"/>
      <c r="AL106" s="4"/>
      <c r="AM106" s="210">
        <v>57.1</v>
      </c>
      <c r="AN106" s="210">
        <v>49.94</v>
      </c>
      <c r="AO106" s="210">
        <v>17.170000000000002</v>
      </c>
      <c r="AP106" s="210">
        <v>16.77</v>
      </c>
      <c r="AQ106" s="210">
        <v>47.16</v>
      </c>
      <c r="AR106" s="24"/>
      <c r="AS106" s="4"/>
      <c r="AT106" s="4"/>
      <c r="AU106" s="210">
        <v>57.1</v>
      </c>
      <c r="AV106" s="210">
        <v>49.94</v>
      </c>
      <c r="AW106" s="210">
        <v>17.170000000000002</v>
      </c>
      <c r="AX106" s="210">
        <v>16.77</v>
      </c>
      <c r="AY106" s="210">
        <v>47.16</v>
      </c>
      <c r="AZ106" s="24"/>
      <c r="BA106" s="4"/>
    </row>
    <row r="107" spans="1:53">
      <c r="A107" s="56"/>
      <c r="B107" s="11" t="s">
        <v>191</v>
      </c>
      <c r="C107" s="11"/>
      <c r="D107" s="11" t="s">
        <v>192</v>
      </c>
      <c r="E107" s="11">
        <v>31</v>
      </c>
      <c r="F107" s="11">
        <v>22</v>
      </c>
      <c r="G107" s="11">
        <v>25</v>
      </c>
      <c r="H107" s="11">
        <v>22</v>
      </c>
      <c r="I107" s="11">
        <v>24</v>
      </c>
      <c r="J107" s="11"/>
      <c r="M107" s="209">
        <v>4063.88</v>
      </c>
      <c r="N107" s="209">
        <v>2618.77</v>
      </c>
      <c r="O107" s="209">
        <v>4576.6000000000004</v>
      </c>
      <c r="P107" s="209">
        <v>4334.67</v>
      </c>
      <c r="Q107" s="209">
        <v>42341.63</v>
      </c>
      <c r="R107" s="11"/>
      <c r="S107" s="4"/>
      <c r="T107" s="4"/>
      <c r="U107" s="209">
        <v>94.5088372093023</v>
      </c>
      <c r="V107" s="209">
        <v>60.901627906976699</v>
      </c>
      <c r="W107" s="209">
        <v>108.966666666667</v>
      </c>
      <c r="X107" s="209">
        <v>103.206428571429</v>
      </c>
      <c r="Y107" s="209">
        <v>984.68906976744199</v>
      </c>
      <c r="Z107" s="11"/>
      <c r="AA107" s="4"/>
      <c r="AB107" s="11" t="s">
        <v>197</v>
      </c>
      <c r="AC107" s="11"/>
      <c r="AD107" s="11" t="s">
        <v>96</v>
      </c>
      <c r="AE107" s="24">
        <v>14</v>
      </c>
      <c r="AF107" s="24">
        <v>6</v>
      </c>
      <c r="AG107" s="24">
        <v>5</v>
      </c>
      <c r="AH107" s="24">
        <v>3</v>
      </c>
      <c r="AI107" s="24"/>
      <c r="AJ107" s="24"/>
      <c r="AK107" s="4"/>
      <c r="AL107" s="4"/>
      <c r="AM107" s="210">
        <v>1916.05</v>
      </c>
      <c r="AN107" s="210">
        <v>964.15</v>
      </c>
      <c r="AO107" s="210">
        <v>1127.18</v>
      </c>
      <c r="AP107" s="210">
        <v>1502.46</v>
      </c>
      <c r="AQ107" s="210">
        <v>0</v>
      </c>
      <c r="AR107" s="24"/>
      <c r="AS107" s="4"/>
      <c r="AT107" s="4"/>
      <c r="AU107" s="210">
        <v>136.86071428571401</v>
      </c>
      <c r="AV107" s="210">
        <v>68.867857142857105</v>
      </c>
      <c r="AW107" s="210">
        <v>86.706153846153796</v>
      </c>
      <c r="AX107" s="210">
        <v>125.205</v>
      </c>
      <c r="AY107" s="210">
        <v>0</v>
      </c>
      <c r="AZ107" s="24"/>
      <c r="BA107" s="4"/>
    </row>
    <row r="108" spans="1:53">
      <c r="A108" s="56"/>
      <c r="B108" s="11" t="s">
        <v>191</v>
      </c>
      <c r="C108" s="11"/>
      <c r="D108" s="11" t="s">
        <v>159</v>
      </c>
      <c r="E108" s="11">
        <v>1</v>
      </c>
      <c r="F108" s="11">
        <v>1</v>
      </c>
      <c r="G108" s="11">
        <v>1</v>
      </c>
      <c r="H108" s="11">
        <v>1</v>
      </c>
      <c r="I108" s="11">
        <v>1</v>
      </c>
      <c r="J108" s="11"/>
      <c r="M108" s="209">
        <v>122.2</v>
      </c>
      <c r="N108" s="209">
        <v>105.09</v>
      </c>
      <c r="O108" s="209">
        <v>199.28</v>
      </c>
      <c r="P108" s="209">
        <v>243.24</v>
      </c>
      <c r="Q108" s="209">
        <v>642.29</v>
      </c>
      <c r="R108" s="11"/>
      <c r="S108" s="4"/>
      <c r="T108" s="4"/>
      <c r="U108" s="209">
        <v>122.2</v>
      </c>
      <c r="V108" s="209">
        <v>105.09</v>
      </c>
      <c r="W108" s="209">
        <v>199.28</v>
      </c>
      <c r="X108" s="209">
        <v>243.24</v>
      </c>
      <c r="Y108" s="209">
        <v>642.29</v>
      </c>
      <c r="Z108" s="11"/>
      <c r="AA108" s="4"/>
      <c r="AB108" s="11" t="s">
        <v>198</v>
      </c>
      <c r="AC108" s="11"/>
      <c r="AD108" s="11" t="s">
        <v>159</v>
      </c>
      <c r="AE108" s="24">
        <v>97</v>
      </c>
      <c r="AF108" s="24">
        <v>36</v>
      </c>
      <c r="AG108" s="24">
        <v>22</v>
      </c>
      <c r="AH108" s="24">
        <v>20</v>
      </c>
      <c r="AI108" s="24">
        <v>16</v>
      </c>
      <c r="AJ108" s="24"/>
      <c r="AK108" s="4"/>
      <c r="AL108" s="4"/>
      <c r="AM108" s="210">
        <v>22114.58</v>
      </c>
      <c r="AN108" s="210">
        <v>3874.86</v>
      </c>
      <c r="AO108" s="210">
        <v>2978.88</v>
      </c>
      <c r="AP108" s="210">
        <v>2413.09</v>
      </c>
      <c r="AQ108" s="210">
        <v>4004.49</v>
      </c>
      <c r="AR108" s="24"/>
      <c r="AS108" s="4"/>
      <c r="AT108" s="4"/>
      <c r="AU108" s="210">
        <v>223.379595959596</v>
      </c>
      <c r="AV108" s="210">
        <v>39.14</v>
      </c>
      <c r="AW108" s="210">
        <v>30.396734693877601</v>
      </c>
      <c r="AX108" s="210">
        <v>24.623367346938799</v>
      </c>
      <c r="AY108" s="210">
        <v>40.4493939393939</v>
      </c>
      <c r="AZ108" s="24"/>
      <c r="BA108" s="4"/>
    </row>
    <row r="109" spans="1:53">
      <c r="A109" s="56"/>
      <c r="B109" s="11" t="s">
        <v>193</v>
      </c>
      <c r="C109" s="11"/>
      <c r="D109" s="11" t="s">
        <v>194</v>
      </c>
      <c r="E109" s="11">
        <v>64</v>
      </c>
      <c r="F109" s="11">
        <v>50</v>
      </c>
      <c r="G109" s="11">
        <v>37</v>
      </c>
      <c r="H109" s="11">
        <v>29</v>
      </c>
      <c r="I109" s="11">
        <v>43</v>
      </c>
      <c r="J109" s="11"/>
      <c r="M109" s="209">
        <v>8895.9699999999993</v>
      </c>
      <c r="N109" s="209">
        <v>6284.8</v>
      </c>
      <c r="O109" s="209">
        <v>6506.25</v>
      </c>
      <c r="P109" s="209">
        <v>6646.01</v>
      </c>
      <c r="Q109" s="209">
        <v>33135.96</v>
      </c>
      <c r="R109" s="11"/>
      <c r="S109" s="4"/>
      <c r="T109" s="4"/>
      <c r="U109" s="209">
        <v>114.050897435897</v>
      </c>
      <c r="V109" s="209">
        <v>80.574358974359001</v>
      </c>
      <c r="W109" s="209">
        <v>84.496753246753201</v>
      </c>
      <c r="X109" s="209">
        <v>88.613466666666696</v>
      </c>
      <c r="Y109" s="209">
        <v>435.99947368420999</v>
      </c>
      <c r="Z109" s="11"/>
      <c r="AA109" s="4"/>
      <c r="AB109" s="11" t="s">
        <v>199</v>
      </c>
      <c r="AC109" s="11"/>
      <c r="AD109" s="11" t="s">
        <v>200</v>
      </c>
      <c r="AE109" s="24">
        <v>21</v>
      </c>
      <c r="AF109" s="24">
        <v>12</v>
      </c>
      <c r="AG109" s="24">
        <v>10</v>
      </c>
      <c r="AH109" s="24">
        <v>9</v>
      </c>
      <c r="AI109" s="24">
        <v>8</v>
      </c>
      <c r="AJ109" s="24"/>
      <c r="AK109" s="4"/>
      <c r="AL109" s="4"/>
      <c r="AM109" s="210">
        <v>2050.41</v>
      </c>
      <c r="AN109" s="210">
        <v>1037.22</v>
      </c>
      <c r="AO109" s="210">
        <v>1178.26</v>
      </c>
      <c r="AP109" s="210">
        <v>1308.17</v>
      </c>
      <c r="AQ109" s="210">
        <v>23438.85</v>
      </c>
      <c r="AR109" s="24"/>
      <c r="AS109" s="4"/>
      <c r="AT109" s="4"/>
      <c r="AU109" s="210">
        <v>93.200454545454505</v>
      </c>
      <c r="AV109" s="210">
        <v>47.146363636363603</v>
      </c>
      <c r="AW109" s="210">
        <v>56.107619047619004</v>
      </c>
      <c r="AX109" s="210">
        <v>62.2938095238095</v>
      </c>
      <c r="AY109" s="210">
        <v>1065.40227272727</v>
      </c>
      <c r="AZ109" s="24"/>
      <c r="BA109" s="4"/>
    </row>
    <row r="110" spans="1:53">
      <c r="A110" s="56"/>
      <c r="B110" s="11" t="s">
        <v>193</v>
      </c>
      <c r="C110" s="11"/>
      <c r="D110" s="11" t="s">
        <v>121</v>
      </c>
      <c r="E110" s="11">
        <v>1</v>
      </c>
      <c r="F110" s="11">
        <v>1</v>
      </c>
      <c r="G110" s="11">
        <v>1</v>
      </c>
      <c r="H110" s="11">
        <v>1</v>
      </c>
      <c r="I110" s="11">
        <v>1</v>
      </c>
      <c r="J110" s="11"/>
      <c r="M110" s="209">
        <v>93.69</v>
      </c>
      <c r="N110" s="209">
        <v>72.06</v>
      </c>
      <c r="O110" s="209">
        <v>80.45</v>
      </c>
      <c r="P110" s="209">
        <v>92.83</v>
      </c>
      <c r="Q110" s="209">
        <v>1675.59</v>
      </c>
      <c r="R110" s="11"/>
      <c r="S110" s="4"/>
      <c r="T110" s="4"/>
      <c r="U110" s="209">
        <v>93.69</v>
      </c>
      <c r="V110" s="209">
        <v>72.06</v>
      </c>
      <c r="W110" s="209">
        <v>80.45</v>
      </c>
      <c r="X110" s="209">
        <v>92.83</v>
      </c>
      <c r="Y110" s="209">
        <v>1675.59</v>
      </c>
      <c r="Z110" s="11"/>
      <c r="AA110" s="4"/>
      <c r="AB110" s="11" t="s">
        <v>201</v>
      </c>
      <c r="AC110" s="11"/>
      <c r="AD110" s="11" t="s">
        <v>109</v>
      </c>
      <c r="AE110" s="24">
        <v>4</v>
      </c>
      <c r="AF110" s="24">
        <v>2</v>
      </c>
      <c r="AG110" s="24">
        <v>1</v>
      </c>
      <c r="AH110" s="24"/>
      <c r="AI110" s="24">
        <v>1</v>
      </c>
      <c r="AJ110" s="24"/>
      <c r="AK110" s="4"/>
      <c r="AL110" s="4"/>
      <c r="AM110" s="210">
        <v>588.04999999999995</v>
      </c>
      <c r="AN110" s="210">
        <v>1616.97</v>
      </c>
      <c r="AO110" s="210">
        <v>0.12</v>
      </c>
      <c r="AP110" s="210">
        <v>0</v>
      </c>
      <c r="AQ110" s="210">
        <v>380.71</v>
      </c>
      <c r="AR110" s="24"/>
      <c r="AS110" s="4"/>
      <c r="AT110" s="4"/>
      <c r="AU110" s="210">
        <v>147.01249999999999</v>
      </c>
      <c r="AV110" s="210">
        <v>404.24250000000001</v>
      </c>
      <c r="AW110" s="210">
        <v>0.03</v>
      </c>
      <c r="AX110" s="210">
        <v>0</v>
      </c>
      <c r="AY110" s="210">
        <v>95.177499999999995</v>
      </c>
      <c r="AZ110" s="24"/>
      <c r="BA110" s="4"/>
    </row>
    <row r="111" spans="1:53">
      <c r="A111" s="56"/>
      <c r="B111" s="11" t="s">
        <v>537</v>
      </c>
      <c r="C111" s="11"/>
      <c r="D111" s="11" t="s">
        <v>188</v>
      </c>
      <c r="E111" s="11">
        <v>88</v>
      </c>
      <c r="F111" s="11">
        <v>68</v>
      </c>
      <c r="G111" s="11">
        <v>65</v>
      </c>
      <c r="H111" s="11">
        <v>49</v>
      </c>
      <c r="I111" s="11">
        <v>51</v>
      </c>
      <c r="J111" s="11"/>
      <c r="M111" s="209">
        <v>10936.98</v>
      </c>
      <c r="N111" s="209">
        <v>7244.72</v>
      </c>
      <c r="O111" s="209">
        <v>9012.1299999999992</v>
      </c>
      <c r="P111" s="209">
        <v>8644.17</v>
      </c>
      <c r="Q111" s="209">
        <v>34050.32</v>
      </c>
      <c r="R111" s="11"/>
      <c r="S111" s="4"/>
      <c r="T111" s="4"/>
      <c r="U111" s="209">
        <v>104.161714285714</v>
      </c>
      <c r="V111" s="209">
        <v>68.997333333333302</v>
      </c>
      <c r="W111" s="209">
        <v>85.829809523809502</v>
      </c>
      <c r="X111" s="209">
        <v>85.585841584158402</v>
      </c>
      <c r="Y111" s="209">
        <v>366.13247311828002</v>
      </c>
      <c r="Z111" s="11"/>
      <c r="AA111" s="4"/>
      <c r="AB111" s="11" t="s">
        <v>201</v>
      </c>
      <c r="AC111" s="11"/>
      <c r="AD111" s="11" t="s">
        <v>121</v>
      </c>
      <c r="AE111" s="24">
        <v>2</v>
      </c>
      <c r="AF111" s="24">
        <v>2</v>
      </c>
      <c r="AG111" s="24">
        <v>2</v>
      </c>
      <c r="AH111" s="24">
        <v>2</v>
      </c>
      <c r="AI111" s="24">
        <v>2</v>
      </c>
      <c r="AJ111" s="24"/>
      <c r="AK111" s="4"/>
      <c r="AL111" s="4"/>
      <c r="AM111" s="210">
        <v>36.14</v>
      </c>
      <c r="AN111" s="210">
        <v>29.99</v>
      </c>
      <c r="AO111" s="210">
        <v>38.46</v>
      </c>
      <c r="AP111" s="210">
        <v>34.51</v>
      </c>
      <c r="AQ111" s="210">
        <v>98.95</v>
      </c>
      <c r="AR111" s="24"/>
      <c r="AS111" s="4"/>
      <c r="AT111" s="4"/>
      <c r="AU111" s="210">
        <v>18.07</v>
      </c>
      <c r="AV111" s="210">
        <v>14.994999999999999</v>
      </c>
      <c r="AW111" s="210">
        <v>19.23</v>
      </c>
      <c r="AX111" s="210">
        <v>17.254999999999999</v>
      </c>
      <c r="AY111" s="210">
        <v>49.475000000000001</v>
      </c>
      <c r="AZ111" s="24"/>
      <c r="BA111" s="4"/>
    </row>
    <row r="112" spans="1:53">
      <c r="A112" s="56"/>
      <c r="B112" s="11" t="s">
        <v>537</v>
      </c>
      <c r="C112" s="11"/>
      <c r="D112" s="11" t="s">
        <v>109</v>
      </c>
      <c r="E112" s="11">
        <v>156</v>
      </c>
      <c r="F112" s="11">
        <v>114</v>
      </c>
      <c r="G112" s="11">
        <v>96</v>
      </c>
      <c r="H112" s="11">
        <v>69</v>
      </c>
      <c r="I112" s="11">
        <v>71</v>
      </c>
      <c r="J112" s="11"/>
      <c r="M112" s="209">
        <v>19440.98</v>
      </c>
      <c r="N112" s="209">
        <v>12084.37</v>
      </c>
      <c r="O112" s="209">
        <v>12099.22</v>
      </c>
      <c r="P112" s="209">
        <v>11513.7</v>
      </c>
      <c r="Q112" s="209">
        <v>47619.61</v>
      </c>
      <c r="R112" s="11"/>
      <c r="S112" s="4"/>
      <c r="T112" s="4"/>
      <c r="U112" s="209">
        <v>105.6575</v>
      </c>
      <c r="V112" s="209">
        <v>65.675923913043505</v>
      </c>
      <c r="W112" s="209">
        <v>67.973146067415698</v>
      </c>
      <c r="X112" s="209">
        <v>66.940116279069798</v>
      </c>
      <c r="Y112" s="209">
        <v>290.36347560975599</v>
      </c>
      <c r="Z112" s="11"/>
      <c r="AA112" s="4"/>
      <c r="AB112" s="11" t="s">
        <v>202</v>
      </c>
      <c r="AC112" s="11"/>
      <c r="AD112" s="11" t="s">
        <v>203</v>
      </c>
      <c r="AE112" s="24">
        <v>84</v>
      </c>
      <c r="AF112" s="24">
        <v>37</v>
      </c>
      <c r="AG112" s="24">
        <v>20</v>
      </c>
      <c r="AH112" s="24">
        <v>19</v>
      </c>
      <c r="AI112" s="24">
        <v>18</v>
      </c>
      <c r="AJ112" s="24"/>
      <c r="AK112" s="4"/>
      <c r="AL112" s="4"/>
      <c r="AM112" s="210">
        <v>40104.730000000003</v>
      </c>
      <c r="AN112" s="210">
        <v>3863.54</v>
      </c>
      <c r="AO112" s="210">
        <v>1119.31</v>
      </c>
      <c r="AP112" s="210">
        <v>1010.33</v>
      </c>
      <c r="AQ112" s="210">
        <v>12497.79</v>
      </c>
      <c r="AR112" s="24"/>
      <c r="AS112" s="4"/>
      <c r="AT112" s="4"/>
      <c r="AU112" s="210">
        <v>477.43726190476201</v>
      </c>
      <c r="AV112" s="210">
        <v>45.994523809523798</v>
      </c>
      <c r="AW112" s="210">
        <v>13.4856626506024</v>
      </c>
      <c r="AX112" s="210">
        <v>12.3210975609756</v>
      </c>
      <c r="AY112" s="210">
        <v>152.41207317073199</v>
      </c>
      <c r="AZ112" s="24"/>
      <c r="BA112" s="4"/>
    </row>
    <row r="113" spans="1:53">
      <c r="A113" s="56"/>
      <c r="B113" s="11" t="s">
        <v>537</v>
      </c>
      <c r="C113" s="11"/>
      <c r="D113" s="11" t="s">
        <v>121</v>
      </c>
      <c r="E113" s="11">
        <v>1</v>
      </c>
      <c r="F113" s="11">
        <v>1</v>
      </c>
      <c r="G113" s="11"/>
      <c r="H113" s="11"/>
      <c r="I113" s="11"/>
      <c r="J113" s="11"/>
      <c r="M113" s="209">
        <v>42.85</v>
      </c>
      <c r="N113" s="209">
        <v>43.54</v>
      </c>
      <c r="O113" s="209">
        <v>0</v>
      </c>
      <c r="P113" s="209">
        <v>0</v>
      </c>
      <c r="Q113" s="209">
        <v>0</v>
      </c>
      <c r="R113" s="11"/>
      <c r="S113" s="4"/>
      <c r="T113" s="4"/>
      <c r="U113" s="209">
        <v>42.85</v>
      </c>
      <c r="V113" s="209">
        <v>43.54</v>
      </c>
      <c r="W113" s="209">
        <v>0</v>
      </c>
      <c r="X113" s="209">
        <v>0</v>
      </c>
      <c r="Y113" s="209">
        <v>0</v>
      </c>
      <c r="Z113" s="11"/>
      <c r="AA113" s="4"/>
      <c r="AB113" s="11" t="s">
        <v>204</v>
      </c>
      <c r="AC113" s="11"/>
      <c r="AD113" s="11" t="s">
        <v>143</v>
      </c>
      <c r="AE113" s="24">
        <v>43</v>
      </c>
      <c r="AF113" s="24">
        <v>15</v>
      </c>
      <c r="AG113" s="24">
        <v>8</v>
      </c>
      <c r="AH113" s="24">
        <v>3</v>
      </c>
      <c r="AI113" s="24">
        <v>3</v>
      </c>
      <c r="AJ113" s="24"/>
      <c r="AK113" s="4"/>
      <c r="AL113" s="4"/>
      <c r="AM113" s="210">
        <v>7913.34</v>
      </c>
      <c r="AN113" s="210">
        <v>2130.96</v>
      </c>
      <c r="AO113" s="210">
        <v>788</v>
      </c>
      <c r="AP113" s="210">
        <v>254.23</v>
      </c>
      <c r="AQ113" s="210">
        <v>48.1</v>
      </c>
      <c r="AR113" s="24"/>
      <c r="AS113" s="4"/>
      <c r="AT113" s="4"/>
      <c r="AU113" s="210">
        <v>179.84863636363599</v>
      </c>
      <c r="AV113" s="210">
        <v>48.430909090909097</v>
      </c>
      <c r="AW113" s="210">
        <v>19.219512195122</v>
      </c>
      <c r="AX113" s="210">
        <v>6.0530952380952403</v>
      </c>
      <c r="AY113" s="210">
        <v>1.09318181818182</v>
      </c>
      <c r="AZ113" s="24"/>
      <c r="BA113" s="4"/>
    </row>
    <row r="114" spans="1:53">
      <c r="A114" s="56"/>
      <c r="B114" s="11" t="s">
        <v>195</v>
      </c>
      <c r="C114" s="11"/>
      <c r="D114" s="11" t="s">
        <v>186</v>
      </c>
      <c r="E114" s="11">
        <v>1</v>
      </c>
      <c r="F114" s="11">
        <v>1</v>
      </c>
      <c r="G114" s="11">
        <v>1</v>
      </c>
      <c r="H114" s="11">
        <v>1</v>
      </c>
      <c r="I114" s="11"/>
      <c r="J114" s="11"/>
      <c r="M114" s="209">
        <v>6.67</v>
      </c>
      <c r="N114" s="209">
        <v>26.31</v>
      </c>
      <c r="O114" s="209">
        <v>86.19</v>
      </c>
      <c r="P114" s="209">
        <v>75.59</v>
      </c>
      <c r="Q114" s="209">
        <v>0</v>
      </c>
      <c r="R114" s="11"/>
      <c r="S114" s="4"/>
      <c r="T114" s="4"/>
      <c r="U114" s="209">
        <v>6.67</v>
      </c>
      <c r="V114" s="209">
        <v>26.31</v>
      </c>
      <c r="W114" s="209">
        <v>86.19</v>
      </c>
      <c r="X114" s="209">
        <v>75.59</v>
      </c>
      <c r="Y114" s="209">
        <v>0</v>
      </c>
      <c r="Z114" s="11"/>
      <c r="AA114" s="4"/>
      <c r="AB114" s="11" t="s">
        <v>205</v>
      </c>
      <c r="AC114" s="11"/>
      <c r="AD114" s="11" t="s">
        <v>206</v>
      </c>
      <c r="AE114" s="24">
        <v>37</v>
      </c>
      <c r="AF114" s="24">
        <v>9</v>
      </c>
      <c r="AG114" s="24">
        <v>8</v>
      </c>
      <c r="AH114" s="24">
        <v>5</v>
      </c>
      <c r="AI114" s="24">
        <v>10</v>
      </c>
      <c r="AJ114" s="24"/>
      <c r="AK114" s="4"/>
      <c r="AL114" s="4"/>
      <c r="AM114" s="210">
        <v>10403.780000000001</v>
      </c>
      <c r="AN114" s="210">
        <v>349.95</v>
      </c>
      <c r="AO114" s="210">
        <v>192.09</v>
      </c>
      <c r="AP114" s="210">
        <v>160.54</v>
      </c>
      <c r="AQ114" s="210">
        <v>1718.24</v>
      </c>
      <c r="AR114" s="24"/>
      <c r="AS114" s="4"/>
      <c r="AT114" s="4"/>
      <c r="AU114" s="210">
        <v>281.183243243243</v>
      </c>
      <c r="AV114" s="210">
        <v>9.4581081081081102</v>
      </c>
      <c r="AW114" s="210">
        <v>5.1916216216216204</v>
      </c>
      <c r="AX114" s="210">
        <v>4.5868571428571396</v>
      </c>
      <c r="AY114" s="210">
        <v>46.438918918918901</v>
      </c>
      <c r="AZ114" s="24"/>
      <c r="BA114" s="4"/>
    </row>
    <row r="115" spans="1:53">
      <c r="A115" s="56"/>
      <c r="B115" s="11" t="s">
        <v>195</v>
      </c>
      <c r="C115" s="11"/>
      <c r="D115" s="11" t="s">
        <v>188</v>
      </c>
      <c r="E115" s="11">
        <v>540</v>
      </c>
      <c r="F115" s="11">
        <v>393</v>
      </c>
      <c r="G115" s="11">
        <v>326</v>
      </c>
      <c r="H115" s="11">
        <v>276</v>
      </c>
      <c r="I115" s="11">
        <v>361</v>
      </c>
      <c r="J115" s="11"/>
      <c r="M115" s="209">
        <v>65775.86</v>
      </c>
      <c r="N115" s="209">
        <v>41602.910000000003</v>
      </c>
      <c r="O115" s="209">
        <v>38306.980000000003</v>
      </c>
      <c r="P115" s="209">
        <v>44018.34</v>
      </c>
      <c r="Q115" s="209">
        <v>362084.29</v>
      </c>
      <c r="R115" s="11"/>
      <c r="S115" s="4"/>
      <c r="T115" s="4"/>
      <c r="U115" s="209">
        <v>98.026616989567799</v>
      </c>
      <c r="V115" s="209">
        <v>62.001356184798802</v>
      </c>
      <c r="W115" s="209">
        <v>58.128952959028801</v>
      </c>
      <c r="X115" s="209">
        <v>66.8971732522796</v>
      </c>
      <c r="Y115" s="209">
        <v>539.61891207153496</v>
      </c>
      <c r="Z115" s="11"/>
      <c r="AA115" s="4"/>
      <c r="AB115" s="11" t="s">
        <v>207</v>
      </c>
      <c r="AC115" s="11"/>
      <c r="AD115" s="11" t="s">
        <v>208</v>
      </c>
      <c r="AE115" s="24">
        <v>3</v>
      </c>
      <c r="AF115" s="24"/>
      <c r="AG115" s="24">
        <v>1</v>
      </c>
      <c r="AH115" s="24"/>
      <c r="AI115" s="24">
        <v>1</v>
      </c>
      <c r="AJ115" s="24"/>
      <c r="AK115" s="4"/>
      <c r="AL115" s="4"/>
      <c r="AM115" s="210">
        <v>148.9</v>
      </c>
      <c r="AN115" s="210">
        <v>0</v>
      </c>
      <c r="AO115" s="210">
        <v>88.72</v>
      </c>
      <c r="AP115" s="210">
        <v>0</v>
      </c>
      <c r="AQ115" s="210">
        <v>221.75</v>
      </c>
      <c r="AR115" s="24"/>
      <c r="AS115" s="4"/>
      <c r="AT115" s="4"/>
      <c r="AU115" s="210">
        <v>49.633333333333297</v>
      </c>
      <c r="AV115" s="210">
        <v>0</v>
      </c>
      <c r="AW115" s="210">
        <v>29.573333333333299</v>
      </c>
      <c r="AX115" s="210">
        <v>0</v>
      </c>
      <c r="AY115" s="210">
        <v>73.9166666666667</v>
      </c>
      <c r="AZ115" s="24"/>
      <c r="BA115" s="4"/>
    </row>
    <row r="116" spans="1:53">
      <c r="A116" s="56"/>
      <c r="B116" s="11" t="s">
        <v>453</v>
      </c>
      <c r="C116" s="11"/>
      <c r="D116" s="11" t="s">
        <v>109</v>
      </c>
      <c r="E116" s="11">
        <v>982</v>
      </c>
      <c r="F116" s="11">
        <v>680</v>
      </c>
      <c r="G116" s="11">
        <v>537</v>
      </c>
      <c r="H116" s="11">
        <v>458</v>
      </c>
      <c r="I116" s="11">
        <v>587</v>
      </c>
      <c r="J116" s="11"/>
      <c r="M116" s="209">
        <v>127281.45</v>
      </c>
      <c r="N116" s="209">
        <v>71307.649999999907</v>
      </c>
      <c r="O116" s="209">
        <v>62971.51</v>
      </c>
      <c r="P116" s="209">
        <v>71089.5799999999</v>
      </c>
      <c r="Q116" s="209">
        <v>536765.77</v>
      </c>
      <c r="R116" s="11"/>
      <c r="S116" s="4"/>
      <c r="T116" s="4"/>
      <c r="U116" s="209">
        <v>105.452734051367</v>
      </c>
      <c r="V116" s="209">
        <v>59.078417564208699</v>
      </c>
      <c r="W116" s="209">
        <v>53.095708263069099</v>
      </c>
      <c r="X116" s="209">
        <v>60.041874999999997</v>
      </c>
      <c r="Y116" s="209">
        <v>444.71066280033199</v>
      </c>
      <c r="Z116" s="11"/>
      <c r="AA116" s="4"/>
      <c r="AB116" s="11" t="s">
        <v>209</v>
      </c>
      <c r="AC116" s="11"/>
      <c r="AD116" s="11" t="s">
        <v>135</v>
      </c>
      <c r="AE116" s="24">
        <v>13</v>
      </c>
      <c r="AF116" s="24">
        <v>7</v>
      </c>
      <c r="AG116" s="24">
        <v>4</v>
      </c>
      <c r="AH116" s="24">
        <v>3</v>
      </c>
      <c r="AI116" s="24">
        <v>2</v>
      </c>
      <c r="AJ116" s="24"/>
      <c r="AK116" s="4"/>
      <c r="AL116" s="4"/>
      <c r="AM116" s="210">
        <v>952.35</v>
      </c>
      <c r="AN116" s="210">
        <v>213.07</v>
      </c>
      <c r="AO116" s="210">
        <v>109.77</v>
      </c>
      <c r="AP116" s="210">
        <v>106.18</v>
      </c>
      <c r="AQ116" s="210">
        <v>1295.27</v>
      </c>
      <c r="AR116" s="24"/>
      <c r="AS116" s="4"/>
      <c r="AT116" s="4"/>
      <c r="AU116" s="210">
        <v>73.257692307692295</v>
      </c>
      <c r="AV116" s="210">
        <v>16.39</v>
      </c>
      <c r="AW116" s="210">
        <v>8.4438461538461507</v>
      </c>
      <c r="AX116" s="210">
        <v>8.8483333333333292</v>
      </c>
      <c r="AY116" s="210">
        <v>99.636153846153803</v>
      </c>
      <c r="AZ116" s="24"/>
      <c r="BA116" s="4"/>
    </row>
    <row r="117" spans="1:53">
      <c r="A117" s="56"/>
      <c r="B117" s="11" t="s">
        <v>539</v>
      </c>
      <c r="C117" s="11"/>
      <c r="D117" s="11" t="s">
        <v>109</v>
      </c>
      <c r="E117" s="11">
        <v>7</v>
      </c>
      <c r="F117" s="11">
        <v>6</v>
      </c>
      <c r="G117" s="11">
        <v>6</v>
      </c>
      <c r="H117" s="11">
        <v>5</v>
      </c>
      <c r="I117" s="11">
        <v>5</v>
      </c>
      <c r="J117" s="11"/>
      <c r="M117" s="209">
        <v>961.16</v>
      </c>
      <c r="N117" s="209">
        <v>644.59</v>
      </c>
      <c r="O117" s="209">
        <v>1354.71</v>
      </c>
      <c r="P117" s="209">
        <v>829.22</v>
      </c>
      <c r="Q117" s="209">
        <v>2481.25</v>
      </c>
      <c r="R117" s="11"/>
      <c r="S117" s="4"/>
      <c r="T117" s="4"/>
      <c r="U117" s="209">
        <v>137.30857142857101</v>
      </c>
      <c r="V117" s="209">
        <v>92.084285714285699</v>
      </c>
      <c r="W117" s="209">
        <v>193.53</v>
      </c>
      <c r="X117" s="209">
        <v>118.46</v>
      </c>
      <c r="Y117" s="209">
        <v>354.46428571428601</v>
      </c>
      <c r="Z117" s="11"/>
      <c r="AA117" s="4"/>
      <c r="AB117" s="11" t="s">
        <v>209</v>
      </c>
      <c r="AC117" s="11"/>
      <c r="AD117" s="11" t="s">
        <v>211</v>
      </c>
      <c r="AE117" s="24">
        <v>1</v>
      </c>
      <c r="AF117" s="24"/>
      <c r="AG117" s="24"/>
      <c r="AH117" s="24"/>
      <c r="AI117" s="24"/>
      <c r="AJ117" s="24"/>
      <c r="AK117" s="4"/>
      <c r="AL117" s="4"/>
      <c r="AM117" s="210">
        <v>31.16</v>
      </c>
      <c r="AN117" s="210">
        <v>0</v>
      </c>
      <c r="AO117" s="210">
        <v>0</v>
      </c>
      <c r="AP117" s="210">
        <v>0</v>
      </c>
      <c r="AQ117" s="210">
        <v>0</v>
      </c>
      <c r="AR117" s="24"/>
      <c r="AS117" s="4"/>
      <c r="AT117" s="4"/>
      <c r="AU117" s="210">
        <v>31.16</v>
      </c>
      <c r="AV117" s="210">
        <v>0</v>
      </c>
      <c r="AW117" s="210">
        <v>0</v>
      </c>
      <c r="AX117" s="210">
        <v>0</v>
      </c>
      <c r="AY117" s="210">
        <v>0</v>
      </c>
      <c r="AZ117" s="24"/>
      <c r="BA117" s="4"/>
    </row>
    <row r="118" spans="1:53">
      <c r="A118" s="56"/>
      <c r="B118" s="11" t="s">
        <v>196</v>
      </c>
      <c r="C118" s="11"/>
      <c r="D118" s="11" t="s">
        <v>123</v>
      </c>
      <c r="E118" s="11">
        <v>25</v>
      </c>
      <c r="F118" s="11">
        <v>17</v>
      </c>
      <c r="G118" s="11">
        <v>14</v>
      </c>
      <c r="H118" s="11">
        <v>9</v>
      </c>
      <c r="I118" s="11">
        <v>12</v>
      </c>
      <c r="J118" s="11"/>
      <c r="M118" s="209">
        <v>3038.68</v>
      </c>
      <c r="N118" s="209">
        <v>1990.39</v>
      </c>
      <c r="O118" s="209">
        <v>2464.6</v>
      </c>
      <c r="P118" s="209">
        <v>1898.37</v>
      </c>
      <c r="Q118" s="209">
        <v>19273.05</v>
      </c>
      <c r="R118" s="11"/>
      <c r="S118" s="4"/>
      <c r="T118" s="4"/>
      <c r="U118" s="209">
        <v>108.52428571428599</v>
      </c>
      <c r="V118" s="209">
        <v>71.085357142857106</v>
      </c>
      <c r="W118" s="209">
        <v>88.021428571428601</v>
      </c>
      <c r="X118" s="209">
        <v>67.798928571428604</v>
      </c>
      <c r="Y118" s="209">
        <v>688.32321428571402</v>
      </c>
      <c r="Z118" s="11"/>
      <c r="AA118" s="4"/>
      <c r="AB118" s="11" t="s">
        <v>210</v>
      </c>
      <c r="AC118" s="11"/>
      <c r="AD118" s="11" t="s">
        <v>211</v>
      </c>
      <c r="AE118" s="24">
        <v>24</v>
      </c>
      <c r="AF118" s="24">
        <v>9</v>
      </c>
      <c r="AG118" s="24">
        <v>8</v>
      </c>
      <c r="AH118" s="24">
        <v>5</v>
      </c>
      <c r="AI118" s="24">
        <v>4</v>
      </c>
      <c r="AJ118" s="24"/>
      <c r="AK118" s="4"/>
      <c r="AL118" s="4"/>
      <c r="AM118" s="210">
        <v>12220.9</v>
      </c>
      <c r="AN118" s="210">
        <v>726</v>
      </c>
      <c r="AO118" s="210">
        <v>623.54999999999995</v>
      </c>
      <c r="AP118" s="210">
        <v>469.08</v>
      </c>
      <c r="AQ118" s="210">
        <v>1476.05</v>
      </c>
      <c r="AR118" s="24"/>
      <c r="AS118" s="4"/>
      <c r="AT118" s="4"/>
      <c r="AU118" s="210">
        <v>509.20416666666699</v>
      </c>
      <c r="AV118" s="210">
        <v>30.25</v>
      </c>
      <c r="AW118" s="210">
        <v>25.981249999999999</v>
      </c>
      <c r="AX118" s="210">
        <v>21.321818181818202</v>
      </c>
      <c r="AY118" s="210">
        <v>61.502083333333303</v>
      </c>
      <c r="AZ118" s="24"/>
      <c r="BA118" s="4"/>
    </row>
    <row r="119" spans="1:53">
      <c r="A119" s="56"/>
      <c r="B119" s="11" t="s">
        <v>197</v>
      </c>
      <c r="C119" s="11"/>
      <c r="D119" s="11" t="s">
        <v>96</v>
      </c>
      <c r="E119" s="11">
        <v>50</v>
      </c>
      <c r="F119" s="11">
        <v>31</v>
      </c>
      <c r="G119" s="11">
        <v>24</v>
      </c>
      <c r="H119" s="11">
        <v>14</v>
      </c>
      <c r="I119" s="11">
        <v>16</v>
      </c>
      <c r="J119" s="11"/>
      <c r="M119" s="209">
        <v>6843.03</v>
      </c>
      <c r="N119" s="209">
        <v>3404.7</v>
      </c>
      <c r="O119" s="209">
        <v>3269.41</v>
      </c>
      <c r="P119" s="209">
        <v>1384</v>
      </c>
      <c r="Q119" s="209">
        <v>12268.34</v>
      </c>
      <c r="R119" s="11"/>
      <c r="S119" s="4"/>
      <c r="T119" s="4"/>
      <c r="U119" s="209">
        <v>117.98327586206899</v>
      </c>
      <c r="V119" s="209">
        <v>58.701724137931002</v>
      </c>
      <c r="W119" s="209">
        <v>57.358070175438598</v>
      </c>
      <c r="X119" s="209">
        <v>24.714285714285701</v>
      </c>
      <c r="Y119" s="209">
        <v>219.07749999999999</v>
      </c>
      <c r="Z119" s="11"/>
      <c r="AA119" s="4"/>
      <c r="AB119" s="11" t="s">
        <v>540</v>
      </c>
      <c r="AC119" s="11"/>
      <c r="AD119" s="11" t="s">
        <v>114</v>
      </c>
      <c r="AE119" s="24">
        <v>6</v>
      </c>
      <c r="AF119" s="24">
        <v>2</v>
      </c>
      <c r="AG119" s="24">
        <v>1</v>
      </c>
      <c r="AH119" s="24">
        <v>1</v>
      </c>
      <c r="AI119" s="24">
        <v>1</v>
      </c>
      <c r="AJ119" s="24"/>
      <c r="AK119" s="4"/>
      <c r="AL119" s="4"/>
      <c r="AM119" s="210">
        <v>1604.5</v>
      </c>
      <c r="AN119" s="210">
        <v>240.13</v>
      </c>
      <c r="AO119" s="210">
        <v>11.5</v>
      </c>
      <c r="AP119" s="210">
        <v>12.3</v>
      </c>
      <c r="AQ119" s="210">
        <v>198.99</v>
      </c>
      <c r="AR119" s="24"/>
      <c r="AS119" s="4"/>
      <c r="AT119" s="4"/>
      <c r="AU119" s="210">
        <v>267.41666666666703</v>
      </c>
      <c r="AV119" s="210">
        <v>40.021666666666697</v>
      </c>
      <c r="AW119" s="210">
        <v>1.9166666666666701</v>
      </c>
      <c r="AX119" s="210">
        <v>2.0499999999999998</v>
      </c>
      <c r="AY119" s="210">
        <v>33.164999999999999</v>
      </c>
      <c r="AZ119" s="24"/>
      <c r="BA119" s="4"/>
    </row>
    <row r="120" spans="1:53">
      <c r="A120" s="56"/>
      <c r="B120" s="11" t="s">
        <v>198</v>
      </c>
      <c r="C120" s="11"/>
      <c r="D120" s="11" t="s">
        <v>159</v>
      </c>
      <c r="E120" s="11">
        <v>431</v>
      </c>
      <c r="F120" s="11">
        <v>245</v>
      </c>
      <c r="G120" s="11">
        <v>195</v>
      </c>
      <c r="H120" s="11">
        <v>153</v>
      </c>
      <c r="I120" s="11">
        <v>211</v>
      </c>
      <c r="J120" s="11"/>
      <c r="M120" s="209">
        <v>77067.73</v>
      </c>
      <c r="N120" s="209">
        <v>32831.31</v>
      </c>
      <c r="O120" s="209">
        <v>35156.46</v>
      </c>
      <c r="P120" s="209">
        <v>27652.38</v>
      </c>
      <c r="Q120" s="209">
        <v>239401.37</v>
      </c>
      <c r="R120" s="11"/>
      <c r="S120" s="4"/>
      <c r="T120" s="4"/>
      <c r="U120" s="209">
        <v>149.06717601547399</v>
      </c>
      <c r="V120" s="209">
        <v>63.503500967118001</v>
      </c>
      <c r="W120" s="209">
        <v>68.799334637964805</v>
      </c>
      <c r="X120" s="209">
        <v>54.541183431952597</v>
      </c>
      <c r="Y120" s="209">
        <v>465.76142023346301</v>
      </c>
      <c r="Z120" s="11"/>
      <c r="AA120" s="4"/>
      <c r="AB120" s="11" t="s">
        <v>212</v>
      </c>
      <c r="AC120" s="11"/>
      <c r="AD120" s="11" t="s">
        <v>109</v>
      </c>
      <c r="AE120" s="24">
        <v>5</v>
      </c>
      <c r="AF120" s="24">
        <v>1</v>
      </c>
      <c r="AG120" s="24"/>
      <c r="AH120" s="24"/>
      <c r="AI120" s="24"/>
      <c r="AJ120" s="24"/>
      <c r="AK120" s="4"/>
      <c r="AL120" s="4"/>
      <c r="AM120" s="210">
        <v>17819.63</v>
      </c>
      <c r="AN120" s="210">
        <v>6187.51</v>
      </c>
      <c r="AO120" s="210">
        <v>0</v>
      </c>
      <c r="AP120" s="210">
        <v>0</v>
      </c>
      <c r="AQ120" s="210">
        <v>0</v>
      </c>
      <c r="AR120" s="24"/>
      <c r="AS120" s="4"/>
      <c r="AT120" s="4"/>
      <c r="AU120" s="210">
        <v>3563.9259999999999</v>
      </c>
      <c r="AV120" s="210">
        <v>1237.502</v>
      </c>
      <c r="AW120" s="210">
        <v>0</v>
      </c>
      <c r="AX120" s="210">
        <v>0</v>
      </c>
      <c r="AY120" s="210">
        <v>0</v>
      </c>
      <c r="AZ120" s="24"/>
      <c r="BA120" s="4"/>
    </row>
    <row r="121" spans="1:53">
      <c r="A121" s="56"/>
      <c r="B121" s="11" t="s">
        <v>541</v>
      </c>
      <c r="C121" s="11"/>
      <c r="D121" s="11" t="s">
        <v>288</v>
      </c>
      <c r="E121" s="11">
        <v>1</v>
      </c>
      <c r="F121" s="11"/>
      <c r="G121" s="11"/>
      <c r="H121" s="11"/>
      <c r="I121" s="11"/>
      <c r="J121" s="11"/>
      <c r="M121" s="209">
        <v>53.48</v>
      </c>
      <c r="N121" s="209">
        <v>0</v>
      </c>
      <c r="O121" s="209">
        <v>0</v>
      </c>
      <c r="P121" s="209">
        <v>0</v>
      </c>
      <c r="Q121" s="209">
        <v>0</v>
      </c>
      <c r="R121" s="11"/>
      <c r="S121" s="4"/>
      <c r="T121" s="4"/>
      <c r="U121" s="209">
        <v>53.48</v>
      </c>
      <c r="V121" s="209">
        <v>0</v>
      </c>
      <c r="W121" s="209">
        <v>0</v>
      </c>
      <c r="X121" s="209">
        <v>0</v>
      </c>
      <c r="Y121" s="209">
        <v>0</v>
      </c>
      <c r="Z121" s="11"/>
      <c r="AA121" s="4"/>
      <c r="AB121" s="11" t="s">
        <v>213</v>
      </c>
      <c r="AC121" s="11"/>
      <c r="AD121" s="11" t="s">
        <v>214</v>
      </c>
      <c r="AE121" s="24">
        <v>2</v>
      </c>
      <c r="AF121" s="24">
        <v>2</v>
      </c>
      <c r="AG121" s="24">
        <v>2</v>
      </c>
      <c r="AH121" s="24">
        <v>1</v>
      </c>
      <c r="AI121" s="24">
        <v>1</v>
      </c>
      <c r="AJ121" s="24"/>
      <c r="AK121" s="4"/>
      <c r="AL121" s="4"/>
      <c r="AM121" s="210">
        <v>150.71</v>
      </c>
      <c r="AN121" s="210">
        <v>123.57</v>
      </c>
      <c r="AO121" s="210">
        <v>147.37</v>
      </c>
      <c r="AP121" s="210">
        <v>40.11</v>
      </c>
      <c r="AQ121" s="210">
        <v>792.91</v>
      </c>
      <c r="AR121" s="24"/>
      <c r="AS121" s="4"/>
      <c r="AT121" s="4"/>
      <c r="AU121" s="210">
        <v>75.355000000000004</v>
      </c>
      <c r="AV121" s="210">
        <v>61.784999999999997</v>
      </c>
      <c r="AW121" s="210">
        <v>73.685000000000002</v>
      </c>
      <c r="AX121" s="210">
        <v>20.055</v>
      </c>
      <c r="AY121" s="210">
        <v>396.45499999999998</v>
      </c>
      <c r="AZ121" s="24"/>
      <c r="BA121" s="4"/>
    </row>
    <row r="122" spans="1:53">
      <c r="A122" s="56"/>
      <c r="B122" s="11" t="s">
        <v>199</v>
      </c>
      <c r="C122" s="11"/>
      <c r="D122" s="11" t="s">
        <v>200</v>
      </c>
      <c r="E122" s="11">
        <v>153</v>
      </c>
      <c r="F122" s="11">
        <v>113</v>
      </c>
      <c r="G122" s="11">
        <v>97</v>
      </c>
      <c r="H122" s="11">
        <v>90</v>
      </c>
      <c r="I122" s="11">
        <v>105</v>
      </c>
      <c r="J122" s="11"/>
      <c r="M122" s="209">
        <v>26500.240000000002</v>
      </c>
      <c r="N122" s="209">
        <v>13240.73</v>
      </c>
      <c r="O122" s="209">
        <v>15338.52</v>
      </c>
      <c r="P122" s="209">
        <v>17760.97</v>
      </c>
      <c r="Q122" s="209">
        <v>175082.11</v>
      </c>
      <c r="R122" s="11"/>
      <c r="S122" s="4"/>
      <c r="T122" s="4"/>
      <c r="U122" s="209">
        <v>137.30694300518101</v>
      </c>
      <c r="V122" s="209">
        <v>68.604818652849701</v>
      </c>
      <c r="W122" s="209">
        <v>79.474196891191696</v>
      </c>
      <c r="X122" s="209">
        <v>92.505052083333396</v>
      </c>
      <c r="Y122" s="209">
        <v>907.16119170984496</v>
      </c>
      <c r="Z122" s="11"/>
      <c r="AA122" s="4"/>
      <c r="AB122" s="11" t="s">
        <v>215</v>
      </c>
      <c r="AC122" s="11"/>
      <c r="AD122" s="11" t="s">
        <v>143</v>
      </c>
      <c r="AE122" s="24">
        <v>4</v>
      </c>
      <c r="AF122" s="24">
        <v>2</v>
      </c>
      <c r="AG122" s="24">
        <v>2</v>
      </c>
      <c r="AH122" s="24">
        <v>2</v>
      </c>
      <c r="AI122" s="24">
        <v>1</v>
      </c>
      <c r="AJ122" s="24"/>
      <c r="AK122" s="4"/>
      <c r="AL122" s="4"/>
      <c r="AM122" s="210">
        <v>482.87</v>
      </c>
      <c r="AN122" s="210">
        <v>77.2</v>
      </c>
      <c r="AO122" s="210">
        <v>86.08</v>
      </c>
      <c r="AP122" s="210">
        <v>93.68</v>
      </c>
      <c r="AQ122" s="210">
        <v>27.51</v>
      </c>
      <c r="AR122" s="24"/>
      <c r="AS122" s="4"/>
      <c r="AT122" s="4"/>
      <c r="AU122" s="210">
        <v>120.7175</v>
      </c>
      <c r="AV122" s="210">
        <v>19.3</v>
      </c>
      <c r="AW122" s="210">
        <v>21.52</v>
      </c>
      <c r="AX122" s="210">
        <v>23.42</v>
      </c>
      <c r="AY122" s="210">
        <v>6.8775000000000004</v>
      </c>
      <c r="AZ122" s="24"/>
      <c r="BA122" s="4"/>
    </row>
    <row r="123" spans="1:53">
      <c r="A123" s="56"/>
      <c r="B123" s="11" t="s">
        <v>542</v>
      </c>
      <c r="C123" s="11"/>
      <c r="D123" s="11" t="s">
        <v>543</v>
      </c>
      <c r="E123" s="11">
        <v>1</v>
      </c>
      <c r="F123" s="11">
        <v>1</v>
      </c>
      <c r="G123" s="11">
        <v>1</v>
      </c>
      <c r="H123" s="11"/>
      <c r="I123" s="11">
        <v>1</v>
      </c>
      <c r="J123" s="11"/>
      <c r="M123" s="209">
        <v>391.88</v>
      </c>
      <c r="N123" s="209">
        <v>318.57</v>
      </c>
      <c r="O123" s="209">
        <v>139.35</v>
      </c>
      <c r="P123" s="209">
        <v>0</v>
      </c>
      <c r="Q123" s="209">
        <v>1486.9</v>
      </c>
      <c r="R123" s="11"/>
      <c r="S123" s="4"/>
      <c r="T123" s="4"/>
      <c r="U123" s="209">
        <v>391.88</v>
      </c>
      <c r="V123" s="209">
        <v>318.57</v>
      </c>
      <c r="W123" s="209">
        <v>139.35</v>
      </c>
      <c r="X123" s="209">
        <v>0</v>
      </c>
      <c r="Y123" s="209">
        <v>1486.9</v>
      </c>
      <c r="Z123" s="11"/>
      <c r="AA123" s="4"/>
      <c r="AB123" s="11" t="s">
        <v>215</v>
      </c>
      <c r="AC123" s="11"/>
      <c r="AD123" s="11" t="s">
        <v>182</v>
      </c>
      <c r="AE123" s="24">
        <v>6</v>
      </c>
      <c r="AF123" s="24">
        <v>5</v>
      </c>
      <c r="AG123" s="24">
        <v>4</v>
      </c>
      <c r="AH123" s="24">
        <v>2</v>
      </c>
      <c r="AI123" s="24">
        <v>2</v>
      </c>
      <c r="AJ123" s="24"/>
      <c r="AK123" s="4"/>
      <c r="AL123" s="4"/>
      <c r="AM123" s="210">
        <v>303.27999999999997</v>
      </c>
      <c r="AN123" s="210">
        <v>533.63</v>
      </c>
      <c r="AO123" s="210">
        <v>411.95</v>
      </c>
      <c r="AP123" s="210">
        <v>492.74</v>
      </c>
      <c r="AQ123" s="210">
        <v>3303.63</v>
      </c>
      <c r="AR123" s="24"/>
      <c r="AS123" s="4"/>
      <c r="AT123" s="4"/>
      <c r="AU123" s="210">
        <v>43.325714285714298</v>
      </c>
      <c r="AV123" s="210">
        <v>76.2328571428571</v>
      </c>
      <c r="AW123" s="210">
        <v>58.85</v>
      </c>
      <c r="AX123" s="210">
        <v>70.391428571428605</v>
      </c>
      <c r="AY123" s="210">
        <v>471.94714285714298</v>
      </c>
      <c r="AZ123" s="24"/>
      <c r="BA123" s="4"/>
    </row>
    <row r="124" spans="1:53">
      <c r="A124" s="56"/>
      <c r="B124" s="11" t="s">
        <v>201</v>
      </c>
      <c r="C124" s="11"/>
      <c r="D124" s="11" t="s">
        <v>109</v>
      </c>
      <c r="E124" s="11">
        <v>10</v>
      </c>
      <c r="F124" s="11">
        <v>7</v>
      </c>
      <c r="G124" s="11">
        <v>5</v>
      </c>
      <c r="H124" s="11">
        <v>4</v>
      </c>
      <c r="I124" s="11">
        <v>4</v>
      </c>
      <c r="J124" s="11"/>
      <c r="M124" s="209">
        <v>887.48</v>
      </c>
      <c r="N124" s="209">
        <v>818.32</v>
      </c>
      <c r="O124" s="209">
        <v>1393.89</v>
      </c>
      <c r="P124" s="209">
        <v>1446.99</v>
      </c>
      <c r="Q124" s="209">
        <v>3292.29</v>
      </c>
      <c r="R124" s="11"/>
      <c r="S124" s="4"/>
      <c r="T124" s="4"/>
      <c r="U124" s="209">
        <v>73.956666666666706</v>
      </c>
      <c r="V124" s="209">
        <v>68.1933333333333</v>
      </c>
      <c r="W124" s="209">
        <v>116.1575</v>
      </c>
      <c r="X124" s="209">
        <v>120.5825</v>
      </c>
      <c r="Y124" s="209">
        <v>274.35750000000002</v>
      </c>
      <c r="Z124" s="11"/>
      <c r="AA124" s="4"/>
      <c r="AB124" s="11" t="s">
        <v>216</v>
      </c>
      <c r="AC124" s="11"/>
      <c r="AD124" s="11" t="s">
        <v>96</v>
      </c>
      <c r="AE124" s="24">
        <v>28</v>
      </c>
      <c r="AF124" s="24">
        <v>7</v>
      </c>
      <c r="AG124" s="24">
        <v>2</v>
      </c>
      <c r="AH124" s="24">
        <v>2</v>
      </c>
      <c r="AI124" s="24">
        <v>4</v>
      </c>
      <c r="AJ124" s="24"/>
      <c r="AK124" s="4"/>
      <c r="AL124" s="4"/>
      <c r="AM124" s="210">
        <v>17824.59</v>
      </c>
      <c r="AN124" s="210">
        <v>4105.51</v>
      </c>
      <c r="AO124" s="210">
        <v>36.76</v>
      </c>
      <c r="AP124" s="210">
        <v>42.09</v>
      </c>
      <c r="AQ124" s="210">
        <v>16362.21</v>
      </c>
      <c r="AR124" s="24"/>
      <c r="AS124" s="4"/>
      <c r="AT124" s="4"/>
      <c r="AU124" s="210">
        <v>636.59249999999997</v>
      </c>
      <c r="AV124" s="210">
        <v>146.62535714285701</v>
      </c>
      <c r="AW124" s="210">
        <v>1.36148148148148</v>
      </c>
      <c r="AX124" s="210">
        <v>1.61884615384615</v>
      </c>
      <c r="AY124" s="210">
        <v>629.31576923076898</v>
      </c>
      <c r="AZ124" s="24"/>
      <c r="BA124" s="4"/>
    </row>
    <row r="125" spans="1:53">
      <c r="A125" s="56"/>
      <c r="B125" s="11" t="s">
        <v>201</v>
      </c>
      <c r="C125" s="11"/>
      <c r="D125" s="11" t="s">
        <v>121</v>
      </c>
      <c r="E125" s="11">
        <v>36</v>
      </c>
      <c r="F125" s="11">
        <v>28</v>
      </c>
      <c r="G125" s="11">
        <v>22</v>
      </c>
      <c r="H125" s="11">
        <v>21</v>
      </c>
      <c r="I125" s="11">
        <v>24</v>
      </c>
      <c r="J125" s="11"/>
      <c r="M125" s="209">
        <v>5470.9</v>
      </c>
      <c r="N125" s="209">
        <v>3148.77</v>
      </c>
      <c r="O125" s="209">
        <v>3791</v>
      </c>
      <c r="P125" s="209">
        <v>2661.89</v>
      </c>
      <c r="Q125" s="209">
        <v>18712.64</v>
      </c>
      <c r="R125" s="11"/>
      <c r="S125" s="4"/>
      <c r="T125" s="4"/>
      <c r="U125" s="209">
        <v>118.93260869565199</v>
      </c>
      <c r="V125" s="209">
        <v>68.451521739130399</v>
      </c>
      <c r="W125" s="209">
        <v>82.413043478260903</v>
      </c>
      <c r="X125" s="209">
        <v>57.867173913043501</v>
      </c>
      <c r="Y125" s="209">
        <v>406.79652173913001</v>
      </c>
      <c r="Z125" s="11"/>
      <c r="AA125" s="4"/>
      <c r="AB125" s="11" t="s">
        <v>217</v>
      </c>
      <c r="AC125" s="11"/>
      <c r="AD125" s="11" t="s">
        <v>218</v>
      </c>
      <c r="AE125" s="24">
        <v>6</v>
      </c>
      <c r="AF125" s="24">
        <v>2</v>
      </c>
      <c r="AG125" s="24">
        <v>1</v>
      </c>
      <c r="AH125" s="24">
        <v>1</v>
      </c>
      <c r="AI125" s="24">
        <v>2</v>
      </c>
      <c r="AJ125" s="24"/>
      <c r="AK125" s="4"/>
      <c r="AL125" s="4"/>
      <c r="AM125" s="210">
        <v>690.04</v>
      </c>
      <c r="AN125" s="210">
        <v>29.05</v>
      </c>
      <c r="AO125" s="210">
        <v>17.95</v>
      </c>
      <c r="AP125" s="210">
        <v>18.87</v>
      </c>
      <c r="AQ125" s="210">
        <v>1385.2</v>
      </c>
      <c r="AR125" s="24"/>
      <c r="AS125" s="4"/>
      <c r="AT125" s="4"/>
      <c r="AU125" s="210">
        <v>98.577142857142803</v>
      </c>
      <c r="AV125" s="210">
        <v>4.1500000000000004</v>
      </c>
      <c r="AW125" s="210">
        <v>2.9916666666666698</v>
      </c>
      <c r="AX125" s="210">
        <v>3.145</v>
      </c>
      <c r="AY125" s="210">
        <v>230.86666666666699</v>
      </c>
      <c r="AZ125" s="24"/>
      <c r="BA125" s="4"/>
    </row>
    <row r="126" spans="1:53">
      <c r="A126" s="56"/>
      <c r="B126" s="11" t="s">
        <v>202</v>
      </c>
      <c r="C126" s="11"/>
      <c r="D126" s="11" t="s">
        <v>544</v>
      </c>
      <c r="E126" s="11">
        <v>1</v>
      </c>
      <c r="F126" s="11"/>
      <c r="G126" s="11">
        <v>1</v>
      </c>
      <c r="H126" s="11">
        <v>1</v>
      </c>
      <c r="I126" s="11">
        <v>1</v>
      </c>
      <c r="J126" s="11"/>
      <c r="M126" s="209">
        <v>547.70000000000005</v>
      </c>
      <c r="N126" s="209">
        <v>0</v>
      </c>
      <c r="O126" s="209">
        <v>155.11000000000001</v>
      </c>
      <c r="P126" s="209">
        <v>174.28</v>
      </c>
      <c r="Q126" s="209">
        <v>922.02</v>
      </c>
      <c r="R126" s="11"/>
      <c r="S126" s="4"/>
      <c r="T126" s="4"/>
      <c r="U126" s="209">
        <v>547.70000000000005</v>
      </c>
      <c r="V126" s="209">
        <v>0</v>
      </c>
      <c r="W126" s="209">
        <v>155.11000000000001</v>
      </c>
      <c r="X126" s="209">
        <v>174.28</v>
      </c>
      <c r="Y126" s="209">
        <v>922.02</v>
      </c>
      <c r="Z126" s="11"/>
      <c r="AA126" s="4"/>
      <c r="AB126" s="11" t="s">
        <v>219</v>
      </c>
      <c r="AC126" s="11"/>
      <c r="AD126" s="11" t="s">
        <v>220</v>
      </c>
      <c r="AE126" s="24">
        <v>112</v>
      </c>
      <c r="AF126" s="24">
        <v>63</v>
      </c>
      <c r="AG126" s="24">
        <v>43</v>
      </c>
      <c r="AH126" s="24">
        <v>33</v>
      </c>
      <c r="AI126" s="24">
        <v>30</v>
      </c>
      <c r="AJ126" s="24"/>
      <c r="AK126" s="4"/>
      <c r="AL126" s="4"/>
      <c r="AM126" s="210">
        <v>43626.71</v>
      </c>
      <c r="AN126" s="210">
        <v>11721.54</v>
      </c>
      <c r="AO126" s="210">
        <v>3226.52</v>
      </c>
      <c r="AP126" s="210">
        <v>1501.73</v>
      </c>
      <c r="AQ126" s="210">
        <v>19753.27</v>
      </c>
      <c r="AR126" s="24"/>
      <c r="AS126" s="4"/>
      <c r="AT126" s="4"/>
      <c r="AU126" s="210">
        <v>379.36269565217401</v>
      </c>
      <c r="AV126" s="210">
        <v>101.92643478260899</v>
      </c>
      <c r="AW126" s="210">
        <v>28.302807017543898</v>
      </c>
      <c r="AX126" s="210">
        <v>13.1730701754386</v>
      </c>
      <c r="AY126" s="210">
        <v>173.27429824561401</v>
      </c>
      <c r="AZ126" s="24"/>
      <c r="BA126" s="4"/>
    </row>
    <row r="127" spans="1:53">
      <c r="A127" s="56"/>
      <c r="B127" s="11" t="s">
        <v>202</v>
      </c>
      <c r="C127" s="11"/>
      <c r="D127" s="11" t="s">
        <v>169</v>
      </c>
      <c r="E127" s="11">
        <v>1</v>
      </c>
      <c r="F127" s="11">
        <v>1</v>
      </c>
      <c r="G127" s="11"/>
      <c r="H127" s="11"/>
      <c r="I127" s="11"/>
      <c r="J127" s="11"/>
      <c r="M127" s="209">
        <v>90.1</v>
      </c>
      <c r="N127" s="209">
        <v>52.49</v>
      </c>
      <c r="O127" s="209">
        <v>0</v>
      </c>
      <c r="P127" s="209">
        <v>0</v>
      </c>
      <c r="Q127" s="209">
        <v>0</v>
      </c>
      <c r="R127" s="11"/>
      <c r="S127" s="4"/>
      <c r="T127" s="4"/>
      <c r="U127" s="209">
        <v>90.1</v>
      </c>
      <c r="V127" s="209">
        <v>52.49</v>
      </c>
      <c r="W127" s="209">
        <v>0</v>
      </c>
      <c r="X127" s="209">
        <v>0</v>
      </c>
      <c r="Y127" s="209">
        <v>0</v>
      </c>
      <c r="Z127" s="11"/>
      <c r="AA127" s="4"/>
      <c r="AB127" s="11" t="s">
        <v>219</v>
      </c>
      <c r="AC127" s="11"/>
      <c r="AD127" s="11" t="s">
        <v>221</v>
      </c>
      <c r="AE127" s="24">
        <v>1</v>
      </c>
      <c r="AF127" s="24">
        <v>1</v>
      </c>
      <c r="AG127" s="24">
        <v>1</v>
      </c>
      <c r="AH127" s="24">
        <v>1</v>
      </c>
      <c r="AI127" s="24">
        <v>1</v>
      </c>
      <c r="AJ127" s="24"/>
      <c r="AK127" s="4"/>
      <c r="AL127" s="4"/>
      <c r="AM127" s="210">
        <v>80.75</v>
      </c>
      <c r="AN127" s="210">
        <v>89.78</v>
      </c>
      <c r="AO127" s="210">
        <v>95.88</v>
      </c>
      <c r="AP127" s="210">
        <v>87.27</v>
      </c>
      <c r="AQ127" s="210">
        <v>526.27</v>
      </c>
      <c r="AR127" s="24"/>
      <c r="AS127" s="4"/>
      <c r="AT127" s="4"/>
      <c r="AU127" s="210">
        <v>80.75</v>
      </c>
      <c r="AV127" s="210">
        <v>89.78</v>
      </c>
      <c r="AW127" s="210">
        <v>95.88</v>
      </c>
      <c r="AX127" s="210">
        <v>87.27</v>
      </c>
      <c r="AY127" s="210">
        <v>526.27</v>
      </c>
      <c r="AZ127" s="24"/>
      <c r="BA127" s="4"/>
    </row>
    <row r="128" spans="1:53">
      <c r="A128" s="56"/>
      <c r="B128" s="11" t="s">
        <v>202</v>
      </c>
      <c r="C128" s="11"/>
      <c r="D128" s="11" t="s">
        <v>203</v>
      </c>
      <c r="E128" s="11">
        <v>1468</v>
      </c>
      <c r="F128" s="11">
        <v>746</v>
      </c>
      <c r="G128" s="11">
        <v>718</v>
      </c>
      <c r="H128" s="11">
        <v>599</v>
      </c>
      <c r="I128" s="11">
        <v>733</v>
      </c>
      <c r="J128" s="11"/>
      <c r="M128" s="209">
        <v>263785.25</v>
      </c>
      <c r="N128" s="209">
        <v>110372.76</v>
      </c>
      <c r="O128" s="209">
        <v>107655.69</v>
      </c>
      <c r="P128" s="209">
        <v>129414.51</v>
      </c>
      <c r="Q128" s="209">
        <v>908568.31000000099</v>
      </c>
      <c r="R128" s="11"/>
      <c r="S128" s="4"/>
      <c r="T128" s="4"/>
      <c r="U128" s="209">
        <v>151.16633237822401</v>
      </c>
      <c r="V128" s="209">
        <v>63.250865329512898</v>
      </c>
      <c r="W128" s="209">
        <v>62.300746527777797</v>
      </c>
      <c r="X128" s="209">
        <v>75.947482394366205</v>
      </c>
      <c r="Y128" s="209">
        <v>525.79184606481499</v>
      </c>
      <c r="Z128" s="11"/>
      <c r="AA128" s="4"/>
      <c r="AB128" s="11" t="s">
        <v>222</v>
      </c>
      <c r="AC128" s="11"/>
      <c r="AD128" s="11" t="s">
        <v>90</v>
      </c>
      <c r="AE128" s="24">
        <v>11</v>
      </c>
      <c r="AF128" s="24">
        <v>10</v>
      </c>
      <c r="AG128" s="24">
        <v>10</v>
      </c>
      <c r="AH128" s="24">
        <v>10</v>
      </c>
      <c r="AI128" s="24">
        <v>5</v>
      </c>
      <c r="AJ128" s="24"/>
      <c r="AK128" s="4"/>
      <c r="AL128" s="4"/>
      <c r="AM128" s="210">
        <v>1549</v>
      </c>
      <c r="AN128" s="210">
        <v>727.75</v>
      </c>
      <c r="AO128" s="210">
        <v>670.05</v>
      </c>
      <c r="AP128" s="210">
        <v>548.16999999999996</v>
      </c>
      <c r="AQ128" s="210">
        <v>1182.5999999999999</v>
      </c>
      <c r="AR128" s="24"/>
      <c r="AS128" s="4"/>
      <c r="AT128" s="4"/>
      <c r="AU128" s="210">
        <v>119.153846153846</v>
      </c>
      <c r="AV128" s="210">
        <v>55.980769230769198</v>
      </c>
      <c r="AW128" s="210">
        <v>51.542307692307702</v>
      </c>
      <c r="AX128" s="210">
        <v>45.680833333333297</v>
      </c>
      <c r="AY128" s="210">
        <v>147.82499999999999</v>
      </c>
      <c r="AZ128" s="24"/>
      <c r="BA128" s="4"/>
    </row>
    <row r="129" spans="1:53">
      <c r="A129" s="56"/>
      <c r="B129" s="11" t="s">
        <v>204</v>
      </c>
      <c r="C129" s="11"/>
      <c r="D129" s="11" t="s">
        <v>143</v>
      </c>
      <c r="E129" s="11">
        <v>253</v>
      </c>
      <c r="F129" s="11">
        <v>135</v>
      </c>
      <c r="G129" s="11">
        <v>105</v>
      </c>
      <c r="H129" s="11">
        <v>86</v>
      </c>
      <c r="I129" s="11">
        <v>94</v>
      </c>
      <c r="J129" s="11"/>
      <c r="M129" s="209">
        <v>31070.5</v>
      </c>
      <c r="N129" s="209">
        <v>11453.07</v>
      </c>
      <c r="O129" s="209">
        <v>9609.5400000000009</v>
      </c>
      <c r="P129" s="209">
        <v>8931.85</v>
      </c>
      <c r="Q129" s="209">
        <v>49910.2</v>
      </c>
      <c r="R129" s="11"/>
      <c r="S129" s="4"/>
      <c r="T129" s="4"/>
      <c r="U129" s="209">
        <v>109.40316901408499</v>
      </c>
      <c r="V129" s="209">
        <v>40.327711267605601</v>
      </c>
      <c r="W129" s="209">
        <v>34.566690647481998</v>
      </c>
      <c r="X129" s="209">
        <v>32.717399267399301</v>
      </c>
      <c r="Y129" s="209">
        <v>178.889605734767</v>
      </c>
      <c r="Z129" s="11"/>
      <c r="AA129" s="4"/>
      <c r="AB129" s="11" t="s">
        <v>223</v>
      </c>
      <c r="AC129" s="11"/>
      <c r="AD129" s="11" t="s">
        <v>224</v>
      </c>
      <c r="AE129" s="24">
        <v>1</v>
      </c>
      <c r="AF129" s="24"/>
      <c r="AG129" s="24"/>
      <c r="AH129" s="24"/>
      <c r="AI129" s="24"/>
      <c r="AJ129" s="24"/>
      <c r="AK129" s="4"/>
      <c r="AL129" s="4"/>
      <c r="AM129" s="210">
        <v>13.4</v>
      </c>
      <c r="AN129" s="210">
        <v>0</v>
      </c>
      <c r="AO129" s="210">
        <v>0</v>
      </c>
      <c r="AP129" s="210">
        <v>0</v>
      </c>
      <c r="AQ129" s="210">
        <v>0</v>
      </c>
      <c r="AR129" s="24"/>
      <c r="AS129" s="4"/>
      <c r="AT129" s="4"/>
      <c r="AU129" s="210">
        <v>13.4</v>
      </c>
      <c r="AV129" s="210">
        <v>0</v>
      </c>
      <c r="AW129" s="210">
        <v>0</v>
      </c>
      <c r="AX129" s="210">
        <v>0</v>
      </c>
      <c r="AY129" s="210">
        <v>0</v>
      </c>
      <c r="AZ129" s="24"/>
      <c r="BA129" s="4"/>
    </row>
    <row r="130" spans="1:53">
      <c r="A130" s="56"/>
      <c r="B130" s="11" t="s">
        <v>205</v>
      </c>
      <c r="C130" s="11"/>
      <c r="D130" s="11" t="s">
        <v>206</v>
      </c>
      <c r="E130" s="11">
        <v>67</v>
      </c>
      <c r="F130" s="11">
        <v>39</v>
      </c>
      <c r="G130" s="11">
        <v>31</v>
      </c>
      <c r="H130" s="11">
        <v>24</v>
      </c>
      <c r="I130" s="11">
        <v>36</v>
      </c>
      <c r="J130" s="11"/>
      <c r="M130" s="209">
        <v>10781.57</v>
      </c>
      <c r="N130" s="209">
        <v>4662.1000000000004</v>
      </c>
      <c r="O130" s="209">
        <v>5219.42</v>
      </c>
      <c r="P130" s="209">
        <v>4354.22</v>
      </c>
      <c r="Q130" s="209">
        <v>46122.17</v>
      </c>
      <c r="R130" s="11"/>
      <c r="S130" s="4"/>
      <c r="T130" s="4"/>
      <c r="U130" s="209">
        <v>134.76962499999999</v>
      </c>
      <c r="V130" s="209">
        <v>58.276249999999997</v>
      </c>
      <c r="W130" s="209">
        <v>66.068607594936694</v>
      </c>
      <c r="X130" s="209">
        <v>56.548311688311699</v>
      </c>
      <c r="Y130" s="209">
        <v>576.52712499999996</v>
      </c>
      <c r="Z130" s="11"/>
      <c r="AA130" s="4"/>
      <c r="AB130" s="11" t="s">
        <v>225</v>
      </c>
      <c r="AC130" s="11"/>
      <c r="AD130" s="11" t="s">
        <v>188</v>
      </c>
      <c r="AE130" s="24">
        <v>13</v>
      </c>
      <c r="AF130" s="24">
        <v>8</v>
      </c>
      <c r="AG130" s="24">
        <v>8</v>
      </c>
      <c r="AH130" s="24">
        <v>6</v>
      </c>
      <c r="AI130" s="24">
        <v>6</v>
      </c>
      <c r="AJ130" s="24"/>
      <c r="AK130" s="4"/>
      <c r="AL130" s="4"/>
      <c r="AM130" s="210">
        <v>1398.22</v>
      </c>
      <c r="AN130" s="210">
        <v>314.88</v>
      </c>
      <c r="AO130" s="210">
        <v>513.29999999999995</v>
      </c>
      <c r="AP130" s="210">
        <v>359.75</v>
      </c>
      <c r="AQ130" s="210">
        <v>2592.21</v>
      </c>
      <c r="AR130" s="24"/>
      <c r="AS130" s="4"/>
      <c r="AT130" s="4"/>
      <c r="AU130" s="210">
        <v>99.8728571428572</v>
      </c>
      <c r="AV130" s="210">
        <v>22.4914285714286</v>
      </c>
      <c r="AW130" s="210">
        <v>39.484615384615402</v>
      </c>
      <c r="AX130" s="210">
        <v>27.673076923076898</v>
      </c>
      <c r="AY130" s="210">
        <v>185.15785714285701</v>
      </c>
      <c r="AZ130" s="24"/>
      <c r="BA130" s="4"/>
    </row>
    <row r="131" spans="1:53">
      <c r="A131" s="56"/>
      <c r="B131" s="11" t="s">
        <v>205</v>
      </c>
      <c r="C131" s="11"/>
      <c r="D131" s="11" t="s">
        <v>121</v>
      </c>
      <c r="E131" s="11">
        <v>1</v>
      </c>
      <c r="F131" s="11">
        <v>1</v>
      </c>
      <c r="G131" s="11">
        <v>1</v>
      </c>
      <c r="H131" s="11">
        <v>1</v>
      </c>
      <c r="I131" s="11">
        <v>1</v>
      </c>
      <c r="J131" s="11"/>
      <c r="M131" s="209">
        <v>6.87</v>
      </c>
      <c r="N131" s="209">
        <v>40</v>
      </c>
      <c r="O131" s="209">
        <v>40</v>
      </c>
      <c r="P131" s="209">
        <v>175.7</v>
      </c>
      <c r="Q131" s="209">
        <v>1033.57</v>
      </c>
      <c r="R131" s="11"/>
      <c r="S131" s="4"/>
      <c r="T131" s="4"/>
      <c r="U131" s="209">
        <v>6.87</v>
      </c>
      <c r="V131" s="209">
        <v>40</v>
      </c>
      <c r="W131" s="209">
        <v>40</v>
      </c>
      <c r="X131" s="209">
        <v>175.7</v>
      </c>
      <c r="Y131" s="209">
        <v>1033.57</v>
      </c>
      <c r="Z131" s="11"/>
      <c r="AA131" s="4"/>
      <c r="AB131" s="11" t="s">
        <v>226</v>
      </c>
      <c r="AC131" s="11"/>
      <c r="AD131" s="11" t="s">
        <v>227</v>
      </c>
      <c r="AE131" s="24">
        <v>27</v>
      </c>
      <c r="AF131" s="24">
        <v>9</v>
      </c>
      <c r="AG131" s="24">
        <v>8</v>
      </c>
      <c r="AH131" s="24">
        <v>6</v>
      </c>
      <c r="AI131" s="24">
        <v>6</v>
      </c>
      <c r="AJ131" s="24"/>
      <c r="AK131" s="4"/>
      <c r="AL131" s="4"/>
      <c r="AM131" s="210">
        <v>2602.77</v>
      </c>
      <c r="AN131" s="210">
        <v>365.07</v>
      </c>
      <c r="AO131" s="210">
        <v>384.43</v>
      </c>
      <c r="AP131" s="210">
        <v>230.43</v>
      </c>
      <c r="AQ131" s="210">
        <v>1296.27</v>
      </c>
      <c r="AR131" s="24"/>
      <c r="AS131" s="4"/>
      <c r="AT131" s="4"/>
      <c r="AU131" s="210">
        <v>89.750689655172394</v>
      </c>
      <c r="AV131" s="210">
        <v>12.588620689655199</v>
      </c>
      <c r="AW131" s="210">
        <v>13.256206896551699</v>
      </c>
      <c r="AX131" s="210">
        <v>8.5344444444444392</v>
      </c>
      <c r="AY131" s="210">
        <v>44.698965517241398</v>
      </c>
      <c r="AZ131" s="24"/>
      <c r="BA131" s="4"/>
    </row>
    <row r="132" spans="1:53">
      <c r="A132" s="56"/>
      <c r="B132" s="11" t="s">
        <v>545</v>
      </c>
      <c r="C132" s="11"/>
      <c r="D132" s="11" t="s">
        <v>206</v>
      </c>
      <c r="E132" s="11">
        <v>2</v>
      </c>
      <c r="F132" s="11">
        <v>1</v>
      </c>
      <c r="G132" s="11"/>
      <c r="H132" s="11"/>
      <c r="I132" s="11"/>
      <c r="J132" s="11"/>
      <c r="M132" s="209">
        <v>455.95</v>
      </c>
      <c r="N132" s="209">
        <v>60.14</v>
      </c>
      <c r="O132" s="209">
        <v>0</v>
      </c>
      <c r="P132" s="209">
        <v>0</v>
      </c>
      <c r="Q132" s="209">
        <v>0</v>
      </c>
      <c r="R132" s="11"/>
      <c r="S132" s="4"/>
      <c r="T132" s="4"/>
      <c r="U132" s="209">
        <v>227.97499999999999</v>
      </c>
      <c r="V132" s="209">
        <v>30.07</v>
      </c>
      <c r="W132" s="209">
        <v>0</v>
      </c>
      <c r="X132" s="209">
        <v>0</v>
      </c>
      <c r="Y132" s="209">
        <v>0</v>
      </c>
      <c r="Z132" s="11"/>
      <c r="AA132" s="4"/>
      <c r="AB132" s="11" t="s">
        <v>228</v>
      </c>
      <c r="AC132" s="11"/>
      <c r="AD132" s="11" t="s">
        <v>229</v>
      </c>
      <c r="AE132" s="24">
        <v>16</v>
      </c>
      <c r="AF132" s="24">
        <v>4</v>
      </c>
      <c r="AG132" s="24">
        <v>8</v>
      </c>
      <c r="AH132" s="24">
        <v>2</v>
      </c>
      <c r="AI132" s="24">
        <v>5</v>
      </c>
      <c r="AJ132" s="24"/>
      <c r="AK132" s="4"/>
      <c r="AL132" s="4"/>
      <c r="AM132" s="210">
        <v>1501.07</v>
      </c>
      <c r="AN132" s="210">
        <v>407.85</v>
      </c>
      <c r="AO132" s="210">
        <v>888.98</v>
      </c>
      <c r="AP132" s="210">
        <v>44.73</v>
      </c>
      <c r="AQ132" s="210">
        <v>1906.74</v>
      </c>
      <c r="AR132" s="24"/>
      <c r="AS132" s="4"/>
      <c r="AT132" s="4"/>
      <c r="AU132" s="210">
        <v>93.816874999999996</v>
      </c>
      <c r="AV132" s="210">
        <v>25.490625000000001</v>
      </c>
      <c r="AW132" s="210">
        <v>55.561250000000001</v>
      </c>
      <c r="AX132" s="210">
        <v>4.4729999999999999</v>
      </c>
      <c r="AY132" s="210">
        <v>127.116</v>
      </c>
      <c r="AZ132" s="24"/>
      <c r="BA132" s="4"/>
    </row>
    <row r="133" spans="1:53">
      <c r="A133" s="56"/>
      <c r="B133" s="11" t="s">
        <v>207</v>
      </c>
      <c r="C133" s="11"/>
      <c r="D133" s="11" t="s">
        <v>208</v>
      </c>
      <c r="E133" s="11">
        <v>19</v>
      </c>
      <c r="F133" s="11">
        <v>7</v>
      </c>
      <c r="G133" s="11">
        <v>6</v>
      </c>
      <c r="H133" s="11">
        <v>4</v>
      </c>
      <c r="I133" s="11">
        <v>7</v>
      </c>
      <c r="J133" s="11"/>
      <c r="M133" s="209">
        <v>3530.23</v>
      </c>
      <c r="N133" s="209">
        <v>1118.1400000000001</v>
      </c>
      <c r="O133" s="209">
        <v>963.87</v>
      </c>
      <c r="P133" s="209">
        <v>675.57</v>
      </c>
      <c r="Q133" s="209">
        <v>6679.83</v>
      </c>
      <c r="R133" s="11"/>
      <c r="S133" s="4"/>
      <c r="T133" s="4"/>
      <c r="U133" s="209">
        <v>176.51150000000001</v>
      </c>
      <c r="V133" s="209">
        <v>55.906999999999996</v>
      </c>
      <c r="W133" s="209">
        <v>48.1935</v>
      </c>
      <c r="X133" s="209">
        <v>48.255000000000003</v>
      </c>
      <c r="Y133" s="209">
        <v>333.99149999999997</v>
      </c>
      <c r="Z133" s="11"/>
      <c r="AA133" s="4"/>
      <c r="AB133" s="11" t="s">
        <v>230</v>
      </c>
      <c r="AC133" s="11"/>
      <c r="AD133" s="11" t="s">
        <v>546</v>
      </c>
      <c r="AE133" s="24">
        <v>1</v>
      </c>
      <c r="AF133" s="24"/>
      <c r="AG133" s="24"/>
      <c r="AH133" s="24"/>
      <c r="AI133" s="24"/>
      <c r="AJ133" s="24"/>
      <c r="AK133" s="4"/>
      <c r="AL133" s="4"/>
      <c r="AM133" s="210">
        <v>91.37</v>
      </c>
      <c r="AN133" s="210">
        <v>0</v>
      </c>
      <c r="AO133" s="210">
        <v>0</v>
      </c>
      <c r="AP133" s="210">
        <v>0</v>
      </c>
      <c r="AQ133" s="210">
        <v>0</v>
      </c>
      <c r="AR133" s="24"/>
      <c r="AS133" s="4"/>
      <c r="AT133" s="4"/>
      <c r="AU133" s="210">
        <v>91.37</v>
      </c>
      <c r="AV133" s="210">
        <v>0</v>
      </c>
      <c r="AW133" s="210">
        <v>0</v>
      </c>
      <c r="AX133" s="210">
        <v>0</v>
      </c>
      <c r="AY133" s="210">
        <v>0</v>
      </c>
      <c r="AZ133" s="24"/>
      <c r="BA133" s="4"/>
    </row>
    <row r="134" spans="1:53">
      <c r="A134" s="56"/>
      <c r="B134" s="11" t="s">
        <v>209</v>
      </c>
      <c r="C134" s="11"/>
      <c r="D134" s="11" t="s">
        <v>547</v>
      </c>
      <c r="E134" s="11">
        <v>1</v>
      </c>
      <c r="F134" s="11">
        <v>1</v>
      </c>
      <c r="G134" s="11"/>
      <c r="H134" s="11"/>
      <c r="I134" s="11"/>
      <c r="J134" s="11"/>
      <c r="M134" s="209">
        <v>183.99</v>
      </c>
      <c r="N134" s="209">
        <v>123.01</v>
      </c>
      <c r="O134" s="209">
        <v>0</v>
      </c>
      <c r="P134" s="209">
        <v>0</v>
      </c>
      <c r="Q134" s="209">
        <v>0</v>
      </c>
      <c r="R134" s="11"/>
      <c r="S134" s="4"/>
      <c r="T134" s="4"/>
      <c r="U134" s="209">
        <v>183.99</v>
      </c>
      <c r="V134" s="209">
        <v>123.01</v>
      </c>
      <c r="W134" s="209">
        <v>0</v>
      </c>
      <c r="X134" s="209">
        <v>0</v>
      </c>
      <c r="Y134" s="209">
        <v>0</v>
      </c>
      <c r="Z134" s="11"/>
      <c r="AA134" s="4"/>
      <c r="AB134" s="11" t="s">
        <v>230</v>
      </c>
      <c r="AC134" s="11"/>
      <c r="AD134" s="11" t="s">
        <v>105</v>
      </c>
      <c r="AE134" s="24">
        <v>232</v>
      </c>
      <c r="AF134" s="24">
        <v>91</v>
      </c>
      <c r="AG134" s="24">
        <v>63</v>
      </c>
      <c r="AH134" s="24">
        <v>52</v>
      </c>
      <c r="AI134" s="24">
        <v>28</v>
      </c>
      <c r="AJ134" s="24"/>
      <c r="AK134" s="4"/>
      <c r="AL134" s="4"/>
      <c r="AM134" s="210">
        <v>146753.23000000001</v>
      </c>
      <c r="AN134" s="210">
        <v>48120.06</v>
      </c>
      <c r="AO134" s="210">
        <v>18262.759999999998</v>
      </c>
      <c r="AP134" s="210">
        <v>5650.06</v>
      </c>
      <c r="AQ134" s="210">
        <v>15036.92</v>
      </c>
      <c r="AR134" s="24"/>
      <c r="AS134" s="4"/>
      <c r="AT134" s="4"/>
      <c r="AU134" s="210">
        <v>616.61021008403395</v>
      </c>
      <c r="AV134" s="210">
        <v>202.18512605042</v>
      </c>
      <c r="AW134" s="210">
        <v>78.718793103448306</v>
      </c>
      <c r="AX134" s="210">
        <v>24.780964912280702</v>
      </c>
      <c r="AY134" s="210">
        <v>63.7157627118644</v>
      </c>
      <c r="AZ134" s="24"/>
      <c r="BA134" s="4"/>
    </row>
    <row r="135" spans="1:53">
      <c r="A135" s="56"/>
      <c r="B135" s="11" t="s">
        <v>209</v>
      </c>
      <c r="C135" s="11"/>
      <c r="D135" s="11" t="s">
        <v>135</v>
      </c>
      <c r="E135" s="11">
        <v>33</v>
      </c>
      <c r="F135" s="11">
        <v>22</v>
      </c>
      <c r="G135" s="11">
        <v>20</v>
      </c>
      <c r="H135" s="11">
        <v>16</v>
      </c>
      <c r="I135" s="11">
        <v>18</v>
      </c>
      <c r="J135" s="11"/>
      <c r="M135" s="209">
        <v>4113.53</v>
      </c>
      <c r="N135" s="209">
        <v>1974.46</v>
      </c>
      <c r="O135" s="209">
        <v>2046.01</v>
      </c>
      <c r="P135" s="209">
        <v>2170.8200000000002</v>
      </c>
      <c r="Q135" s="209">
        <v>15078.14</v>
      </c>
      <c r="R135" s="11"/>
      <c r="S135" s="4"/>
      <c r="T135" s="4"/>
      <c r="U135" s="209">
        <v>108.25078947368399</v>
      </c>
      <c r="V135" s="209">
        <v>51.959473684210501</v>
      </c>
      <c r="W135" s="209">
        <v>55.297567567567597</v>
      </c>
      <c r="X135" s="209">
        <v>58.670810810810799</v>
      </c>
      <c r="Y135" s="209">
        <v>430.80399999999997</v>
      </c>
      <c r="Z135" s="11"/>
      <c r="AA135" s="4"/>
      <c r="AB135" s="11" t="s">
        <v>231</v>
      </c>
      <c r="AC135" s="11"/>
      <c r="AD135" s="11" t="s">
        <v>232</v>
      </c>
      <c r="AE135" s="24">
        <v>7</v>
      </c>
      <c r="AF135" s="24">
        <v>1</v>
      </c>
      <c r="AG135" s="24">
        <v>1</v>
      </c>
      <c r="AH135" s="24"/>
      <c r="AI135" s="24">
        <v>1</v>
      </c>
      <c r="AJ135" s="24"/>
      <c r="AK135" s="4"/>
      <c r="AL135" s="4"/>
      <c r="AM135" s="210">
        <v>640.17999999999995</v>
      </c>
      <c r="AN135" s="210">
        <v>89.83</v>
      </c>
      <c r="AO135" s="210">
        <v>99.89</v>
      </c>
      <c r="AP135" s="210">
        <v>0</v>
      </c>
      <c r="AQ135" s="210">
        <v>187.71</v>
      </c>
      <c r="AR135" s="24"/>
      <c r="AS135" s="4"/>
      <c r="AT135" s="4"/>
      <c r="AU135" s="210">
        <v>80.022499999999994</v>
      </c>
      <c r="AV135" s="210">
        <v>11.22875</v>
      </c>
      <c r="AW135" s="210">
        <v>14.27</v>
      </c>
      <c r="AX135" s="210">
        <v>0</v>
      </c>
      <c r="AY135" s="210">
        <v>23.463750000000001</v>
      </c>
      <c r="AZ135" s="24"/>
      <c r="BA135" s="4"/>
    </row>
    <row r="136" spans="1:53">
      <c r="A136" s="56"/>
      <c r="B136" s="11" t="s">
        <v>209</v>
      </c>
      <c r="C136" s="11"/>
      <c r="D136" s="11" t="s">
        <v>211</v>
      </c>
      <c r="E136" s="11">
        <v>2</v>
      </c>
      <c r="F136" s="11">
        <v>1</v>
      </c>
      <c r="G136" s="11">
        <v>1</v>
      </c>
      <c r="H136" s="11">
        <v>1</v>
      </c>
      <c r="I136" s="11">
        <v>2</v>
      </c>
      <c r="J136" s="11"/>
      <c r="M136" s="209">
        <v>109.34</v>
      </c>
      <c r="N136" s="209">
        <v>6.25</v>
      </c>
      <c r="O136" s="209">
        <v>6.04</v>
      </c>
      <c r="P136" s="209">
        <v>6.04</v>
      </c>
      <c r="Q136" s="209">
        <v>1597.31</v>
      </c>
      <c r="R136" s="11"/>
      <c r="S136" s="4"/>
      <c r="T136" s="4"/>
      <c r="U136" s="209">
        <v>54.67</v>
      </c>
      <c r="V136" s="209">
        <v>3.125</v>
      </c>
      <c r="W136" s="209">
        <v>3.02</v>
      </c>
      <c r="X136" s="209">
        <v>3.02</v>
      </c>
      <c r="Y136" s="209">
        <v>798.65499999999997</v>
      </c>
      <c r="Z136" s="11"/>
      <c r="AA136" s="4"/>
      <c r="AB136" s="11" t="s">
        <v>233</v>
      </c>
      <c r="AC136" s="11"/>
      <c r="AD136" s="11" t="s">
        <v>234</v>
      </c>
      <c r="AE136" s="24">
        <v>1</v>
      </c>
      <c r="AF136" s="24"/>
      <c r="AG136" s="24"/>
      <c r="AH136" s="24"/>
      <c r="AI136" s="24"/>
      <c r="AJ136" s="24"/>
      <c r="AK136" s="4"/>
      <c r="AL136" s="4"/>
      <c r="AM136" s="210">
        <v>18.559999999999999</v>
      </c>
      <c r="AN136" s="210">
        <v>0</v>
      </c>
      <c r="AO136" s="210">
        <v>0</v>
      </c>
      <c r="AP136" s="210"/>
      <c r="AQ136" s="210">
        <v>0</v>
      </c>
      <c r="AR136" s="24"/>
      <c r="AS136" s="4"/>
      <c r="AT136" s="4"/>
      <c r="AU136" s="210">
        <v>18.559999999999999</v>
      </c>
      <c r="AV136" s="210">
        <v>0</v>
      </c>
      <c r="AW136" s="210">
        <v>0</v>
      </c>
      <c r="AX136" s="210"/>
      <c r="AY136" s="210">
        <v>0</v>
      </c>
      <c r="AZ136" s="24"/>
      <c r="BA136" s="4"/>
    </row>
    <row r="137" spans="1:53">
      <c r="A137" s="56"/>
      <c r="B137" s="11" t="s">
        <v>210</v>
      </c>
      <c r="C137" s="11"/>
      <c r="D137" s="11" t="s">
        <v>211</v>
      </c>
      <c r="E137" s="11">
        <v>70</v>
      </c>
      <c r="F137" s="11">
        <v>51</v>
      </c>
      <c r="G137" s="11">
        <v>45</v>
      </c>
      <c r="H137" s="11">
        <v>36</v>
      </c>
      <c r="I137" s="11">
        <v>44</v>
      </c>
      <c r="J137" s="11"/>
      <c r="M137" s="209">
        <v>11434.43</v>
      </c>
      <c r="N137" s="209">
        <v>7467.09</v>
      </c>
      <c r="O137" s="209">
        <v>12165.6</v>
      </c>
      <c r="P137" s="209">
        <v>6584.72</v>
      </c>
      <c r="Q137" s="209">
        <v>59894.75</v>
      </c>
      <c r="R137" s="11"/>
      <c r="S137" s="4"/>
      <c r="T137" s="4"/>
      <c r="U137" s="209">
        <v>127.049222222222</v>
      </c>
      <c r="V137" s="209">
        <v>82.967666666666702</v>
      </c>
      <c r="W137" s="209">
        <v>138.245454545455</v>
      </c>
      <c r="X137" s="209">
        <v>76.566511627907005</v>
      </c>
      <c r="Y137" s="209">
        <v>680.62215909090901</v>
      </c>
      <c r="Z137" s="11"/>
      <c r="AA137" s="4"/>
      <c r="AB137" s="11" t="s">
        <v>235</v>
      </c>
      <c r="AC137" s="11"/>
      <c r="AD137" s="11" t="s">
        <v>188</v>
      </c>
      <c r="AE137" s="24">
        <v>13</v>
      </c>
      <c r="AF137" s="24">
        <v>2</v>
      </c>
      <c r="AG137" s="24">
        <v>1</v>
      </c>
      <c r="AH137" s="24"/>
      <c r="AI137" s="24"/>
      <c r="AJ137" s="24"/>
      <c r="AK137" s="4"/>
      <c r="AL137" s="4"/>
      <c r="AM137" s="210">
        <v>9047.4599999999991</v>
      </c>
      <c r="AN137" s="210">
        <v>51.81</v>
      </c>
      <c r="AO137" s="210">
        <v>51.13</v>
      </c>
      <c r="AP137" s="210">
        <v>0</v>
      </c>
      <c r="AQ137" s="210">
        <v>0</v>
      </c>
      <c r="AR137" s="24"/>
      <c r="AS137" s="4"/>
      <c r="AT137" s="4"/>
      <c r="AU137" s="210">
        <v>695.95846153846196</v>
      </c>
      <c r="AV137" s="210">
        <v>3.98538461538462</v>
      </c>
      <c r="AW137" s="210">
        <v>3.93307692307692</v>
      </c>
      <c r="AX137" s="210">
        <v>0</v>
      </c>
      <c r="AY137" s="210">
        <v>0</v>
      </c>
      <c r="AZ137" s="24"/>
      <c r="BA137" s="4"/>
    </row>
    <row r="138" spans="1:53">
      <c r="A138" s="56"/>
      <c r="B138" s="11" t="s">
        <v>540</v>
      </c>
      <c r="C138" s="11"/>
      <c r="D138" s="11" t="s">
        <v>114</v>
      </c>
      <c r="E138" s="11">
        <v>1</v>
      </c>
      <c r="F138" s="11">
        <v>1</v>
      </c>
      <c r="G138" s="11"/>
      <c r="H138" s="11"/>
      <c r="I138" s="11"/>
      <c r="J138" s="11"/>
      <c r="M138" s="209">
        <v>17.440000000000001</v>
      </c>
      <c r="N138" s="209">
        <v>14.18</v>
      </c>
      <c r="O138" s="209">
        <v>0</v>
      </c>
      <c r="P138" s="209">
        <v>0</v>
      </c>
      <c r="Q138" s="209">
        <v>0</v>
      </c>
      <c r="R138" s="11"/>
      <c r="S138" s="4"/>
      <c r="T138" s="4"/>
      <c r="U138" s="209">
        <v>17.440000000000001</v>
      </c>
      <c r="V138" s="209">
        <v>14.18</v>
      </c>
      <c r="W138" s="209">
        <v>0</v>
      </c>
      <c r="X138" s="209">
        <v>0</v>
      </c>
      <c r="Y138" s="209">
        <v>0</v>
      </c>
      <c r="Z138" s="11"/>
      <c r="AA138" s="4"/>
      <c r="AB138" s="11" t="s">
        <v>236</v>
      </c>
      <c r="AC138" s="11"/>
      <c r="AD138" s="11" t="s">
        <v>237</v>
      </c>
      <c r="AE138" s="24">
        <v>11</v>
      </c>
      <c r="AF138" s="24">
        <v>2</v>
      </c>
      <c r="AG138" s="24">
        <v>2</v>
      </c>
      <c r="AH138" s="24"/>
      <c r="AI138" s="24">
        <v>1</v>
      </c>
      <c r="AJ138" s="24"/>
      <c r="AK138" s="4"/>
      <c r="AL138" s="4"/>
      <c r="AM138" s="210">
        <v>2020.98</v>
      </c>
      <c r="AN138" s="210">
        <v>359.59</v>
      </c>
      <c r="AO138" s="210">
        <v>489.4</v>
      </c>
      <c r="AP138" s="210">
        <v>0</v>
      </c>
      <c r="AQ138" s="210">
        <v>2168.08</v>
      </c>
      <c r="AR138" s="24"/>
      <c r="AS138" s="4"/>
      <c r="AT138" s="4"/>
      <c r="AU138" s="210">
        <v>168.41499999999999</v>
      </c>
      <c r="AV138" s="210">
        <v>29.9658333333333</v>
      </c>
      <c r="AW138" s="210">
        <v>44.490909090909099</v>
      </c>
      <c r="AX138" s="210">
        <v>0</v>
      </c>
      <c r="AY138" s="210">
        <v>197.09818181818201</v>
      </c>
      <c r="AZ138" s="24"/>
      <c r="BA138" s="4"/>
    </row>
    <row r="139" spans="1:53">
      <c r="A139" s="56"/>
      <c r="B139" s="11" t="s">
        <v>212</v>
      </c>
      <c r="C139" s="11"/>
      <c r="D139" s="11" t="s">
        <v>100</v>
      </c>
      <c r="E139" s="11">
        <v>4</v>
      </c>
      <c r="F139" s="11">
        <v>3</v>
      </c>
      <c r="G139" s="11">
        <v>3</v>
      </c>
      <c r="H139" s="11">
        <v>4</v>
      </c>
      <c r="I139" s="11">
        <v>3</v>
      </c>
      <c r="J139" s="11"/>
      <c r="M139" s="209">
        <v>674.23</v>
      </c>
      <c r="N139" s="209">
        <v>306.83</v>
      </c>
      <c r="O139" s="209">
        <v>482.98</v>
      </c>
      <c r="P139" s="209">
        <v>1067.8499999999999</v>
      </c>
      <c r="Q139" s="209">
        <v>5033.92</v>
      </c>
      <c r="R139" s="11"/>
      <c r="S139" s="4"/>
      <c r="T139" s="4"/>
      <c r="U139" s="209">
        <v>134.846</v>
      </c>
      <c r="V139" s="209">
        <v>61.366</v>
      </c>
      <c r="W139" s="209">
        <v>96.596000000000004</v>
      </c>
      <c r="X139" s="209">
        <v>213.57</v>
      </c>
      <c r="Y139" s="209">
        <v>1006.784</v>
      </c>
      <c r="Z139" s="11"/>
      <c r="AA139" s="4"/>
      <c r="AB139" s="11" t="s">
        <v>238</v>
      </c>
      <c r="AC139" s="11"/>
      <c r="AD139" s="11" t="s">
        <v>239</v>
      </c>
      <c r="AE139" s="24">
        <v>10</v>
      </c>
      <c r="AF139" s="24">
        <v>7</v>
      </c>
      <c r="AG139" s="24">
        <v>5</v>
      </c>
      <c r="AH139" s="24">
        <v>3</v>
      </c>
      <c r="AI139" s="24">
        <v>3</v>
      </c>
      <c r="AJ139" s="24"/>
      <c r="AK139" s="4"/>
      <c r="AL139" s="4"/>
      <c r="AM139" s="210">
        <v>1911.21</v>
      </c>
      <c r="AN139" s="210">
        <v>651.9</v>
      </c>
      <c r="AO139" s="210">
        <v>421.22</v>
      </c>
      <c r="AP139" s="210">
        <v>79.22</v>
      </c>
      <c r="AQ139" s="210">
        <v>479.38</v>
      </c>
      <c r="AR139" s="24"/>
      <c r="AS139" s="4"/>
      <c r="AT139" s="4"/>
      <c r="AU139" s="210">
        <v>191.12100000000001</v>
      </c>
      <c r="AV139" s="210">
        <v>65.19</v>
      </c>
      <c r="AW139" s="210">
        <v>42.122</v>
      </c>
      <c r="AX139" s="210">
        <v>7.9219999999999997</v>
      </c>
      <c r="AY139" s="210">
        <v>47.938000000000002</v>
      </c>
      <c r="AZ139" s="24"/>
      <c r="BA139" s="4"/>
    </row>
    <row r="140" spans="1:53">
      <c r="A140" s="56"/>
      <c r="B140" s="11" t="s">
        <v>548</v>
      </c>
      <c r="C140" s="11"/>
      <c r="D140" s="11" t="s">
        <v>117</v>
      </c>
      <c r="E140" s="11">
        <v>1</v>
      </c>
      <c r="F140" s="11"/>
      <c r="G140" s="11"/>
      <c r="H140" s="11"/>
      <c r="I140" s="11"/>
      <c r="J140" s="11"/>
      <c r="M140" s="209">
        <v>220.72</v>
      </c>
      <c r="N140" s="209">
        <v>0</v>
      </c>
      <c r="O140" s="209">
        <v>0</v>
      </c>
      <c r="P140" s="209">
        <v>0</v>
      </c>
      <c r="Q140" s="209">
        <v>0</v>
      </c>
      <c r="R140" s="11"/>
      <c r="S140" s="4"/>
      <c r="T140" s="4"/>
      <c r="U140" s="209">
        <v>220.72</v>
      </c>
      <c r="V140" s="209">
        <v>0</v>
      </c>
      <c r="W140" s="209">
        <v>0</v>
      </c>
      <c r="X140" s="209">
        <v>0</v>
      </c>
      <c r="Y140" s="209">
        <v>0</v>
      </c>
      <c r="Z140" s="11"/>
      <c r="AA140" s="4"/>
      <c r="AB140" s="11" t="s">
        <v>240</v>
      </c>
      <c r="AC140" s="11"/>
      <c r="AD140" s="11" t="s">
        <v>126</v>
      </c>
      <c r="AE140" s="24">
        <v>1</v>
      </c>
      <c r="AF140" s="24"/>
      <c r="AG140" s="24"/>
      <c r="AH140" s="24"/>
      <c r="AI140" s="24"/>
      <c r="AJ140" s="24"/>
      <c r="AK140" s="4"/>
      <c r="AL140" s="4"/>
      <c r="AM140" s="210">
        <v>46.05</v>
      </c>
      <c r="AN140" s="210">
        <v>0</v>
      </c>
      <c r="AO140" s="210">
        <v>0</v>
      </c>
      <c r="AP140" s="210">
        <v>0</v>
      </c>
      <c r="AQ140" s="210">
        <v>0</v>
      </c>
      <c r="AR140" s="24"/>
      <c r="AS140" s="4"/>
      <c r="AT140" s="4"/>
      <c r="AU140" s="210">
        <v>46.05</v>
      </c>
      <c r="AV140" s="210">
        <v>0</v>
      </c>
      <c r="AW140" s="210">
        <v>0</v>
      </c>
      <c r="AX140" s="210">
        <v>0</v>
      </c>
      <c r="AY140" s="210">
        <v>0</v>
      </c>
      <c r="AZ140" s="24"/>
      <c r="BA140" s="4"/>
    </row>
    <row r="141" spans="1:53">
      <c r="A141" s="56"/>
      <c r="B141" s="11" t="s">
        <v>549</v>
      </c>
      <c r="C141" s="11"/>
      <c r="D141" s="11" t="s">
        <v>550</v>
      </c>
      <c r="E141" s="11">
        <v>2</v>
      </c>
      <c r="F141" s="11">
        <v>1</v>
      </c>
      <c r="G141" s="11"/>
      <c r="H141" s="11"/>
      <c r="I141" s="11">
        <v>2</v>
      </c>
      <c r="J141" s="11"/>
      <c r="M141" s="209">
        <v>193.62</v>
      </c>
      <c r="N141" s="209">
        <v>541.1</v>
      </c>
      <c r="O141" s="209">
        <v>0</v>
      </c>
      <c r="P141" s="209">
        <v>0</v>
      </c>
      <c r="Q141" s="209">
        <v>806.05</v>
      </c>
      <c r="R141" s="11"/>
      <c r="S141" s="4"/>
      <c r="T141" s="4"/>
      <c r="U141" s="209">
        <v>38.723999999999997</v>
      </c>
      <c r="V141" s="209">
        <v>108.22</v>
      </c>
      <c r="W141" s="209">
        <v>0</v>
      </c>
      <c r="X141" s="209">
        <v>0</v>
      </c>
      <c r="Y141" s="209">
        <v>161.21</v>
      </c>
      <c r="Z141" s="11"/>
      <c r="AA141" s="4"/>
      <c r="AB141" s="11" t="s">
        <v>240</v>
      </c>
      <c r="AC141" s="11"/>
      <c r="AD141" s="11" t="s">
        <v>241</v>
      </c>
      <c r="AE141" s="24">
        <v>2</v>
      </c>
      <c r="AF141" s="24">
        <v>2</v>
      </c>
      <c r="AG141" s="24">
        <v>1</v>
      </c>
      <c r="AH141" s="24"/>
      <c r="AI141" s="24"/>
      <c r="AJ141" s="24"/>
      <c r="AK141" s="4"/>
      <c r="AL141" s="4"/>
      <c r="AM141" s="210">
        <v>458.88</v>
      </c>
      <c r="AN141" s="210">
        <v>220.13</v>
      </c>
      <c r="AO141" s="210">
        <v>267.02999999999997</v>
      </c>
      <c r="AP141" s="210">
        <v>0</v>
      </c>
      <c r="AQ141" s="210">
        <v>0</v>
      </c>
      <c r="AR141" s="24"/>
      <c r="AS141" s="4"/>
      <c r="AT141" s="4"/>
      <c r="AU141" s="210">
        <v>229.44</v>
      </c>
      <c r="AV141" s="210">
        <v>110.065</v>
      </c>
      <c r="AW141" s="210">
        <v>133.51499999999999</v>
      </c>
      <c r="AX141" s="210">
        <v>0</v>
      </c>
      <c r="AY141" s="210">
        <v>0</v>
      </c>
      <c r="AZ141" s="24"/>
      <c r="BA141" s="4"/>
    </row>
    <row r="142" spans="1:53">
      <c r="A142" s="56"/>
      <c r="B142" s="11" t="s">
        <v>213</v>
      </c>
      <c r="C142" s="11"/>
      <c r="D142" s="11" t="s">
        <v>214</v>
      </c>
      <c r="E142" s="11">
        <v>13</v>
      </c>
      <c r="F142" s="11">
        <v>5</v>
      </c>
      <c r="G142" s="11">
        <v>7</v>
      </c>
      <c r="H142" s="11">
        <v>6</v>
      </c>
      <c r="I142" s="11">
        <v>7</v>
      </c>
      <c r="J142" s="11"/>
      <c r="M142" s="209">
        <v>1662.17</v>
      </c>
      <c r="N142" s="209">
        <v>378.17</v>
      </c>
      <c r="O142" s="209">
        <v>880.01</v>
      </c>
      <c r="P142" s="209">
        <v>1268.17</v>
      </c>
      <c r="Q142" s="209">
        <v>28722.13</v>
      </c>
      <c r="R142" s="11"/>
      <c r="S142" s="4"/>
      <c r="T142" s="4"/>
      <c r="U142" s="209">
        <v>103.885625</v>
      </c>
      <c r="V142" s="209">
        <v>23.635625000000001</v>
      </c>
      <c r="W142" s="209">
        <v>55.000624999999999</v>
      </c>
      <c r="X142" s="209">
        <v>79.260625000000005</v>
      </c>
      <c r="Y142" s="209">
        <v>1795.1331250000001</v>
      </c>
      <c r="Z142" s="11"/>
      <c r="AA142" s="4"/>
      <c r="AB142" s="11" t="s">
        <v>242</v>
      </c>
      <c r="AC142" s="11"/>
      <c r="AD142" s="11" t="s">
        <v>96</v>
      </c>
      <c r="AE142" s="24">
        <v>251</v>
      </c>
      <c r="AF142" s="24">
        <v>124</v>
      </c>
      <c r="AG142" s="24">
        <v>106</v>
      </c>
      <c r="AH142" s="24">
        <v>69</v>
      </c>
      <c r="AI142" s="24">
        <v>68</v>
      </c>
      <c r="AJ142" s="24"/>
      <c r="AK142" s="4"/>
      <c r="AL142" s="4"/>
      <c r="AM142" s="210">
        <v>136178.85</v>
      </c>
      <c r="AN142" s="210">
        <v>18728.96</v>
      </c>
      <c r="AO142" s="210">
        <v>16515.54</v>
      </c>
      <c r="AP142" s="210">
        <v>5505.47</v>
      </c>
      <c r="AQ142" s="210">
        <v>54171.26</v>
      </c>
      <c r="AR142" s="24"/>
      <c r="AS142" s="4"/>
      <c r="AT142" s="4"/>
      <c r="AU142" s="210">
        <v>521.75804597701097</v>
      </c>
      <c r="AV142" s="210">
        <v>71.758467432950198</v>
      </c>
      <c r="AW142" s="210">
        <v>64.766823529411795</v>
      </c>
      <c r="AX142" s="210">
        <v>22.199475806451598</v>
      </c>
      <c r="AY142" s="210">
        <v>209.155444015444</v>
      </c>
      <c r="AZ142" s="24"/>
      <c r="BA142" s="4"/>
    </row>
    <row r="143" spans="1:53">
      <c r="A143" s="56"/>
      <c r="B143" s="11" t="s">
        <v>215</v>
      </c>
      <c r="C143" s="11"/>
      <c r="D143" s="11" t="s">
        <v>143</v>
      </c>
      <c r="E143" s="11">
        <v>81</v>
      </c>
      <c r="F143" s="11">
        <v>45</v>
      </c>
      <c r="G143" s="11">
        <v>42</v>
      </c>
      <c r="H143" s="11">
        <v>30</v>
      </c>
      <c r="I143" s="11">
        <v>32</v>
      </c>
      <c r="J143" s="11"/>
      <c r="M143" s="209">
        <v>11071.38</v>
      </c>
      <c r="N143" s="209">
        <v>5578.37</v>
      </c>
      <c r="O143" s="209">
        <v>7969.89</v>
      </c>
      <c r="P143" s="209">
        <v>5399.87</v>
      </c>
      <c r="Q143" s="209">
        <v>27949.84</v>
      </c>
      <c r="R143" s="11"/>
      <c r="S143" s="4"/>
      <c r="T143" s="4"/>
      <c r="U143" s="209">
        <v>116.540842105263</v>
      </c>
      <c r="V143" s="209">
        <v>58.719684210526303</v>
      </c>
      <c r="W143" s="209">
        <v>84.786063829787196</v>
      </c>
      <c r="X143" s="209">
        <v>58.063118279569899</v>
      </c>
      <c r="Y143" s="209">
        <v>294.20884210526299</v>
      </c>
      <c r="Z143" s="11"/>
      <c r="AA143" s="4"/>
      <c r="AB143" s="11" t="s">
        <v>243</v>
      </c>
      <c r="AC143" s="11"/>
      <c r="AD143" s="11" t="s">
        <v>244</v>
      </c>
      <c r="AE143" s="24">
        <v>9</v>
      </c>
      <c r="AF143" s="24">
        <v>4</v>
      </c>
      <c r="AG143" s="24">
        <v>4</v>
      </c>
      <c r="AH143" s="24">
        <v>4</v>
      </c>
      <c r="AI143" s="24">
        <v>3</v>
      </c>
      <c r="AJ143" s="24"/>
      <c r="AK143" s="4"/>
      <c r="AL143" s="4"/>
      <c r="AM143" s="210">
        <v>3648.28</v>
      </c>
      <c r="AN143" s="210">
        <v>112.67</v>
      </c>
      <c r="AO143" s="210">
        <v>120</v>
      </c>
      <c r="AP143" s="210">
        <v>129.30000000000001</v>
      </c>
      <c r="AQ143" s="210">
        <v>2000.44</v>
      </c>
      <c r="AR143" s="24"/>
      <c r="AS143" s="4"/>
      <c r="AT143" s="4"/>
      <c r="AU143" s="210">
        <v>405.36444444444402</v>
      </c>
      <c r="AV143" s="210">
        <v>12.518888888888901</v>
      </c>
      <c r="AW143" s="210">
        <v>15</v>
      </c>
      <c r="AX143" s="210">
        <v>16.162500000000001</v>
      </c>
      <c r="AY143" s="210">
        <v>222.271111111111</v>
      </c>
      <c r="AZ143" s="24"/>
      <c r="BA143" s="4"/>
    </row>
    <row r="144" spans="1:53">
      <c r="A144" s="56"/>
      <c r="B144" s="11" t="s">
        <v>215</v>
      </c>
      <c r="C144" s="11"/>
      <c r="D144" s="11" t="s">
        <v>182</v>
      </c>
      <c r="E144" s="11">
        <v>5</v>
      </c>
      <c r="F144" s="11">
        <v>2</v>
      </c>
      <c r="G144" s="11">
        <v>2</v>
      </c>
      <c r="H144" s="11">
        <v>2</v>
      </c>
      <c r="I144" s="11">
        <v>2</v>
      </c>
      <c r="J144" s="11"/>
      <c r="M144" s="209">
        <v>534.83000000000004</v>
      </c>
      <c r="N144" s="209">
        <v>66.040000000000006</v>
      </c>
      <c r="O144" s="209">
        <v>101.52</v>
      </c>
      <c r="P144" s="209">
        <v>52.09</v>
      </c>
      <c r="Q144" s="209">
        <v>502.46</v>
      </c>
      <c r="R144" s="11"/>
      <c r="S144" s="4"/>
      <c r="T144" s="4"/>
      <c r="U144" s="209">
        <v>89.138333333333307</v>
      </c>
      <c r="V144" s="209">
        <v>11.0066666666667</v>
      </c>
      <c r="W144" s="209">
        <v>16.920000000000002</v>
      </c>
      <c r="X144" s="209">
        <v>8.6816666666666702</v>
      </c>
      <c r="Y144" s="209">
        <v>83.743333333333297</v>
      </c>
      <c r="Z144" s="11"/>
      <c r="AA144" s="4"/>
      <c r="AB144" s="11" t="s">
        <v>245</v>
      </c>
      <c r="AC144" s="11"/>
      <c r="AD144" s="11" t="s">
        <v>221</v>
      </c>
      <c r="AE144" s="24"/>
      <c r="AF144" s="24"/>
      <c r="AG144" s="24"/>
      <c r="AH144" s="24"/>
      <c r="AI144" s="24">
        <v>1</v>
      </c>
      <c r="AJ144" s="24"/>
      <c r="AK144" s="4"/>
      <c r="AL144" s="4"/>
      <c r="AM144" s="210">
        <v>0</v>
      </c>
      <c r="AN144" s="210">
        <v>0</v>
      </c>
      <c r="AO144" s="210"/>
      <c r="AP144" s="210"/>
      <c r="AQ144" s="210">
        <v>65</v>
      </c>
      <c r="AR144" s="24"/>
      <c r="AS144" s="4"/>
      <c r="AT144" s="4"/>
      <c r="AU144" s="210">
        <v>0</v>
      </c>
      <c r="AV144" s="210">
        <v>0</v>
      </c>
      <c r="AW144" s="210"/>
      <c r="AX144" s="210"/>
      <c r="AY144" s="210">
        <v>65</v>
      </c>
      <c r="AZ144" s="24"/>
      <c r="BA144" s="4"/>
    </row>
    <row r="145" spans="1:53">
      <c r="A145" s="56"/>
      <c r="B145" s="11" t="s">
        <v>472</v>
      </c>
      <c r="C145" s="11"/>
      <c r="D145" s="11" t="s">
        <v>92</v>
      </c>
      <c r="E145" s="11"/>
      <c r="F145" s="11">
        <v>1</v>
      </c>
      <c r="G145" s="11">
        <v>1</v>
      </c>
      <c r="H145" s="11">
        <v>1</v>
      </c>
      <c r="I145" s="11">
        <v>1</v>
      </c>
      <c r="J145" s="11"/>
      <c r="M145" s="209">
        <v>0</v>
      </c>
      <c r="N145" s="209">
        <v>358.96</v>
      </c>
      <c r="O145" s="209">
        <v>374.41</v>
      </c>
      <c r="P145" s="209">
        <v>770.64</v>
      </c>
      <c r="Q145" s="209">
        <v>1973.47</v>
      </c>
      <c r="R145" s="11"/>
      <c r="S145" s="4"/>
      <c r="T145" s="4"/>
      <c r="U145" s="209">
        <v>0</v>
      </c>
      <c r="V145" s="209">
        <v>358.96</v>
      </c>
      <c r="W145" s="209">
        <v>374.41</v>
      </c>
      <c r="X145" s="209">
        <v>770.64</v>
      </c>
      <c r="Y145" s="209">
        <v>1973.47</v>
      </c>
      <c r="Z145" s="11"/>
      <c r="AA145" s="4"/>
      <c r="AB145" s="11" t="s">
        <v>246</v>
      </c>
      <c r="AC145" s="11"/>
      <c r="AD145" s="11" t="s">
        <v>247</v>
      </c>
      <c r="AE145" s="24">
        <v>10</v>
      </c>
      <c r="AF145" s="24">
        <v>5</v>
      </c>
      <c r="AG145" s="24">
        <v>3</v>
      </c>
      <c r="AH145" s="24">
        <v>1</v>
      </c>
      <c r="AI145" s="24">
        <v>1</v>
      </c>
      <c r="AJ145" s="24"/>
      <c r="AK145" s="4"/>
      <c r="AL145" s="4"/>
      <c r="AM145" s="210">
        <v>616.92999999999995</v>
      </c>
      <c r="AN145" s="210">
        <v>240.42</v>
      </c>
      <c r="AO145" s="210">
        <v>82.79</v>
      </c>
      <c r="AP145" s="210">
        <v>16.68</v>
      </c>
      <c r="AQ145" s="210">
        <v>29.56</v>
      </c>
      <c r="AR145" s="24"/>
      <c r="AS145" s="4"/>
      <c r="AT145" s="4"/>
      <c r="AU145" s="210">
        <v>61.692999999999998</v>
      </c>
      <c r="AV145" s="210">
        <v>24.042000000000002</v>
      </c>
      <c r="AW145" s="210">
        <v>8.2789999999999999</v>
      </c>
      <c r="AX145" s="210">
        <v>1.6679999999999999</v>
      </c>
      <c r="AY145" s="210">
        <v>3.2844444444444401</v>
      </c>
      <c r="AZ145" s="24"/>
      <c r="BA145" s="4"/>
    </row>
    <row r="146" spans="1:53">
      <c r="A146" s="56"/>
      <c r="B146" s="11" t="s">
        <v>216</v>
      </c>
      <c r="C146" s="11"/>
      <c r="D146" s="11" t="s">
        <v>96</v>
      </c>
      <c r="E146" s="11">
        <v>60</v>
      </c>
      <c r="F146" s="11">
        <v>35</v>
      </c>
      <c r="G146" s="11">
        <v>24</v>
      </c>
      <c r="H146" s="11">
        <v>21</v>
      </c>
      <c r="I146" s="11">
        <v>23</v>
      </c>
      <c r="J146" s="11"/>
      <c r="M146" s="209">
        <v>9172.99</v>
      </c>
      <c r="N146" s="209">
        <v>5033.7</v>
      </c>
      <c r="O146" s="209">
        <v>4572.82</v>
      </c>
      <c r="P146" s="209">
        <v>4114.09</v>
      </c>
      <c r="Q146" s="209">
        <v>39218.11</v>
      </c>
      <c r="R146" s="11"/>
      <c r="S146" s="4"/>
      <c r="T146" s="4"/>
      <c r="U146" s="209">
        <v>138.98469696969701</v>
      </c>
      <c r="V146" s="209">
        <v>76.268181818181802</v>
      </c>
      <c r="W146" s="209">
        <v>69.285151515151497</v>
      </c>
      <c r="X146" s="209">
        <v>64.282656250000002</v>
      </c>
      <c r="Y146" s="209">
        <v>612.78296875000001</v>
      </c>
      <c r="Z146" s="11"/>
      <c r="AA146" s="4"/>
      <c r="AB146" s="11" t="s">
        <v>248</v>
      </c>
      <c r="AC146" s="11"/>
      <c r="AD146" s="11" t="s">
        <v>116</v>
      </c>
      <c r="AE146" s="24">
        <v>2</v>
      </c>
      <c r="AF146" s="24"/>
      <c r="AG146" s="24"/>
      <c r="AH146" s="24"/>
      <c r="AI146" s="24"/>
      <c r="AJ146" s="24"/>
      <c r="AK146" s="4"/>
      <c r="AL146" s="4"/>
      <c r="AM146" s="210">
        <v>296.36</v>
      </c>
      <c r="AN146" s="210">
        <v>0</v>
      </c>
      <c r="AO146" s="210">
        <v>0</v>
      </c>
      <c r="AP146" s="210"/>
      <c r="AQ146" s="210">
        <v>0</v>
      </c>
      <c r="AR146" s="24"/>
      <c r="AS146" s="4"/>
      <c r="AT146" s="4"/>
      <c r="AU146" s="210">
        <v>148.18</v>
      </c>
      <c r="AV146" s="210">
        <v>0</v>
      </c>
      <c r="AW146" s="210">
        <v>0</v>
      </c>
      <c r="AX146" s="210"/>
      <c r="AY146" s="210">
        <v>0</v>
      </c>
      <c r="AZ146" s="24"/>
      <c r="BA146" s="4"/>
    </row>
    <row r="147" spans="1:53">
      <c r="A147" s="56"/>
      <c r="B147" s="11" t="s">
        <v>217</v>
      </c>
      <c r="C147" s="11"/>
      <c r="D147" s="11" t="s">
        <v>218</v>
      </c>
      <c r="E147" s="11">
        <v>61</v>
      </c>
      <c r="F147" s="11">
        <v>31</v>
      </c>
      <c r="G147" s="11">
        <v>25</v>
      </c>
      <c r="H147" s="11">
        <v>21</v>
      </c>
      <c r="I147" s="11">
        <v>27</v>
      </c>
      <c r="J147" s="11"/>
      <c r="M147" s="209">
        <v>3719.93</v>
      </c>
      <c r="N147" s="209">
        <v>2276.02</v>
      </c>
      <c r="O147" s="209">
        <v>2482.09</v>
      </c>
      <c r="P147" s="209">
        <v>3867.74</v>
      </c>
      <c r="Q147" s="209">
        <v>19307.740000000002</v>
      </c>
      <c r="R147" s="11"/>
      <c r="S147" s="4"/>
      <c r="T147" s="4"/>
      <c r="U147" s="209">
        <v>53.912028985507199</v>
      </c>
      <c r="V147" s="209">
        <v>32.9857971014493</v>
      </c>
      <c r="W147" s="209">
        <v>37.046119402985099</v>
      </c>
      <c r="X147" s="209">
        <v>58.602121212121197</v>
      </c>
      <c r="Y147" s="209">
        <v>283.93735294117602</v>
      </c>
      <c r="Z147" s="11"/>
      <c r="AA147" s="4"/>
      <c r="AB147" s="11" t="s">
        <v>249</v>
      </c>
      <c r="AC147" s="11"/>
      <c r="AD147" s="11" t="s">
        <v>250</v>
      </c>
      <c r="AE147" s="24">
        <v>3</v>
      </c>
      <c r="AF147" s="24"/>
      <c r="AG147" s="24"/>
      <c r="AH147" s="24"/>
      <c r="AI147" s="24"/>
      <c r="AJ147" s="24"/>
      <c r="AK147" s="4"/>
      <c r="AL147" s="4"/>
      <c r="AM147" s="210">
        <v>186.89</v>
      </c>
      <c r="AN147" s="210">
        <v>0</v>
      </c>
      <c r="AO147" s="210">
        <v>0</v>
      </c>
      <c r="AP147" s="210">
        <v>0</v>
      </c>
      <c r="AQ147" s="210">
        <v>0</v>
      </c>
      <c r="AR147" s="24"/>
      <c r="AS147" s="4"/>
      <c r="AT147" s="4"/>
      <c r="AU147" s="210">
        <v>62.296666666666702</v>
      </c>
      <c r="AV147" s="210">
        <v>0</v>
      </c>
      <c r="AW147" s="210">
        <v>0</v>
      </c>
      <c r="AX147" s="210">
        <v>0</v>
      </c>
      <c r="AY147" s="210">
        <v>0</v>
      </c>
      <c r="AZ147" s="24"/>
      <c r="BA147" s="4"/>
    </row>
    <row r="148" spans="1:53">
      <c r="A148" s="56"/>
      <c r="B148" s="11" t="s">
        <v>219</v>
      </c>
      <c r="C148" s="11"/>
      <c r="D148" s="11" t="s">
        <v>220</v>
      </c>
      <c r="E148" s="11">
        <v>637</v>
      </c>
      <c r="F148" s="11">
        <v>401</v>
      </c>
      <c r="G148" s="11">
        <v>329</v>
      </c>
      <c r="H148" s="11">
        <v>290</v>
      </c>
      <c r="I148" s="11">
        <v>383</v>
      </c>
      <c r="J148" s="11"/>
      <c r="M148" s="209">
        <v>113343.11</v>
      </c>
      <c r="N148" s="209">
        <v>56239.54</v>
      </c>
      <c r="O148" s="209">
        <v>61498.07</v>
      </c>
      <c r="P148" s="209">
        <v>54500.29</v>
      </c>
      <c r="Q148" s="209">
        <v>509059.75</v>
      </c>
      <c r="R148" s="11"/>
      <c r="S148" s="4"/>
      <c r="T148" s="4"/>
      <c r="U148" s="209">
        <v>140.449950433705</v>
      </c>
      <c r="V148" s="209">
        <v>69.689640644361802</v>
      </c>
      <c r="W148" s="209">
        <v>77.453488664987404</v>
      </c>
      <c r="X148" s="209">
        <v>68.726721311475401</v>
      </c>
      <c r="Y148" s="209">
        <v>638.71988707653702</v>
      </c>
      <c r="Z148" s="11"/>
      <c r="AA148" s="4"/>
      <c r="AB148" s="11" t="s">
        <v>251</v>
      </c>
      <c r="AC148" s="11"/>
      <c r="AD148" s="11" t="s">
        <v>252</v>
      </c>
      <c r="AE148" s="24">
        <v>2</v>
      </c>
      <c r="AF148" s="24">
        <v>2</v>
      </c>
      <c r="AG148" s="24">
        <v>1</v>
      </c>
      <c r="AH148" s="24"/>
      <c r="AI148" s="24">
        <v>1</v>
      </c>
      <c r="AJ148" s="24"/>
      <c r="AK148" s="4"/>
      <c r="AL148" s="4"/>
      <c r="AM148" s="210">
        <v>115.4</v>
      </c>
      <c r="AN148" s="210">
        <v>160.13</v>
      </c>
      <c r="AO148" s="210">
        <v>7.05</v>
      </c>
      <c r="AP148" s="210">
        <v>0</v>
      </c>
      <c r="AQ148" s="210">
        <v>44.68</v>
      </c>
      <c r="AR148" s="24"/>
      <c r="AS148" s="4"/>
      <c r="AT148" s="4"/>
      <c r="AU148" s="210">
        <v>57.7</v>
      </c>
      <c r="AV148" s="210">
        <v>80.064999999999998</v>
      </c>
      <c r="AW148" s="210">
        <v>3.5249999999999999</v>
      </c>
      <c r="AX148" s="210">
        <v>0</v>
      </c>
      <c r="AY148" s="210">
        <v>22.34</v>
      </c>
      <c r="AZ148" s="24"/>
      <c r="BA148" s="4"/>
    </row>
    <row r="149" spans="1:53">
      <c r="A149" s="56"/>
      <c r="B149" s="11" t="s">
        <v>219</v>
      </c>
      <c r="C149" s="11"/>
      <c r="D149" s="11" t="s">
        <v>221</v>
      </c>
      <c r="E149" s="11">
        <v>4</v>
      </c>
      <c r="F149" s="11">
        <v>2</v>
      </c>
      <c r="G149" s="11">
        <v>1</v>
      </c>
      <c r="H149" s="11">
        <v>1</v>
      </c>
      <c r="I149" s="11">
        <v>2</v>
      </c>
      <c r="J149" s="11"/>
      <c r="M149" s="209">
        <v>1299.3900000000001</v>
      </c>
      <c r="N149" s="209">
        <v>619.1</v>
      </c>
      <c r="O149" s="209">
        <v>325.72000000000003</v>
      </c>
      <c r="P149" s="209">
        <v>237.16</v>
      </c>
      <c r="Q149" s="209">
        <v>4556.3</v>
      </c>
      <c r="R149" s="11"/>
      <c r="S149" s="4"/>
      <c r="T149" s="4"/>
      <c r="U149" s="209">
        <v>324.84750000000003</v>
      </c>
      <c r="V149" s="209">
        <v>154.77500000000001</v>
      </c>
      <c r="W149" s="209">
        <v>108.573333333333</v>
      </c>
      <c r="X149" s="209">
        <v>79.053333333333299</v>
      </c>
      <c r="Y149" s="209">
        <v>1518.7666666666701</v>
      </c>
      <c r="Z149" s="11"/>
      <c r="AA149" s="4"/>
      <c r="AB149" s="11" t="s">
        <v>253</v>
      </c>
      <c r="AC149" s="11"/>
      <c r="AD149" s="11" t="s">
        <v>116</v>
      </c>
      <c r="AE149" s="24">
        <v>1</v>
      </c>
      <c r="AF149" s="24"/>
      <c r="AG149" s="24"/>
      <c r="AH149" s="24"/>
      <c r="AI149" s="24"/>
      <c r="AJ149" s="24"/>
      <c r="AK149" s="4"/>
      <c r="AL149" s="4"/>
      <c r="AM149" s="210">
        <v>11.11</v>
      </c>
      <c r="AN149" s="210">
        <v>0</v>
      </c>
      <c r="AO149" s="210">
        <v>0</v>
      </c>
      <c r="AP149" s="210"/>
      <c r="AQ149" s="210">
        <v>0</v>
      </c>
      <c r="AR149" s="24"/>
      <c r="AS149" s="4"/>
      <c r="AT149" s="4"/>
      <c r="AU149" s="210">
        <v>11.11</v>
      </c>
      <c r="AV149" s="210">
        <v>0</v>
      </c>
      <c r="AW149" s="210">
        <v>0</v>
      </c>
      <c r="AX149" s="210"/>
      <c r="AY149" s="210">
        <v>0</v>
      </c>
      <c r="AZ149" s="24"/>
      <c r="BA149" s="4"/>
    </row>
    <row r="150" spans="1:53">
      <c r="A150" s="56"/>
      <c r="B150" s="11" t="s">
        <v>222</v>
      </c>
      <c r="C150" s="11"/>
      <c r="D150" s="11" t="s">
        <v>89</v>
      </c>
      <c r="E150" s="11">
        <v>5</v>
      </c>
      <c r="F150" s="11">
        <v>3</v>
      </c>
      <c r="G150" s="11">
        <v>2</v>
      </c>
      <c r="H150" s="11">
        <v>3</v>
      </c>
      <c r="I150" s="11">
        <v>2</v>
      </c>
      <c r="J150" s="11"/>
      <c r="M150" s="209">
        <v>705.85</v>
      </c>
      <c r="N150" s="209">
        <v>149.4</v>
      </c>
      <c r="O150" s="209">
        <v>168.18</v>
      </c>
      <c r="P150" s="209">
        <v>501.87</v>
      </c>
      <c r="Q150" s="209">
        <v>556.07000000000005</v>
      </c>
      <c r="R150" s="11"/>
      <c r="S150" s="4"/>
      <c r="T150" s="4"/>
      <c r="U150" s="209">
        <v>117.64166666666701</v>
      </c>
      <c r="V150" s="209">
        <v>24.9</v>
      </c>
      <c r="W150" s="209">
        <v>28.03</v>
      </c>
      <c r="X150" s="209">
        <v>83.644999999999996</v>
      </c>
      <c r="Y150" s="209">
        <v>92.678333333333299</v>
      </c>
      <c r="Z150" s="11"/>
      <c r="AA150" s="4"/>
      <c r="AB150" s="11" t="s">
        <v>551</v>
      </c>
      <c r="AC150" s="11"/>
      <c r="AD150" s="11" t="s">
        <v>278</v>
      </c>
      <c r="AE150" s="24">
        <v>1</v>
      </c>
      <c r="AF150" s="24">
        <v>1</v>
      </c>
      <c r="AG150" s="24"/>
      <c r="AH150" s="24"/>
      <c r="AI150" s="24"/>
      <c r="AJ150" s="24"/>
      <c r="AK150" s="4"/>
      <c r="AL150" s="4"/>
      <c r="AM150" s="210">
        <v>43.26</v>
      </c>
      <c r="AN150" s="210">
        <v>40.49</v>
      </c>
      <c r="AO150" s="210">
        <v>0</v>
      </c>
      <c r="AP150" s="210">
        <v>0</v>
      </c>
      <c r="AQ150" s="210">
        <v>0</v>
      </c>
      <c r="AR150" s="24"/>
      <c r="AS150" s="4"/>
      <c r="AT150" s="4"/>
      <c r="AU150" s="210">
        <v>43.26</v>
      </c>
      <c r="AV150" s="210">
        <v>40.49</v>
      </c>
      <c r="AW150" s="210">
        <v>0</v>
      </c>
      <c r="AX150" s="210">
        <v>0</v>
      </c>
      <c r="AY150" s="210">
        <v>0</v>
      </c>
      <c r="AZ150" s="24"/>
      <c r="BA150" s="4"/>
    </row>
    <row r="151" spans="1:53">
      <c r="A151" s="56"/>
      <c r="B151" s="11" t="s">
        <v>222</v>
      </c>
      <c r="C151" s="11"/>
      <c r="D151" s="11" t="s">
        <v>90</v>
      </c>
      <c r="E151" s="11">
        <v>168</v>
      </c>
      <c r="F151" s="11">
        <v>112</v>
      </c>
      <c r="G151" s="11">
        <v>90</v>
      </c>
      <c r="H151" s="11">
        <v>47</v>
      </c>
      <c r="I151" s="11">
        <v>68</v>
      </c>
      <c r="J151" s="11"/>
      <c r="M151" s="209">
        <v>23511.86</v>
      </c>
      <c r="N151" s="209">
        <v>9487.4300000000094</v>
      </c>
      <c r="O151" s="209">
        <v>8690.02</v>
      </c>
      <c r="P151" s="209">
        <v>7215.03</v>
      </c>
      <c r="Q151" s="209">
        <v>47292.26</v>
      </c>
      <c r="R151" s="11"/>
      <c r="S151" s="4"/>
      <c r="T151" s="4"/>
      <c r="U151" s="209">
        <v>123.746631578947</v>
      </c>
      <c r="V151" s="209">
        <v>49.933842105263203</v>
      </c>
      <c r="W151" s="209">
        <v>46.223510638297903</v>
      </c>
      <c r="X151" s="209">
        <v>39.426393442623002</v>
      </c>
      <c r="Y151" s="209">
        <v>270.241485714286</v>
      </c>
      <c r="Z151" s="11"/>
      <c r="AA151" s="4"/>
      <c r="AB151" s="11" t="s">
        <v>486</v>
      </c>
      <c r="AC151" s="11"/>
      <c r="AD151" s="11" t="s">
        <v>159</v>
      </c>
      <c r="AE151" s="24">
        <v>1</v>
      </c>
      <c r="AF151" s="24">
        <v>1</v>
      </c>
      <c r="AG151" s="24">
        <v>1</v>
      </c>
      <c r="AH151" s="24">
        <v>1</v>
      </c>
      <c r="AI151" s="24">
        <v>1</v>
      </c>
      <c r="AJ151" s="24"/>
      <c r="AK151" s="4"/>
      <c r="AL151" s="4"/>
      <c r="AM151" s="210">
        <v>757.3</v>
      </c>
      <c r="AN151" s="210">
        <v>23.96</v>
      </c>
      <c r="AO151" s="210">
        <v>16.61</v>
      </c>
      <c r="AP151" s="210">
        <v>13.6</v>
      </c>
      <c r="AQ151" s="210">
        <v>310.8</v>
      </c>
      <c r="AR151" s="24"/>
      <c r="AS151" s="4"/>
      <c r="AT151" s="4"/>
      <c r="AU151" s="210">
        <v>757.3</v>
      </c>
      <c r="AV151" s="210">
        <v>23.96</v>
      </c>
      <c r="AW151" s="210">
        <v>16.61</v>
      </c>
      <c r="AX151" s="210">
        <v>13.6</v>
      </c>
      <c r="AY151" s="210">
        <v>310.8</v>
      </c>
      <c r="AZ151" s="24"/>
      <c r="BA151" s="4"/>
    </row>
    <row r="152" spans="1:53">
      <c r="A152" s="56"/>
      <c r="B152" s="11" t="s">
        <v>223</v>
      </c>
      <c r="C152" s="11"/>
      <c r="D152" s="11" t="s">
        <v>224</v>
      </c>
      <c r="E152" s="11">
        <v>10</v>
      </c>
      <c r="F152" s="11">
        <v>5</v>
      </c>
      <c r="G152" s="11">
        <v>4</v>
      </c>
      <c r="H152" s="11">
        <v>3</v>
      </c>
      <c r="I152" s="11">
        <v>2</v>
      </c>
      <c r="J152" s="11"/>
      <c r="M152" s="209">
        <v>620.44000000000005</v>
      </c>
      <c r="N152" s="209">
        <v>389.86</v>
      </c>
      <c r="O152" s="209">
        <v>339.8</v>
      </c>
      <c r="P152" s="209">
        <v>401.39</v>
      </c>
      <c r="Q152" s="209">
        <v>672.99</v>
      </c>
      <c r="R152" s="11"/>
      <c r="S152" s="4"/>
      <c r="T152" s="4"/>
      <c r="U152" s="209">
        <v>56.403636363636402</v>
      </c>
      <c r="V152" s="209">
        <v>35.441818181818199</v>
      </c>
      <c r="W152" s="209">
        <v>33.979999999999997</v>
      </c>
      <c r="X152" s="209">
        <v>40.139000000000003</v>
      </c>
      <c r="Y152" s="209">
        <v>67.299000000000007</v>
      </c>
      <c r="Z152" s="11"/>
      <c r="AA152" s="4"/>
      <c r="AB152" s="11" t="s">
        <v>254</v>
      </c>
      <c r="AC152" s="11"/>
      <c r="AD152" s="11" t="s">
        <v>114</v>
      </c>
      <c r="AE152" s="24">
        <v>6</v>
      </c>
      <c r="AF152" s="24">
        <v>3</v>
      </c>
      <c r="AG152" s="24">
        <v>1</v>
      </c>
      <c r="AH152" s="24">
        <v>1</v>
      </c>
      <c r="AI152" s="24">
        <v>1</v>
      </c>
      <c r="AJ152" s="24"/>
      <c r="AK152" s="4"/>
      <c r="AL152" s="4"/>
      <c r="AM152" s="210">
        <v>1972</v>
      </c>
      <c r="AN152" s="210">
        <v>427.89</v>
      </c>
      <c r="AO152" s="210">
        <v>152.55000000000001</v>
      </c>
      <c r="AP152" s="210">
        <v>172.31</v>
      </c>
      <c r="AQ152" s="210">
        <v>1399.93</v>
      </c>
      <c r="AR152" s="24"/>
      <c r="AS152" s="4"/>
      <c r="AT152" s="4"/>
      <c r="AU152" s="210">
        <v>328.66666666666703</v>
      </c>
      <c r="AV152" s="210">
        <v>71.314999999999998</v>
      </c>
      <c r="AW152" s="210">
        <v>25.425000000000001</v>
      </c>
      <c r="AX152" s="210">
        <v>28.718333333333302</v>
      </c>
      <c r="AY152" s="210">
        <v>233.321666666667</v>
      </c>
      <c r="AZ152" s="24"/>
      <c r="BA152" s="4"/>
    </row>
    <row r="153" spans="1:53">
      <c r="A153" s="56"/>
      <c r="B153" s="11" t="s">
        <v>225</v>
      </c>
      <c r="C153" s="11"/>
      <c r="D153" s="11" t="s">
        <v>188</v>
      </c>
      <c r="E153" s="11">
        <v>105</v>
      </c>
      <c r="F153" s="11">
        <v>57</v>
      </c>
      <c r="G153" s="11">
        <v>47</v>
      </c>
      <c r="H153" s="11">
        <v>38</v>
      </c>
      <c r="I153" s="11">
        <v>45</v>
      </c>
      <c r="J153" s="11"/>
      <c r="M153" s="209">
        <v>16530.27</v>
      </c>
      <c r="N153" s="209">
        <v>7040.81</v>
      </c>
      <c r="O153" s="209">
        <v>11159.82</v>
      </c>
      <c r="P153" s="209">
        <v>8351.2999999999993</v>
      </c>
      <c r="Q153" s="209">
        <v>60820.85</v>
      </c>
      <c r="R153" s="11"/>
      <c r="S153" s="4"/>
      <c r="T153" s="4"/>
      <c r="U153" s="209">
        <v>127.155923076923</v>
      </c>
      <c r="V153" s="209">
        <v>54.1600769230769</v>
      </c>
      <c r="W153" s="209">
        <v>86.510232558139506</v>
      </c>
      <c r="X153" s="209">
        <v>65.244531249999994</v>
      </c>
      <c r="Y153" s="209">
        <v>478.90433070866101</v>
      </c>
      <c r="Z153" s="11"/>
      <c r="AA153" s="4"/>
      <c r="AB153" s="11" t="s">
        <v>255</v>
      </c>
      <c r="AC153" s="11"/>
      <c r="AD153" s="11" t="s">
        <v>256</v>
      </c>
      <c r="AE153" s="24">
        <v>9</v>
      </c>
      <c r="AF153" s="24">
        <v>7</v>
      </c>
      <c r="AG153" s="24">
        <v>5</v>
      </c>
      <c r="AH153" s="24">
        <v>3</v>
      </c>
      <c r="AI153" s="24">
        <v>4</v>
      </c>
      <c r="AJ153" s="24"/>
      <c r="AK153" s="4"/>
      <c r="AL153" s="4"/>
      <c r="AM153" s="210">
        <v>2294.5500000000002</v>
      </c>
      <c r="AN153" s="210">
        <v>1502.53</v>
      </c>
      <c r="AO153" s="210">
        <v>980.93</v>
      </c>
      <c r="AP153" s="210">
        <v>45.17</v>
      </c>
      <c r="AQ153" s="210">
        <v>7687.65</v>
      </c>
      <c r="AR153" s="24"/>
      <c r="AS153" s="4"/>
      <c r="AT153" s="4"/>
      <c r="AU153" s="210">
        <v>254.95</v>
      </c>
      <c r="AV153" s="210">
        <v>166.94777777777799</v>
      </c>
      <c r="AW153" s="210">
        <v>108.992222222222</v>
      </c>
      <c r="AX153" s="210">
        <v>6.4528571428571402</v>
      </c>
      <c r="AY153" s="210">
        <v>854.18333333333305</v>
      </c>
      <c r="AZ153" s="24"/>
      <c r="BA153" s="4"/>
    </row>
    <row r="154" spans="1:53">
      <c r="A154" s="56"/>
      <c r="B154" s="11" t="s">
        <v>226</v>
      </c>
      <c r="C154" s="11"/>
      <c r="D154" s="11" t="s">
        <v>227</v>
      </c>
      <c r="E154" s="11">
        <v>120</v>
      </c>
      <c r="F154" s="11">
        <v>79</v>
      </c>
      <c r="G154" s="11">
        <v>64</v>
      </c>
      <c r="H154" s="11">
        <v>57</v>
      </c>
      <c r="I154" s="11">
        <v>68</v>
      </c>
      <c r="J154" s="11"/>
      <c r="M154" s="209">
        <v>21764.79</v>
      </c>
      <c r="N154" s="209">
        <v>8542.75</v>
      </c>
      <c r="O154" s="209">
        <v>7882.64</v>
      </c>
      <c r="P154" s="209">
        <v>6559.85</v>
      </c>
      <c r="Q154" s="209">
        <v>58974.59</v>
      </c>
      <c r="R154" s="11"/>
      <c r="S154" s="4"/>
      <c r="T154" s="4"/>
      <c r="U154" s="209">
        <v>157.71586956521699</v>
      </c>
      <c r="V154" s="209">
        <v>61.903985507246396</v>
      </c>
      <c r="W154" s="209">
        <v>57.960588235294097</v>
      </c>
      <c r="X154" s="209">
        <v>48.234191176470603</v>
      </c>
      <c r="Y154" s="209">
        <v>433.63669117646998</v>
      </c>
      <c r="Z154" s="11"/>
      <c r="AA154" s="4"/>
      <c r="AB154" s="11" t="s">
        <v>257</v>
      </c>
      <c r="AC154" s="11"/>
      <c r="AD154" s="11" t="s">
        <v>220</v>
      </c>
      <c r="AE154" s="24">
        <v>1</v>
      </c>
      <c r="AF154" s="24"/>
      <c r="AG154" s="24"/>
      <c r="AH154" s="24"/>
      <c r="AI154" s="24"/>
      <c r="AJ154" s="24"/>
      <c r="AK154" s="4"/>
      <c r="AL154" s="4"/>
      <c r="AM154" s="210">
        <v>78.849999999999994</v>
      </c>
      <c r="AN154" s="210">
        <v>0</v>
      </c>
      <c r="AO154" s="210">
        <v>0</v>
      </c>
      <c r="AP154" s="210">
        <v>0</v>
      </c>
      <c r="AQ154" s="210">
        <v>0</v>
      </c>
      <c r="AR154" s="24"/>
      <c r="AS154" s="4"/>
      <c r="AT154" s="4"/>
      <c r="AU154" s="210">
        <v>78.849999999999994</v>
      </c>
      <c r="AV154" s="210">
        <v>0</v>
      </c>
      <c r="AW154" s="210">
        <v>0</v>
      </c>
      <c r="AX154" s="210">
        <v>0</v>
      </c>
      <c r="AY154" s="210">
        <v>0</v>
      </c>
      <c r="AZ154" s="24"/>
      <c r="BA154" s="4"/>
    </row>
    <row r="155" spans="1:53">
      <c r="A155" s="56"/>
      <c r="B155" s="11" t="s">
        <v>228</v>
      </c>
      <c r="C155" s="11"/>
      <c r="D155" s="11" t="s">
        <v>229</v>
      </c>
      <c r="E155" s="11">
        <v>253</v>
      </c>
      <c r="F155" s="11">
        <v>100</v>
      </c>
      <c r="G155" s="11">
        <v>164</v>
      </c>
      <c r="H155" s="11">
        <v>38</v>
      </c>
      <c r="I155" s="11">
        <v>166</v>
      </c>
      <c r="J155" s="11"/>
      <c r="M155" s="209">
        <v>31671.84</v>
      </c>
      <c r="N155" s="209">
        <v>10419.959999999999</v>
      </c>
      <c r="O155" s="209">
        <v>31980.23</v>
      </c>
      <c r="P155" s="209">
        <v>7874.13</v>
      </c>
      <c r="Q155" s="209">
        <v>240149.41</v>
      </c>
      <c r="R155" s="11"/>
      <c r="S155" s="4"/>
      <c r="T155" s="4"/>
      <c r="U155" s="209">
        <v>105.5728</v>
      </c>
      <c r="V155" s="209">
        <v>34.733199999999997</v>
      </c>
      <c r="W155" s="209">
        <v>108.041317567568</v>
      </c>
      <c r="X155" s="209">
        <v>72.239724770642198</v>
      </c>
      <c r="Y155" s="209">
        <v>805.87050335570495</v>
      </c>
      <c r="Z155" s="11"/>
      <c r="AA155" s="4"/>
      <c r="AB155" s="11" t="s">
        <v>552</v>
      </c>
      <c r="AC155" s="11"/>
      <c r="AD155" s="11" t="s">
        <v>161</v>
      </c>
      <c r="AE155" s="24">
        <v>1</v>
      </c>
      <c r="AF155" s="24"/>
      <c r="AG155" s="24"/>
      <c r="AH155" s="24"/>
      <c r="AI155" s="24"/>
      <c r="AJ155" s="24"/>
      <c r="AK155" s="4"/>
      <c r="AL155" s="4"/>
      <c r="AM155" s="210">
        <v>233.71</v>
      </c>
      <c r="AN155" s="210">
        <v>0</v>
      </c>
      <c r="AO155" s="210">
        <v>0</v>
      </c>
      <c r="AP155" s="210">
        <v>0</v>
      </c>
      <c r="AQ155" s="210">
        <v>0</v>
      </c>
      <c r="AR155" s="24"/>
      <c r="AS155" s="4"/>
      <c r="AT155" s="4"/>
      <c r="AU155" s="210">
        <v>233.71</v>
      </c>
      <c r="AV155" s="210">
        <v>0</v>
      </c>
      <c r="AW155" s="210">
        <v>0</v>
      </c>
      <c r="AX155" s="210">
        <v>0</v>
      </c>
      <c r="AY155" s="210">
        <v>0</v>
      </c>
      <c r="AZ155" s="24"/>
      <c r="BA155" s="4"/>
    </row>
    <row r="156" spans="1:53">
      <c r="A156" s="56"/>
      <c r="B156" s="11" t="s">
        <v>230</v>
      </c>
      <c r="C156" s="11"/>
      <c r="D156" s="11" t="s">
        <v>105</v>
      </c>
      <c r="E156" s="11">
        <v>1285</v>
      </c>
      <c r="F156" s="11">
        <v>842</v>
      </c>
      <c r="G156" s="11">
        <v>695</v>
      </c>
      <c r="H156" s="11">
        <v>598</v>
      </c>
      <c r="I156" s="11">
        <v>691</v>
      </c>
      <c r="J156" s="11"/>
      <c r="M156" s="209">
        <v>180854.48</v>
      </c>
      <c r="N156" s="209">
        <v>85777.889999999898</v>
      </c>
      <c r="O156" s="209">
        <v>70166.14</v>
      </c>
      <c r="P156" s="209">
        <v>68120.92</v>
      </c>
      <c r="Q156" s="209">
        <v>562548.93000000005</v>
      </c>
      <c r="R156" s="11"/>
      <c r="S156" s="4"/>
      <c r="T156" s="4"/>
      <c r="U156" s="209">
        <v>120.16908970099701</v>
      </c>
      <c r="V156" s="209">
        <v>56.995275747508202</v>
      </c>
      <c r="W156" s="209">
        <v>47.249925925925901</v>
      </c>
      <c r="X156" s="209">
        <v>46.4355282890252</v>
      </c>
      <c r="Y156" s="209">
        <v>382.68634693877601</v>
      </c>
      <c r="Z156" s="11"/>
      <c r="AA156" s="4"/>
      <c r="AB156" s="11" t="s">
        <v>260</v>
      </c>
      <c r="AC156" s="11"/>
      <c r="AD156" s="11" t="s">
        <v>261</v>
      </c>
      <c r="AE156" s="24">
        <v>10</v>
      </c>
      <c r="AF156" s="24">
        <v>3</v>
      </c>
      <c r="AG156" s="24">
        <v>2</v>
      </c>
      <c r="AH156" s="24">
        <v>2</v>
      </c>
      <c r="AI156" s="24">
        <v>3</v>
      </c>
      <c r="AJ156" s="24"/>
      <c r="AK156" s="4"/>
      <c r="AL156" s="4"/>
      <c r="AM156" s="210">
        <v>1333.97</v>
      </c>
      <c r="AN156" s="210">
        <v>157.78</v>
      </c>
      <c r="AO156" s="210">
        <v>113.68</v>
      </c>
      <c r="AP156" s="210">
        <v>110.87</v>
      </c>
      <c r="AQ156" s="210">
        <v>234.32</v>
      </c>
      <c r="AR156" s="24"/>
      <c r="AS156" s="4"/>
      <c r="AT156" s="4"/>
      <c r="AU156" s="210">
        <v>121.27</v>
      </c>
      <c r="AV156" s="210">
        <v>14.343636363636399</v>
      </c>
      <c r="AW156" s="210">
        <v>11.368</v>
      </c>
      <c r="AX156" s="210">
        <v>11.087</v>
      </c>
      <c r="AY156" s="210">
        <v>21.301818181818199</v>
      </c>
      <c r="AZ156" s="24"/>
      <c r="BA156" s="4"/>
    </row>
    <row r="157" spans="1:53">
      <c r="A157" s="56"/>
      <c r="B157" s="11" t="s">
        <v>230</v>
      </c>
      <c r="C157" s="11"/>
      <c r="D157" s="11" t="s">
        <v>285</v>
      </c>
      <c r="E157" s="11">
        <v>1</v>
      </c>
      <c r="F157" s="11"/>
      <c r="G157" s="11"/>
      <c r="H157" s="11"/>
      <c r="I157" s="11"/>
      <c r="J157" s="11"/>
      <c r="M157" s="209">
        <v>37.380000000000003</v>
      </c>
      <c r="N157" s="209">
        <v>0</v>
      </c>
      <c r="O157" s="209">
        <v>0</v>
      </c>
      <c r="P157" s="209">
        <v>0</v>
      </c>
      <c r="Q157" s="209">
        <v>0</v>
      </c>
      <c r="R157" s="11"/>
      <c r="S157" s="4"/>
      <c r="T157" s="4"/>
      <c r="U157" s="209">
        <v>37.380000000000003</v>
      </c>
      <c r="V157" s="209">
        <v>0</v>
      </c>
      <c r="W157" s="209">
        <v>0</v>
      </c>
      <c r="X157" s="209">
        <v>0</v>
      </c>
      <c r="Y157" s="209">
        <v>0</v>
      </c>
      <c r="Z157" s="11"/>
      <c r="AA157" s="4"/>
      <c r="AB157" s="11" t="s">
        <v>262</v>
      </c>
      <c r="AC157" s="11"/>
      <c r="AD157" s="11" t="s">
        <v>263</v>
      </c>
      <c r="AE157" s="24">
        <v>14</v>
      </c>
      <c r="AF157" s="24">
        <v>9</v>
      </c>
      <c r="AG157" s="24">
        <v>8</v>
      </c>
      <c r="AH157" s="24">
        <v>2</v>
      </c>
      <c r="AI157" s="24">
        <v>6</v>
      </c>
      <c r="AJ157" s="24"/>
      <c r="AK157" s="4"/>
      <c r="AL157" s="4"/>
      <c r="AM157" s="210">
        <v>6197.5</v>
      </c>
      <c r="AN157" s="210">
        <v>1654.51</v>
      </c>
      <c r="AO157" s="210">
        <v>1461.17</v>
      </c>
      <c r="AP157" s="210">
        <v>47.48</v>
      </c>
      <c r="AQ157" s="210">
        <v>1397.48</v>
      </c>
      <c r="AR157" s="24"/>
      <c r="AS157" s="4"/>
      <c r="AT157" s="4"/>
      <c r="AU157" s="210">
        <v>442.67857142857201</v>
      </c>
      <c r="AV157" s="210">
        <v>118.179285714286</v>
      </c>
      <c r="AW157" s="210">
        <v>104.36928571428599</v>
      </c>
      <c r="AX157" s="210">
        <v>5.9349999999999996</v>
      </c>
      <c r="AY157" s="210">
        <v>99.82</v>
      </c>
      <c r="AZ157" s="24"/>
      <c r="BA157" s="4"/>
    </row>
    <row r="158" spans="1:53">
      <c r="A158" s="56"/>
      <c r="B158" s="11" t="s">
        <v>231</v>
      </c>
      <c r="C158" s="11"/>
      <c r="D158" s="11" t="s">
        <v>232</v>
      </c>
      <c r="E158" s="11">
        <v>32</v>
      </c>
      <c r="F158" s="11">
        <v>25</v>
      </c>
      <c r="G158" s="11">
        <v>19</v>
      </c>
      <c r="H158" s="11">
        <v>18</v>
      </c>
      <c r="I158" s="11">
        <v>18</v>
      </c>
      <c r="J158" s="11"/>
      <c r="M158" s="209">
        <v>4772.57</v>
      </c>
      <c r="N158" s="209">
        <v>3614.85</v>
      </c>
      <c r="O158" s="209">
        <v>3751.83</v>
      </c>
      <c r="P158" s="209">
        <v>3505.44</v>
      </c>
      <c r="Q158" s="209">
        <v>12172.06</v>
      </c>
      <c r="R158" s="11"/>
      <c r="S158" s="4"/>
      <c r="T158" s="4"/>
      <c r="U158" s="209">
        <v>113.632619047619</v>
      </c>
      <c r="V158" s="209">
        <v>86.067857142857093</v>
      </c>
      <c r="W158" s="209">
        <v>89.329285714285703</v>
      </c>
      <c r="X158" s="209">
        <v>83.462857142857104</v>
      </c>
      <c r="Y158" s="209">
        <v>289.81095238095202</v>
      </c>
      <c r="Z158" s="11"/>
      <c r="AA158" s="4"/>
      <c r="AB158" s="11" t="s">
        <v>264</v>
      </c>
      <c r="AC158" s="11"/>
      <c r="AD158" s="11" t="s">
        <v>265</v>
      </c>
      <c r="AE158" s="24">
        <v>17</v>
      </c>
      <c r="AF158" s="24">
        <v>4</v>
      </c>
      <c r="AG158" s="24">
        <v>6</v>
      </c>
      <c r="AH158" s="24">
        <v>5</v>
      </c>
      <c r="AI158" s="24">
        <v>4</v>
      </c>
      <c r="AJ158" s="24"/>
      <c r="AK158" s="4"/>
      <c r="AL158" s="4"/>
      <c r="AM158" s="210">
        <v>3347.21</v>
      </c>
      <c r="AN158" s="210">
        <v>255.33</v>
      </c>
      <c r="AO158" s="210">
        <v>307.08</v>
      </c>
      <c r="AP158" s="210">
        <v>239.6</v>
      </c>
      <c r="AQ158" s="210">
        <v>979.7</v>
      </c>
      <c r="AR158" s="24"/>
      <c r="AS158" s="4"/>
      <c r="AT158" s="4"/>
      <c r="AU158" s="210">
        <v>196.89470588235301</v>
      </c>
      <c r="AV158" s="210">
        <v>15.0194117647059</v>
      </c>
      <c r="AW158" s="210">
        <v>18.063529411764701</v>
      </c>
      <c r="AX158" s="210">
        <v>15.973333333333301</v>
      </c>
      <c r="AY158" s="210">
        <v>57.6294117647059</v>
      </c>
      <c r="AZ158" s="24"/>
      <c r="BA158" s="4"/>
    </row>
    <row r="159" spans="1:53">
      <c r="A159" s="56"/>
      <c r="B159" s="11" t="s">
        <v>473</v>
      </c>
      <c r="C159" s="11"/>
      <c r="D159" s="11" t="s">
        <v>234</v>
      </c>
      <c r="E159" s="11">
        <v>2</v>
      </c>
      <c r="F159" s="11">
        <v>2</v>
      </c>
      <c r="G159" s="11">
        <v>2</v>
      </c>
      <c r="H159" s="11"/>
      <c r="I159" s="11">
        <v>2</v>
      </c>
      <c r="J159" s="11"/>
      <c r="M159" s="209">
        <v>12.71</v>
      </c>
      <c r="N159" s="209">
        <v>12.5</v>
      </c>
      <c r="O159" s="209">
        <v>12.92</v>
      </c>
      <c r="P159" s="209"/>
      <c r="Q159" s="209">
        <v>932.82</v>
      </c>
      <c r="R159" s="11"/>
      <c r="S159" s="4"/>
      <c r="T159" s="4"/>
      <c r="U159" s="209">
        <v>6.3550000000000004</v>
      </c>
      <c r="V159" s="209">
        <v>6.25</v>
      </c>
      <c r="W159" s="209">
        <v>6.46</v>
      </c>
      <c r="X159" s="209"/>
      <c r="Y159" s="209">
        <v>466.41</v>
      </c>
      <c r="Z159" s="11"/>
      <c r="AA159" s="4"/>
      <c r="AB159" s="11" t="s">
        <v>266</v>
      </c>
      <c r="AC159" s="11"/>
      <c r="AD159" s="11" t="s">
        <v>147</v>
      </c>
      <c r="AE159" s="24">
        <v>9</v>
      </c>
      <c r="AF159" s="24">
        <v>3</v>
      </c>
      <c r="AG159" s="24">
        <v>5</v>
      </c>
      <c r="AH159" s="24"/>
      <c r="AI159" s="24">
        <v>6</v>
      </c>
      <c r="AJ159" s="24"/>
      <c r="AK159" s="4"/>
      <c r="AL159" s="4"/>
      <c r="AM159" s="210">
        <v>1556.24</v>
      </c>
      <c r="AN159" s="210">
        <v>119.79</v>
      </c>
      <c r="AO159" s="210">
        <v>2091.38</v>
      </c>
      <c r="AP159" s="210">
        <v>0</v>
      </c>
      <c r="AQ159" s="210">
        <v>10777.94</v>
      </c>
      <c r="AR159" s="24"/>
      <c r="AS159" s="4"/>
      <c r="AT159" s="4"/>
      <c r="AU159" s="210">
        <v>155.624</v>
      </c>
      <c r="AV159" s="210">
        <v>11.978999999999999</v>
      </c>
      <c r="AW159" s="210">
        <v>209.13800000000001</v>
      </c>
      <c r="AX159" s="210">
        <v>0</v>
      </c>
      <c r="AY159" s="210">
        <v>1077.7940000000001</v>
      </c>
      <c r="AZ159" s="24"/>
      <c r="BA159" s="4"/>
    </row>
    <row r="160" spans="1:53">
      <c r="A160" s="56"/>
      <c r="B160" s="11" t="s">
        <v>233</v>
      </c>
      <c r="C160" s="11"/>
      <c r="D160" s="11" t="s">
        <v>234</v>
      </c>
      <c r="E160" s="11">
        <v>2</v>
      </c>
      <c r="F160" s="11">
        <v>1</v>
      </c>
      <c r="G160" s="11">
        <v>2</v>
      </c>
      <c r="H160" s="11"/>
      <c r="I160" s="11">
        <v>2</v>
      </c>
      <c r="J160" s="11"/>
      <c r="M160" s="209">
        <v>201.59</v>
      </c>
      <c r="N160" s="209">
        <v>77.540000000000006</v>
      </c>
      <c r="O160" s="209">
        <v>54.47</v>
      </c>
      <c r="P160" s="209"/>
      <c r="Q160" s="209">
        <v>1420.34</v>
      </c>
      <c r="R160" s="11"/>
      <c r="S160" s="4"/>
      <c r="T160" s="4"/>
      <c r="U160" s="209">
        <v>100.795</v>
      </c>
      <c r="V160" s="209">
        <v>38.770000000000003</v>
      </c>
      <c r="W160" s="209">
        <v>27.234999999999999</v>
      </c>
      <c r="X160" s="209"/>
      <c r="Y160" s="209">
        <v>710.17</v>
      </c>
      <c r="Z160" s="11"/>
      <c r="AA160" s="4"/>
      <c r="AB160" s="11" t="s">
        <v>267</v>
      </c>
      <c r="AC160" s="11"/>
      <c r="AD160" s="11" t="s">
        <v>169</v>
      </c>
      <c r="AE160" s="24">
        <v>15</v>
      </c>
      <c r="AF160" s="24">
        <v>8</v>
      </c>
      <c r="AG160" s="24">
        <v>5</v>
      </c>
      <c r="AH160" s="24">
        <v>5</v>
      </c>
      <c r="AI160" s="24">
        <v>6</v>
      </c>
      <c r="AJ160" s="24"/>
      <c r="AK160" s="4"/>
      <c r="AL160" s="4"/>
      <c r="AM160" s="210">
        <v>2251.3200000000002</v>
      </c>
      <c r="AN160" s="210">
        <v>513.29999999999995</v>
      </c>
      <c r="AO160" s="210">
        <v>350.08</v>
      </c>
      <c r="AP160" s="210">
        <v>213.44</v>
      </c>
      <c r="AQ160" s="210">
        <v>5914.82</v>
      </c>
      <c r="AR160" s="24"/>
      <c r="AS160" s="4"/>
      <c r="AT160" s="4"/>
      <c r="AU160" s="210">
        <v>140.70750000000001</v>
      </c>
      <c r="AV160" s="210">
        <v>32.081249999999997</v>
      </c>
      <c r="AW160" s="210">
        <v>25.005714285714301</v>
      </c>
      <c r="AX160" s="210">
        <v>14.229333333333299</v>
      </c>
      <c r="AY160" s="210">
        <v>422.487142857143</v>
      </c>
      <c r="AZ160" s="24"/>
      <c r="BA160" s="4"/>
    </row>
    <row r="161" spans="1:53">
      <c r="A161" s="56"/>
      <c r="B161" s="11" t="s">
        <v>235</v>
      </c>
      <c r="C161" s="11"/>
      <c r="D161" s="11" t="s">
        <v>188</v>
      </c>
      <c r="E161" s="11">
        <v>63</v>
      </c>
      <c r="F161" s="11">
        <v>38</v>
      </c>
      <c r="G161" s="11">
        <v>28</v>
      </c>
      <c r="H161" s="11">
        <v>24</v>
      </c>
      <c r="I161" s="11">
        <v>24</v>
      </c>
      <c r="J161" s="11"/>
      <c r="M161" s="209">
        <v>4562.47</v>
      </c>
      <c r="N161" s="209">
        <v>2187.06</v>
      </c>
      <c r="O161" s="209">
        <v>1350.27</v>
      </c>
      <c r="P161" s="209">
        <v>1419.13</v>
      </c>
      <c r="Q161" s="209">
        <v>10679.71</v>
      </c>
      <c r="R161" s="11"/>
      <c r="S161" s="4"/>
      <c r="T161" s="4"/>
      <c r="U161" s="209">
        <v>67.0951470588235</v>
      </c>
      <c r="V161" s="209">
        <v>32.162647058823502</v>
      </c>
      <c r="W161" s="209">
        <v>20.7733846153846</v>
      </c>
      <c r="X161" s="209">
        <v>21.832769230769198</v>
      </c>
      <c r="Y161" s="209">
        <v>161.81378787878799</v>
      </c>
      <c r="Z161" s="11"/>
      <c r="AA161" s="4"/>
      <c r="AB161" s="11" t="s">
        <v>268</v>
      </c>
      <c r="AC161" s="11"/>
      <c r="AD161" s="11" t="s">
        <v>89</v>
      </c>
      <c r="AE161" s="24">
        <v>1</v>
      </c>
      <c r="AF161" s="24"/>
      <c r="AG161" s="24">
        <v>1</v>
      </c>
      <c r="AH161" s="24"/>
      <c r="AI161" s="24"/>
      <c r="AJ161" s="24"/>
      <c r="AK161" s="4"/>
      <c r="AL161" s="4"/>
      <c r="AM161" s="210">
        <v>427.4</v>
      </c>
      <c r="AN161" s="210">
        <v>0</v>
      </c>
      <c r="AO161" s="210">
        <v>86.53</v>
      </c>
      <c r="AP161" s="210">
        <v>0</v>
      </c>
      <c r="AQ161" s="210">
        <v>0</v>
      </c>
      <c r="AR161" s="24"/>
      <c r="AS161" s="4"/>
      <c r="AT161" s="4"/>
      <c r="AU161" s="210">
        <v>427.4</v>
      </c>
      <c r="AV161" s="210">
        <v>0</v>
      </c>
      <c r="AW161" s="210">
        <v>86.53</v>
      </c>
      <c r="AX161" s="210">
        <v>0</v>
      </c>
      <c r="AY161" s="210">
        <v>0</v>
      </c>
      <c r="AZ161" s="24"/>
      <c r="BA161" s="4"/>
    </row>
    <row r="162" spans="1:53">
      <c r="A162" s="56"/>
      <c r="B162" s="11" t="s">
        <v>236</v>
      </c>
      <c r="C162" s="11"/>
      <c r="D162" s="11" t="s">
        <v>237</v>
      </c>
      <c r="E162" s="11">
        <v>74</v>
      </c>
      <c r="F162" s="11">
        <v>49</v>
      </c>
      <c r="G162" s="11">
        <v>45</v>
      </c>
      <c r="H162" s="11">
        <v>36</v>
      </c>
      <c r="I162" s="11">
        <v>41</v>
      </c>
      <c r="J162" s="11"/>
      <c r="M162" s="209">
        <v>9064.9599999999991</v>
      </c>
      <c r="N162" s="209">
        <v>5990.18</v>
      </c>
      <c r="O162" s="209">
        <v>6662.42</v>
      </c>
      <c r="P162" s="209">
        <v>7303.01</v>
      </c>
      <c r="Q162" s="209">
        <v>54750.98</v>
      </c>
      <c r="R162" s="11"/>
      <c r="S162" s="4"/>
      <c r="T162" s="4"/>
      <c r="U162" s="209">
        <v>94.426666666666605</v>
      </c>
      <c r="V162" s="209">
        <v>62.397708333333298</v>
      </c>
      <c r="W162" s="209">
        <v>69.400208333333396</v>
      </c>
      <c r="X162" s="209">
        <v>76.073020833333302</v>
      </c>
      <c r="Y162" s="209">
        <v>570.32270833333303</v>
      </c>
      <c r="Z162" s="11"/>
      <c r="AA162" s="4"/>
      <c r="AB162" s="11" t="s">
        <v>268</v>
      </c>
      <c r="AC162" s="11"/>
      <c r="AD162" s="11" t="s">
        <v>90</v>
      </c>
      <c r="AE162" s="24">
        <v>1</v>
      </c>
      <c r="AF162" s="24"/>
      <c r="AG162" s="24"/>
      <c r="AH162" s="24"/>
      <c r="AI162" s="24"/>
      <c r="AJ162" s="24"/>
      <c r="AK162" s="4"/>
      <c r="AL162" s="4"/>
      <c r="AM162" s="210">
        <v>304.94</v>
      </c>
      <c r="AN162" s="210">
        <v>0</v>
      </c>
      <c r="AO162" s="210">
        <v>0</v>
      </c>
      <c r="AP162" s="210">
        <v>0</v>
      </c>
      <c r="AQ162" s="210">
        <v>0</v>
      </c>
      <c r="AR162" s="24"/>
      <c r="AS162" s="4"/>
      <c r="AT162" s="4"/>
      <c r="AU162" s="210">
        <v>304.94</v>
      </c>
      <c r="AV162" s="210">
        <v>0</v>
      </c>
      <c r="AW162" s="210">
        <v>0</v>
      </c>
      <c r="AX162" s="210">
        <v>0</v>
      </c>
      <c r="AY162" s="210">
        <v>0</v>
      </c>
      <c r="AZ162" s="24"/>
      <c r="BA162" s="4"/>
    </row>
    <row r="163" spans="1:53">
      <c r="A163" s="56"/>
      <c r="B163" s="11" t="s">
        <v>236</v>
      </c>
      <c r="C163" s="11"/>
      <c r="D163" s="11" t="s">
        <v>182</v>
      </c>
      <c r="E163" s="11">
        <v>1</v>
      </c>
      <c r="F163" s="11"/>
      <c r="G163" s="11"/>
      <c r="H163" s="11"/>
      <c r="I163" s="11"/>
      <c r="J163" s="11"/>
      <c r="M163" s="209">
        <v>72.930000000000007</v>
      </c>
      <c r="N163" s="209">
        <v>0</v>
      </c>
      <c r="O163" s="209">
        <v>0</v>
      </c>
      <c r="P163" s="209">
        <v>0</v>
      </c>
      <c r="Q163" s="209">
        <v>0</v>
      </c>
      <c r="R163" s="11"/>
      <c r="S163" s="4"/>
      <c r="T163" s="4"/>
      <c r="U163" s="209">
        <v>72.930000000000007</v>
      </c>
      <c r="V163" s="209">
        <v>0</v>
      </c>
      <c r="W163" s="209">
        <v>0</v>
      </c>
      <c r="X163" s="209">
        <v>0</v>
      </c>
      <c r="Y163" s="209">
        <v>0</v>
      </c>
      <c r="Z163" s="11"/>
      <c r="AA163" s="4"/>
      <c r="AB163" s="11" t="s">
        <v>268</v>
      </c>
      <c r="AC163" s="11"/>
      <c r="AD163" s="11" t="s">
        <v>269</v>
      </c>
      <c r="AE163" s="24">
        <v>5</v>
      </c>
      <c r="AF163" s="24"/>
      <c r="AG163" s="24"/>
      <c r="AH163" s="24"/>
      <c r="AI163" s="24"/>
      <c r="AJ163" s="24"/>
      <c r="AK163" s="4"/>
      <c r="AL163" s="4"/>
      <c r="AM163" s="210">
        <v>1490.92</v>
      </c>
      <c r="AN163" s="210">
        <v>0</v>
      </c>
      <c r="AO163" s="210">
        <v>0</v>
      </c>
      <c r="AP163" s="210">
        <v>0</v>
      </c>
      <c r="AQ163" s="210">
        <v>0</v>
      </c>
      <c r="AR163" s="24"/>
      <c r="AS163" s="4"/>
      <c r="AT163" s="4"/>
      <c r="AU163" s="210">
        <v>298.18400000000003</v>
      </c>
      <c r="AV163" s="210">
        <v>0</v>
      </c>
      <c r="AW163" s="210">
        <v>0</v>
      </c>
      <c r="AX163" s="210">
        <v>0</v>
      </c>
      <c r="AY163" s="210">
        <v>0</v>
      </c>
      <c r="AZ163" s="24"/>
      <c r="BA163" s="4"/>
    </row>
    <row r="164" spans="1:53">
      <c r="A164" s="56"/>
      <c r="B164" s="11" t="s">
        <v>553</v>
      </c>
      <c r="C164" s="11"/>
      <c r="D164" s="11" t="s">
        <v>123</v>
      </c>
      <c r="E164" s="11">
        <v>1</v>
      </c>
      <c r="F164" s="11"/>
      <c r="G164" s="11"/>
      <c r="H164" s="11"/>
      <c r="I164" s="11"/>
      <c r="J164" s="11"/>
      <c r="M164" s="209">
        <v>79.39</v>
      </c>
      <c r="N164" s="209">
        <v>0</v>
      </c>
      <c r="O164" s="209">
        <v>0</v>
      </c>
      <c r="P164" s="209">
        <v>0</v>
      </c>
      <c r="Q164" s="209">
        <v>0</v>
      </c>
      <c r="R164" s="11"/>
      <c r="S164" s="4"/>
      <c r="T164" s="4"/>
      <c r="U164" s="209">
        <v>79.39</v>
      </c>
      <c r="V164" s="209">
        <v>0</v>
      </c>
      <c r="W164" s="209">
        <v>0</v>
      </c>
      <c r="X164" s="209">
        <v>0</v>
      </c>
      <c r="Y164" s="209">
        <v>0</v>
      </c>
      <c r="Z164" s="11"/>
      <c r="AA164" s="4"/>
      <c r="AB164" s="11" t="s">
        <v>272</v>
      </c>
      <c r="AC164" s="11"/>
      <c r="AD164" s="11" t="s">
        <v>273</v>
      </c>
      <c r="AE164" s="24">
        <v>6</v>
      </c>
      <c r="AF164" s="24">
        <v>2</v>
      </c>
      <c r="AG164" s="24">
        <v>2</v>
      </c>
      <c r="AH164" s="24"/>
      <c r="AI164" s="24">
        <v>1</v>
      </c>
      <c r="AJ164" s="24"/>
      <c r="AK164" s="4"/>
      <c r="AL164" s="4"/>
      <c r="AM164" s="210">
        <v>25382.65</v>
      </c>
      <c r="AN164" s="210">
        <v>3267.41</v>
      </c>
      <c r="AO164" s="210">
        <v>191.37</v>
      </c>
      <c r="AP164" s="210">
        <v>0</v>
      </c>
      <c r="AQ164" s="210">
        <v>101.39</v>
      </c>
      <c r="AR164" s="24"/>
      <c r="AS164" s="4"/>
      <c r="AT164" s="4"/>
      <c r="AU164" s="210">
        <v>4230.4416666666702</v>
      </c>
      <c r="AV164" s="210">
        <v>544.56833333333304</v>
      </c>
      <c r="AW164" s="210">
        <v>38.274000000000001</v>
      </c>
      <c r="AX164" s="210">
        <v>0</v>
      </c>
      <c r="AY164" s="210">
        <v>16.898333333333301</v>
      </c>
      <c r="AZ164" s="24"/>
      <c r="BA164" s="4"/>
    </row>
    <row r="165" spans="1:53">
      <c r="A165" s="56"/>
      <c r="B165" s="11" t="s">
        <v>238</v>
      </c>
      <c r="C165" s="11"/>
      <c r="D165" s="11" t="s">
        <v>239</v>
      </c>
      <c r="E165" s="11">
        <v>54</v>
      </c>
      <c r="F165" s="11">
        <v>35</v>
      </c>
      <c r="G165" s="11">
        <v>23</v>
      </c>
      <c r="H165" s="11">
        <v>23</v>
      </c>
      <c r="I165" s="11">
        <v>30</v>
      </c>
      <c r="J165" s="11"/>
      <c r="M165" s="209">
        <v>9304.76</v>
      </c>
      <c r="N165" s="209">
        <v>6267.4</v>
      </c>
      <c r="O165" s="209">
        <v>3991.25</v>
      </c>
      <c r="P165" s="209">
        <v>4684.8100000000004</v>
      </c>
      <c r="Q165" s="209">
        <v>31127.439999999999</v>
      </c>
      <c r="R165" s="11"/>
      <c r="S165" s="4"/>
      <c r="T165" s="4"/>
      <c r="U165" s="209">
        <v>152.53704918032801</v>
      </c>
      <c r="V165" s="209">
        <v>102.744262295082</v>
      </c>
      <c r="W165" s="209">
        <v>65.430327868852501</v>
      </c>
      <c r="X165" s="209">
        <v>78.080166666666699</v>
      </c>
      <c r="Y165" s="209">
        <v>510.28590163934399</v>
      </c>
      <c r="Z165" s="11"/>
      <c r="AA165" s="4"/>
      <c r="AB165" s="11" t="s">
        <v>274</v>
      </c>
      <c r="AC165" s="11"/>
      <c r="AD165" s="11" t="s">
        <v>169</v>
      </c>
      <c r="AE165" s="24">
        <v>115</v>
      </c>
      <c r="AF165" s="24">
        <v>65</v>
      </c>
      <c r="AG165" s="24">
        <v>46</v>
      </c>
      <c r="AH165" s="24">
        <v>41</v>
      </c>
      <c r="AI165" s="24">
        <v>31</v>
      </c>
      <c r="AJ165" s="24"/>
      <c r="AK165" s="4"/>
      <c r="AL165" s="4"/>
      <c r="AM165" s="210">
        <v>31886.04</v>
      </c>
      <c r="AN165" s="210">
        <v>11148.23</v>
      </c>
      <c r="AO165" s="210">
        <v>7659.67</v>
      </c>
      <c r="AP165" s="210">
        <v>14042.92</v>
      </c>
      <c r="AQ165" s="210">
        <v>26188.720000000001</v>
      </c>
      <c r="AR165" s="24"/>
      <c r="AS165" s="4"/>
      <c r="AT165" s="4"/>
      <c r="AU165" s="210">
        <v>274.879655172414</v>
      </c>
      <c r="AV165" s="210">
        <v>96.105431034482805</v>
      </c>
      <c r="AW165" s="210">
        <v>67.190087719298205</v>
      </c>
      <c r="AX165" s="210">
        <v>124.273628318584</v>
      </c>
      <c r="AY165" s="210">
        <v>225.76482758620699</v>
      </c>
      <c r="AZ165" s="24"/>
      <c r="BA165" s="4"/>
    </row>
    <row r="166" spans="1:53">
      <c r="A166" s="56"/>
      <c r="B166" s="11" t="s">
        <v>240</v>
      </c>
      <c r="C166" s="11"/>
      <c r="D166" s="11" t="s">
        <v>241</v>
      </c>
      <c r="E166" s="11">
        <v>52</v>
      </c>
      <c r="F166" s="11">
        <v>32</v>
      </c>
      <c r="G166" s="11">
        <v>22</v>
      </c>
      <c r="H166" s="11">
        <v>20</v>
      </c>
      <c r="I166" s="11">
        <v>23</v>
      </c>
      <c r="J166" s="11"/>
      <c r="M166" s="209">
        <v>8454.89</v>
      </c>
      <c r="N166" s="209">
        <v>4577.16</v>
      </c>
      <c r="O166" s="209">
        <v>2480.02</v>
      </c>
      <c r="P166" s="209">
        <v>3084.26</v>
      </c>
      <c r="Q166" s="209">
        <v>35445.4</v>
      </c>
      <c r="R166" s="11"/>
      <c r="S166" s="4"/>
      <c r="T166" s="4"/>
      <c r="U166" s="209">
        <v>148.33140350877201</v>
      </c>
      <c r="V166" s="209">
        <v>80.301052631578898</v>
      </c>
      <c r="W166" s="209">
        <v>44.286071428571397</v>
      </c>
      <c r="X166" s="209">
        <v>54.109824561403499</v>
      </c>
      <c r="Y166" s="209">
        <v>621.84912280701803</v>
      </c>
      <c r="Z166" s="11"/>
      <c r="AA166" s="4"/>
      <c r="AB166" s="11" t="s">
        <v>275</v>
      </c>
      <c r="AC166" s="11"/>
      <c r="AD166" s="11" t="s">
        <v>276</v>
      </c>
      <c r="AE166" s="24">
        <v>57</v>
      </c>
      <c r="AF166" s="24">
        <v>32</v>
      </c>
      <c r="AG166" s="24">
        <v>20</v>
      </c>
      <c r="AH166" s="24">
        <v>9</v>
      </c>
      <c r="AI166" s="24">
        <v>16</v>
      </c>
      <c r="AJ166" s="24"/>
      <c r="AK166" s="4"/>
      <c r="AL166" s="4"/>
      <c r="AM166" s="210">
        <v>54449</v>
      </c>
      <c r="AN166" s="210">
        <v>12281.82</v>
      </c>
      <c r="AO166" s="210">
        <v>2893.8</v>
      </c>
      <c r="AP166" s="210">
        <v>2725.12</v>
      </c>
      <c r="AQ166" s="210">
        <v>5268.04</v>
      </c>
      <c r="AR166" s="24"/>
      <c r="AS166" s="4"/>
      <c r="AT166" s="4"/>
      <c r="AU166" s="210">
        <v>850.765625</v>
      </c>
      <c r="AV166" s="210">
        <v>191.9034375</v>
      </c>
      <c r="AW166" s="210">
        <v>50.768421052631602</v>
      </c>
      <c r="AX166" s="210">
        <v>60.558222222222199</v>
      </c>
      <c r="AY166" s="210">
        <v>82.313124999999999</v>
      </c>
      <c r="AZ166" s="24"/>
      <c r="BA166" s="4"/>
    </row>
    <row r="167" spans="1:53">
      <c r="A167" s="56"/>
      <c r="B167" s="11" t="s">
        <v>454</v>
      </c>
      <c r="C167" s="11"/>
      <c r="D167" s="11" t="s">
        <v>358</v>
      </c>
      <c r="E167" s="11"/>
      <c r="F167" s="11"/>
      <c r="G167" s="11">
        <v>1</v>
      </c>
      <c r="H167" s="11"/>
      <c r="I167" s="11">
        <v>1</v>
      </c>
      <c r="J167" s="11"/>
      <c r="M167" s="209">
        <v>-202.6</v>
      </c>
      <c r="N167" s="209">
        <v>0</v>
      </c>
      <c r="O167" s="209">
        <v>625.73</v>
      </c>
      <c r="P167" s="209"/>
      <c r="Q167" s="209">
        <v>6376.02</v>
      </c>
      <c r="R167" s="11"/>
      <c r="S167" s="4"/>
      <c r="T167" s="4"/>
      <c r="U167" s="209">
        <v>-202.6</v>
      </c>
      <c r="V167" s="209">
        <v>0</v>
      </c>
      <c r="W167" s="209">
        <v>625.73</v>
      </c>
      <c r="X167" s="209"/>
      <c r="Y167" s="209">
        <v>6376.02</v>
      </c>
      <c r="Z167" s="11"/>
      <c r="AA167" s="4"/>
      <c r="AB167" s="11" t="s">
        <v>277</v>
      </c>
      <c r="AC167" s="11"/>
      <c r="AD167" s="11" t="s">
        <v>278</v>
      </c>
      <c r="AE167" s="24">
        <v>4</v>
      </c>
      <c r="AF167" s="24">
        <v>3</v>
      </c>
      <c r="AG167" s="24">
        <v>3</v>
      </c>
      <c r="AH167" s="24"/>
      <c r="AI167" s="24">
        <v>2</v>
      </c>
      <c r="AJ167" s="24"/>
      <c r="AK167" s="4"/>
      <c r="AL167" s="4"/>
      <c r="AM167" s="210">
        <v>723.03</v>
      </c>
      <c r="AN167" s="210">
        <v>60.16</v>
      </c>
      <c r="AO167" s="210">
        <v>133.74</v>
      </c>
      <c r="AP167" s="210">
        <v>0</v>
      </c>
      <c r="AQ167" s="210">
        <v>306.11</v>
      </c>
      <c r="AR167" s="24"/>
      <c r="AS167" s="4"/>
      <c r="AT167" s="4"/>
      <c r="AU167" s="210">
        <v>144.60599999999999</v>
      </c>
      <c r="AV167" s="210">
        <v>12.032</v>
      </c>
      <c r="AW167" s="210">
        <v>33.435000000000002</v>
      </c>
      <c r="AX167" s="210">
        <v>0</v>
      </c>
      <c r="AY167" s="210">
        <v>61.222000000000001</v>
      </c>
      <c r="AZ167" s="24"/>
      <c r="BA167" s="4"/>
    </row>
    <row r="168" spans="1:53">
      <c r="A168" s="56"/>
      <c r="B168" s="11" t="s">
        <v>242</v>
      </c>
      <c r="C168" s="11"/>
      <c r="D168" s="11" t="s">
        <v>96</v>
      </c>
      <c r="E168" s="11">
        <v>1017</v>
      </c>
      <c r="F168" s="11">
        <v>623</v>
      </c>
      <c r="G168" s="11">
        <v>503</v>
      </c>
      <c r="H168" s="11">
        <v>403</v>
      </c>
      <c r="I168" s="11">
        <v>517</v>
      </c>
      <c r="J168" s="11"/>
      <c r="M168" s="209">
        <v>146504.71</v>
      </c>
      <c r="N168" s="209">
        <v>70025.77</v>
      </c>
      <c r="O168" s="209">
        <v>70623.740000000005</v>
      </c>
      <c r="P168" s="209">
        <v>62446.83</v>
      </c>
      <c r="Q168" s="209">
        <v>518375.86</v>
      </c>
      <c r="R168" s="11"/>
      <c r="S168" s="4"/>
      <c r="T168" s="4"/>
      <c r="U168" s="209">
        <v>124.261840542833</v>
      </c>
      <c r="V168" s="209">
        <v>59.394206955046599</v>
      </c>
      <c r="W168" s="209">
        <v>61.305329861111098</v>
      </c>
      <c r="X168" s="209">
        <v>54.396193379790901</v>
      </c>
      <c r="Y168" s="209">
        <v>443.43529512403802</v>
      </c>
      <c r="Z168" s="11"/>
      <c r="AA168" s="4"/>
      <c r="AB168" s="11" t="s">
        <v>487</v>
      </c>
      <c r="AC168" s="11"/>
      <c r="AD168" s="11" t="s">
        <v>133</v>
      </c>
      <c r="AE168" s="24">
        <v>1</v>
      </c>
      <c r="AF168" s="24">
        <v>1</v>
      </c>
      <c r="AG168" s="24"/>
      <c r="AH168" s="24">
        <v>2</v>
      </c>
      <c r="AI168" s="24"/>
      <c r="AJ168" s="24"/>
      <c r="AK168" s="4"/>
      <c r="AL168" s="4"/>
      <c r="AM168" s="210">
        <v>5282.26</v>
      </c>
      <c r="AN168" s="210">
        <v>5847.67</v>
      </c>
      <c r="AO168" s="210">
        <v>0</v>
      </c>
      <c r="AP168" s="210">
        <v>30</v>
      </c>
      <c r="AQ168" s="210"/>
      <c r="AR168" s="24"/>
      <c r="AS168" s="4"/>
      <c r="AT168" s="4"/>
      <c r="AU168" s="210">
        <v>2641.13</v>
      </c>
      <c r="AV168" s="210">
        <v>2923.835</v>
      </c>
      <c r="AW168" s="210">
        <v>0</v>
      </c>
      <c r="AX168" s="210">
        <v>15</v>
      </c>
      <c r="AY168" s="210"/>
      <c r="AZ168" s="24"/>
      <c r="BA168" s="4"/>
    </row>
    <row r="169" spans="1:53">
      <c r="A169" s="56"/>
      <c r="B169" s="11" t="s">
        <v>243</v>
      </c>
      <c r="C169" s="11"/>
      <c r="D169" s="11" t="s">
        <v>244</v>
      </c>
      <c r="E169" s="11">
        <v>29</v>
      </c>
      <c r="F169" s="11">
        <v>21</v>
      </c>
      <c r="G169" s="11">
        <v>17</v>
      </c>
      <c r="H169" s="11">
        <v>11</v>
      </c>
      <c r="I169" s="11">
        <v>16</v>
      </c>
      <c r="J169" s="11"/>
      <c r="M169" s="209">
        <v>4993.8900000000003</v>
      </c>
      <c r="N169" s="209">
        <v>2706.13</v>
      </c>
      <c r="O169" s="209">
        <v>2750.14</v>
      </c>
      <c r="P169" s="209">
        <v>2042.58</v>
      </c>
      <c r="Q169" s="209">
        <v>9922.23</v>
      </c>
      <c r="R169" s="11"/>
      <c r="S169" s="4"/>
      <c r="T169" s="4"/>
      <c r="U169" s="209">
        <v>131.41815789473699</v>
      </c>
      <c r="V169" s="209">
        <v>71.213947368421003</v>
      </c>
      <c r="W169" s="209">
        <v>74.328108108108097</v>
      </c>
      <c r="X169" s="209">
        <v>53.752105263157901</v>
      </c>
      <c r="Y169" s="209">
        <v>268.16837837837801</v>
      </c>
      <c r="Z169" s="11"/>
      <c r="AA169" s="4"/>
      <c r="AB169" s="11" t="s">
        <v>279</v>
      </c>
      <c r="AC169" s="11"/>
      <c r="AD169" s="11" t="s">
        <v>116</v>
      </c>
      <c r="AE169" s="24">
        <v>14</v>
      </c>
      <c r="AF169" s="24">
        <v>4</v>
      </c>
      <c r="AG169" s="24">
        <v>2</v>
      </c>
      <c r="AH169" s="24">
        <v>1</v>
      </c>
      <c r="AI169" s="24">
        <v>1</v>
      </c>
      <c r="AJ169" s="24"/>
      <c r="AK169" s="4"/>
      <c r="AL169" s="4"/>
      <c r="AM169" s="210">
        <v>670.2</v>
      </c>
      <c r="AN169" s="210">
        <v>247.72</v>
      </c>
      <c r="AO169" s="210">
        <v>269.20999999999998</v>
      </c>
      <c r="AP169" s="210">
        <v>11.11</v>
      </c>
      <c r="AQ169" s="210">
        <v>791.85</v>
      </c>
      <c r="AR169" s="24"/>
      <c r="AS169" s="4"/>
      <c r="AT169" s="4"/>
      <c r="AU169" s="210">
        <v>47.871428571428602</v>
      </c>
      <c r="AV169" s="210">
        <v>17.694285714285702</v>
      </c>
      <c r="AW169" s="210">
        <v>19.229285714285702</v>
      </c>
      <c r="AX169" s="210">
        <v>0.854615384615385</v>
      </c>
      <c r="AY169" s="210">
        <v>56.560714285714297</v>
      </c>
      <c r="AZ169" s="24"/>
      <c r="BA169" s="4"/>
    </row>
    <row r="170" spans="1:53">
      <c r="A170" s="56"/>
      <c r="B170" s="11" t="s">
        <v>245</v>
      </c>
      <c r="C170" s="11"/>
      <c r="D170" s="11" t="s">
        <v>221</v>
      </c>
      <c r="E170" s="11">
        <v>10</v>
      </c>
      <c r="F170" s="11">
        <v>8</v>
      </c>
      <c r="G170" s="11">
        <v>5</v>
      </c>
      <c r="H170" s="11">
        <v>4</v>
      </c>
      <c r="I170" s="11">
        <v>5</v>
      </c>
      <c r="J170" s="11"/>
      <c r="M170" s="209">
        <v>1413.45</v>
      </c>
      <c r="N170" s="209">
        <v>774.29</v>
      </c>
      <c r="O170" s="209">
        <v>690.09</v>
      </c>
      <c r="P170" s="209">
        <v>477.99</v>
      </c>
      <c r="Q170" s="209">
        <v>4440.79</v>
      </c>
      <c r="R170" s="11"/>
      <c r="S170" s="4"/>
      <c r="T170" s="4"/>
      <c r="U170" s="209">
        <v>141.345</v>
      </c>
      <c r="V170" s="209">
        <v>77.429000000000002</v>
      </c>
      <c r="W170" s="209">
        <v>69.009</v>
      </c>
      <c r="X170" s="209">
        <v>47.798999999999999</v>
      </c>
      <c r="Y170" s="209">
        <v>444.07900000000001</v>
      </c>
      <c r="Z170" s="11"/>
      <c r="AA170" s="4"/>
      <c r="AB170" s="11" t="s">
        <v>280</v>
      </c>
      <c r="AC170" s="11"/>
      <c r="AD170" s="11" t="s">
        <v>281</v>
      </c>
      <c r="AE170" s="24">
        <v>12</v>
      </c>
      <c r="AF170" s="24">
        <v>8</v>
      </c>
      <c r="AG170" s="24">
        <v>6</v>
      </c>
      <c r="AH170" s="24">
        <v>5</v>
      </c>
      <c r="AI170" s="24">
        <v>2</v>
      </c>
      <c r="AJ170" s="24"/>
      <c r="AK170" s="4"/>
      <c r="AL170" s="4"/>
      <c r="AM170" s="210">
        <v>12944.16</v>
      </c>
      <c r="AN170" s="210">
        <v>4678.7</v>
      </c>
      <c r="AO170" s="210">
        <v>422.72</v>
      </c>
      <c r="AP170" s="210">
        <v>409.24</v>
      </c>
      <c r="AQ170" s="210">
        <v>644.27</v>
      </c>
      <c r="AR170" s="24"/>
      <c r="AS170" s="4"/>
      <c r="AT170" s="4"/>
      <c r="AU170" s="210">
        <v>1078.68</v>
      </c>
      <c r="AV170" s="210">
        <v>389.89166666666699</v>
      </c>
      <c r="AW170" s="210">
        <v>35.226666666666702</v>
      </c>
      <c r="AX170" s="210">
        <v>40.923999999999999</v>
      </c>
      <c r="AY170" s="210">
        <v>80.533749999999998</v>
      </c>
      <c r="AZ170" s="24"/>
      <c r="BA170" s="4"/>
    </row>
    <row r="171" spans="1:53">
      <c r="A171" s="56"/>
      <c r="B171" s="11" t="s">
        <v>554</v>
      </c>
      <c r="C171" s="11"/>
      <c r="D171" s="11" t="s">
        <v>316</v>
      </c>
      <c r="E171" s="11">
        <v>1</v>
      </c>
      <c r="F171" s="11"/>
      <c r="G171" s="11"/>
      <c r="H171" s="11"/>
      <c r="I171" s="11"/>
      <c r="J171" s="11"/>
      <c r="M171" s="209">
        <v>297.54000000000002</v>
      </c>
      <c r="N171" s="209">
        <v>0</v>
      </c>
      <c r="O171" s="209">
        <v>0</v>
      </c>
      <c r="P171" s="209">
        <v>0</v>
      </c>
      <c r="Q171" s="209">
        <v>0</v>
      </c>
      <c r="R171" s="11"/>
      <c r="S171" s="4"/>
      <c r="T171" s="4"/>
      <c r="U171" s="209">
        <v>297.54000000000002</v>
      </c>
      <c r="V171" s="209">
        <v>0</v>
      </c>
      <c r="W171" s="209">
        <v>0</v>
      </c>
      <c r="X171" s="209">
        <v>0</v>
      </c>
      <c r="Y171" s="209">
        <v>0</v>
      </c>
      <c r="Z171" s="11"/>
      <c r="AA171" s="4"/>
      <c r="AB171" s="11" t="s">
        <v>282</v>
      </c>
      <c r="AC171" s="11"/>
      <c r="AD171" s="11" t="s">
        <v>116</v>
      </c>
      <c r="AE171" s="24">
        <v>5</v>
      </c>
      <c r="AF171" s="24">
        <v>1</v>
      </c>
      <c r="AG171" s="24">
        <v>1</v>
      </c>
      <c r="AH171" s="24"/>
      <c r="AI171" s="24">
        <v>1</v>
      </c>
      <c r="AJ171" s="24"/>
      <c r="AK171" s="4"/>
      <c r="AL171" s="4"/>
      <c r="AM171" s="210">
        <v>153.41</v>
      </c>
      <c r="AN171" s="210">
        <v>14.14</v>
      </c>
      <c r="AO171" s="210">
        <v>28.23</v>
      </c>
      <c r="AP171" s="210">
        <v>0</v>
      </c>
      <c r="AQ171" s="210">
        <v>397.83</v>
      </c>
      <c r="AR171" s="24"/>
      <c r="AS171" s="4"/>
      <c r="AT171" s="4"/>
      <c r="AU171" s="210">
        <v>30.681999999999999</v>
      </c>
      <c r="AV171" s="210">
        <v>2.8279999999999998</v>
      </c>
      <c r="AW171" s="210">
        <v>5.6459999999999999</v>
      </c>
      <c r="AX171" s="210">
        <v>0</v>
      </c>
      <c r="AY171" s="210">
        <v>79.566000000000003</v>
      </c>
      <c r="AZ171" s="24"/>
      <c r="BA171" s="4"/>
    </row>
    <row r="172" spans="1:53">
      <c r="A172" s="56"/>
      <c r="B172" s="11" t="s">
        <v>246</v>
      </c>
      <c r="C172" s="11"/>
      <c r="D172" s="11" t="s">
        <v>247</v>
      </c>
      <c r="E172" s="11">
        <v>21</v>
      </c>
      <c r="F172" s="11">
        <v>15</v>
      </c>
      <c r="G172" s="11">
        <v>11</v>
      </c>
      <c r="H172" s="11">
        <v>10</v>
      </c>
      <c r="I172" s="11">
        <v>16</v>
      </c>
      <c r="J172" s="11"/>
      <c r="M172" s="209">
        <v>3367.55</v>
      </c>
      <c r="N172" s="209">
        <v>1947.51</v>
      </c>
      <c r="O172" s="209">
        <v>1883.07</v>
      </c>
      <c r="P172" s="209">
        <v>1948.13</v>
      </c>
      <c r="Q172" s="209">
        <v>17061.25</v>
      </c>
      <c r="R172" s="11"/>
      <c r="S172" s="4"/>
      <c r="T172" s="4"/>
      <c r="U172" s="209">
        <v>112.25166666666701</v>
      </c>
      <c r="V172" s="209">
        <v>64.917000000000002</v>
      </c>
      <c r="W172" s="209">
        <v>62.768999999999998</v>
      </c>
      <c r="X172" s="209">
        <v>84.701304347826095</v>
      </c>
      <c r="Y172" s="209">
        <v>568.70833333333303</v>
      </c>
      <c r="Z172" s="11"/>
      <c r="AA172" s="4"/>
      <c r="AB172" s="11" t="s">
        <v>283</v>
      </c>
      <c r="AC172" s="11"/>
      <c r="AD172" s="11" t="s">
        <v>188</v>
      </c>
      <c r="AE172" s="24">
        <v>3</v>
      </c>
      <c r="AF172" s="24">
        <v>1</v>
      </c>
      <c r="AG172" s="24"/>
      <c r="AH172" s="24"/>
      <c r="AI172" s="24">
        <v>1</v>
      </c>
      <c r="AJ172" s="24"/>
      <c r="AK172" s="4"/>
      <c r="AL172" s="4"/>
      <c r="AM172" s="210">
        <v>3097.6</v>
      </c>
      <c r="AN172" s="210">
        <v>72.459999999999994</v>
      </c>
      <c r="AO172" s="210">
        <v>0</v>
      </c>
      <c r="AP172" s="210">
        <v>0</v>
      </c>
      <c r="AQ172" s="210">
        <v>353.25</v>
      </c>
      <c r="AR172" s="24"/>
      <c r="AS172" s="4"/>
      <c r="AT172" s="4"/>
      <c r="AU172" s="210">
        <v>774.4</v>
      </c>
      <c r="AV172" s="210">
        <v>18.114999999999998</v>
      </c>
      <c r="AW172" s="210">
        <v>0</v>
      </c>
      <c r="AX172" s="210">
        <v>0</v>
      </c>
      <c r="AY172" s="210">
        <v>88.3125</v>
      </c>
      <c r="AZ172" s="24"/>
      <c r="BA172" s="4"/>
    </row>
    <row r="173" spans="1:53">
      <c r="A173" s="56"/>
      <c r="B173" s="11" t="s">
        <v>248</v>
      </c>
      <c r="C173" s="11"/>
      <c r="D173" s="11" t="s">
        <v>116</v>
      </c>
      <c r="E173" s="11">
        <v>35</v>
      </c>
      <c r="F173" s="11">
        <v>18</v>
      </c>
      <c r="G173" s="11">
        <v>14</v>
      </c>
      <c r="H173" s="11">
        <v>1</v>
      </c>
      <c r="I173" s="11">
        <v>8</v>
      </c>
      <c r="J173" s="11"/>
      <c r="M173" s="209">
        <v>3072.47</v>
      </c>
      <c r="N173" s="209">
        <v>756.89</v>
      </c>
      <c r="O173" s="209">
        <v>875.59</v>
      </c>
      <c r="P173" s="209">
        <v>44.54</v>
      </c>
      <c r="Q173" s="209">
        <v>5264.93</v>
      </c>
      <c r="R173" s="11"/>
      <c r="S173" s="4"/>
      <c r="T173" s="4"/>
      <c r="U173" s="209">
        <v>85.346388888888896</v>
      </c>
      <c r="V173" s="209">
        <v>21.024722222222199</v>
      </c>
      <c r="W173" s="209">
        <v>25.016857142857098</v>
      </c>
      <c r="X173" s="209">
        <v>14.8466666666667</v>
      </c>
      <c r="Y173" s="209">
        <v>146.24805555555599</v>
      </c>
      <c r="Z173" s="11"/>
      <c r="AA173" s="4"/>
      <c r="AB173" s="11" t="s">
        <v>284</v>
      </c>
      <c r="AC173" s="11"/>
      <c r="AD173" s="11" t="s">
        <v>285</v>
      </c>
      <c r="AE173" s="24">
        <v>18</v>
      </c>
      <c r="AF173" s="24">
        <v>8</v>
      </c>
      <c r="AG173" s="24">
        <v>7</v>
      </c>
      <c r="AH173" s="24">
        <v>7</v>
      </c>
      <c r="AI173" s="24">
        <v>7</v>
      </c>
      <c r="AJ173" s="24"/>
      <c r="AK173" s="4"/>
      <c r="AL173" s="4"/>
      <c r="AM173" s="210">
        <v>5997.61</v>
      </c>
      <c r="AN173" s="210">
        <v>319.19</v>
      </c>
      <c r="AO173" s="210">
        <v>469.91</v>
      </c>
      <c r="AP173" s="210">
        <v>551.14</v>
      </c>
      <c r="AQ173" s="210">
        <v>708.29</v>
      </c>
      <c r="AR173" s="24"/>
      <c r="AS173" s="4"/>
      <c r="AT173" s="4"/>
      <c r="AU173" s="210">
        <v>299.88049999999998</v>
      </c>
      <c r="AV173" s="210">
        <v>15.9595</v>
      </c>
      <c r="AW173" s="210">
        <v>26.106111111111101</v>
      </c>
      <c r="AX173" s="210">
        <v>27.556999999999999</v>
      </c>
      <c r="AY173" s="210">
        <v>37.2784210526316</v>
      </c>
      <c r="AZ173" s="24"/>
      <c r="BA173" s="4"/>
    </row>
    <row r="174" spans="1:53">
      <c r="A174" s="56"/>
      <c r="B174" s="11" t="s">
        <v>249</v>
      </c>
      <c r="C174" s="11"/>
      <c r="D174" s="11" t="s">
        <v>250</v>
      </c>
      <c r="E174" s="11">
        <v>29</v>
      </c>
      <c r="F174" s="11">
        <v>21</v>
      </c>
      <c r="G174" s="11">
        <v>15</v>
      </c>
      <c r="H174" s="11">
        <v>15</v>
      </c>
      <c r="I174" s="11">
        <v>23</v>
      </c>
      <c r="J174" s="11"/>
      <c r="M174" s="209">
        <v>3471.38</v>
      </c>
      <c r="N174" s="209">
        <v>2594.19</v>
      </c>
      <c r="O174" s="209">
        <v>4316.29</v>
      </c>
      <c r="P174" s="209">
        <v>2558.08</v>
      </c>
      <c r="Q174" s="209">
        <v>16279.61</v>
      </c>
      <c r="R174" s="11"/>
      <c r="S174" s="4"/>
      <c r="T174" s="4"/>
      <c r="U174" s="209">
        <v>80.729767441860403</v>
      </c>
      <c r="V174" s="209">
        <v>60.33</v>
      </c>
      <c r="W174" s="209">
        <v>100.37883720930201</v>
      </c>
      <c r="X174" s="209">
        <v>59.490232558139503</v>
      </c>
      <c r="Y174" s="209">
        <v>378.59558139534897</v>
      </c>
      <c r="Z174" s="11"/>
      <c r="AA174" s="4"/>
      <c r="AB174" s="11" t="s">
        <v>555</v>
      </c>
      <c r="AC174" s="11"/>
      <c r="AD174" s="11" t="s">
        <v>117</v>
      </c>
      <c r="AE174" s="24">
        <v>1</v>
      </c>
      <c r="AF174" s="24">
        <v>1</v>
      </c>
      <c r="AG174" s="24"/>
      <c r="AH174" s="24"/>
      <c r="AI174" s="24"/>
      <c r="AJ174" s="24"/>
      <c r="AK174" s="4"/>
      <c r="AL174" s="4"/>
      <c r="AM174" s="210">
        <v>50.29</v>
      </c>
      <c r="AN174" s="210">
        <v>218.74</v>
      </c>
      <c r="AO174" s="210">
        <v>0</v>
      </c>
      <c r="AP174" s="210">
        <v>0</v>
      </c>
      <c r="AQ174" s="210"/>
      <c r="AR174" s="24"/>
      <c r="AS174" s="4"/>
      <c r="AT174" s="4"/>
      <c r="AU174" s="210">
        <v>50.29</v>
      </c>
      <c r="AV174" s="210">
        <v>218.74</v>
      </c>
      <c r="AW174" s="210">
        <v>0</v>
      </c>
      <c r="AX174" s="210">
        <v>0</v>
      </c>
      <c r="AY174" s="210"/>
      <c r="AZ174" s="24"/>
      <c r="BA174" s="4"/>
    </row>
    <row r="175" spans="1:53">
      <c r="A175" s="56"/>
      <c r="B175" s="11" t="s">
        <v>251</v>
      </c>
      <c r="C175" s="11"/>
      <c r="D175" s="11" t="s">
        <v>252</v>
      </c>
      <c r="E175" s="11">
        <v>75</v>
      </c>
      <c r="F175" s="11">
        <v>58</v>
      </c>
      <c r="G175" s="11">
        <v>44</v>
      </c>
      <c r="H175" s="11">
        <v>40</v>
      </c>
      <c r="I175" s="11">
        <v>40</v>
      </c>
      <c r="J175" s="11"/>
      <c r="M175" s="209">
        <v>10143.73</v>
      </c>
      <c r="N175" s="209">
        <v>4394.84</v>
      </c>
      <c r="O175" s="209">
        <v>3765.19</v>
      </c>
      <c r="P175" s="209">
        <v>2677.24</v>
      </c>
      <c r="Q175" s="209">
        <v>25986.51</v>
      </c>
      <c r="R175" s="11"/>
      <c r="S175" s="4"/>
      <c r="T175" s="4"/>
      <c r="U175" s="209">
        <v>125.231234567901</v>
      </c>
      <c r="V175" s="209">
        <v>54.2572839506173</v>
      </c>
      <c r="W175" s="209">
        <v>47.064875000000001</v>
      </c>
      <c r="X175" s="209">
        <v>33.889113924050598</v>
      </c>
      <c r="Y175" s="209">
        <v>333.160384615385</v>
      </c>
      <c r="Z175" s="11"/>
      <c r="AA175" s="4"/>
      <c r="AB175" s="11" t="s">
        <v>286</v>
      </c>
      <c r="AC175" s="11"/>
      <c r="AD175" s="11" t="s">
        <v>117</v>
      </c>
      <c r="AE175" s="24">
        <v>139</v>
      </c>
      <c r="AF175" s="24">
        <v>56</v>
      </c>
      <c r="AG175" s="24">
        <v>39</v>
      </c>
      <c r="AH175" s="24">
        <v>28</v>
      </c>
      <c r="AI175" s="24">
        <v>21</v>
      </c>
      <c r="AJ175" s="24"/>
      <c r="AK175" s="4"/>
      <c r="AL175" s="4"/>
      <c r="AM175" s="210">
        <v>110393.19</v>
      </c>
      <c r="AN175" s="210">
        <v>34847.79</v>
      </c>
      <c r="AO175" s="210">
        <v>7837.22</v>
      </c>
      <c r="AP175" s="210">
        <v>4513.01</v>
      </c>
      <c r="AQ175" s="210">
        <v>16487.41</v>
      </c>
      <c r="AR175" s="24"/>
      <c r="AS175" s="4"/>
      <c r="AT175" s="4"/>
      <c r="AU175" s="210">
        <v>766.61937499999999</v>
      </c>
      <c r="AV175" s="210">
        <v>241.99854166666699</v>
      </c>
      <c r="AW175" s="210">
        <v>56.3828776978417</v>
      </c>
      <c r="AX175" s="210">
        <v>32.702971014492803</v>
      </c>
      <c r="AY175" s="210">
        <v>118.614460431655</v>
      </c>
      <c r="AZ175" s="24"/>
      <c r="BA175" s="4"/>
    </row>
    <row r="176" spans="1:53">
      <c r="A176" s="56"/>
      <c r="B176" s="11" t="s">
        <v>253</v>
      </c>
      <c r="C176" s="11"/>
      <c r="D176" s="11" t="s">
        <v>116</v>
      </c>
      <c r="E176" s="11">
        <v>10</v>
      </c>
      <c r="F176" s="11">
        <v>2</v>
      </c>
      <c r="G176" s="11">
        <v>4</v>
      </c>
      <c r="H176" s="11"/>
      <c r="I176" s="11">
        <v>2</v>
      </c>
      <c r="J176" s="11"/>
      <c r="M176" s="209">
        <v>1017.27</v>
      </c>
      <c r="N176" s="209">
        <v>13.47</v>
      </c>
      <c r="O176" s="209">
        <v>354.76</v>
      </c>
      <c r="P176" s="209"/>
      <c r="Q176" s="209">
        <v>7450.29</v>
      </c>
      <c r="R176" s="11"/>
      <c r="S176" s="4"/>
      <c r="T176" s="4"/>
      <c r="U176" s="209">
        <v>101.727</v>
      </c>
      <c r="V176" s="209">
        <v>1.347</v>
      </c>
      <c r="W176" s="209">
        <v>35.475999999999999</v>
      </c>
      <c r="X176" s="209"/>
      <c r="Y176" s="209">
        <v>745.029</v>
      </c>
      <c r="Z176" s="11"/>
      <c r="AA176" s="4"/>
      <c r="AB176" s="11" t="s">
        <v>287</v>
      </c>
      <c r="AC176" s="11"/>
      <c r="AD176" s="11" t="s">
        <v>288</v>
      </c>
      <c r="AE176" s="24">
        <v>25</v>
      </c>
      <c r="AF176" s="24">
        <v>12</v>
      </c>
      <c r="AG176" s="24">
        <v>10</v>
      </c>
      <c r="AH176" s="24">
        <v>9</v>
      </c>
      <c r="AI176" s="24">
        <v>8</v>
      </c>
      <c r="AJ176" s="24"/>
      <c r="AK176" s="4"/>
      <c r="AL176" s="4"/>
      <c r="AM176" s="210">
        <v>13111.31</v>
      </c>
      <c r="AN176" s="210">
        <v>586.57000000000005</v>
      </c>
      <c r="AO176" s="210">
        <v>935.03</v>
      </c>
      <c r="AP176" s="210">
        <v>868.41</v>
      </c>
      <c r="AQ176" s="210">
        <v>2029.75</v>
      </c>
      <c r="AR176" s="24"/>
      <c r="AS176" s="4"/>
      <c r="AT176" s="4"/>
      <c r="AU176" s="210">
        <v>524.45240000000001</v>
      </c>
      <c r="AV176" s="210">
        <v>23.462800000000001</v>
      </c>
      <c r="AW176" s="210">
        <v>38.959583333333299</v>
      </c>
      <c r="AX176" s="210">
        <v>34.736400000000003</v>
      </c>
      <c r="AY176" s="210">
        <v>81.19</v>
      </c>
      <c r="AZ176" s="24"/>
      <c r="BA176" s="4"/>
    </row>
    <row r="177" spans="1:53">
      <c r="A177" s="56"/>
      <c r="B177" s="11" t="s">
        <v>254</v>
      </c>
      <c r="C177" s="11"/>
      <c r="D177" s="11" t="s">
        <v>114</v>
      </c>
      <c r="E177" s="11">
        <v>17</v>
      </c>
      <c r="F177" s="11">
        <v>10</v>
      </c>
      <c r="G177" s="11">
        <v>11</v>
      </c>
      <c r="H177" s="11">
        <v>9</v>
      </c>
      <c r="I177" s="11">
        <v>9</v>
      </c>
      <c r="J177" s="11"/>
      <c r="M177" s="209">
        <v>3205.76</v>
      </c>
      <c r="N177" s="209">
        <v>1960.12</v>
      </c>
      <c r="O177" s="209">
        <v>1162.8499999999999</v>
      </c>
      <c r="P177" s="209">
        <v>1269.8</v>
      </c>
      <c r="Q177" s="209">
        <v>8556.7000000000007</v>
      </c>
      <c r="R177" s="11"/>
      <c r="S177" s="4"/>
      <c r="T177" s="4"/>
      <c r="U177" s="209">
        <v>160.28800000000001</v>
      </c>
      <c r="V177" s="209">
        <v>98.006</v>
      </c>
      <c r="W177" s="209">
        <v>58.142499999999998</v>
      </c>
      <c r="X177" s="209">
        <v>63.49</v>
      </c>
      <c r="Y177" s="209">
        <v>475.37222222222198</v>
      </c>
      <c r="Z177" s="11"/>
      <c r="AA177" s="4"/>
      <c r="AB177" s="11" t="s">
        <v>289</v>
      </c>
      <c r="AC177" s="11"/>
      <c r="AD177" s="11" t="s">
        <v>290</v>
      </c>
      <c r="AE177" s="24">
        <v>89</v>
      </c>
      <c r="AF177" s="24">
        <v>52</v>
      </c>
      <c r="AG177" s="24">
        <v>47</v>
      </c>
      <c r="AH177" s="24">
        <v>45</v>
      </c>
      <c r="AI177" s="24">
        <v>44</v>
      </c>
      <c r="AJ177" s="24"/>
      <c r="AK177" s="4"/>
      <c r="AL177" s="4"/>
      <c r="AM177" s="210">
        <v>49081.62</v>
      </c>
      <c r="AN177" s="210">
        <v>5509.95</v>
      </c>
      <c r="AO177" s="210">
        <v>17511.64</v>
      </c>
      <c r="AP177" s="210">
        <v>3578.97</v>
      </c>
      <c r="AQ177" s="210">
        <v>9130.94</v>
      </c>
      <c r="AR177" s="24"/>
      <c r="AS177" s="4"/>
      <c r="AT177" s="4"/>
      <c r="AU177" s="210">
        <v>551.47887640449505</v>
      </c>
      <c r="AV177" s="210">
        <v>61.909550561797701</v>
      </c>
      <c r="AW177" s="210">
        <v>206.01929411764701</v>
      </c>
      <c r="AX177" s="210">
        <v>42.606785714285699</v>
      </c>
      <c r="AY177" s="210">
        <v>102.594831460674</v>
      </c>
      <c r="AZ177" s="24"/>
      <c r="BA177" s="4"/>
    </row>
    <row r="178" spans="1:53">
      <c r="A178" s="56"/>
      <c r="B178" s="11" t="s">
        <v>255</v>
      </c>
      <c r="C178" s="11"/>
      <c r="D178" s="11" t="s">
        <v>256</v>
      </c>
      <c r="E178" s="11">
        <v>168</v>
      </c>
      <c r="F178" s="11">
        <v>66</v>
      </c>
      <c r="G178" s="11">
        <v>92</v>
      </c>
      <c r="H178" s="11">
        <v>55</v>
      </c>
      <c r="I178" s="11">
        <v>83</v>
      </c>
      <c r="J178" s="11"/>
      <c r="M178" s="209">
        <v>53721.9</v>
      </c>
      <c r="N178" s="209">
        <v>8838.8600000000097</v>
      </c>
      <c r="O178" s="209">
        <v>20415.12</v>
      </c>
      <c r="P178" s="209">
        <v>7496.75</v>
      </c>
      <c r="Q178" s="209">
        <v>113574.44</v>
      </c>
      <c r="R178" s="11"/>
      <c r="S178" s="4"/>
      <c r="T178" s="4"/>
      <c r="U178" s="209">
        <v>265.95</v>
      </c>
      <c r="V178" s="209">
        <v>43.7567326732674</v>
      </c>
      <c r="W178" s="209">
        <v>104.15877551020399</v>
      </c>
      <c r="X178" s="209">
        <v>49.978333333333303</v>
      </c>
      <c r="Y178" s="209">
        <v>567.87220000000002</v>
      </c>
      <c r="Z178" s="11"/>
      <c r="AA178" s="4"/>
      <c r="AB178" s="11" t="s">
        <v>292</v>
      </c>
      <c r="AC178" s="11"/>
      <c r="AD178" s="11" t="s">
        <v>293</v>
      </c>
      <c r="AE178" s="24">
        <v>43</v>
      </c>
      <c r="AF178" s="24">
        <v>17</v>
      </c>
      <c r="AG178" s="24">
        <v>15</v>
      </c>
      <c r="AH178" s="24">
        <v>14</v>
      </c>
      <c r="AI178" s="24">
        <v>12</v>
      </c>
      <c r="AJ178" s="24"/>
      <c r="AK178" s="4"/>
      <c r="AL178" s="4"/>
      <c r="AM178" s="210">
        <v>21351.67</v>
      </c>
      <c r="AN178" s="210">
        <v>816.89</v>
      </c>
      <c r="AO178" s="210">
        <v>2613.33</v>
      </c>
      <c r="AP178" s="210">
        <v>2501.02</v>
      </c>
      <c r="AQ178" s="210">
        <v>9438.8700000000008</v>
      </c>
      <c r="AR178" s="24"/>
      <c r="AS178" s="4"/>
      <c r="AT178" s="4"/>
      <c r="AU178" s="210">
        <v>474.48155555555599</v>
      </c>
      <c r="AV178" s="210">
        <v>18.153111111111102</v>
      </c>
      <c r="AW178" s="210">
        <v>58.073999999999998</v>
      </c>
      <c r="AX178" s="210">
        <v>59.5480952380952</v>
      </c>
      <c r="AY178" s="210">
        <v>230.21634146341501</v>
      </c>
      <c r="AZ178" s="24"/>
      <c r="BA178" s="4"/>
    </row>
    <row r="179" spans="1:53">
      <c r="A179" s="56"/>
      <c r="B179" s="11" t="s">
        <v>258</v>
      </c>
      <c r="C179" s="11"/>
      <c r="D179" s="11" t="s">
        <v>114</v>
      </c>
      <c r="E179" s="11">
        <v>3</v>
      </c>
      <c r="F179" s="11">
        <v>2</v>
      </c>
      <c r="G179" s="11">
        <v>2</v>
      </c>
      <c r="H179" s="11">
        <v>1</v>
      </c>
      <c r="I179" s="11">
        <v>2</v>
      </c>
      <c r="J179" s="11"/>
      <c r="M179" s="209">
        <v>660.31</v>
      </c>
      <c r="N179" s="209">
        <v>311.02</v>
      </c>
      <c r="O179" s="209">
        <v>251.55</v>
      </c>
      <c r="P179" s="209">
        <v>202.97</v>
      </c>
      <c r="Q179" s="209">
        <v>9266.93</v>
      </c>
      <c r="R179" s="11"/>
      <c r="S179" s="4"/>
      <c r="T179" s="4"/>
      <c r="U179" s="209">
        <v>165.07749999999999</v>
      </c>
      <c r="V179" s="209">
        <v>77.754999999999995</v>
      </c>
      <c r="W179" s="209">
        <v>62.887500000000003</v>
      </c>
      <c r="X179" s="209">
        <v>50.7425</v>
      </c>
      <c r="Y179" s="209">
        <v>2316.7325000000001</v>
      </c>
      <c r="Z179" s="11"/>
      <c r="AA179" s="4"/>
      <c r="AB179" s="11" t="s">
        <v>294</v>
      </c>
      <c r="AC179" s="11"/>
      <c r="AD179" s="11" t="s">
        <v>263</v>
      </c>
      <c r="AE179" s="24">
        <v>10</v>
      </c>
      <c r="AF179" s="24">
        <v>2</v>
      </c>
      <c r="AG179" s="24">
        <v>2</v>
      </c>
      <c r="AH179" s="24">
        <v>2</v>
      </c>
      <c r="AI179" s="24">
        <v>2</v>
      </c>
      <c r="AJ179" s="24"/>
      <c r="AK179" s="4"/>
      <c r="AL179" s="4"/>
      <c r="AM179" s="210">
        <v>2426.98</v>
      </c>
      <c r="AN179" s="210">
        <v>22.17</v>
      </c>
      <c r="AO179" s="210">
        <v>22.25</v>
      </c>
      <c r="AP179" s="210">
        <v>23.3</v>
      </c>
      <c r="AQ179" s="210">
        <v>195.07</v>
      </c>
      <c r="AR179" s="24"/>
      <c r="AS179" s="4"/>
      <c r="AT179" s="4"/>
      <c r="AU179" s="210">
        <v>242.69800000000001</v>
      </c>
      <c r="AV179" s="210">
        <v>2.2170000000000001</v>
      </c>
      <c r="AW179" s="210">
        <v>2.2250000000000001</v>
      </c>
      <c r="AX179" s="210">
        <v>3.3285714285714301</v>
      </c>
      <c r="AY179" s="210">
        <v>19.507000000000001</v>
      </c>
      <c r="AZ179" s="24"/>
      <c r="BA179" s="4"/>
    </row>
    <row r="180" spans="1:53">
      <c r="A180" s="56"/>
      <c r="B180" s="11" t="s">
        <v>259</v>
      </c>
      <c r="C180" s="11"/>
      <c r="D180" s="11" t="s">
        <v>114</v>
      </c>
      <c r="E180" s="11">
        <v>1</v>
      </c>
      <c r="F180" s="11">
        <v>2</v>
      </c>
      <c r="G180" s="11">
        <v>2</v>
      </c>
      <c r="H180" s="11">
        <v>2</v>
      </c>
      <c r="I180" s="11">
        <v>2</v>
      </c>
      <c r="J180" s="11"/>
      <c r="M180" s="209">
        <v>6.46</v>
      </c>
      <c r="N180" s="209">
        <v>312.67</v>
      </c>
      <c r="O180" s="209">
        <v>225.99</v>
      </c>
      <c r="P180" s="209">
        <v>274.22000000000003</v>
      </c>
      <c r="Q180" s="209">
        <v>3470.43</v>
      </c>
      <c r="R180" s="11"/>
      <c r="S180" s="4"/>
      <c r="T180" s="4"/>
      <c r="U180" s="209">
        <v>3.23</v>
      </c>
      <c r="V180" s="209">
        <v>156.33500000000001</v>
      </c>
      <c r="W180" s="209">
        <v>112.995</v>
      </c>
      <c r="X180" s="209">
        <v>137.11000000000001</v>
      </c>
      <c r="Y180" s="209">
        <v>1735.2149999999999</v>
      </c>
      <c r="Z180" s="11"/>
      <c r="AA180" s="4"/>
      <c r="AB180" s="11" t="s">
        <v>295</v>
      </c>
      <c r="AC180" s="11"/>
      <c r="AD180" s="11" t="s">
        <v>119</v>
      </c>
      <c r="AE180" s="24">
        <v>56</v>
      </c>
      <c r="AF180" s="24">
        <v>29</v>
      </c>
      <c r="AG180" s="24">
        <v>12</v>
      </c>
      <c r="AH180" s="24">
        <v>10</v>
      </c>
      <c r="AI180" s="24">
        <v>10</v>
      </c>
      <c r="AJ180" s="24"/>
      <c r="AK180" s="4"/>
      <c r="AL180" s="4"/>
      <c r="AM180" s="210">
        <v>12496.04</v>
      </c>
      <c r="AN180" s="210">
        <v>22397.06</v>
      </c>
      <c r="AO180" s="210">
        <v>572.34</v>
      </c>
      <c r="AP180" s="210">
        <v>505.34</v>
      </c>
      <c r="AQ180" s="210">
        <v>830.94</v>
      </c>
      <c r="AR180" s="24"/>
      <c r="AS180" s="4"/>
      <c r="AT180" s="4"/>
      <c r="AU180" s="210">
        <v>219.228771929825</v>
      </c>
      <c r="AV180" s="210">
        <v>392.93087719298302</v>
      </c>
      <c r="AW180" s="210">
        <v>10.2203571428571</v>
      </c>
      <c r="AX180" s="210">
        <v>9.02392857142857</v>
      </c>
      <c r="AY180" s="210">
        <v>14.577894736842101</v>
      </c>
      <c r="AZ180" s="24"/>
      <c r="BA180" s="4"/>
    </row>
    <row r="181" spans="1:53">
      <c r="A181" s="56"/>
      <c r="B181" s="11" t="s">
        <v>260</v>
      </c>
      <c r="C181" s="11"/>
      <c r="D181" s="11" t="s">
        <v>261</v>
      </c>
      <c r="E181" s="11">
        <v>102</v>
      </c>
      <c r="F181" s="11">
        <v>71</v>
      </c>
      <c r="G181" s="11">
        <v>60</v>
      </c>
      <c r="H181" s="11">
        <v>46</v>
      </c>
      <c r="I181" s="11">
        <v>50</v>
      </c>
      <c r="J181" s="11"/>
      <c r="M181" s="209">
        <v>12934.87</v>
      </c>
      <c r="N181" s="209">
        <v>7319.37</v>
      </c>
      <c r="O181" s="209">
        <v>8463.77</v>
      </c>
      <c r="P181" s="209">
        <v>7198.04</v>
      </c>
      <c r="Q181" s="209">
        <v>46097.27</v>
      </c>
      <c r="R181" s="11"/>
      <c r="S181" s="4"/>
      <c r="T181" s="4"/>
      <c r="U181" s="209">
        <v>105.16154471544699</v>
      </c>
      <c r="V181" s="209">
        <v>59.507073170731701</v>
      </c>
      <c r="W181" s="209">
        <v>69.375163934426197</v>
      </c>
      <c r="X181" s="209">
        <v>59.9836666666667</v>
      </c>
      <c r="Y181" s="209">
        <v>384.143916666667</v>
      </c>
      <c r="Z181" s="11"/>
      <c r="AA181" s="4"/>
      <c r="AB181" s="11" t="s">
        <v>296</v>
      </c>
      <c r="AC181" s="11"/>
      <c r="AD181" s="11" t="s">
        <v>297</v>
      </c>
      <c r="AE181" s="24">
        <v>3</v>
      </c>
      <c r="AF181" s="24">
        <v>1</v>
      </c>
      <c r="AG181" s="24">
        <v>1</v>
      </c>
      <c r="AH181" s="24"/>
      <c r="AI181" s="24"/>
      <c r="AJ181" s="24"/>
      <c r="AK181" s="4"/>
      <c r="AL181" s="4"/>
      <c r="AM181" s="210">
        <v>283.83999999999997</v>
      </c>
      <c r="AN181" s="210">
        <v>78.5</v>
      </c>
      <c r="AO181" s="210">
        <v>15.54</v>
      </c>
      <c r="AP181" s="210"/>
      <c r="AQ181" s="210">
        <v>0</v>
      </c>
      <c r="AR181" s="24"/>
      <c r="AS181" s="4"/>
      <c r="AT181" s="4"/>
      <c r="AU181" s="210">
        <v>94.613333333333301</v>
      </c>
      <c r="AV181" s="210">
        <v>26.1666666666667</v>
      </c>
      <c r="AW181" s="210">
        <v>5.18</v>
      </c>
      <c r="AX181" s="210"/>
      <c r="AY181" s="210">
        <v>0</v>
      </c>
      <c r="AZ181" s="24"/>
      <c r="BA181" s="4"/>
    </row>
    <row r="182" spans="1:53">
      <c r="A182" s="56"/>
      <c r="B182" s="11" t="s">
        <v>262</v>
      </c>
      <c r="C182" s="11"/>
      <c r="D182" s="11" t="s">
        <v>263</v>
      </c>
      <c r="E182" s="11">
        <v>76</v>
      </c>
      <c r="F182" s="11">
        <v>38</v>
      </c>
      <c r="G182" s="11">
        <v>32</v>
      </c>
      <c r="H182" s="11">
        <v>28</v>
      </c>
      <c r="I182" s="11">
        <v>40</v>
      </c>
      <c r="J182" s="11"/>
      <c r="M182" s="209">
        <v>18163.8</v>
      </c>
      <c r="N182" s="209">
        <v>6389.23</v>
      </c>
      <c r="O182" s="209">
        <v>6277.64</v>
      </c>
      <c r="P182" s="209">
        <v>6004.22</v>
      </c>
      <c r="Q182" s="209">
        <v>53409.47</v>
      </c>
      <c r="R182" s="11"/>
      <c r="S182" s="4"/>
      <c r="T182" s="4"/>
      <c r="U182" s="209">
        <v>189.20625000000001</v>
      </c>
      <c r="V182" s="209">
        <v>66.554479166666695</v>
      </c>
      <c r="W182" s="209">
        <v>66.080421052631607</v>
      </c>
      <c r="X182" s="209">
        <v>66.713555555555502</v>
      </c>
      <c r="Y182" s="209">
        <v>556.34864583333297</v>
      </c>
      <c r="Z182" s="11"/>
      <c r="AA182" s="4"/>
      <c r="AB182" s="11" t="s">
        <v>298</v>
      </c>
      <c r="AC182" s="11"/>
      <c r="AD182" s="11" t="s">
        <v>155</v>
      </c>
      <c r="AE182" s="24">
        <v>4</v>
      </c>
      <c r="AF182" s="24">
        <v>2</v>
      </c>
      <c r="AG182" s="24">
        <v>1</v>
      </c>
      <c r="AH182" s="24">
        <v>1</v>
      </c>
      <c r="AI182" s="24">
        <v>1</v>
      </c>
      <c r="AJ182" s="24"/>
      <c r="AK182" s="4"/>
      <c r="AL182" s="4"/>
      <c r="AM182" s="210">
        <v>1481.73</v>
      </c>
      <c r="AN182" s="210">
        <v>535.88</v>
      </c>
      <c r="AO182" s="210">
        <v>47.05</v>
      </c>
      <c r="AP182" s="210">
        <v>70.540000000000006</v>
      </c>
      <c r="AQ182" s="210">
        <v>24.87</v>
      </c>
      <c r="AR182" s="24"/>
      <c r="AS182" s="4"/>
      <c r="AT182" s="4"/>
      <c r="AU182" s="210">
        <v>370.4325</v>
      </c>
      <c r="AV182" s="210">
        <v>133.97</v>
      </c>
      <c r="AW182" s="210">
        <v>11.762499999999999</v>
      </c>
      <c r="AX182" s="210">
        <v>17.635000000000002</v>
      </c>
      <c r="AY182" s="210">
        <v>6.2175000000000002</v>
      </c>
      <c r="AZ182" s="24"/>
      <c r="BA182" s="4"/>
    </row>
    <row r="183" spans="1:53">
      <c r="A183" s="56"/>
      <c r="B183" s="11" t="s">
        <v>556</v>
      </c>
      <c r="C183" s="11"/>
      <c r="D183" s="11" t="s">
        <v>214</v>
      </c>
      <c r="E183" s="11">
        <v>1</v>
      </c>
      <c r="F183" s="11">
        <v>1</v>
      </c>
      <c r="G183" s="11">
        <v>1</v>
      </c>
      <c r="H183" s="11">
        <v>1</v>
      </c>
      <c r="I183" s="11">
        <v>1</v>
      </c>
      <c r="J183" s="11"/>
      <c r="M183" s="209">
        <v>19.760000000000002</v>
      </c>
      <c r="N183" s="209">
        <v>19.59</v>
      </c>
      <c r="O183" s="209">
        <v>18.649999999999999</v>
      </c>
      <c r="P183" s="209">
        <v>12.16</v>
      </c>
      <c r="Q183" s="209">
        <v>135.80000000000001</v>
      </c>
      <c r="R183" s="11"/>
      <c r="S183" s="4"/>
      <c r="T183" s="4"/>
      <c r="U183" s="209">
        <v>19.760000000000002</v>
      </c>
      <c r="V183" s="209">
        <v>19.59</v>
      </c>
      <c r="W183" s="209">
        <v>18.649999999999999</v>
      </c>
      <c r="X183" s="209">
        <v>12.16</v>
      </c>
      <c r="Y183" s="209">
        <v>135.80000000000001</v>
      </c>
      <c r="Z183" s="11"/>
      <c r="AA183" s="4"/>
      <c r="AB183" s="11" t="s">
        <v>299</v>
      </c>
      <c r="AC183" s="11"/>
      <c r="AD183" s="11" t="s">
        <v>263</v>
      </c>
      <c r="AE183" s="24">
        <v>1</v>
      </c>
      <c r="AF183" s="24"/>
      <c r="AG183" s="24"/>
      <c r="AH183" s="24"/>
      <c r="AI183" s="24">
        <v>1</v>
      </c>
      <c r="AJ183" s="24"/>
      <c r="AK183" s="4"/>
      <c r="AL183" s="4"/>
      <c r="AM183" s="210">
        <v>65.849999999999994</v>
      </c>
      <c r="AN183" s="210">
        <v>0</v>
      </c>
      <c r="AO183" s="210">
        <v>0</v>
      </c>
      <c r="AP183" s="210">
        <v>0</v>
      </c>
      <c r="AQ183" s="210">
        <v>3.59</v>
      </c>
      <c r="AR183" s="24"/>
      <c r="AS183" s="4"/>
      <c r="AT183" s="4"/>
      <c r="AU183" s="210">
        <v>65.849999999999994</v>
      </c>
      <c r="AV183" s="210">
        <v>0</v>
      </c>
      <c r="AW183" s="210">
        <v>0</v>
      </c>
      <c r="AX183" s="210">
        <v>0</v>
      </c>
      <c r="AY183" s="210">
        <v>3.59</v>
      </c>
      <c r="AZ183" s="24"/>
      <c r="BA183" s="4"/>
    </row>
    <row r="184" spans="1:53">
      <c r="A184" s="56"/>
      <c r="B184" s="11" t="s">
        <v>264</v>
      </c>
      <c r="C184" s="11"/>
      <c r="D184" s="11" t="s">
        <v>265</v>
      </c>
      <c r="E184" s="11">
        <v>193</v>
      </c>
      <c r="F184" s="11">
        <v>28</v>
      </c>
      <c r="G184" s="11">
        <v>87</v>
      </c>
      <c r="H184" s="11">
        <v>71</v>
      </c>
      <c r="I184" s="11">
        <v>89</v>
      </c>
      <c r="J184" s="11"/>
      <c r="M184" s="209">
        <v>37175.9</v>
      </c>
      <c r="N184" s="209">
        <v>3345.83</v>
      </c>
      <c r="O184" s="209">
        <v>9220.7199999999993</v>
      </c>
      <c r="P184" s="209">
        <v>9204.52</v>
      </c>
      <c r="Q184" s="209">
        <v>104486.43</v>
      </c>
      <c r="R184" s="11"/>
      <c r="S184" s="4"/>
      <c r="T184" s="4"/>
      <c r="U184" s="209">
        <v>175.35801886792501</v>
      </c>
      <c r="V184" s="209">
        <v>15.7822169811321</v>
      </c>
      <c r="W184" s="209">
        <v>43.908190476190498</v>
      </c>
      <c r="X184" s="209">
        <v>46.253869346733701</v>
      </c>
      <c r="Y184" s="209">
        <v>499.93507177033501</v>
      </c>
      <c r="Z184" s="11"/>
      <c r="AA184" s="4"/>
      <c r="AB184" s="11" t="s">
        <v>299</v>
      </c>
      <c r="AC184" s="11"/>
      <c r="AD184" s="11" t="s">
        <v>121</v>
      </c>
      <c r="AE184" s="24">
        <v>160</v>
      </c>
      <c r="AF184" s="24">
        <v>80</v>
      </c>
      <c r="AG184" s="24">
        <v>58</v>
      </c>
      <c r="AH184" s="24">
        <v>43</v>
      </c>
      <c r="AI184" s="24">
        <v>45</v>
      </c>
      <c r="AJ184" s="24"/>
      <c r="AK184" s="4"/>
      <c r="AL184" s="4"/>
      <c r="AM184" s="210">
        <v>51257.73</v>
      </c>
      <c r="AN184" s="210">
        <v>21230.74</v>
      </c>
      <c r="AO184" s="210">
        <v>23122.99</v>
      </c>
      <c r="AP184" s="210">
        <v>5380.72</v>
      </c>
      <c r="AQ184" s="210">
        <v>86643.41</v>
      </c>
      <c r="AR184" s="24"/>
      <c r="AS184" s="4"/>
      <c r="AT184" s="4"/>
      <c r="AU184" s="210">
        <v>303.30017751479301</v>
      </c>
      <c r="AV184" s="210">
        <v>125.625680473373</v>
      </c>
      <c r="AW184" s="210">
        <v>140.99384146341501</v>
      </c>
      <c r="AX184" s="210">
        <v>33.6295</v>
      </c>
      <c r="AY184" s="210">
        <v>518.822814371258</v>
      </c>
      <c r="AZ184" s="24"/>
      <c r="BA184" s="4"/>
    </row>
    <row r="185" spans="1:53">
      <c r="A185" s="56"/>
      <c r="B185" s="11" t="s">
        <v>266</v>
      </c>
      <c r="C185" s="11"/>
      <c r="D185" s="11" t="s">
        <v>147</v>
      </c>
      <c r="E185" s="11">
        <v>284</v>
      </c>
      <c r="F185" s="11">
        <v>206</v>
      </c>
      <c r="G185" s="11">
        <v>187</v>
      </c>
      <c r="H185" s="11">
        <v>84</v>
      </c>
      <c r="I185" s="11">
        <v>236</v>
      </c>
      <c r="J185" s="11"/>
      <c r="M185" s="209">
        <v>44982.21</v>
      </c>
      <c r="N185" s="209">
        <v>31437.8</v>
      </c>
      <c r="O185" s="209">
        <v>40296.74</v>
      </c>
      <c r="P185" s="209">
        <v>19921.740000000002</v>
      </c>
      <c r="Q185" s="209">
        <v>346281.43</v>
      </c>
      <c r="R185" s="11"/>
      <c r="S185" s="4"/>
      <c r="T185" s="4"/>
      <c r="U185" s="209">
        <v>116.233100775194</v>
      </c>
      <c r="V185" s="209">
        <v>81.234625322997402</v>
      </c>
      <c r="W185" s="209">
        <v>106.04405263157901</v>
      </c>
      <c r="X185" s="209">
        <v>115.824069767442</v>
      </c>
      <c r="Y185" s="209">
        <v>925.88617647058902</v>
      </c>
      <c r="Z185" s="11"/>
      <c r="AA185" s="4"/>
      <c r="AB185" s="11" t="s">
        <v>300</v>
      </c>
      <c r="AC185" s="11"/>
      <c r="AD185" s="11" t="s">
        <v>141</v>
      </c>
      <c r="AE185" s="24">
        <v>16</v>
      </c>
      <c r="AF185" s="24">
        <v>2</v>
      </c>
      <c r="AG185" s="24">
        <v>1</v>
      </c>
      <c r="AH185" s="24">
        <v>1</v>
      </c>
      <c r="AI185" s="24"/>
      <c r="AJ185" s="24"/>
      <c r="AK185" s="4"/>
      <c r="AL185" s="4"/>
      <c r="AM185" s="210">
        <v>5299.93</v>
      </c>
      <c r="AN185" s="210">
        <v>114.47</v>
      </c>
      <c r="AO185" s="210">
        <v>129.77000000000001</v>
      </c>
      <c r="AP185" s="210">
        <v>74.03</v>
      </c>
      <c r="AQ185" s="210">
        <v>0</v>
      </c>
      <c r="AR185" s="24"/>
      <c r="AS185" s="4"/>
      <c r="AT185" s="4"/>
      <c r="AU185" s="210">
        <v>331.24562500000002</v>
      </c>
      <c r="AV185" s="210">
        <v>7.1543749999999999</v>
      </c>
      <c r="AW185" s="210">
        <v>8.1106250000000006</v>
      </c>
      <c r="AX185" s="210">
        <v>4.6268750000000001</v>
      </c>
      <c r="AY185" s="210">
        <v>0</v>
      </c>
      <c r="AZ185" s="24"/>
      <c r="BA185" s="4"/>
    </row>
    <row r="186" spans="1:53">
      <c r="A186" s="56"/>
      <c r="B186" s="11" t="s">
        <v>267</v>
      </c>
      <c r="C186" s="11"/>
      <c r="D186" s="11" t="s">
        <v>169</v>
      </c>
      <c r="E186" s="11">
        <v>187</v>
      </c>
      <c r="F186" s="11">
        <v>109</v>
      </c>
      <c r="G186" s="11">
        <v>91</v>
      </c>
      <c r="H186" s="11">
        <v>81</v>
      </c>
      <c r="I186" s="11">
        <v>95</v>
      </c>
      <c r="J186" s="11"/>
      <c r="M186" s="209">
        <v>25595.439999999999</v>
      </c>
      <c r="N186" s="209">
        <v>12555.53</v>
      </c>
      <c r="O186" s="209">
        <v>12723.91</v>
      </c>
      <c r="P186" s="209">
        <v>11498.29</v>
      </c>
      <c r="Q186" s="209">
        <v>103272.2</v>
      </c>
      <c r="R186" s="11"/>
      <c r="S186" s="4"/>
      <c r="T186" s="4"/>
      <c r="U186" s="209">
        <v>116.342909090909</v>
      </c>
      <c r="V186" s="209">
        <v>57.070590909090903</v>
      </c>
      <c r="W186" s="209">
        <v>59.180976744186097</v>
      </c>
      <c r="X186" s="209">
        <v>53.730327102803699</v>
      </c>
      <c r="Y186" s="209">
        <v>478.112037037037</v>
      </c>
      <c r="Z186" s="11"/>
      <c r="AA186" s="4"/>
      <c r="AB186" s="11" t="s">
        <v>557</v>
      </c>
      <c r="AC186" s="11"/>
      <c r="AD186" s="11" t="s">
        <v>109</v>
      </c>
      <c r="AE186" s="24">
        <v>7</v>
      </c>
      <c r="AF186" s="24">
        <v>5</v>
      </c>
      <c r="AG186" s="24">
        <v>4</v>
      </c>
      <c r="AH186" s="24">
        <v>3</v>
      </c>
      <c r="AI186" s="24">
        <v>2</v>
      </c>
      <c r="AJ186" s="24"/>
      <c r="AK186" s="4"/>
      <c r="AL186" s="4"/>
      <c r="AM186" s="210">
        <v>1727.42</v>
      </c>
      <c r="AN186" s="210">
        <v>281.45999999999998</v>
      </c>
      <c r="AO186" s="210">
        <v>129.75</v>
      </c>
      <c r="AP186" s="210">
        <v>95.28</v>
      </c>
      <c r="AQ186" s="210">
        <v>217.78</v>
      </c>
      <c r="AR186" s="24"/>
      <c r="AS186" s="4"/>
      <c r="AT186" s="4"/>
      <c r="AU186" s="210">
        <v>246.77428571428601</v>
      </c>
      <c r="AV186" s="210">
        <v>40.208571428571403</v>
      </c>
      <c r="AW186" s="210">
        <v>18.535714285714299</v>
      </c>
      <c r="AX186" s="210">
        <v>15.88</v>
      </c>
      <c r="AY186" s="210">
        <v>36.296666666666702</v>
      </c>
      <c r="AZ186" s="24"/>
      <c r="BA186" s="4"/>
    </row>
    <row r="187" spans="1:53">
      <c r="A187" s="56"/>
      <c r="B187" s="11" t="s">
        <v>268</v>
      </c>
      <c r="C187" s="11"/>
      <c r="D187" s="11" t="s">
        <v>269</v>
      </c>
      <c r="E187" s="11">
        <v>41</v>
      </c>
      <c r="F187" s="11">
        <v>26</v>
      </c>
      <c r="G187" s="11">
        <v>21</v>
      </c>
      <c r="H187" s="11">
        <v>15</v>
      </c>
      <c r="I187" s="11">
        <v>14</v>
      </c>
      <c r="J187" s="11"/>
      <c r="M187" s="209">
        <v>7505.87</v>
      </c>
      <c r="N187" s="209">
        <v>3028.91</v>
      </c>
      <c r="O187" s="209">
        <v>2148.6999999999998</v>
      </c>
      <c r="P187" s="209">
        <v>2044.97</v>
      </c>
      <c r="Q187" s="209">
        <v>19963.2</v>
      </c>
      <c r="R187" s="11"/>
      <c r="S187" s="4"/>
      <c r="T187" s="4"/>
      <c r="U187" s="209">
        <v>136.470363636364</v>
      </c>
      <c r="V187" s="209">
        <v>55.071090909090898</v>
      </c>
      <c r="W187" s="209">
        <v>39.790740740740702</v>
      </c>
      <c r="X187" s="209">
        <v>40.097450980392203</v>
      </c>
      <c r="Y187" s="209">
        <v>362.96727272727298</v>
      </c>
      <c r="Z187" s="11"/>
      <c r="AA187" s="4"/>
      <c r="AB187" s="11" t="s">
        <v>301</v>
      </c>
      <c r="AC187" s="11"/>
      <c r="AD187" s="11" t="s">
        <v>100</v>
      </c>
      <c r="AE187" s="24">
        <v>2</v>
      </c>
      <c r="AF187" s="24"/>
      <c r="AG187" s="24"/>
      <c r="AH187" s="24"/>
      <c r="AI187" s="24">
        <v>1</v>
      </c>
      <c r="AJ187" s="24"/>
      <c r="AK187" s="4"/>
      <c r="AL187" s="4"/>
      <c r="AM187" s="210">
        <v>2286.14</v>
      </c>
      <c r="AN187" s="210">
        <v>0</v>
      </c>
      <c r="AO187" s="210">
        <v>0</v>
      </c>
      <c r="AP187" s="210">
        <v>0</v>
      </c>
      <c r="AQ187" s="210">
        <v>34.57</v>
      </c>
      <c r="AR187" s="24"/>
      <c r="AS187" s="4"/>
      <c r="AT187" s="4"/>
      <c r="AU187" s="210">
        <v>1143.07</v>
      </c>
      <c r="AV187" s="210">
        <v>0</v>
      </c>
      <c r="AW187" s="210">
        <v>0</v>
      </c>
      <c r="AX187" s="210">
        <v>0</v>
      </c>
      <c r="AY187" s="210">
        <v>17.285</v>
      </c>
      <c r="AZ187" s="24"/>
      <c r="BA187" s="4"/>
    </row>
    <row r="188" spans="1:53">
      <c r="A188" s="56"/>
      <c r="B188" s="11" t="s">
        <v>270</v>
      </c>
      <c r="C188" s="11"/>
      <c r="D188" s="11" t="s">
        <v>271</v>
      </c>
      <c r="E188" s="11">
        <v>3</v>
      </c>
      <c r="F188" s="11">
        <v>3</v>
      </c>
      <c r="G188" s="11">
        <v>2</v>
      </c>
      <c r="H188" s="11">
        <v>1</v>
      </c>
      <c r="I188" s="11">
        <v>1</v>
      </c>
      <c r="J188" s="11"/>
      <c r="M188" s="209">
        <v>697.88</v>
      </c>
      <c r="N188" s="209">
        <v>450.37</v>
      </c>
      <c r="O188" s="209">
        <v>129.88</v>
      </c>
      <c r="P188" s="209">
        <v>270.27</v>
      </c>
      <c r="Q188" s="209">
        <v>369.48</v>
      </c>
      <c r="R188" s="11"/>
      <c r="S188" s="4"/>
      <c r="T188" s="4"/>
      <c r="U188" s="209">
        <v>232.62666666666701</v>
      </c>
      <c r="V188" s="209">
        <v>150.12333333333299</v>
      </c>
      <c r="W188" s="209">
        <v>43.293333333333301</v>
      </c>
      <c r="X188" s="209">
        <v>90.09</v>
      </c>
      <c r="Y188" s="209">
        <v>123.16</v>
      </c>
      <c r="Z188" s="11"/>
      <c r="AA188" s="4"/>
      <c r="AB188" s="11" t="s">
        <v>301</v>
      </c>
      <c r="AC188" s="11"/>
      <c r="AD188" s="11" t="s">
        <v>109</v>
      </c>
      <c r="AE188" s="24">
        <v>22</v>
      </c>
      <c r="AF188" s="24">
        <v>2</v>
      </c>
      <c r="AG188" s="24">
        <v>1</v>
      </c>
      <c r="AH188" s="24">
        <v>1</v>
      </c>
      <c r="AI188" s="24">
        <v>3</v>
      </c>
      <c r="AJ188" s="24"/>
      <c r="AK188" s="4"/>
      <c r="AL188" s="4"/>
      <c r="AM188" s="210">
        <v>15704.99</v>
      </c>
      <c r="AN188" s="210">
        <v>1270.53</v>
      </c>
      <c r="AO188" s="210">
        <v>147.07</v>
      </c>
      <c r="AP188" s="210">
        <v>163.01</v>
      </c>
      <c r="AQ188" s="210">
        <v>2443.3200000000002</v>
      </c>
      <c r="AR188" s="24"/>
      <c r="AS188" s="4"/>
      <c r="AT188" s="4"/>
      <c r="AU188" s="210">
        <v>682.825652173913</v>
      </c>
      <c r="AV188" s="210">
        <v>55.240434782608702</v>
      </c>
      <c r="AW188" s="210">
        <v>6.3943478260869604</v>
      </c>
      <c r="AX188" s="210">
        <v>7.7623809523809504</v>
      </c>
      <c r="AY188" s="210">
        <v>106.231304347826</v>
      </c>
      <c r="AZ188" s="24"/>
      <c r="BA188" s="4"/>
    </row>
    <row r="189" spans="1:53">
      <c r="A189" s="56"/>
      <c r="B189" s="11" t="s">
        <v>272</v>
      </c>
      <c r="C189" s="11"/>
      <c r="D189" s="11" t="s">
        <v>273</v>
      </c>
      <c r="E189" s="11">
        <v>56</v>
      </c>
      <c r="F189" s="11">
        <v>40</v>
      </c>
      <c r="G189" s="11">
        <v>36</v>
      </c>
      <c r="H189" s="11">
        <v>37</v>
      </c>
      <c r="I189" s="11">
        <v>44</v>
      </c>
      <c r="J189" s="11"/>
      <c r="M189" s="209">
        <v>7958.43</v>
      </c>
      <c r="N189" s="209">
        <v>3885.43</v>
      </c>
      <c r="O189" s="209">
        <v>5901.43</v>
      </c>
      <c r="P189" s="209">
        <v>4716.49</v>
      </c>
      <c r="Q189" s="209">
        <v>21000.69</v>
      </c>
      <c r="R189" s="11"/>
      <c r="S189" s="4"/>
      <c r="T189" s="4"/>
      <c r="U189" s="209">
        <v>117.035735294118</v>
      </c>
      <c r="V189" s="209">
        <v>57.138676470588202</v>
      </c>
      <c r="W189" s="209">
        <v>86.7857352941177</v>
      </c>
      <c r="X189" s="209">
        <v>69.3601470588235</v>
      </c>
      <c r="Y189" s="209">
        <v>308.83367647058799</v>
      </c>
      <c r="Z189" s="11"/>
      <c r="AA189" s="4"/>
      <c r="AB189" s="11" t="s">
        <v>302</v>
      </c>
      <c r="AC189" s="11"/>
      <c r="AD189" s="11" t="s">
        <v>303</v>
      </c>
      <c r="AE189" s="24">
        <v>8</v>
      </c>
      <c r="AF189" s="24">
        <v>1</v>
      </c>
      <c r="AG189" s="24">
        <v>3</v>
      </c>
      <c r="AH189" s="24">
        <v>1</v>
      </c>
      <c r="AI189" s="24">
        <v>3</v>
      </c>
      <c r="AJ189" s="24"/>
      <c r="AK189" s="4"/>
      <c r="AL189" s="4"/>
      <c r="AM189" s="210">
        <v>194.75</v>
      </c>
      <c r="AN189" s="210">
        <v>24.97</v>
      </c>
      <c r="AO189" s="210">
        <v>331.79</v>
      </c>
      <c r="AP189" s="210">
        <v>27.38</v>
      </c>
      <c r="AQ189" s="210">
        <v>9693.98</v>
      </c>
      <c r="AR189" s="24"/>
      <c r="AS189" s="4"/>
      <c r="AT189" s="4"/>
      <c r="AU189" s="210">
        <v>24.34375</v>
      </c>
      <c r="AV189" s="210">
        <v>3.1212499999999999</v>
      </c>
      <c r="AW189" s="210">
        <v>41.473750000000003</v>
      </c>
      <c r="AX189" s="210">
        <v>4.5633333333333299</v>
      </c>
      <c r="AY189" s="210">
        <v>1211.7474999999999</v>
      </c>
      <c r="AZ189" s="24"/>
      <c r="BA189" s="4"/>
    </row>
    <row r="190" spans="1:53">
      <c r="A190" s="56"/>
      <c r="B190" s="11" t="s">
        <v>274</v>
      </c>
      <c r="C190" s="11"/>
      <c r="D190" s="11" t="s">
        <v>169</v>
      </c>
      <c r="E190" s="11">
        <v>2287</v>
      </c>
      <c r="F190" s="11">
        <v>1714</v>
      </c>
      <c r="G190" s="11">
        <v>1467</v>
      </c>
      <c r="H190" s="11">
        <v>1285</v>
      </c>
      <c r="I190" s="11">
        <v>1512</v>
      </c>
      <c r="J190" s="11"/>
      <c r="M190" s="209">
        <v>270462.92</v>
      </c>
      <c r="N190" s="209">
        <v>150834.4</v>
      </c>
      <c r="O190" s="209">
        <v>146067.04999999999</v>
      </c>
      <c r="P190" s="209">
        <v>128649.97</v>
      </c>
      <c r="Q190" s="209">
        <v>1363177.71</v>
      </c>
      <c r="R190" s="11"/>
      <c r="S190" s="4"/>
      <c r="T190" s="4"/>
      <c r="U190" s="209">
        <v>99.106969585928894</v>
      </c>
      <c r="V190" s="209">
        <v>55.270941736899999</v>
      </c>
      <c r="W190" s="209">
        <v>54.665812125748502</v>
      </c>
      <c r="X190" s="209">
        <v>48.547158490566098</v>
      </c>
      <c r="Y190" s="209">
        <v>507.89035394933001</v>
      </c>
      <c r="Z190" s="11"/>
      <c r="AA190" s="4"/>
      <c r="AB190" s="11" t="s">
        <v>488</v>
      </c>
      <c r="AC190" s="11"/>
      <c r="AD190" s="11" t="s">
        <v>256</v>
      </c>
      <c r="AE190" s="24">
        <v>2</v>
      </c>
      <c r="AF190" s="24"/>
      <c r="AG190" s="24"/>
      <c r="AH190" s="24"/>
      <c r="AI190" s="24"/>
      <c r="AJ190" s="24"/>
      <c r="AK190" s="4"/>
      <c r="AL190" s="4"/>
      <c r="AM190" s="210">
        <v>1223.7</v>
      </c>
      <c r="AN190" s="210">
        <v>0</v>
      </c>
      <c r="AO190" s="210">
        <v>0</v>
      </c>
      <c r="AP190" s="210">
        <v>0</v>
      </c>
      <c r="AQ190" s="210">
        <v>0</v>
      </c>
      <c r="AR190" s="24"/>
      <c r="AS190" s="4"/>
      <c r="AT190" s="4"/>
      <c r="AU190" s="210">
        <v>611.85</v>
      </c>
      <c r="AV190" s="210">
        <v>0</v>
      </c>
      <c r="AW190" s="210">
        <v>0</v>
      </c>
      <c r="AX190" s="210">
        <v>0</v>
      </c>
      <c r="AY190" s="210">
        <v>0</v>
      </c>
      <c r="AZ190" s="24"/>
      <c r="BA190" s="4"/>
    </row>
    <row r="191" spans="1:53">
      <c r="A191" s="56"/>
      <c r="B191" s="11" t="s">
        <v>275</v>
      </c>
      <c r="C191" s="11"/>
      <c r="D191" s="11" t="s">
        <v>276</v>
      </c>
      <c r="E191" s="11">
        <v>201</v>
      </c>
      <c r="F191" s="11">
        <v>133</v>
      </c>
      <c r="G191" s="11">
        <v>107</v>
      </c>
      <c r="H191" s="11">
        <v>47</v>
      </c>
      <c r="I191" s="11">
        <v>113</v>
      </c>
      <c r="J191" s="11"/>
      <c r="M191" s="209">
        <v>25439.95</v>
      </c>
      <c r="N191" s="209">
        <v>15872.73</v>
      </c>
      <c r="O191" s="209">
        <v>14793.73</v>
      </c>
      <c r="P191" s="209">
        <v>7296.7</v>
      </c>
      <c r="Q191" s="209">
        <v>114327.05</v>
      </c>
      <c r="R191" s="11"/>
      <c r="S191" s="4"/>
      <c r="T191" s="4"/>
      <c r="U191" s="209">
        <v>108.717735042735</v>
      </c>
      <c r="V191" s="209">
        <v>67.832179487179502</v>
      </c>
      <c r="W191" s="209">
        <v>64.6014410480349</v>
      </c>
      <c r="X191" s="209">
        <v>54.8624060150376</v>
      </c>
      <c r="Y191" s="209">
        <v>497.074130434783</v>
      </c>
      <c r="Z191" s="11"/>
      <c r="AA191" s="4"/>
      <c r="AB191" s="11" t="s">
        <v>304</v>
      </c>
      <c r="AC191" s="11"/>
      <c r="AD191" s="11" t="s">
        <v>291</v>
      </c>
      <c r="AE191" s="24">
        <v>26</v>
      </c>
      <c r="AF191" s="24">
        <v>8</v>
      </c>
      <c r="AG191" s="24">
        <v>6</v>
      </c>
      <c r="AH191" s="24">
        <v>3</v>
      </c>
      <c r="AI191" s="24">
        <v>10</v>
      </c>
      <c r="AJ191" s="24"/>
      <c r="AK191" s="4"/>
      <c r="AL191" s="4"/>
      <c r="AM191" s="210">
        <v>7079.81</v>
      </c>
      <c r="AN191" s="210">
        <v>1467.25</v>
      </c>
      <c r="AO191" s="210">
        <v>1066.58</v>
      </c>
      <c r="AP191" s="210">
        <v>662.83</v>
      </c>
      <c r="AQ191" s="210">
        <v>7586.63</v>
      </c>
      <c r="AR191" s="24"/>
      <c r="AS191" s="4"/>
      <c r="AT191" s="4"/>
      <c r="AU191" s="210">
        <v>272.30038461538498</v>
      </c>
      <c r="AV191" s="210">
        <v>56.432692307692299</v>
      </c>
      <c r="AW191" s="210">
        <v>46.373043478260897</v>
      </c>
      <c r="AX191" s="210">
        <v>33.141500000000001</v>
      </c>
      <c r="AY191" s="210">
        <v>291.793461538462</v>
      </c>
      <c r="AZ191" s="24"/>
      <c r="BA191" s="4"/>
    </row>
    <row r="192" spans="1:53">
      <c r="A192" s="56"/>
      <c r="B192" s="11" t="s">
        <v>277</v>
      </c>
      <c r="C192" s="11"/>
      <c r="D192" s="11" t="s">
        <v>278</v>
      </c>
      <c r="E192" s="11">
        <v>33</v>
      </c>
      <c r="F192" s="11">
        <v>16</v>
      </c>
      <c r="G192" s="11">
        <v>15</v>
      </c>
      <c r="H192" s="11">
        <v>9</v>
      </c>
      <c r="I192" s="11">
        <v>9</v>
      </c>
      <c r="J192" s="11"/>
      <c r="M192" s="209">
        <v>6053.72</v>
      </c>
      <c r="N192" s="209">
        <v>2129.62</v>
      </c>
      <c r="O192" s="209">
        <v>1443.72</v>
      </c>
      <c r="P192" s="209">
        <v>545.44000000000005</v>
      </c>
      <c r="Q192" s="209">
        <v>3520.4</v>
      </c>
      <c r="R192" s="11"/>
      <c r="S192" s="4"/>
      <c r="T192" s="4"/>
      <c r="U192" s="209">
        <v>168.15888888888901</v>
      </c>
      <c r="V192" s="209">
        <v>59.156111111111102</v>
      </c>
      <c r="W192" s="209">
        <v>40.103333333333303</v>
      </c>
      <c r="X192" s="209">
        <v>16.528484848484901</v>
      </c>
      <c r="Y192" s="209">
        <v>106.678787878788</v>
      </c>
      <c r="Z192" s="11"/>
      <c r="AA192" s="4"/>
      <c r="AB192" s="11" t="s">
        <v>305</v>
      </c>
      <c r="AC192" s="11"/>
      <c r="AD192" s="11" t="s">
        <v>147</v>
      </c>
      <c r="AE192" s="24">
        <v>243</v>
      </c>
      <c r="AF192" s="24">
        <v>139</v>
      </c>
      <c r="AG192" s="24">
        <v>105</v>
      </c>
      <c r="AH192" s="24">
        <v>81</v>
      </c>
      <c r="AI192" s="24">
        <v>80</v>
      </c>
      <c r="AJ192" s="24"/>
      <c r="AK192" s="4"/>
      <c r="AL192" s="4"/>
      <c r="AM192" s="210">
        <v>274127.65000000002</v>
      </c>
      <c r="AN192" s="210">
        <v>41807.919999999998</v>
      </c>
      <c r="AO192" s="210">
        <v>19789.71</v>
      </c>
      <c r="AP192" s="210">
        <v>15276.27</v>
      </c>
      <c r="AQ192" s="210">
        <v>78708.289999999994</v>
      </c>
      <c r="AR192" s="24"/>
      <c r="AS192" s="4"/>
      <c r="AT192" s="4"/>
      <c r="AU192" s="210">
        <v>1092.14203187251</v>
      </c>
      <c r="AV192" s="210">
        <v>166.56541832669299</v>
      </c>
      <c r="AW192" s="210">
        <v>80.774326530612299</v>
      </c>
      <c r="AX192" s="210">
        <v>68.812027027027</v>
      </c>
      <c r="AY192" s="210">
        <v>319.95239837398401</v>
      </c>
      <c r="AZ192" s="24"/>
      <c r="BA192" s="4"/>
    </row>
    <row r="193" spans="1:53">
      <c r="A193" s="56"/>
      <c r="B193" s="11" t="s">
        <v>487</v>
      </c>
      <c r="C193" s="11"/>
      <c r="D193" s="11" t="s">
        <v>103</v>
      </c>
      <c r="E193" s="11"/>
      <c r="F193" s="11"/>
      <c r="G193" s="11"/>
      <c r="H193" s="11"/>
      <c r="I193" s="11">
        <v>1</v>
      </c>
      <c r="J193" s="11"/>
      <c r="M193" s="209">
        <v>0</v>
      </c>
      <c r="N193" s="209">
        <v>0</v>
      </c>
      <c r="O193" s="209">
        <v>0</v>
      </c>
      <c r="P193" s="209"/>
      <c r="Q193" s="209">
        <v>116.65</v>
      </c>
      <c r="R193" s="11"/>
      <c r="S193" s="4"/>
      <c r="T193" s="4"/>
      <c r="U193" s="209">
        <v>0</v>
      </c>
      <c r="V193" s="209">
        <v>0</v>
      </c>
      <c r="W193" s="209">
        <v>0</v>
      </c>
      <c r="X193" s="209"/>
      <c r="Y193" s="209">
        <v>116.65</v>
      </c>
      <c r="Z193" s="11"/>
      <c r="AA193" s="4"/>
      <c r="AB193" s="11" t="s">
        <v>306</v>
      </c>
      <c r="AC193" s="11"/>
      <c r="AD193" s="11" t="s">
        <v>307</v>
      </c>
      <c r="AE193" s="24">
        <v>6</v>
      </c>
      <c r="AF193" s="24">
        <v>4</v>
      </c>
      <c r="AG193" s="24">
        <v>3</v>
      </c>
      <c r="AH193" s="24">
        <v>1</v>
      </c>
      <c r="AI193" s="24">
        <v>1</v>
      </c>
      <c r="AJ193" s="24"/>
      <c r="AK193" s="4"/>
      <c r="AL193" s="4"/>
      <c r="AM193" s="210">
        <v>220.35</v>
      </c>
      <c r="AN193" s="210">
        <v>135.91</v>
      </c>
      <c r="AO193" s="210">
        <v>87.37</v>
      </c>
      <c r="AP193" s="210">
        <v>22.37</v>
      </c>
      <c r="AQ193" s="210">
        <v>278.08999999999997</v>
      </c>
      <c r="AR193" s="24"/>
      <c r="AS193" s="4"/>
      <c r="AT193" s="4"/>
      <c r="AU193" s="210">
        <v>36.725000000000001</v>
      </c>
      <c r="AV193" s="210">
        <v>22.651666666666699</v>
      </c>
      <c r="AW193" s="210">
        <v>14.561666666666699</v>
      </c>
      <c r="AX193" s="210">
        <v>11.185</v>
      </c>
      <c r="AY193" s="210">
        <v>46.348333333333301</v>
      </c>
      <c r="AZ193" s="24"/>
      <c r="BA193" s="4"/>
    </row>
    <row r="194" spans="1:53">
      <c r="A194" s="56"/>
      <c r="B194" s="11" t="s">
        <v>279</v>
      </c>
      <c r="C194" s="11"/>
      <c r="D194" s="11" t="s">
        <v>116</v>
      </c>
      <c r="E194" s="11">
        <v>64</v>
      </c>
      <c r="F194" s="11">
        <v>32</v>
      </c>
      <c r="G194" s="11">
        <v>20</v>
      </c>
      <c r="H194" s="11">
        <v>12</v>
      </c>
      <c r="I194" s="11">
        <v>13</v>
      </c>
      <c r="J194" s="11"/>
      <c r="M194" s="209">
        <v>4261.57</v>
      </c>
      <c r="N194" s="209">
        <v>1667.13</v>
      </c>
      <c r="O194" s="209">
        <v>2170.23</v>
      </c>
      <c r="P194" s="209">
        <v>953.01</v>
      </c>
      <c r="Q194" s="209">
        <v>11979.63</v>
      </c>
      <c r="R194" s="11"/>
      <c r="S194" s="4"/>
      <c r="T194" s="4"/>
      <c r="U194" s="209">
        <v>64.569242424242404</v>
      </c>
      <c r="V194" s="209">
        <v>25.2595454545454</v>
      </c>
      <c r="W194" s="209">
        <v>35.003709677419401</v>
      </c>
      <c r="X194" s="209">
        <v>15.1271428571429</v>
      </c>
      <c r="Y194" s="209">
        <v>181.50954545454499</v>
      </c>
      <c r="Z194" s="11"/>
      <c r="AA194" s="4"/>
      <c r="AB194" s="11" t="s">
        <v>308</v>
      </c>
      <c r="AC194" s="11"/>
      <c r="AD194" s="11" t="s">
        <v>309</v>
      </c>
      <c r="AE194" s="24">
        <v>21</v>
      </c>
      <c r="AF194" s="24">
        <v>8</v>
      </c>
      <c r="AG194" s="24">
        <v>6</v>
      </c>
      <c r="AH194" s="24">
        <v>2</v>
      </c>
      <c r="AI194" s="24">
        <v>3</v>
      </c>
      <c r="AJ194" s="24"/>
      <c r="AK194" s="4"/>
      <c r="AL194" s="4"/>
      <c r="AM194" s="210">
        <v>16880.46</v>
      </c>
      <c r="AN194" s="210">
        <v>995.11</v>
      </c>
      <c r="AO194" s="210">
        <v>794.73</v>
      </c>
      <c r="AP194" s="210">
        <v>837.09</v>
      </c>
      <c r="AQ194" s="210">
        <v>1044.54</v>
      </c>
      <c r="AR194" s="24"/>
      <c r="AS194" s="4"/>
      <c r="AT194" s="4"/>
      <c r="AU194" s="210">
        <v>803.831428571429</v>
      </c>
      <c r="AV194" s="210">
        <v>47.3861904761905</v>
      </c>
      <c r="AW194" s="210">
        <v>39.736499999999999</v>
      </c>
      <c r="AX194" s="210">
        <v>46.505000000000003</v>
      </c>
      <c r="AY194" s="210">
        <v>49.74</v>
      </c>
      <c r="AZ194" s="24"/>
      <c r="BA194" s="4"/>
    </row>
    <row r="195" spans="1:53">
      <c r="A195" s="56"/>
      <c r="B195" s="11" t="s">
        <v>280</v>
      </c>
      <c r="C195" s="11"/>
      <c r="D195" s="11" t="s">
        <v>281</v>
      </c>
      <c r="E195" s="11">
        <v>53</v>
      </c>
      <c r="F195" s="11">
        <v>21</v>
      </c>
      <c r="G195" s="11">
        <v>16</v>
      </c>
      <c r="H195" s="11">
        <v>12</v>
      </c>
      <c r="I195" s="11">
        <v>12</v>
      </c>
      <c r="J195" s="11"/>
      <c r="M195" s="209">
        <v>4355.1099999999997</v>
      </c>
      <c r="N195" s="209">
        <v>1099.4000000000001</v>
      </c>
      <c r="O195" s="209">
        <v>833.19</v>
      </c>
      <c r="P195" s="209">
        <v>610.86</v>
      </c>
      <c r="Q195" s="209">
        <v>9696.2099999999991</v>
      </c>
      <c r="R195" s="11"/>
      <c r="S195" s="4"/>
      <c r="T195" s="4"/>
      <c r="U195" s="209">
        <v>71.395245901639299</v>
      </c>
      <c r="V195" s="209">
        <v>18.022950819672101</v>
      </c>
      <c r="W195" s="209">
        <v>14.1218644067797</v>
      </c>
      <c r="X195" s="209">
        <v>10.353559322033901</v>
      </c>
      <c r="Y195" s="209">
        <v>167.17603448275901</v>
      </c>
      <c r="Z195" s="11"/>
      <c r="AA195" s="4"/>
      <c r="AB195" s="11" t="s">
        <v>310</v>
      </c>
      <c r="AC195" s="11"/>
      <c r="AD195" s="11" t="s">
        <v>311</v>
      </c>
      <c r="AE195" s="24">
        <v>18</v>
      </c>
      <c r="AF195" s="24">
        <v>11</v>
      </c>
      <c r="AG195" s="24">
        <v>7</v>
      </c>
      <c r="AH195" s="24">
        <v>6</v>
      </c>
      <c r="AI195" s="24">
        <v>4</v>
      </c>
      <c r="AJ195" s="24"/>
      <c r="AK195" s="4"/>
      <c r="AL195" s="4"/>
      <c r="AM195" s="210">
        <v>2969.26</v>
      </c>
      <c r="AN195" s="210">
        <v>964.71</v>
      </c>
      <c r="AO195" s="210">
        <v>863.33</v>
      </c>
      <c r="AP195" s="210">
        <v>511.25</v>
      </c>
      <c r="AQ195" s="210">
        <v>893.99</v>
      </c>
      <c r="AR195" s="24"/>
      <c r="AS195" s="4"/>
      <c r="AT195" s="4"/>
      <c r="AU195" s="210">
        <v>148.46299999999999</v>
      </c>
      <c r="AV195" s="210">
        <v>48.235500000000002</v>
      </c>
      <c r="AW195" s="210">
        <v>47.962777777777802</v>
      </c>
      <c r="AX195" s="210">
        <v>26.907894736842099</v>
      </c>
      <c r="AY195" s="210">
        <v>44.6995</v>
      </c>
      <c r="AZ195" s="24"/>
      <c r="BA195" s="4"/>
    </row>
    <row r="196" spans="1:53">
      <c r="A196" s="56"/>
      <c r="B196" s="11" t="s">
        <v>282</v>
      </c>
      <c r="C196" s="11"/>
      <c r="D196" s="11" t="s">
        <v>116</v>
      </c>
      <c r="E196" s="11">
        <v>20</v>
      </c>
      <c r="F196" s="11">
        <v>2</v>
      </c>
      <c r="G196" s="11">
        <v>3</v>
      </c>
      <c r="H196" s="11"/>
      <c r="I196" s="11">
        <v>4</v>
      </c>
      <c r="J196" s="11"/>
      <c r="M196" s="209">
        <v>2844.65</v>
      </c>
      <c r="N196" s="209">
        <v>273.16000000000003</v>
      </c>
      <c r="O196" s="209">
        <v>898.47</v>
      </c>
      <c r="P196" s="209">
        <v>0</v>
      </c>
      <c r="Q196" s="209">
        <v>8429.6299999999992</v>
      </c>
      <c r="R196" s="11"/>
      <c r="S196" s="4"/>
      <c r="T196" s="4"/>
      <c r="U196" s="209">
        <v>123.680434782609</v>
      </c>
      <c r="V196" s="209">
        <v>11.8765217391304</v>
      </c>
      <c r="W196" s="209">
        <v>39.063913043478301</v>
      </c>
      <c r="X196" s="209">
        <v>0</v>
      </c>
      <c r="Y196" s="209">
        <v>366.50565217391301</v>
      </c>
      <c r="Z196" s="11"/>
      <c r="AA196" s="4"/>
      <c r="AB196" s="11" t="s">
        <v>312</v>
      </c>
      <c r="AC196" s="11"/>
      <c r="AD196" s="11" t="s">
        <v>214</v>
      </c>
      <c r="AE196" s="24">
        <v>27</v>
      </c>
      <c r="AF196" s="24">
        <v>9</v>
      </c>
      <c r="AG196" s="24">
        <v>5</v>
      </c>
      <c r="AH196" s="24">
        <v>2</v>
      </c>
      <c r="AI196" s="24">
        <v>4</v>
      </c>
      <c r="AJ196" s="24"/>
      <c r="AK196" s="4"/>
      <c r="AL196" s="4"/>
      <c r="AM196" s="210">
        <v>13945.82</v>
      </c>
      <c r="AN196" s="210">
        <v>532.04</v>
      </c>
      <c r="AO196" s="210">
        <v>2168.1</v>
      </c>
      <c r="AP196" s="210">
        <v>38.36</v>
      </c>
      <c r="AQ196" s="210">
        <v>749.08</v>
      </c>
      <c r="AR196" s="24"/>
      <c r="AS196" s="4"/>
      <c r="AT196" s="4"/>
      <c r="AU196" s="210">
        <v>464.86066666666699</v>
      </c>
      <c r="AV196" s="210">
        <v>17.734666666666701</v>
      </c>
      <c r="AW196" s="210">
        <v>80.3</v>
      </c>
      <c r="AX196" s="210">
        <v>1.5344</v>
      </c>
      <c r="AY196" s="210">
        <v>26.752857142857099</v>
      </c>
      <c r="AZ196" s="24"/>
      <c r="BA196" s="4"/>
    </row>
    <row r="197" spans="1:53">
      <c r="A197" s="56"/>
      <c r="B197" s="11" t="s">
        <v>283</v>
      </c>
      <c r="C197" s="11"/>
      <c r="D197" s="11" t="s">
        <v>188</v>
      </c>
      <c r="E197" s="11">
        <v>20</v>
      </c>
      <c r="F197" s="11">
        <v>11</v>
      </c>
      <c r="G197" s="11">
        <v>10</v>
      </c>
      <c r="H197" s="11">
        <v>8</v>
      </c>
      <c r="I197" s="11">
        <v>9</v>
      </c>
      <c r="J197" s="11"/>
      <c r="M197" s="209">
        <v>3331.99</v>
      </c>
      <c r="N197" s="209">
        <v>1148.45</v>
      </c>
      <c r="O197" s="209">
        <v>2022.42</v>
      </c>
      <c r="P197" s="209">
        <v>1956.09</v>
      </c>
      <c r="Q197" s="209">
        <v>19634.68</v>
      </c>
      <c r="R197" s="11"/>
      <c r="S197" s="4"/>
      <c r="T197" s="4"/>
      <c r="U197" s="209">
        <v>151.45409090909101</v>
      </c>
      <c r="V197" s="209">
        <v>52.2022727272727</v>
      </c>
      <c r="W197" s="209">
        <v>91.928181818181798</v>
      </c>
      <c r="X197" s="209">
        <v>88.913181818181798</v>
      </c>
      <c r="Y197" s="209">
        <v>934.98476190476197</v>
      </c>
      <c r="Z197" s="11"/>
      <c r="AA197" s="4"/>
      <c r="AB197" s="11" t="s">
        <v>455</v>
      </c>
      <c r="AC197" s="11"/>
      <c r="AD197" s="11" t="s">
        <v>89</v>
      </c>
      <c r="AE197" s="24">
        <v>2</v>
      </c>
      <c r="AF197" s="24"/>
      <c r="AG197" s="24"/>
      <c r="AH197" s="24"/>
      <c r="AI197" s="24"/>
      <c r="AJ197" s="24"/>
      <c r="AK197" s="4"/>
      <c r="AL197" s="4"/>
      <c r="AM197" s="210">
        <v>58.06</v>
      </c>
      <c r="AN197" s="210">
        <v>0</v>
      </c>
      <c r="AO197" s="210">
        <v>0</v>
      </c>
      <c r="AP197" s="210">
        <v>0</v>
      </c>
      <c r="AQ197" s="210">
        <v>0</v>
      </c>
      <c r="AR197" s="24"/>
      <c r="AS197" s="4"/>
      <c r="AT197" s="4"/>
      <c r="AU197" s="210">
        <v>29.03</v>
      </c>
      <c r="AV197" s="210">
        <v>0</v>
      </c>
      <c r="AW197" s="210">
        <v>0</v>
      </c>
      <c r="AX197" s="210">
        <v>0</v>
      </c>
      <c r="AY197" s="210">
        <v>0</v>
      </c>
      <c r="AZ197" s="24"/>
      <c r="BA197" s="4"/>
    </row>
    <row r="198" spans="1:53">
      <c r="A198" s="56"/>
      <c r="B198" s="11" t="s">
        <v>284</v>
      </c>
      <c r="C198" s="11"/>
      <c r="D198" s="11" t="s">
        <v>285</v>
      </c>
      <c r="E198" s="11">
        <v>138</v>
      </c>
      <c r="F198" s="11">
        <v>101</v>
      </c>
      <c r="G198" s="11">
        <v>85</v>
      </c>
      <c r="H198" s="11">
        <v>77</v>
      </c>
      <c r="I198" s="11">
        <v>94</v>
      </c>
      <c r="J198" s="11"/>
      <c r="M198" s="209">
        <v>19970.240000000002</v>
      </c>
      <c r="N198" s="209">
        <v>11955.6</v>
      </c>
      <c r="O198" s="209">
        <v>14592.98</v>
      </c>
      <c r="P198" s="209">
        <v>15996.72</v>
      </c>
      <c r="Q198" s="209">
        <v>162781.85999999999</v>
      </c>
      <c r="R198" s="11"/>
      <c r="S198" s="4"/>
      <c r="T198" s="4"/>
      <c r="U198" s="209">
        <v>112.192359550562</v>
      </c>
      <c r="V198" s="209">
        <v>67.166292134831394</v>
      </c>
      <c r="W198" s="209">
        <v>83.388457142857106</v>
      </c>
      <c r="X198" s="209">
        <v>93.004186046511606</v>
      </c>
      <c r="Y198" s="209">
        <v>930.18205714285705</v>
      </c>
      <c r="Z198" s="11"/>
      <c r="AA198" s="4"/>
      <c r="AB198" s="11" t="s">
        <v>455</v>
      </c>
      <c r="AC198" s="11"/>
      <c r="AD198" s="11" t="s">
        <v>90</v>
      </c>
      <c r="AE198" s="24">
        <v>1</v>
      </c>
      <c r="AF198" s="24"/>
      <c r="AG198" s="24"/>
      <c r="AH198" s="24"/>
      <c r="AI198" s="24"/>
      <c r="AJ198" s="24"/>
      <c r="AK198" s="4"/>
      <c r="AL198" s="4"/>
      <c r="AM198" s="210">
        <v>17.57</v>
      </c>
      <c r="AN198" s="210">
        <v>0</v>
      </c>
      <c r="AO198" s="210">
        <v>0</v>
      </c>
      <c r="AP198" s="210">
        <v>0</v>
      </c>
      <c r="AQ198" s="210">
        <v>0</v>
      </c>
      <c r="AR198" s="24"/>
      <c r="AS198" s="4"/>
      <c r="AT198" s="4"/>
      <c r="AU198" s="210">
        <v>17.57</v>
      </c>
      <c r="AV198" s="210">
        <v>0</v>
      </c>
      <c r="AW198" s="210">
        <v>0</v>
      </c>
      <c r="AX198" s="210">
        <v>0</v>
      </c>
      <c r="AY198" s="210">
        <v>0</v>
      </c>
      <c r="AZ198" s="24"/>
      <c r="BA198" s="4"/>
    </row>
    <row r="199" spans="1:53">
      <c r="A199" s="56"/>
      <c r="B199" s="11" t="s">
        <v>284</v>
      </c>
      <c r="C199" s="11"/>
      <c r="D199" s="11" t="s">
        <v>221</v>
      </c>
      <c r="E199" s="11">
        <v>1</v>
      </c>
      <c r="F199" s="11">
        <v>1</v>
      </c>
      <c r="G199" s="11"/>
      <c r="H199" s="11"/>
      <c r="I199" s="11"/>
      <c r="J199" s="11"/>
      <c r="M199" s="209">
        <v>139.26</v>
      </c>
      <c r="N199" s="209">
        <v>87.46</v>
      </c>
      <c r="O199" s="209">
        <v>0</v>
      </c>
      <c r="P199" s="209">
        <v>0</v>
      </c>
      <c r="Q199" s="209">
        <v>0</v>
      </c>
      <c r="R199" s="11"/>
      <c r="S199" s="4"/>
      <c r="T199" s="4"/>
      <c r="U199" s="209">
        <v>139.26</v>
      </c>
      <c r="V199" s="209">
        <v>87.46</v>
      </c>
      <c r="W199" s="209">
        <v>0</v>
      </c>
      <c r="X199" s="209">
        <v>0</v>
      </c>
      <c r="Y199" s="209">
        <v>0</v>
      </c>
      <c r="Z199" s="11"/>
      <c r="AA199" s="4"/>
      <c r="AB199" s="11" t="s">
        <v>476</v>
      </c>
      <c r="AC199" s="11"/>
      <c r="AD199" s="11" t="s">
        <v>314</v>
      </c>
      <c r="AE199" s="24">
        <v>10</v>
      </c>
      <c r="AF199" s="24">
        <v>4</v>
      </c>
      <c r="AG199" s="24">
        <v>3</v>
      </c>
      <c r="AH199" s="24">
        <v>2</v>
      </c>
      <c r="AI199" s="24">
        <v>1</v>
      </c>
      <c r="AJ199" s="24"/>
      <c r="AK199" s="4"/>
      <c r="AL199" s="4"/>
      <c r="AM199" s="210">
        <v>947.1</v>
      </c>
      <c r="AN199" s="210">
        <v>244.26</v>
      </c>
      <c r="AO199" s="210">
        <v>500.59</v>
      </c>
      <c r="AP199" s="210">
        <v>136.24</v>
      </c>
      <c r="AQ199" s="210">
        <v>37.380000000000003</v>
      </c>
      <c r="AR199" s="24"/>
      <c r="AS199" s="4"/>
      <c r="AT199" s="4"/>
      <c r="AU199" s="210">
        <v>94.71</v>
      </c>
      <c r="AV199" s="210">
        <v>24.425999999999998</v>
      </c>
      <c r="AW199" s="210">
        <v>50.058999999999997</v>
      </c>
      <c r="AX199" s="210">
        <v>15.137777777777799</v>
      </c>
      <c r="AY199" s="210">
        <v>3.738</v>
      </c>
      <c r="AZ199" s="24"/>
      <c r="BA199" s="4"/>
    </row>
    <row r="200" spans="1:53">
      <c r="A200" s="56"/>
      <c r="B200" s="11" t="s">
        <v>286</v>
      </c>
      <c r="C200" s="11"/>
      <c r="D200" s="11" t="s">
        <v>550</v>
      </c>
      <c r="E200" s="11"/>
      <c r="F200" s="11">
        <v>1</v>
      </c>
      <c r="G200" s="11"/>
      <c r="H200" s="11">
        <v>1</v>
      </c>
      <c r="I200" s="11">
        <v>1</v>
      </c>
      <c r="J200" s="11"/>
      <c r="M200" s="209">
        <v>0</v>
      </c>
      <c r="N200" s="209">
        <v>188.47</v>
      </c>
      <c r="O200" s="209">
        <v>0</v>
      </c>
      <c r="P200" s="209">
        <v>372.24</v>
      </c>
      <c r="Q200" s="209">
        <v>4287.6400000000003</v>
      </c>
      <c r="R200" s="11"/>
      <c r="S200" s="4"/>
      <c r="T200" s="4"/>
      <c r="U200" s="209">
        <v>0</v>
      </c>
      <c r="V200" s="209">
        <v>188.47</v>
      </c>
      <c r="W200" s="209">
        <v>0</v>
      </c>
      <c r="X200" s="209">
        <v>372.24</v>
      </c>
      <c r="Y200" s="209">
        <v>4287.6400000000003</v>
      </c>
      <c r="Z200" s="11"/>
      <c r="AA200" s="4"/>
      <c r="AB200" s="11" t="s">
        <v>313</v>
      </c>
      <c r="AC200" s="11"/>
      <c r="AD200" s="11" t="s">
        <v>314</v>
      </c>
      <c r="AE200" s="24">
        <v>2</v>
      </c>
      <c r="AF200" s="24"/>
      <c r="AG200" s="24">
        <v>1</v>
      </c>
      <c r="AH200" s="24"/>
      <c r="AI200" s="24"/>
      <c r="AJ200" s="24"/>
      <c r="AK200" s="4"/>
      <c r="AL200" s="4"/>
      <c r="AM200" s="210">
        <v>410.55</v>
      </c>
      <c r="AN200" s="210">
        <v>0</v>
      </c>
      <c r="AO200" s="210">
        <v>269.16000000000003</v>
      </c>
      <c r="AP200" s="210">
        <v>0</v>
      </c>
      <c r="AQ200" s="210">
        <v>0</v>
      </c>
      <c r="AR200" s="24"/>
      <c r="AS200" s="4"/>
      <c r="AT200" s="4"/>
      <c r="AU200" s="210">
        <v>205.27500000000001</v>
      </c>
      <c r="AV200" s="210">
        <v>0</v>
      </c>
      <c r="AW200" s="210">
        <v>134.58000000000001</v>
      </c>
      <c r="AX200" s="210">
        <v>0</v>
      </c>
      <c r="AY200" s="210">
        <v>0</v>
      </c>
      <c r="AZ200" s="24"/>
      <c r="BA200" s="4"/>
    </row>
    <row r="201" spans="1:53">
      <c r="A201" s="56"/>
      <c r="B201" s="11" t="s">
        <v>286</v>
      </c>
      <c r="C201" s="11"/>
      <c r="D201" s="11" t="s">
        <v>111</v>
      </c>
      <c r="E201" s="11">
        <v>1</v>
      </c>
      <c r="F201" s="11">
        <v>1</v>
      </c>
      <c r="G201" s="11"/>
      <c r="H201" s="11"/>
      <c r="I201" s="11"/>
      <c r="J201" s="11"/>
      <c r="M201" s="209">
        <v>251.97</v>
      </c>
      <c r="N201" s="209">
        <v>150.36000000000001</v>
      </c>
      <c r="O201" s="209">
        <v>0</v>
      </c>
      <c r="P201" s="209">
        <v>0</v>
      </c>
      <c r="Q201" s="209">
        <v>0</v>
      </c>
      <c r="R201" s="11"/>
      <c r="S201" s="4"/>
      <c r="T201" s="4"/>
      <c r="U201" s="209">
        <v>251.97</v>
      </c>
      <c r="V201" s="209">
        <v>150.36000000000001</v>
      </c>
      <c r="W201" s="209">
        <v>0</v>
      </c>
      <c r="X201" s="209">
        <v>0</v>
      </c>
      <c r="Y201" s="209">
        <v>0</v>
      </c>
      <c r="Z201" s="11"/>
      <c r="AA201" s="4"/>
      <c r="AB201" s="11" t="s">
        <v>315</v>
      </c>
      <c r="AC201" s="11"/>
      <c r="AD201" s="11" t="s">
        <v>316</v>
      </c>
      <c r="AE201" s="24">
        <v>63</v>
      </c>
      <c r="AF201" s="24">
        <v>26</v>
      </c>
      <c r="AG201" s="24">
        <v>19</v>
      </c>
      <c r="AH201" s="24">
        <v>13</v>
      </c>
      <c r="AI201" s="24">
        <v>12</v>
      </c>
      <c r="AJ201" s="24"/>
      <c r="AK201" s="4"/>
      <c r="AL201" s="4"/>
      <c r="AM201" s="210">
        <v>36006.519999999997</v>
      </c>
      <c r="AN201" s="210">
        <v>1360.15</v>
      </c>
      <c r="AO201" s="210">
        <v>1639.5</v>
      </c>
      <c r="AP201" s="210">
        <v>813.77</v>
      </c>
      <c r="AQ201" s="210">
        <v>6154.17</v>
      </c>
      <c r="AR201" s="24"/>
      <c r="AS201" s="4"/>
      <c r="AT201" s="4"/>
      <c r="AU201" s="210">
        <v>553.94646153846202</v>
      </c>
      <c r="AV201" s="210">
        <v>20.925384615384601</v>
      </c>
      <c r="AW201" s="210">
        <v>26.443548387096801</v>
      </c>
      <c r="AX201" s="210">
        <v>13.340491803278701</v>
      </c>
      <c r="AY201" s="210">
        <v>97.685238095238105</v>
      </c>
      <c r="AZ201" s="24"/>
      <c r="BA201" s="4"/>
    </row>
    <row r="202" spans="1:53">
      <c r="A202" s="56"/>
      <c r="B202" s="11" t="s">
        <v>286</v>
      </c>
      <c r="C202" s="11"/>
      <c r="D202" s="11" t="s">
        <v>117</v>
      </c>
      <c r="E202" s="11">
        <v>1086</v>
      </c>
      <c r="F202" s="11">
        <v>594</v>
      </c>
      <c r="G202" s="11">
        <v>449</v>
      </c>
      <c r="H202" s="11">
        <v>380</v>
      </c>
      <c r="I202" s="11">
        <v>480</v>
      </c>
      <c r="J202" s="11"/>
      <c r="M202" s="209">
        <v>166491.59</v>
      </c>
      <c r="N202" s="209">
        <v>67232.619999999893</v>
      </c>
      <c r="O202" s="209">
        <v>56294.280000000101</v>
      </c>
      <c r="P202" s="209">
        <v>69176.460000000006</v>
      </c>
      <c r="Q202" s="209">
        <v>466416.52</v>
      </c>
      <c r="R202" s="11"/>
      <c r="S202" s="4"/>
      <c r="T202" s="4"/>
      <c r="U202" s="209">
        <v>128.66428902627499</v>
      </c>
      <c r="V202" s="209">
        <v>51.957202472951998</v>
      </c>
      <c r="W202" s="209">
        <v>44.083226311668</v>
      </c>
      <c r="X202" s="209">
        <v>54.213526645767999</v>
      </c>
      <c r="Y202" s="209">
        <v>363.53586905689798</v>
      </c>
      <c r="Z202" s="11"/>
      <c r="AA202" s="4"/>
      <c r="AB202" s="11" t="s">
        <v>477</v>
      </c>
      <c r="AC202" s="11"/>
      <c r="AD202" s="11" t="s">
        <v>278</v>
      </c>
      <c r="AE202" s="24">
        <v>1</v>
      </c>
      <c r="AF202" s="24"/>
      <c r="AG202" s="24"/>
      <c r="AH202" s="24"/>
      <c r="AI202" s="24"/>
      <c r="AJ202" s="24"/>
      <c r="AK202" s="4"/>
      <c r="AL202" s="4"/>
      <c r="AM202" s="210">
        <v>18.5</v>
      </c>
      <c r="AN202" s="210">
        <v>0</v>
      </c>
      <c r="AO202" s="210">
        <v>0</v>
      </c>
      <c r="AP202" s="210">
        <v>0</v>
      </c>
      <c r="AQ202" s="210">
        <v>0</v>
      </c>
      <c r="AR202" s="24"/>
      <c r="AS202" s="4"/>
      <c r="AT202" s="4"/>
      <c r="AU202" s="210">
        <v>18.5</v>
      </c>
      <c r="AV202" s="210">
        <v>0</v>
      </c>
      <c r="AW202" s="210">
        <v>0</v>
      </c>
      <c r="AX202" s="210">
        <v>0</v>
      </c>
      <c r="AY202" s="210">
        <v>0</v>
      </c>
      <c r="AZ202" s="24"/>
      <c r="BA202" s="4"/>
    </row>
    <row r="203" spans="1:53">
      <c r="A203" s="56"/>
      <c r="B203" s="11" t="s">
        <v>286</v>
      </c>
      <c r="C203" s="11"/>
      <c r="D203" s="11" t="s">
        <v>278</v>
      </c>
      <c r="E203" s="11">
        <v>1</v>
      </c>
      <c r="F203" s="11"/>
      <c r="G203" s="11"/>
      <c r="H203" s="11"/>
      <c r="I203" s="11"/>
      <c r="J203" s="11"/>
      <c r="M203" s="209">
        <v>393.47</v>
      </c>
      <c r="N203" s="209">
        <v>0</v>
      </c>
      <c r="O203" s="209">
        <v>0</v>
      </c>
      <c r="P203" s="209">
        <v>0</v>
      </c>
      <c r="Q203" s="209">
        <v>0</v>
      </c>
      <c r="R203" s="11"/>
      <c r="S203" s="4"/>
      <c r="T203" s="4"/>
      <c r="U203" s="209">
        <v>393.47</v>
      </c>
      <c r="V203" s="209">
        <v>0</v>
      </c>
      <c r="W203" s="209">
        <v>0</v>
      </c>
      <c r="X203" s="209">
        <v>0</v>
      </c>
      <c r="Y203" s="209">
        <v>0</v>
      </c>
      <c r="Z203" s="11"/>
      <c r="AA203" s="4"/>
      <c r="AB203" s="11" t="s">
        <v>317</v>
      </c>
      <c r="AC203" s="11"/>
      <c r="AD203" s="11" t="s">
        <v>278</v>
      </c>
      <c r="AE203" s="24">
        <v>7</v>
      </c>
      <c r="AF203" s="24">
        <v>4</v>
      </c>
      <c r="AG203" s="24">
        <v>3</v>
      </c>
      <c r="AH203" s="24">
        <v>1</v>
      </c>
      <c r="AI203" s="24">
        <v>1</v>
      </c>
      <c r="AJ203" s="24"/>
      <c r="AK203" s="4"/>
      <c r="AL203" s="4"/>
      <c r="AM203" s="210">
        <v>436.23</v>
      </c>
      <c r="AN203" s="210">
        <v>475.52</v>
      </c>
      <c r="AO203" s="210">
        <v>80.81</v>
      </c>
      <c r="AP203" s="210">
        <v>29.42</v>
      </c>
      <c r="AQ203" s="210">
        <v>145.21</v>
      </c>
      <c r="AR203" s="24"/>
      <c r="AS203" s="4"/>
      <c r="AT203" s="4"/>
      <c r="AU203" s="210">
        <v>48.47</v>
      </c>
      <c r="AV203" s="210">
        <v>52.835555555555601</v>
      </c>
      <c r="AW203" s="210">
        <v>8.9788888888888891</v>
      </c>
      <c r="AX203" s="210">
        <v>3.2688888888888901</v>
      </c>
      <c r="AY203" s="210">
        <v>16.134444444444402</v>
      </c>
      <c r="AZ203" s="24"/>
      <c r="BA203" s="4"/>
    </row>
    <row r="204" spans="1:53">
      <c r="A204" s="56"/>
      <c r="B204" s="11" t="s">
        <v>287</v>
      </c>
      <c r="C204" s="11"/>
      <c r="D204" s="11" t="s">
        <v>288</v>
      </c>
      <c r="E204" s="11">
        <v>51</v>
      </c>
      <c r="F204" s="11">
        <v>35</v>
      </c>
      <c r="G204" s="11">
        <v>23</v>
      </c>
      <c r="H204" s="11">
        <v>17</v>
      </c>
      <c r="I204" s="11">
        <v>23</v>
      </c>
      <c r="J204" s="11"/>
      <c r="M204" s="209">
        <v>8403.08</v>
      </c>
      <c r="N204" s="209">
        <v>4444.6400000000003</v>
      </c>
      <c r="O204" s="209">
        <v>3194.89</v>
      </c>
      <c r="P204" s="209">
        <v>3248.55</v>
      </c>
      <c r="Q204" s="209">
        <v>35367.97</v>
      </c>
      <c r="R204" s="11"/>
      <c r="S204" s="4"/>
      <c r="T204" s="4"/>
      <c r="U204" s="209">
        <v>135.533548387097</v>
      </c>
      <c r="V204" s="209">
        <v>71.687741935483899</v>
      </c>
      <c r="W204" s="209">
        <v>53.248166666666698</v>
      </c>
      <c r="X204" s="209">
        <v>55.0601694915254</v>
      </c>
      <c r="Y204" s="209">
        <v>589.46616666666705</v>
      </c>
      <c r="Z204" s="11"/>
      <c r="AA204" s="4"/>
      <c r="AB204" s="11" t="s">
        <v>318</v>
      </c>
      <c r="AC204" s="11"/>
      <c r="AD204" s="11" t="s">
        <v>96</v>
      </c>
      <c r="AE204" s="24">
        <v>2</v>
      </c>
      <c r="AF204" s="24">
        <v>2</v>
      </c>
      <c r="AG204" s="24">
        <v>1</v>
      </c>
      <c r="AH204" s="24">
        <v>1</v>
      </c>
      <c r="AI204" s="24">
        <v>1</v>
      </c>
      <c r="AJ204" s="24"/>
      <c r="AK204" s="4"/>
      <c r="AL204" s="4"/>
      <c r="AM204" s="210">
        <v>211.38</v>
      </c>
      <c r="AN204" s="210">
        <v>49.05</v>
      </c>
      <c r="AO204" s="210">
        <v>26.37</v>
      </c>
      <c r="AP204" s="210">
        <v>19.28</v>
      </c>
      <c r="AQ204" s="210">
        <v>49.89</v>
      </c>
      <c r="AR204" s="24"/>
      <c r="AS204" s="4"/>
      <c r="AT204" s="4"/>
      <c r="AU204" s="210">
        <v>105.69</v>
      </c>
      <c r="AV204" s="210">
        <v>24.524999999999999</v>
      </c>
      <c r="AW204" s="210">
        <v>13.185</v>
      </c>
      <c r="AX204" s="210">
        <v>9.64</v>
      </c>
      <c r="AY204" s="210">
        <v>24.945</v>
      </c>
      <c r="AZ204" s="24"/>
      <c r="BA204" s="4"/>
    </row>
    <row r="205" spans="1:53">
      <c r="A205" s="56"/>
      <c r="B205" s="11" t="s">
        <v>289</v>
      </c>
      <c r="C205" s="11"/>
      <c r="D205" s="11" t="s">
        <v>290</v>
      </c>
      <c r="E205" s="11">
        <v>589</v>
      </c>
      <c r="F205" s="11">
        <v>387</v>
      </c>
      <c r="G205" s="11">
        <v>290</v>
      </c>
      <c r="H205" s="11">
        <v>256</v>
      </c>
      <c r="I205" s="11">
        <v>311</v>
      </c>
      <c r="J205" s="11"/>
      <c r="M205" s="209">
        <v>85148.77</v>
      </c>
      <c r="N205" s="209">
        <v>43333.2</v>
      </c>
      <c r="O205" s="209">
        <v>34368.83</v>
      </c>
      <c r="P205" s="209">
        <v>27486.59</v>
      </c>
      <c r="Q205" s="209">
        <v>275144.57</v>
      </c>
      <c r="R205" s="11"/>
      <c r="S205" s="4"/>
      <c r="T205" s="4"/>
      <c r="U205" s="209">
        <v>123.225426917511</v>
      </c>
      <c r="V205" s="209">
        <v>62.710853835021702</v>
      </c>
      <c r="W205" s="209">
        <v>50.4681791483113</v>
      </c>
      <c r="X205" s="209">
        <v>40.421455882352902</v>
      </c>
      <c r="Y205" s="209">
        <v>401.67090510948901</v>
      </c>
      <c r="Z205" s="11"/>
      <c r="AA205" s="4"/>
      <c r="AB205" s="11" t="s">
        <v>319</v>
      </c>
      <c r="AC205" s="11"/>
      <c r="AD205" s="11" t="s">
        <v>271</v>
      </c>
      <c r="AE205" s="24">
        <v>63</v>
      </c>
      <c r="AF205" s="24">
        <v>13</v>
      </c>
      <c r="AG205" s="24">
        <v>10</v>
      </c>
      <c r="AH205" s="24">
        <v>6</v>
      </c>
      <c r="AI205" s="24">
        <v>5</v>
      </c>
      <c r="AJ205" s="24"/>
      <c r="AK205" s="4"/>
      <c r="AL205" s="4"/>
      <c r="AM205" s="210">
        <v>11336.4</v>
      </c>
      <c r="AN205" s="210">
        <v>1460.2</v>
      </c>
      <c r="AO205" s="210">
        <v>697.1</v>
      </c>
      <c r="AP205" s="210">
        <v>356.74</v>
      </c>
      <c r="AQ205" s="210">
        <v>4054.31</v>
      </c>
      <c r="AR205" s="24"/>
      <c r="AS205" s="4"/>
      <c r="AT205" s="4"/>
      <c r="AU205" s="210">
        <v>177.13124999999999</v>
      </c>
      <c r="AV205" s="210">
        <v>22.815625000000001</v>
      </c>
      <c r="AW205" s="210">
        <v>11.0650793650794</v>
      </c>
      <c r="AX205" s="210">
        <v>5.6625396825396797</v>
      </c>
      <c r="AY205" s="210">
        <v>63.348593749999999</v>
      </c>
      <c r="AZ205" s="24"/>
      <c r="BA205" s="4"/>
    </row>
    <row r="206" spans="1:53">
      <c r="A206" s="56"/>
      <c r="B206" s="11" t="s">
        <v>289</v>
      </c>
      <c r="C206" s="11"/>
      <c r="D206" s="11" t="s">
        <v>291</v>
      </c>
      <c r="E206" s="11">
        <v>2</v>
      </c>
      <c r="F206" s="11">
        <v>1</v>
      </c>
      <c r="G206" s="11">
        <v>1</v>
      </c>
      <c r="H206" s="11">
        <v>1</v>
      </c>
      <c r="I206" s="11">
        <v>1</v>
      </c>
      <c r="J206" s="11"/>
      <c r="M206" s="209">
        <v>347.4</v>
      </c>
      <c r="N206" s="209">
        <v>80.319999999999993</v>
      </c>
      <c r="O206" s="209">
        <v>76.37</v>
      </c>
      <c r="P206" s="209">
        <v>79.12</v>
      </c>
      <c r="Q206" s="209">
        <v>2033.91</v>
      </c>
      <c r="R206" s="11"/>
      <c r="S206" s="4"/>
      <c r="T206" s="4"/>
      <c r="U206" s="209">
        <v>115.8</v>
      </c>
      <c r="V206" s="209">
        <v>26.773333333333301</v>
      </c>
      <c r="W206" s="209">
        <v>25.456666666666699</v>
      </c>
      <c r="X206" s="209">
        <v>26.373333333333299</v>
      </c>
      <c r="Y206" s="209">
        <v>677.97</v>
      </c>
      <c r="Z206" s="11"/>
      <c r="AA206" s="4"/>
      <c r="AB206" s="11" t="s">
        <v>320</v>
      </c>
      <c r="AC206" s="11"/>
      <c r="AD206" s="11" t="s">
        <v>221</v>
      </c>
      <c r="AE206" s="24">
        <v>49</v>
      </c>
      <c r="AF206" s="24">
        <v>23</v>
      </c>
      <c r="AG206" s="24">
        <v>22</v>
      </c>
      <c r="AH206" s="24">
        <v>18</v>
      </c>
      <c r="AI206" s="24">
        <v>14</v>
      </c>
      <c r="AJ206" s="24"/>
      <c r="AK206" s="4"/>
      <c r="AL206" s="4"/>
      <c r="AM206" s="210">
        <v>14013.85</v>
      </c>
      <c r="AN206" s="210">
        <v>2283.29</v>
      </c>
      <c r="AO206" s="210">
        <v>3973.43</v>
      </c>
      <c r="AP206" s="210">
        <v>3332.42</v>
      </c>
      <c r="AQ206" s="210">
        <v>9706.15</v>
      </c>
      <c r="AR206" s="24"/>
      <c r="AS206" s="4"/>
      <c r="AT206" s="4"/>
      <c r="AU206" s="210">
        <v>269.49711538461497</v>
      </c>
      <c r="AV206" s="210">
        <v>43.909423076923098</v>
      </c>
      <c r="AW206" s="210">
        <v>76.412115384615404</v>
      </c>
      <c r="AX206" s="210">
        <v>66.648399999999995</v>
      </c>
      <c r="AY206" s="210">
        <v>194.12299999999999</v>
      </c>
      <c r="AZ206" s="24"/>
      <c r="BA206" s="4"/>
    </row>
    <row r="207" spans="1:53">
      <c r="A207" s="56"/>
      <c r="B207" s="11" t="s">
        <v>558</v>
      </c>
      <c r="C207" s="11"/>
      <c r="D207" s="11" t="s">
        <v>293</v>
      </c>
      <c r="E207" s="11">
        <v>2</v>
      </c>
      <c r="F207" s="11">
        <v>1</v>
      </c>
      <c r="G207" s="11">
        <v>1</v>
      </c>
      <c r="H207" s="11">
        <v>1</v>
      </c>
      <c r="I207" s="11">
        <v>1</v>
      </c>
      <c r="J207" s="11"/>
      <c r="M207" s="209">
        <v>92.32</v>
      </c>
      <c r="N207" s="209">
        <v>28.54</v>
      </c>
      <c r="O207" s="209">
        <v>62.53</v>
      </c>
      <c r="P207" s="209">
        <v>49.12</v>
      </c>
      <c r="Q207" s="209">
        <v>84.27</v>
      </c>
      <c r="R207" s="11"/>
      <c r="S207" s="4"/>
      <c r="T207" s="4"/>
      <c r="U207" s="209">
        <v>46.16</v>
      </c>
      <c r="V207" s="209">
        <v>14.27</v>
      </c>
      <c r="W207" s="209">
        <v>31.265000000000001</v>
      </c>
      <c r="X207" s="209">
        <v>24.56</v>
      </c>
      <c r="Y207" s="209">
        <v>42.134999999999998</v>
      </c>
      <c r="Z207" s="11"/>
      <c r="AA207" s="4"/>
      <c r="AB207" s="11" t="s">
        <v>321</v>
      </c>
      <c r="AC207" s="11"/>
      <c r="AD207" s="11" t="s">
        <v>224</v>
      </c>
      <c r="AE207" s="24">
        <v>13</v>
      </c>
      <c r="AF207" s="24">
        <v>6</v>
      </c>
      <c r="AG207" s="24">
        <v>6</v>
      </c>
      <c r="AH207" s="24">
        <v>4</v>
      </c>
      <c r="AI207" s="24">
        <v>3</v>
      </c>
      <c r="AJ207" s="24"/>
      <c r="AK207" s="4"/>
      <c r="AL207" s="4"/>
      <c r="AM207" s="210">
        <v>5962.54</v>
      </c>
      <c r="AN207" s="210">
        <v>134.28</v>
      </c>
      <c r="AO207" s="210">
        <v>148.30000000000001</v>
      </c>
      <c r="AP207" s="210">
        <v>81.69</v>
      </c>
      <c r="AQ207" s="210">
        <v>615.39</v>
      </c>
      <c r="AR207" s="24"/>
      <c r="AS207" s="4"/>
      <c r="AT207" s="4"/>
      <c r="AU207" s="210">
        <v>458.65692307692302</v>
      </c>
      <c r="AV207" s="210">
        <v>10.329230769230801</v>
      </c>
      <c r="AW207" s="210">
        <v>12.358333333333301</v>
      </c>
      <c r="AX207" s="210">
        <v>8.1690000000000005</v>
      </c>
      <c r="AY207" s="210">
        <v>47.337692307692301</v>
      </c>
      <c r="AZ207" s="24"/>
      <c r="BA207" s="4"/>
    </row>
    <row r="208" spans="1:53">
      <c r="A208" s="56"/>
      <c r="B208" s="11" t="s">
        <v>292</v>
      </c>
      <c r="C208" s="11"/>
      <c r="D208" s="11" t="s">
        <v>293</v>
      </c>
      <c r="E208" s="11">
        <v>337</v>
      </c>
      <c r="F208" s="11">
        <v>193</v>
      </c>
      <c r="G208" s="11">
        <v>136</v>
      </c>
      <c r="H208" s="11">
        <v>103</v>
      </c>
      <c r="I208" s="11">
        <v>106</v>
      </c>
      <c r="J208" s="11"/>
      <c r="M208" s="209">
        <v>28013.599999999999</v>
      </c>
      <c r="N208" s="209">
        <v>10903.12</v>
      </c>
      <c r="O208" s="209">
        <v>10603.78</v>
      </c>
      <c r="P208" s="209">
        <v>9064.44</v>
      </c>
      <c r="Q208" s="209">
        <v>73174.899999999994</v>
      </c>
      <c r="R208" s="11"/>
      <c r="S208" s="4"/>
      <c r="T208" s="4"/>
      <c r="U208" s="209">
        <v>77.815555555555505</v>
      </c>
      <c r="V208" s="209">
        <v>30.286444444444399</v>
      </c>
      <c r="W208" s="209">
        <v>30.296514285714299</v>
      </c>
      <c r="X208" s="209">
        <v>26.1978034682081</v>
      </c>
      <c r="Y208" s="209">
        <v>209.071142857143</v>
      </c>
      <c r="Z208" s="11"/>
      <c r="AA208" s="4"/>
      <c r="AB208" s="11" t="s">
        <v>322</v>
      </c>
      <c r="AC208" s="11"/>
      <c r="AD208" s="11" t="s">
        <v>323</v>
      </c>
      <c r="AE208" s="24">
        <v>19</v>
      </c>
      <c r="AF208" s="24">
        <v>7</v>
      </c>
      <c r="AG208" s="24">
        <v>4</v>
      </c>
      <c r="AH208" s="24">
        <v>4</v>
      </c>
      <c r="AI208" s="24">
        <v>4</v>
      </c>
      <c r="AJ208" s="24"/>
      <c r="AK208" s="4"/>
      <c r="AL208" s="4"/>
      <c r="AM208" s="210">
        <v>7116.4</v>
      </c>
      <c r="AN208" s="210">
        <v>180.49</v>
      </c>
      <c r="AO208" s="210">
        <v>77.38</v>
      </c>
      <c r="AP208" s="210">
        <v>90.21</v>
      </c>
      <c r="AQ208" s="210">
        <v>2598.39</v>
      </c>
      <c r="AR208" s="24"/>
      <c r="AS208" s="4"/>
      <c r="AT208" s="4"/>
      <c r="AU208" s="210">
        <v>374.54736842105302</v>
      </c>
      <c r="AV208" s="210">
        <v>9.4994736842105301</v>
      </c>
      <c r="AW208" s="210">
        <v>4.0726315789473704</v>
      </c>
      <c r="AX208" s="210">
        <v>4.7478947368421096</v>
      </c>
      <c r="AY208" s="210">
        <v>136.757368421053</v>
      </c>
      <c r="AZ208" s="24"/>
      <c r="BA208" s="4"/>
    </row>
    <row r="209" spans="1:53">
      <c r="A209" s="56"/>
      <c r="B209" s="11" t="s">
        <v>294</v>
      </c>
      <c r="C209" s="11"/>
      <c r="D209" s="11" t="s">
        <v>263</v>
      </c>
      <c r="E209" s="11">
        <v>287</v>
      </c>
      <c r="F209" s="11">
        <v>114</v>
      </c>
      <c r="G209" s="11">
        <v>175</v>
      </c>
      <c r="H209" s="11">
        <v>44</v>
      </c>
      <c r="I209" s="11">
        <v>181</v>
      </c>
      <c r="J209" s="11"/>
      <c r="M209" s="209">
        <v>45274.78</v>
      </c>
      <c r="N209" s="209">
        <v>14726.44</v>
      </c>
      <c r="O209" s="209">
        <v>40471.980000000003</v>
      </c>
      <c r="P209" s="209">
        <v>7184.43</v>
      </c>
      <c r="Q209" s="209">
        <v>148997.68</v>
      </c>
      <c r="R209" s="11"/>
      <c r="S209" s="4"/>
      <c r="T209" s="4"/>
      <c r="U209" s="209">
        <v>128.25716713880999</v>
      </c>
      <c r="V209" s="209">
        <v>41.717960339943403</v>
      </c>
      <c r="W209" s="209">
        <v>116.29879310344801</v>
      </c>
      <c r="X209" s="209">
        <v>60.373361344537798</v>
      </c>
      <c r="Y209" s="209">
        <v>430.62913294797698</v>
      </c>
      <c r="Z209" s="11"/>
      <c r="AA209" s="4"/>
      <c r="AB209" s="11" t="s">
        <v>324</v>
      </c>
      <c r="AC209" s="11"/>
      <c r="AD209" s="11" t="s">
        <v>325</v>
      </c>
      <c r="AE209" s="24">
        <v>13</v>
      </c>
      <c r="AF209" s="24">
        <v>8</v>
      </c>
      <c r="AG209" s="24">
        <v>8</v>
      </c>
      <c r="AH209" s="24">
        <v>8</v>
      </c>
      <c r="AI209" s="24">
        <v>5</v>
      </c>
      <c r="AJ209" s="24"/>
      <c r="AK209" s="4"/>
      <c r="AL209" s="4"/>
      <c r="AM209" s="210">
        <v>1889.82</v>
      </c>
      <c r="AN209" s="210">
        <v>382.58</v>
      </c>
      <c r="AO209" s="210">
        <v>414.64</v>
      </c>
      <c r="AP209" s="210">
        <v>207.51</v>
      </c>
      <c r="AQ209" s="210">
        <v>653.07000000000005</v>
      </c>
      <c r="AR209" s="24"/>
      <c r="AS209" s="4"/>
      <c r="AT209" s="4"/>
      <c r="AU209" s="210">
        <v>145.37076923076901</v>
      </c>
      <c r="AV209" s="210">
        <v>29.429230769230799</v>
      </c>
      <c r="AW209" s="210">
        <v>34.553333333333299</v>
      </c>
      <c r="AX209" s="210">
        <v>18.8645454545455</v>
      </c>
      <c r="AY209" s="210">
        <v>50.236153846153798</v>
      </c>
      <c r="AZ209" s="24"/>
      <c r="BA209" s="4"/>
    </row>
    <row r="210" spans="1:53">
      <c r="A210" s="56"/>
      <c r="B210" s="11" t="s">
        <v>295</v>
      </c>
      <c r="C210" s="11"/>
      <c r="D210" s="11" t="s">
        <v>119</v>
      </c>
      <c r="E210" s="11">
        <v>162</v>
      </c>
      <c r="F210" s="11">
        <v>85</v>
      </c>
      <c r="G210" s="11">
        <v>52</v>
      </c>
      <c r="H210" s="11">
        <v>42</v>
      </c>
      <c r="I210" s="11">
        <v>46</v>
      </c>
      <c r="J210" s="11"/>
      <c r="M210" s="209">
        <v>17877.669999999998</v>
      </c>
      <c r="N210" s="209">
        <v>6708.22</v>
      </c>
      <c r="O210" s="209">
        <v>4743.9799999999996</v>
      </c>
      <c r="P210" s="209">
        <v>4124.38</v>
      </c>
      <c r="Q210" s="209">
        <v>37684.17</v>
      </c>
      <c r="R210" s="11"/>
      <c r="S210" s="4"/>
      <c r="T210" s="4"/>
      <c r="U210" s="209">
        <v>98.228956043956103</v>
      </c>
      <c r="V210" s="209">
        <v>36.8583516483517</v>
      </c>
      <c r="W210" s="209">
        <v>27.108457142857102</v>
      </c>
      <c r="X210" s="209">
        <v>23.301581920903899</v>
      </c>
      <c r="Y210" s="209">
        <v>214.11460227272701</v>
      </c>
      <c r="Z210" s="11"/>
      <c r="AA210" s="4"/>
      <c r="AB210" s="11" t="s">
        <v>326</v>
      </c>
      <c r="AC210" s="11"/>
      <c r="AD210" s="11" t="s">
        <v>327</v>
      </c>
      <c r="AE210" s="24">
        <v>57</v>
      </c>
      <c r="AF210" s="24">
        <v>30</v>
      </c>
      <c r="AG210" s="24">
        <v>20</v>
      </c>
      <c r="AH210" s="24">
        <v>20</v>
      </c>
      <c r="AI210" s="24">
        <v>17</v>
      </c>
      <c r="AJ210" s="24"/>
      <c r="AK210" s="4"/>
      <c r="AL210" s="4"/>
      <c r="AM210" s="210">
        <v>41729.9</v>
      </c>
      <c r="AN210" s="210">
        <v>3735.88</v>
      </c>
      <c r="AO210" s="210">
        <v>3133.41</v>
      </c>
      <c r="AP210" s="210">
        <v>2637.55</v>
      </c>
      <c r="AQ210" s="210">
        <v>12688.09</v>
      </c>
      <c r="AR210" s="24"/>
      <c r="AS210" s="4"/>
      <c r="AT210" s="4"/>
      <c r="AU210" s="210">
        <v>732.10350877193002</v>
      </c>
      <c r="AV210" s="210">
        <v>65.541754385964893</v>
      </c>
      <c r="AW210" s="210">
        <v>55.953749999999999</v>
      </c>
      <c r="AX210" s="210">
        <v>46.272807017543897</v>
      </c>
      <c r="AY210" s="210">
        <v>226.57303571428599</v>
      </c>
      <c r="AZ210" s="24"/>
      <c r="BA210" s="4"/>
    </row>
    <row r="211" spans="1:53">
      <c r="A211" s="56"/>
      <c r="B211" s="11" t="s">
        <v>559</v>
      </c>
      <c r="C211" s="11"/>
      <c r="D211" s="11" t="s">
        <v>271</v>
      </c>
      <c r="E211" s="11">
        <v>2</v>
      </c>
      <c r="F211" s="11">
        <v>1</v>
      </c>
      <c r="G211" s="11">
        <v>1</v>
      </c>
      <c r="H211" s="11">
        <v>1</v>
      </c>
      <c r="I211" s="11">
        <v>2</v>
      </c>
      <c r="J211" s="11"/>
      <c r="M211" s="209">
        <v>424.27</v>
      </c>
      <c r="N211" s="209">
        <v>263.64</v>
      </c>
      <c r="O211" s="209">
        <v>164.42</v>
      </c>
      <c r="P211" s="209">
        <v>901.28</v>
      </c>
      <c r="Q211" s="209">
        <v>1636.57</v>
      </c>
      <c r="R211" s="11"/>
      <c r="S211" s="4"/>
      <c r="T211" s="4"/>
      <c r="U211" s="209">
        <v>141.42333333333301</v>
      </c>
      <c r="V211" s="209">
        <v>87.88</v>
      </c>
      <c r="W211" s="209">
        <v>54.8066666666667</v>
      </c>
      <c r="X211" s="209">
        <v>300.42666666666702</v>
      </c>
      <c r="Y211" s="209">
        <v>545.52333333333297</v>
      </c>
      <c r="Z211" s="11"/>
      <c r="AA211" s="4"/>
      <c r="AB211" s="11" t="s">
        <v>329</v>
      </c>
      <c r="AC211" s="11"/>
      <c r="AD211" s="11" t="s">
        <v>330</v>
      </c>
      <c r="AE211" s="24">
        <v>190</v>
      </c>
      <c r="AF211" s="24">
        <v>73</v>
      </c>
      <c r="AG211" s="24">
        <v>49</v>
      </c>
      <c r="AH211" s="24">
        <v>39</v>
      </c>
      <c r="AI211" s="24">
        <v>43</v>
      </c>
      <c r="AJ211" s="24"/>
      <c r="AK211" s="4"/>
      <c r="AL211" s="4"/>
      <c r="AM211" s="210">
        <v>97527.63</v>
      </c>
      <c r="AN211" s="210">
        <v>7496.57</v>
      </c>
      <c r="AO211" s="210">
        <v>5533.32</v>
      </c>
      <c r="AP211" s="210">
        <v>5607.43</v>
      </c>
      <c r="AQ211" s="210">
        <v>22775.71</v>
      </c>
      <c r="AR211" s="24"/>
      <c r="AS211" s="4"/>
      <c r="AT211" s="4"/>
      <c r="AU211" s="210">
        <v>485.21208955223898</v>
      </c>
      <c r="AV211" s="210">
        <v>37.296368159204</v>
      </c>
      <c r="AW211" s="210">
        <v>30.5708287292818</v>
      </c>
      <c r="AX211" s="210">
        <v>31.1523888888889</v>
      </c>
      <c r="AY211" s="210">
        <v>118.623489583333</v>
      </c>
      <c r="AZ211" s="24"/>
      <c r="BA211" s="4"/>
    </row>
    <row r="212" spans="1:53">
      <c r="A212" s="56"/>
      <c r="B212" s="11" t="s">
        <v>296</v>
      </c>
      <c r="C212" s="11"/>
      <c r="D212" s="11" t="s">
        <v>297</v>
      </c>
      <c r="E212" s="11">
        <v>11</v>
      </c>
      <c r="F212" s="11">
        <v>3</v>
      </c>
      <c r="G212" s="11">
        <v>8</v>
      </c>
      <c r="H212" s="11">
        <v>1</v>
      </c>
      <c r="I212" s="11">
        <v>7</v>
      </c>
      <c r="J212" s="11"/>
      <c r="M212" s="209">
        <v>841.96</v>
      </c>
      <c r="N212" s="209">
        <v>64.040000000000006</v>
      </c>
      <c r="O212" s="209">
        <v>1108.3399999999999</v>
      </c>
      <c r="P212" s="209">
        <v>5.83</v>
      </c>
      <c r="Q212" s="209">
        <v>16598.59</v>
      </c>
      <c r="R212" s="11"/>
      <c r="S212" s="4"/>
      <c r="T212" s="4"/>
      <c r="U212" s="209">
        <v>64.766153846153898</v>
      </c>
      <c r="V212" s="209">
        <v>4.9261538461538503</v>
      </c>
      <c r="W212" s="209">
        <v>85.256923076923101</v>
      </c>
      <c r="X212" s="209">
        <v>5.83</v>
      </c>
      <c r="Y212" s="209">
        <v>1276.8146153846201</v>
      </c>
      <c r="Z212" s="11"/>
      <c r="AA212" s="4"/>
      <c r="AB212" s="11" t="s">
        <v>331</v>
      </c>
      <c r="AC212" s="11"/>
      <c r="AD212" s="11" t="s">
        <v>332</v>
      </c>
      <c r="AE212" s="24">
        <v>48</v>
      </c>
      <c r="AF212" s="24">
        <v>29</v>
      </c>
      <c r="AG212" s="24">
        <v>25</v>
      </c>
      <c r="AH212" s="24">
        <v>22</v>
      </c>
      <c r="AI212" s="24">
        <v>22</v>
      </c>
      <c r="AJ212" s="24"/>
      <c r="AK212" s="4"/>
      <c r="AL212" s="4"/>
      <c r="AM212" s="210">
        <v>7704.59</v>
      </c>
      <c r="AN212" s="210">
        <v>3205.96</v>
      </c>
      <c r="AO212" s="210">
        <v>1420.91</v>
      </c>
      <c r="AP212" s="210">
        <v>600.51</v>
      </c>
      <c r="AQ212" s="210">
        <v>10359.07</v>
      </c>
      <c r="AR212" s="24"/>
      <c r="AS212" s="4"/>
      <c r="AT212" s="4"/>
      <c r="AU212" s="210">
        <v>160.51229166666701</v>
      </c>
      <c r="AV212" s="210">
        <v>66.790833333333296</v>
      </c>
      <c r="AW212" s="210">
        <v>30.232127659574498</v>
      </c>
      <c r="AX212" s="210">
        <v>13.344666666666701</v>
      </c>
      <c r="AY212" s="210">
        <v>220.405744680851</v>
      </c>
      <c r="AZ212" s="24"/>
      <c r="BA212" s="4"/>
    </row>
    <row r="213" spans="1:53">
      <c r="A213" s="56"/>
      <c r="B213" s="11" t="s">
        <v>298</v>
      </c>
      <c r="C213" s="11"/>
      <c r="D213" s="11" t="s">
        <v>155</v>
      </c>
      <c r="E213" s="11">
        <v>31</v>
      </c>
      <c r="F213" s="11">
        <v>23</v>
      </c>
      <c r="G213" s="11">
        <v>16</v>
      </c>
      <c r="H213" s="11">
        <v>13</v>
      </c>
      <c r="I213" s="11">
        <v>13</v>
      </c>
      <c r="J213" s="11"/>
      <c r="M213" s="209">
        <v>6226.28</v>
      </c>
      <c r="N213" s="209">
        <v>3598.52</v>
      </c>
      <c r="O213" s="209">
        <v>2630.78</v>
      </c>
      <c r="P213" s="209">
        <v>3207.24</v>
      </c>
      <c r="Q213" s="209">
        <v>13636.65</v>
      </c>
      <c r="R213" s="11"/>
      <c r="S213" s="4"/>
      <c r="T213" s="4"/>
      <c r="U213" s="209">
        <v>183.12588235294101</v>
      </c>
      <c r="V213" s="209">
        <v>105.838823529412</v>
      </c>
      <c r="W213" s="209">
        <v>82.211875000000006</v>
      </c>
      <c r="X213" s="209">
        <v>97.189090909090893</v>
      </c>
      <c r="Y213" s="209">
        <v>401.07794117647097</v>
      </c>
      <c r="Z213" s="11"/>
      <c r="AA213" s="4"/>
      <c r="AB213" s="11" t="s">
        <v>333</v>
      </c>
      <c r="AC213" s="11"/>
      <c r="AD213" s="11" t="s">
        <v>334</v>
      </c>
      <c r="AE213" s="24">
        <v>7</v>
      </c>
      <c r="AF213" s="24">
        <v>8</v>
      </c>
      <c r="AG213" s="24">
        <v>7</v>
      </c>
      <c r="AH213" s="24">
        <v>4</v>
      </c>
      <c r="AI213" s="24">
        <v>5</v>
      </c>
      <c r="AJ213" s="24"/>
      <c r="AK213" s="4"/>
      <c r="AL213" s="4"/>
      <c r="AM213" s="210">
        <v>1182.93</v>
      </c>
      <c r="AN213" s="210">
        <v>849.8</v>
      </c>
      <c r="AO213" s="210">
        <v>391.07</v>
      </c>
      <c r="AP213" s="210">
        <v>281.3</v>
      </c>
      <c r="AQ213" s="210">
        <v>490.4</v>
      </c>
      <c r="AR213" s="24"/>
      <c r="AS213" s="4"/>
      <c r="AT213" s="4"/>
      <c r="AU213" s="210">
        <v>107.539090909091</v>
      </c>
      <c r="AV213" s="210">
        <v>77.254545454545493</v>
      </c>
      <c r="AW213" s="210">
        <v>43.452222222222197</v>
      </c>
      <c r="AX213" s="210">
        <v>35.162500000000001</v>
      </c>
      <c r="AY213" s="210">
        <v>44.5818181818182</v>
      </c>
      <c r="AZ213" s="24"/>
      <c r="BA213" s="4"/>
    </row>
    <row r="214" spans="1:53">
      <c r="A214" s="56"/>
      <c r="B214" s="11" t="s">
        <v>299</v>
      </c>
      <c r="C214" s="11"/>
      <c r="D214" s="11" t="s">
        <v>89</v>
      </c>
      <c r="E214" s="11">
        <v>1</v>
      </c>
      <c r="F214" s="11"/>
      <c r="G214" s="11"/>
      <c r="H214" s="11"/>
      <c r="I214" s="11"/>
      <c r="J214" s="11"/>
      <c r="M214" s="209">
        <v>146.69999999999999</v>
      </c>
      <c r="N214" s="209">
        <v>0</v>
      </c>
      <c r="O214" s="209">
        <v>0</v>
      </c>
      <c r="P214" s="209">
        <v>0</v>
      </c>
      <c r="Q214" s="209">
        <v>0</v>
      </c>
      <c r="R214" s="11"/>
      <c r="S214" s="4"/>
      <c r="T214" s="4"/>
      <c r="U214" s="209">
        <v>146.69999999999999</v>
      </c>
      <c r="V214" s="209">
        <v>0</v>
      </c>
      <c r="W214" s="209">
        <v>0</v>
      </c>
      <c r="X214" s="209">
        <v>0</v>
      </c>
      <c r="Y214" s="209">
        <v>0</v>
      </c>
      <c r="Z214" s="11"/>
      <c r="AA214" s="4"/>
      <c r="AB214" s="11" t="s">
        <v>335</v>
      </c>
      <c r="AC214" s="11"/>
      <c r="AD214" s="11" t="s">
        <v>119</v>
      </c>
      <c r="AE214" s="24">
        <v>17</v>
      </c>
      <c r="AF214" s="24">
        <v>6</v>
      </c>
      <c r="AG214" s="24">
        <v>4</v>
      </c>
      <c r="AH214" s="24">
        <v>4</v>
      </c>
      <c r="AI214" s="24">
        <v>5</v>
      </c>
      <c r="AJ214" s="24"/>
      <c r="AK214" s="4"/>
      <c r="AL214" s="4"/>
      <c r="AM214" s="210">
        <v>1103.75</v>
      </c>
      <c r="AN214" s="210">
        <v>261.97000000000003</v>
      </c>
      <c r="AO214" s="210">
        <v>133.75</v>
      </c>
      <c r="AP214" s="210">
        <v>136</v>
      </c>
      <c r="AQ214" s="210">
        <v>1190.95</v>
      </c>
      <c r="AR214" s="24"/>
      <c r="AS214" s="4"/>
      <c r="AT214" s="4"/>
      <c r="AU214" s="210">
        <v>61.3194444444444</v>
      </c>
      <c r="AV214" s="210">
        <v>14.553888888888901</v>
      </c>
      <c r="AW214" s="210">
        <v>7.8676470588235299</v>
      </c>
      <c r="AX214" s="210">
        <v>8</v>
      </c>
      <c r="AY214" s="210">
        <v>66.163888888888906</v>
      </c>
      <c r="AZ214" s="24"/>
      <c r="BA214" s="4"/>
    </row>
    <row r="215" spans="1:53">
      <c r="A215" s="56"/>
      <c r="B215" s="11" t="s">
        <v>299</v>
      </c>
      <c r="C215" s="11"/>
      <c r="D215" s="11" t="s">
        <v>90</v>
      </c>
      <c r="E215" s="11">
        <v>1</v>
      </c>
      <c r="F215" s="11">
        <v>1</v>
      </c>
      <c r="G215" s="11">
        <v>1</v>
      </c>
      <c r="H215" s="11">
        <v>1</v>
      </c>
      <c r="I215" s="11">
        <v>1</v>
      </c>
      <c r="J215" s="11"/>
      <c r="M215" s="209">
        <v>37.25</v>
      </c>
      <c r="N215" s="209">
        <v>27.8</v>
      </c>
      <c r="O215" s="209">
        <v>41.56</v>
      </c>
      <c r="P215" s="209">
        <v>48.93</v>
      </c>
      <c r="Q215" s="209">
        <v>1162.22</v>
      </c>
      <c r="R215" s="11"/>
      <c r="S215" s="4"/>
      <c r="T215" s="4"/>
      <c r="U215" s="209">
        <v>37.25</v>
      </c>
      <c r="V215" s="209">
        <v>27.8</v>
      </c>
      <c r="W215" s="209">
        <v>41.56</v>
      </c>
      <c r="X215" s="209">
        <v>48.93</v>
      </c>
      <c r="Y215" s="209">
        <v>1162.22</v>
      </c>
      <c r="Z215" s="11"/>
      <c r="AA215" s="4"/>
      <c r="AB215" s="11" t="s">
        <v>336</v>
      </c>
      <c r="AC215" s="11"/>
      <c r="AD215" s="11" t="s">
        <v>278</v>
      </c>
      <c r="AE215" s="24">
        <v>69</v>
      </c>
      <c r="AF215" s="24">
        <v>29</v>
      </c>
      <c r="AG215" s="24">
        <v>18</v>
      </c>
      <c r="AH215" s="24">
        <v>10</v>
      </c>
      <c r="AI215" s="24">
        <v>5</v>
      </c>
      <c r="AJ215" s="24"/>
      <c r="AK215" s="4"/>
      <c r="AL215" s="4"/>
      <c r="AM215" s="210">
        <v>109202.52</v>
      </c>
      <c r="AN215" s="210">
        <v>2394.75</v>
      </c>
      <c r="AO215" s="210">
        <v>2754.71</v>
      </c>
      <c r="AP215" s="210">
        <v>1517.06</v>
      </c>
      <c r="AQ215" s="210">
        <v>2565.48</v>
      </c>
      <c r="AR215" s="24"/>
      <c r="AS215" s="4"/>
      <c r="AT215" s="4"/>
      <c r="AU215" s="210">
        <v>1582.6452173913001</v>
      </c>
      <c r="AV215" s="210">
        <v>34.706521739130402</v>
      </c>
      <c r="AW215" s="210">
        <v>40.5104411764706</v>
      </c>
      <c r="AX215" s="210">
        <v>21.986376811594202</v>
      </c>
      <c r="AY215" s="210">
        <v>37.7276470588235</v>
      </c>
      <c r="AZ215" s="24"/>
      <c r="BA215" s="4"/>
    </row>
    <row r="216" spans="1:53">
      <c r="A216" s="56"/>
      <c r="B216" s="11" t="s">
        <v>299</v>
      </c>
      <c r="C216" s="11"/>
      <c r="D216" s="11" t="s">
        <v>121</v>
      </c>
      <c r="E216" s="11">
        <v>1668</v>
      </c>
      <c r="F216" s="11">
        <v>1279</v>
      </c>
      <c r="G216" s="11">
        <v>1109</v>
      </c>
      <c r="H216" s="11">
        <v>909</v>
      </c>
      <c r="I216" s="11">
        <v>1063</v>
      </c>
      <c r="J216" s="11"/>
      <c r="M216" s="209">
        <v>229733.15</v>
      </c>
      <c r="N216" s="209">
        <v>157612.09</v>
      </c>
      <c r="O216" s="209">
        <v>181588.1</v>
      </c>
      <c r="P216" s="209">
        <v>153763.60999999999</v>
      </c>
      <c r="Q216" s="209">
        <v>1151028.7</v>
      </c>
      <c r="R216" s="11"/>
      <c r="S216" s="4"/>
      <c r="T216" s="4"/>
      <c r="U216" s="209">
        <v>110.821587071876</v>
      </c>
      <c r="V216" s="209">
        <v>76.030916546068497</v>
      </c>
      <c r="W216" s="209">
        <v>88.752737047898293</v>
      </c>
      <c r="X216" s="209">
        <v>75.782952193198597</v>
      </c>
      <c r="Y216" s="209">
        <v>562.02573242187498</v>
      </c>
      <c r="Z216" s="11"/>
      <c r="AA216" s="4"/>
      <c r="AB216" s="11" t="s">
        <v>336</v>
      </c>
      <c r="AC216" s="11"/>
      <c r="AD216" s="11" t="s">
        <v>155</v>
      </c>
      <c r="AE216" s="24">
        <v>1</v>
      </c>
      <c r="AF216" s="24"/>
      <c r="AG216" s="24"/>
      <c r="AH216" s="24"/>
      <c r="AI216" s="24"/>
      <c r="AJ216" s="24"/>
      <c r="AK216" s="4"/>
      <c r="AL216" s="4"/>
      <c r="AM216" s="210">
        <v>658.57</v>
      </c>
      <c r="AN216" s="210">
        <v>0</v>
      </c>
      <c r="AO216" s="210">
        <v>0</v>
      </c>
      <c r="AP216" s="210">
        <v>0</v>
      </c>
      <c r="AQ216" s="210">
        <v>0</v>
      </c>
      <c r="AR216" s="24"/>
      <c r="AS216" s="4"/>
      <c r="AT216" s="4"/>
      <c r="AU216" s="210">
        <v>658.57</v>
      </c>
      <c r="AV216" s="210">
        <v>0</v>
      </c>
      <c r="AW216" s="210">
        <v>0</v>
      </c>
      <c r="AX216" s="210">
        <v>0</v>
      </c>
      <c r="AY216" s="210">
        <v>0</v>
      </c>
      <c r="AZ216" s="24"/>
      <c r="BA216" s="4"/>
    </row>
    <row r="217" spans="1:53">
      <c r="A217" s="56"/>
      <c r="B217" s="11" t="s">
        <v>300</v>
      </c>
      <c r="C217" s="11"/>
      <c r="D217" s="11" t="s">
        <v>141</v>
      </c>
      <c r="E217" s="11">
        <v>88</v>
      </c>
      <c r="F217" s="11">
        <v>56</v>
      </c>
      <c r="G217" s="11">
        <v>41</v>
      </c>
      <c r="H217" s="11">
        <v>36</v>
      </c>
      <c r="I217" s="11">
        <v>44</v>
      </c>
      <c r="J217" s="11"/>
      <c r="M217" s="209">
        <v>10471.26</v>
      </c>
      <c r="N217" s="209">
        <v>4898.16</v>
      </c>
      <c r="O217" s="209">
        <v>4622.38</v>
      </c>
      <c r="P217" s="209">
        <v>4811.57</v>
      </c>
      <c r="Q217" s="209">
        <v>32907.79</v>
      </c>
      <c r="R217" s="11"/>
      <c r="S217" s="4"/>
      <c r="T217" s="4"/>
      <c r="U217" s="209">
        <v>100.68519230769201</v>
      </c>
      <c r="V217" s="209">
        <v>47.097692307692299</v>
      </c>
      <c r="W217" s="209">
        <v>48.656631578947398</v>
      </c>
      <c r="X217" s="209">
        <v>49.603814432989701</v>
      </c>
      <c r="Y217" s="209">
        <v>316.42105769230801</v>
      </c>
      <c r="Z217" s="11"/>
      <c r="AA217" s="4"/>
      <c r="AB217" s="11" t="s">
        <v>337</v>
      </c>
      <c r="AC217" s="11"/>
      <c r="AD217" s="11" t="s">
        <v>338</v>
      </c>
      <c r="AE217" s="24">
        <v>57</v>
      </c>
      <c r="AF217" s="24">
        <v>14</v>
      </c>
      <c r="AG217" s="24">
        <v>28</v>
      </c>
      <c r="AH217" s="24">
        <v>6</v>
      </c>
      <c r="AI217" s="24">
        <v>21</v>
      </c>
      <c r="AJ217" s="24"/>
      <c r="AK217" s="4"/>
      <c r="AL217" s="4"/>
      <c r="AM217" s="210">
        <v>49678.51</v>
      </c>
      <c r="AN217" s="210">
        <v>1080.32</v>
      </c>
      <c r="AO217" s="210">
        <v>11837.49</v>
      </c>
      <c r="AP217" s="210">
        <v>728.7</v>
      </c>
      <c r="AQ217" s="210">
        <v>13829.13</v>
      </c>
      <c r="AR217" s="24"/>
      <c r="AS217" s="4"/>
      <c r="AT217" s="4"/>
      <c r="AU217" s="210">
        <v>856.52603448275897</v>
      </c>
      <c r="AV217" s="210">
        <v>18.6262068965517</v>
      </c>
      <c r="AW217" s="210">
        <v>204.09465517241401</v>
      </c>
      <c r="AX217" s="210">
        <v>26.988888888888901</v>
      </c>
      <c r="AY217" s="210">
        <v>242.61631578947399</v>
      </c>
      <c r="AZ217" s="24"/>
      <c r="BA217" s="4"/>
    </row>
    <row r="218" spans="1:53">
      <c r="A218" s="56"/>
      <c r="B218" s="11" t="s">
        <v>557</v>
      </c>
      <c r="C218" s="11"/>
      <c r="D218" s="11" t="s">
        <v>100</v>
      </c>
      <c r="E218" s="11">
        <v>4</v>
      </c>
      <c r="F218" s="11">
        <v>3</v>
      </c>
      <c r="G218" s="11">
        <v>2</v>
      </c>
      <c r="H218" s="11">
        <v>1</v>
      </c>
      <c r="I218" s="11">
        <v>1</v>
      </c>
      <c r="J218" s="11"/>
      <c r="M218" s="209">
        <v>411.73</v>
      </c>
      <c r="N218" s="209">
        <v>223.39</v>
      </c>
      <c r="O218" s="209">
        <v>345.02</v>
      </c>
      <c r="P218" s="209">
        <v>176.64</v>
      </c>
      <c r="Q218" s="209">
        <v>605.91999999999996</v>
      </c>
      <c r="R218" s="11"/>
      <c r="S218" s="4"/>
      <c r="T218" s="4"/>
      <c r="U218" s="209">
        <v>102.9325</v>
      </c>
      <c r="V218" s="209">
        <v>55.847499999999997</v>
      </c>
      <c r="W218" s="209">
        <v>86.254999999999995</v>
      </c>
      <c r="X218" s="209">
        <v>44.16</v>
      </c>
      <c r="Y218" s="209">
        <v>201.97333333333299</v>
      </c>
      <c r="Z218" s="11"/>
      <c r="AA218" s="4"/>
      <c r="AB218" s="11" t="s">
        <v>339</v>
      </c>
      <c r="AC218" s="11"/>
      <c r="AD218" s="11" t="s">
        <v>340</v>
      </c>
      <c r="AE218" s="24">
        <v>27</v>
      </c>
      <c r="AF218" s="24">
        <v>13</v>
      </c>
      <c r="AG218" s="24">
        <v>12</v>
      </c>
      <c r="AH218" s="24">
        <v>8</v>
      </c>
      <c r="AI218" s="24">
        <v>8</v>
      </c>
      <c r="AJ218" s="24"/>
      <c r="AK218" s="4"/>
      <c r="AL218" s="4"/>
      <c r="AM218" s="210">
        <v>11034.77</v>
      </c>
      <c r="AN218" s="210">
        <v>520.47</v>
      </c>
      <c r="AO218" s="210">
        <v>652.54</v>
      </c>
      <c r="AP218" s="210">
        <v>292.01</v>
      </c>
      <c r="AQ218" s="210">
        <v>2914.57</v>
      </c>
      <c r="AR218" s="24"/>
      <c r="AS218" s="4"/>
      <c r="AT218" s="4"/>
      <c r="AU218" s="210">
        <v>408.69518518518498</v>
      </c>
      <c r="AV218" s="210">
        <v>19.276666666666699</v>
      </c>
      <c r="AW218" s="210">
        <v>25.097692307692299</v>
      </c>
      <c r="AX218" s="210">
        <v>12.1670833333333</v>
      </c>
      <c r="AY218" s="210">
        <v>107.94703703703701</v>
      </c>
      <c r="AZ218" s="24"/>
      <c r="BA218" s="4"/>
    </row>
    <row r="219" spans="1:53">
      <c r="A219" s="56"/>
      <c r="B219" s="11" t="s">
        <v>557</v>
      </c>
      <c r="C219" s="11"/>
      <c r="D219" s="11" t="s">
        <v>109</v>
      </c>
      <c r="E219" s="11">
        <v>53</v>
      </c>
      <c r="F219" s="11">
        <v>35</v>
      </c>
      <c r="G219" s="11">
        <v>30</v>
      </c>
      <c r="H219" s="11">
        <v>23</v>
      </c>
      <c r="I219" s="11">
        <v>25</v>
      </c>
      <c r="J219" s="11"/>
      <c r="M219" s="209">
        <v>7008.96</v>
      </c>
      <c r="N219" s="209">
        <v>3548.29</v>
      </c>
      <c r="O219" s="209">
        <v>5261.17</v>
      </c>
      <c r="P219" s="209">
        <v>2880.41</v>
      </c>
      <c r="Q219" s="209">
        <v>32858.57</v>
      </c>
      <c r="R219" s="11"/>
      <c r="S219" s="4"/>
      <c r="T219" s="4"/>
      <c r="U219" s="209">
        <v>114.90098360655701</v>
      </c>
      <c r="V219" s="209">
        <v>58.168688524590202</v>
      </c>
      <c r="W219" s="209">
        <v>87.686166666666693</v>
      </c>
      <c r="X219" s="209">
        <v>47.219836065573801</v>
      </c>
      <c r="Y219" s="209">
        <v>586.76017857142904</v>
      </c>
      <c r="Z219" s="11"/>
      <c r="AA219" s="4"/>
      <c r="AB219" s="11" t="s">
        <v>341</v>
      </c>
      <c r="AC219" s="11"/>
      <c r="AD219" s="11" t="s">
        <v>149</v>
      </c>
      <c r="AE219" s="24">
        <v>88</v>
      </c>
      <c r="AF219" s="24">
        <v>62</v>
      </c>
      <c r="AG219" s="24">
        <v>59</v>
      </c>
      <c r="AH219" s="24">
        <v>42</v>
      </c>
      <c r="AI219" s="24">
        <v>43</v>
      </c>
      <c r="AJ219" s="24"/>
      <c r="AK219" s="4"/>
      <c r="AL219" s="4"/>
      <c r="AM219" s="210">
        <v>18036.09</v>
      </c>
      <c r="AN219" s="210">
        <v>10053.93</v>
      </c>
      <c r="AO219" s="210">
        <v>14817.03</v>
      </c>
      <c r="AP219" s="210">
        <v>8355.3700000000008</v>
      </c>
      <c r="AQ219" s="210">
        <v>57260.11</v>
      </c>
      <c r="AR219" s="24"/>
      <c r="AS219" s="4"/>
      <c r="AT219" s="4"/>
      <c r="AU219" s="210">
        <v>198.19879120879099</v>
      </c>
      <c r="AV219" s="210">
        <v>110.482747252747</v>
      </c>
      <c r="AW219" s="210">
        <v>170.31068965517201</v>
      </c>
      <c r="AX219" s="210">
        <v>100.667108433735</v>
      </c>
      <c r="AY219" s="210">
        <v>643.37202247190999</v>
      </c>
      <c r="AZ219" s="24"/>
      <c r="BA219" s="4"/>
    </row>
    <row r="220" spans="1:53">
      <c r="A220" s="56"/>
      <c r="B220" s="11" t="s">
        <v>301</v>
      </c>
      <c r="C220" s="11"/>
      <c r="D220" s="11" t="s">
        <v>100</v>
      </c>
      <c r="E220" s="11">
        <v>2</v>
      </c>
      <c r="F220" s="11"/>
      <c r="G220" s="11"/>
      <c r="H220" s="11"/>
      <c r="I220" s="11">
        <v>1</v>
      </c>
      <c r="J220" s="11"/>
      <c r="M220" s="209">
        <v>840.13</v>
      </c>
      <c r="N220" s="209">
        <v>-105.38</v>
      </c>
      <c r="O220" s="209">
        <v>0</v>
      </c>
      <c r="P220" s="209">
        <v>0</v>
      </c>
      <c r="Q220" s="209">
        <v>2583.34</v>
      </c>
      <c r="R220" s="11"/>
      <c r="S220" s="4"/>
      <c r="T220" s="4"/>
      <c r="U220" s="209">
        <v>280.04333333333301</v>
      </c>
      <c r="V220" s="209">
        <v>-35.126666666666701</v>
      </c>
      <c r="W220" s="209">
        <v>0</v>
      </c>
      <c r="X220" s="209">
        <v>0</v>
      </c>
      <c r="Y220" s="209">
        <v>861.113333333333</v>
      </c>
      <c r="Z220" s="11"/>
      <c r="AA220" s="4"/>
      <c r="AB220" s="11" t="s">
        <v>342</v>
      </c>
      <c r="AC220" s="11"/>
      <c r="AD220" s="11" t="s">
        <v>343</v>
      </c>
      <c r="AE220" s="24">
        <v>87</v>
      </c>
      <c r="AF220" s="24">
        <v>36</v>
      </c>
      <c r="AG220" s="24">
        <v>19</v>
      </c>
      <c r="AH220" s="24">
        <v>14</v>
      </c>
      <c r="AI220" s="24">
        <v>14</v>
      </c>
      <c r="AJ220" s="24"/>
      <c r="AK220" s="4"/>
      <c r="AL220" s="4"/>
      <c r="AM220" s="210">
        <v>50785.07</v>
      </c>
      <c r="AN220" s="210">
        <v>5645.43</v>
      </c>
      <c r="AO220" s="210">
        <v>36123.269999999997</v>
      </c>
      <c r="AP220" s="210">
        <v>1337.13</v>
      </c>
      <c r="AQ220" s="210">
        <v>20825.23</v>
      </c>
      <c r="AR220" s="24"/>
      <c r="AS220" s="4"/>
      <c r="AT220" s="4"/>
      <c r="AU220" s="210">
        <v>558.07769230769202</v>
      </c>
      <c r="AV220" s="210">
        <v>62.037692307692303</v>
      </c>
      <c r="AW220" s="210">
        <v>410.49170454545498</v>
      </c>
      <c r="AX220" s="210">
        <v>17.828399999999998</v>
      </c>
      <c r="AY220" s="210">
        <v>228.848681318681</v>
      </c>
      <c r="AZ220" s="24"/>
      <c r="BA220" s="4"/>
    </row>
    <row r="221" spans="1:53">
      <c r="A221" s="56"/>
      <c r="B221" s="11" t="s">
        <v>301</v>
      </c>
      <c r="C221" s="11"/>
      <c r="D221" s="11" t="s">
        <v>109</v>
      </c>
      <c r="E221" s="11">
        <v>483</v>
      </c>
      <c r="F221" s="11">
        <v>298</v>
      </c>
      <c r="G221" s="11">
        <v>252</v>
      </c>
      <c r="H221" s="11">
        <v>216</v>
      </c>
      <c r="I221" s="11">
        <v>266</v>
      </c>
      <c r="J221" s="11"/>
      <c r="M221" s="209">
        <v>58809.919999999998</v>
      </c>
      <c r="N221" s="209">
        <v>27755.919999999998</v>
      </c>
      <c r="O221" s="209">
        <v>32274.05</v>
      </c>
      <c r="P221" s="209">
        <v>35571.300000000003</v>
      </c>
      <c r="Q221" s="209">
        <v>256339.27</v>
      </c>
      <c r="R221" s="11"/>
      <c r="S221" s="4"/>
      <c r="T221" s="4"/>
      <c r="U221" s="209">
        <v>100.52977777777799</v>
      </c>
      <c r="V221" s="209">
        <v>47.446017094017101</v>
      </c>
      <c r="W221" s="209">
        <v>55.934228769497402</v>
      </c>
      <c r="X221" s="209">
        <v>61.542041522491402</v>
      </c>
      <c r="Y221" s="209">
        <v>438.186786324786</v>
      </c>
      <c r="Z221" s="11"/>
      <c r="AA221" s="4"/>
      <c r="AB221" s="11" t="s">
        <v>490</v>
      </c>
      <c r="AC221" s="11"/>
      <c r="AD221" s="11" t="s">
        <v>96</v>
      </c>
      <c r="AE221" s="24">
        <v>1</v>
      </c>
      <c r="AF221" s="24"/>
      <c r="AG221" s="24"/>
      <c r="AH221" s="24"/>
      <c r="AI221" s="24"/>
      <c r="AJ221" s="24"/>
      <c r="AK221" s="4"/>
      <c r="AL221" s="4"/>
      <c r="AM221" s="210">
        <v>665.97</v>
      </c>
      <c r="AN221" s="210">
        <v>0</v>
      </c>
      <c r="AO221" s="210">
        <v>0</v>
      </c>
      <c r="AP221" s="210">
        <v>0</v>
      </c>
      <c r="AQ221" s="210">
        <v>0</v>
      </c>
      <c r="AR221" s="24"/>
      <c r="AS221" s="4"/>
      <c r="AT221" s="4"/>
      <c r="AU221" s="210">
        <v>665.97</v>
      </c>
      <c r="AV221" s="210">
        <v>0</v>
      </c>
      <c r="AW221" s="210">
        <v>0</v>
      </c>
      <c r="AX221" s="210">
        <v>0</v>
      </c>
      <c r="AY221" s="210">
        <v>0</v>
      </c>
      <c r="AZ221" s="24"/>
      <c r="BA221" s="4"/>
    </row>
    <row r="222" spans="1:53">
      <c r="A222" s="56"/>
      <c r="B222" s="11" t="s">
        <v>302</v>
      </c>
      <c r="C222" s="11"/>
      <c r="D222" s="11" t="s">
        <v>303</v>
      </c>
      <c r="E222" s="11">
        <v>140</v>
      </c>
      <c r="F222" s="11">
        <v>47</v>
      </c>
      <c r="G222" s="11">
        <v>56</v>
      </c>
      <c r="H222" s="11">
        <v>23</v>
      </c>
      <c r="I222" s="11">
        <v>56</v>
      </c>
      <c r="J222" s="11"/>
      <c r="M222" s="209">
        <v>29945.1</v>
      </c>
      <c r="N222" s="209">
        <v>9147.67</v>
      </c>
      <c r="O222" s="209">
        <v>15494.36</v>
      </c>
      <c r="P222" s="209">
        <v>7434.41</v>
      </c>
      <c r="Q222" s="209">
        <v>140859.37</v>
      </c>
      <c r="R222" s="11"/>
      <c r="S222" s="4"/>
      <c r="T222" s="4"/>
      <c r="U222" s="209">
        <v>188.33396226415101</v>
      </c>
      <c r="V222" s="209">
        <v>57.5325157232704</v>
      </c>
      <c r="W222" s="209">
        <v>98.690191082802599</v>
      </c>
      <c r="X222" s="209">
        <v>80.808804347826097</v>
      </c>
      <c r="Y222" s="209">
        <v>897.19343949044503</v>
      </c>
      <c r="Z222" s="11"/>
      <c r="AA222" s="4"/>
      <c r="AB222" s="11" t="s">
        <v>344</v>
      </c>
      <c r="AC222" s="11"/>
      <c r="AD222" s="11" t="s">
        <v>123</v>
      </c>
      <c r="AE222" s="24">
        <v>10</v>
      </c>
      <c r="AF222" s="24">
        <v>5</v>
      </c>
      <c r="AG222" s="24">
        <v>4</v>
      </c>
      <c r="AH222" s="24">
        <v>4</v>
      </c>
      <c r="AI222" s="24">
        <v>3</v>
      </c>
      <c r="AJ222" s="24"/>
      <c r="AK222" s="4"/>
      <c r="AL222" s="4"/>
      <c r="AM222" s="210">
        <v>2049.42</v>
      </c>
      <c r="AN222" s="210">
        <v>235.09</v>
      </c>
      <c r="AO222" s="210">
        <v>207.05</v>
      </c>
      <c r="AP222" s="210">
        <v>232.68</v>
      </c>
      <c r="AQ222" s="210">
        <v>5021.32</v>
      </c>
      <c r="AR222" s="24"/>
      <c r="AS222" s="4"/>
      <c r="AT222" s="4"/>
      <c r="AU222" s="210">
        <v>204.94200000000001</v>
      </c>
      <c r="AV222" s="210">
        <v>23.509</v>
      </c>
      <c r="AW222" s="210">
        <v>20.704999999999998</v>
      </c>
      <c r="AX222" s="210">
        <v>23.268000000000001</v>
      </c>
      <c r="AY222" s="210">
        <v>557.92444444444402</v>
      </c>
      <c r="AZ222" s="24"/>
      <c r="BA222" s="4"/>
    </row>
    <row r="223" spans="1:53">
      <c r="A223" s="56"/>
      <c r="B223" s="11" t="s">
        <v>304</v>
      </c>
      <c r="C223" s="11"/>
      <c r="D223" s="11" t="s">
        <v>291</v>
      </c>
      <c r="E223" s="11">
        <v>88</v>
      </c>
      <c r="F223" s="11">
        <v>50</v>
      </c>
      <c r="G223" s="11">
        <v>43</v>
      </c>
      <c r="H223" s="11">
        <v>39</v>
      </c>
      <c r="I223" s="11">
        <v>46</v>
      </c>
      <c r="J223" s="11"/>
      <c r="M223" s="209">
        <v>18055.48</v>
      </c>
      <c r="N223" s="209">
        <v>5924.54</v>
      </c>
      <c r="O223" s="209">
        <v>5666.75</v>
      </c>
      <c r="P223" s="209">
        <v>4381.78</v>
      </c>
      <c r="Q223" s="209">
        <v>47503.98</v>
      </c>
      <c r="R223" s="11"/>
      <c r="S223" s="4"/>
      <c r="T223" s="4"/>
      <c r="U223" s="209">
        <v>157.00417391304299</v>
      </c>
      <c r="V223" s="209">
        <v>51.517739130434798</v>
      </c>
      <c r="W223" s="209">
        <v>50.148230088495602</v>
      </c>
      <c r="X223" s="209">
        <v>40.199816513761498</v>
      </c>
      <c r="Y223" s="209">
        <v>416.70157894736798</v>
      </c>
      <c r="Z223" s="11"/>
      <c r="AA223" s="4"/>
      <c r="AB223" s="11" t="s">
        <v>345</v>
      </c>
      <c r="AC223" s="11"/>
      <c r="AD223" s="11" t="s">
        <v>346</v>
      </c>
      <c r="AE223" s="24">
        <v>8</v>
      </c>
      <c r="AF223" s="24">
        <v>7</v>
      </c>
      <c r="AG223" s="24">
        <v>6</v>
      </c>
      <c r="AH223" s="24">
        <v>5</v>
      </c>
      <c r="AI223" s="24">
        <v>5</v>
      </c>
      <c r="AJ223" s="24"/>
      <c r="AK223" s="4"/>
      <c r="AL223" s="4"/>
      <c r="AM223" s="210">
        <v>278.33</v>
      </c>
      <c r="AN223" s="210">
        <v>339.26</v>
      </c>
      <c r="AO223" s="210">
        <v>199.43</v>
      </c>
      <c r="AP223" s="210">
        <v>301.72000000000003</v>
      </c>
      <c r="AQ223" s="210">
        <v>3059.94</v>
      </c>
      <c r="AR223" s="24"/>
      <c r="AS223" s="4"/>
      <c r="AT223" s="4"/>
      <c r="AU223" s="210">
        <v>30.925555555555601</v>
      </c>
      <c r="AV223" s="210">
        <v>37.6955555555556</v>
      </c>
      <c r="AW223" s="210">
        <v>22.1588888888889</v>
      </c>
      <c r="AX223" s="210">
        <v>37.715000000000003</v>
      </c>
      <c r="AY223" s="210">
        <v>339.993333333333</v>
      </c>
      <c r="AZ223" s="24"/>
      <c r="BA223" s="4"/>
    </row>
    <row r="224" spans="1:53">
      <c r="A224" s="56"/>
      <c r="B224" s="11" t="s">
        <v>305</v>
      </c>
      <c r="C224" s="11"/>
      <c r="D224" s="11" t="s">
        <v>147</v>
      </c>
      <c r="E224" s="11">
        <v>2421</v>
      </c>
      <c r="F224" s="11">
        <v>1727</v>
      </c>
      <c r="G224" s="11">
        <v>1553</v>
      </c>
      <c r="H224" s="11">
        <v>1275</v>
      </c>
      <c r="I224" s="11">
        <v>1739</v>
      </c>
      <c r="J224" s="11"/>
      <c r="M224" s="209">
        <v>317366.44</v>
      </c>
      <c r="N224" s="209">
        <v>210906.55</v>
      </c>
      <c r="O224" s="209">
        <v>238530.77</v>
      </c>
      <c r="P224" s="209">
        <v>239101.05</v>
      </c>
      <c r="Q224" s="209">
        <v>1759765.99</v>
      </c>
      <c r="R224" s="11"/>
      <c r="S224" s="4"/>
      <c r="T224" s="4"/>
      <c r="U224" s="209">
        <v>103.511559034573</v>
      </c>
      <c r="V224" s="209">
        <v>68.788829093281194</v>
      </c>
      <c r="W224" s="209">
        <v>78.801047241493293</v>
      </c>
      <c r="X224" s="209">
        <v>84.847782114975203</v>
      </c>
      <c r="Y224" s="209">
        <v>590.72372943941002</v>
      </c>
      <c r="Z224" s="11"/>
      <c r="AA224" s="4"/>
      <c r="AB224" s="11" t="s">
        <v>347</v>
      </c>
      <c r="AC224" s="11"/>
      <c r="AD224" s="11" t="s">
        <v>169</v>
      </c>
      <c r="AE224" s="24">
        <v>111</v>
      </c>
      <c r="AF224" s="24">
        <v>11</v>
      </c>
      <c r="AG224" s="24">
        <v>24</v>
      </c>
      <c r="AH224" s="24">
        <v>19</v>
      </c>
      <c r="AI224" s="24">
        <v>11</v>
      </c>
      <c r="AJ224" s="24"/>
      <c r="AK224" s="4"/>
      <c r="AL224" s="4"/>
      <c r="AM224" s="210">
        <v>17440.3</v>
      </c>
      <c r="AN224" s="210">
        <v>17127.46</v>
      </c>
      <c r="AO224" s="210">
        <v>3453.69</v>
      </c>
      <c r="AP224" s="210">
        <v>1753.37</v>
      </c>
      <c r="AQ224" s="210">
        <v>13094.45</v>
      </c>
      <c r="AR224" s="24"/>
      <c r="AS224" s="4"/>
      <c r="AT224" s="4"/>
      <c r="AU224" s="210">
        <v>155.716964285714</v>
      </c>
      <c r="AV224" s="210">
        <v>152.92375000000001</v>
      </c>
      <c r="AW224" s="210">
        <v>31.397181818181799</v>
      </c>
      <c r="AX224" s="210">
        <v>16.085963302752301</v>
      </c>
      <c r="AY224" s="210">
        <v>116.91473214285701</v>
      </c>
      <c r="AZ224" s="24"/>
      <c r="BA224" s="4"/>
    </row>
    <row r="225" spans="1:53">
      <c r="A225" s="56"/>
      <c r="B225" s="11" t="s">
        <v>306</v>
      </c>
      <c r="C225" s="11"/>
      <c r="D225" s="11" t="s">
        <v>307</v>
      </c>
      <c r="E225" s="11">
        <v>50</v>
      </c>
      <c r="F225" s="11">
        <v>32</v>
      </c>
      <c r="G225" s="11">
        <v>27</v>
      </c>
      <c r="H225" s="11">
        <v>14</v>
      </c>
      <c r="I225" s="11">
        <v>21</v>
      </c>
      <c r="J225" s="11"/>
      <c r="M225" s="209">
        <v>7115.26</v>
      </c>
      <c r="N225" s="209">
        <v>4430.63</v>
      </c>
      <c r="O225" s="209">
        <v>6225.96</v>
      </c>
      <c r="P225" s="209">
        <v>5406.09</v>
      </c>
      <c r="Q225" s="209">
        <v>67477.539999999994</v>
      </c>
      <c r="R225" s="11"/>
      <c r="S225" s="4"/>
      <c r="T225" s="4"/>
      <c r="U225" s="209">
        <v>122.676896551724</v>
      </c>
      <c r="V225" s="209">
        <v>76.390172413793096</v>
      </c>
      <c r="W225" s="209">
        <v>109.227368421053</v>
      </c>
      <c r="X225" s="209">
        <v>163.820909090909</v>
      </c>
      <c r="Y225" s="209">
        <v>1183.8164912280699</v>
      </c>
      <c r="Z225" s="11"/>
      <c r="AA225" s="4"/>
      <c r="AB225" s="11" t="s">
        <v>348</v>
      </c>
      <c r="AC225" s="11"/>
      <c r="AD225" s="11" t="s">
        <v>89</v>
      </c>
      <c r="AE225" s="24">
        <v>3</v>
      </c>
      <c r="AF225" s="24">
        <v>1</v>
      </c>
      <c r="AG225" s="24">
        <v>1</v>
      </c>
      <c r="AH225" s="24"/>
      <c r="AI225" s="24"/>
      <c r="AJ225" s="24"/>
      <c r="AK225" s="4"/>
      <c r="AL225" s="4"/>
      <c r="AM225" s="210">
        <v>1328.25</v>
      </c>
      <c r="AN225" s="210">
        <v>301.61</v>
      </c>
      <c r="AO225" s="210">
        <v>28.75</v>
      </c>
      <c r="AP225" s="210">
        <v>0</v>
      </c>
      <c r="AQ225" s="210">
        <v>0</v>
      </c>
      <c r="AR225" s="24"/>
      <c r="AS225" s="4"/>
      <c r="AT225" s="4"/>
      <c r="AU225" s="210">
        <v>442.75</v>
      </c>
      <c r="AV225" s="210">
        <v>100.536666666667</v>
      </c>
      <c r="AW225" s="210">
        <v>9.5833333333333304</v>
      </c>
      <c r="AX225" s="210">
        <v>0</v>
      </c>
      <c r="AY225" s="210">
        <v>0</v>
      </c>
      <c r="AZ225" s="24"/>
      <c r="BA225" s="4"/>
    </row>
    <row r="226" spans="1:53">
      <c r="A226" s="56"/>
      <c r="B226" s="11" t="s">
        <v>308</v>
      </c>
      <c r="C226" s="11"/>
      <c r="D226" s="11" t="s">
        <v>309</v>
      </c>
      <c r="E226" s="11">
        <v>211</v>
      </c>
      <c r="F226" s="11">
        <v>108</v>
      </c>
      <c r="G226" s="11">
        <v>100</v>
      </c>
      <c r="H226" s="11">
        <v>84</v>
      </c>
      <c r="I226" s="11">
        <v>113</v>
      </c>
      <c r="J226" s="11"/>
      <c r="M226" s="209">
        <v>32335.95</v>
      </c>
      <c r="N226" s="209">
        <v>12787.03</v>
      </c>
      <c r="O226" s="209">
        <v>10460.42</v>
      </c>
      <c r="P226" s="209">
        <v>10403.9</v>
      </c>
      <c r="Q226" s="209">
        <v>91715.1</v>
      </c>
      <c r="R226" s="11"/>
      <c r="S226" s="4"/>
      <c r="T226" s="4"/>
      <c r="U226" s="209">
        <v>129.86325301204801</v>
      </c>
      <c r="V226" s="209">
        <v>51.353534136546202</v>
      </c>
      <c r="W226" s="209">
        <v>42.870573770491802</v>
      </c>
      <c r="X226" s="209">
        <v>43.3495833333333</v>
      </c>
      <c r="Y226" s="209">
        <v>380.56058091286297</v>
      </c>
      <c r="Z226" s="11"/>
      <c r="AA226" s="4"/>
      <c r="AB226" s="11" t="s">
        <v>349</v>
      </c>
      <c r="AC226" s="11"/>
      <c r="AD226" s="11" t="s">
        <v>350</v>
      </c>
      <c r="AE226" s="24">
        <v>65</v>
      </c>
      <c r="AF226" s="24">
        <v>36</v>
      </c>
      <c r="AG226" s="24">
        <v>32</v>
      </c>
      <c r="AH226" s="24">
        <v>21</v>
      </c>
      <c r="AI226" s="24">
        <v>17</v>
      </c>
      <c r="AJ226" s="24"/>
      <c r="AK226" s="4"/>
      <c r="AL226" s="4"/>
      <c r="AM226" s="210">
        <v>41617.35</v>
      </c>
      <c r="AN226" s="210">
        <v>14621.36</v>
      </c>
      <c r="AO226" s="210">
        <v>4316.41</v>
      </c>
      <c r="AP226" s="210">
        <v>3683.02</v>
      </c>
      <c r="AQ226" s="210">
        <v>14377.56</v>
      </c>
      <c r="AR226" s="24"/>
      <c r="AS226" s="4"/>
      <c r="AT226" s="4"/>
      <c r="AU226" s="210">
        <v>612.01985294117605</v>
      </c>
      <c r="AV226" s="210">
        <v>215.02</v>
      </c>
      <c r="AW226" s="210">
        <v>66.406307692307706</v>
      </c>
      <c r="AX226" s="210">
        <v>57.5471875</v>
      </c>
      <c r="AY226" s="210">
        <v>214.59044776119401</v>
      </c>
      <c r="AZ226" s="24"/>
      <c r="BA226" s="4"/>
    </row>
    <row r="227" spans="1:53">
      <c r="A227" s="56"/>
      <c r="B227" s="11" t="s">
        <v>310</v>
      </c>
      <c r="C227" s="11"/>
      <c r="D227" s="11" t="s">
        <v>311</v>
      </c>
      <c r="E227" s="11">
        <v>119</v>
      </c>
      <c r="F227" s="11">
        <v>82</v>
      </c>
      <c r="G227" s="11">
        <v>70</v>
      </c>
      <c r="H227" s="11">
        <v>63</v>
      </c>
      <c r="I227" s="11">
        <v>72</v>
      </c>
      <c r="J227" s="11"/>
      <c r="M227" s="209">
        <v>18995.36</v>
      </c>
      <c r="N227" s="209">
        <v>10873.83</v>
      </c>
      <c r="O227" s="209">
        <v>11849.24</v>
      </c>
      <c r="P227" s="209">
        <v>11868.16</v>
      </c>
      <c r="Q227" s="209">
        <v>154225.29</v>
      </c>
      <c r="R227" s="11"/>
      <c r="S227" s="4"/>
      <c r="T227" s="4"/>
      <c r="U227" s="209">
        <v>130.105205479452</v>
      </c>
      <c r="V227" s="209">
        <v>74.478287671232806</v>
      </c>
      <c r="W227" s="209">
        <v>84.037163120567399</v>
      </c>
      <c r="X227" s="209">
        <v>82.4177777777778</v>
      </c>
      <c r="Y227" s="209">
        <v>1071.0089583333299</v>
      </c>
      <c r="Z227" s="11"/>
      <c r="AA227" s="4"/>
      <c r="AB227" s="11" t="s">
        <v>351</v>
      </c>
      <c r="AC227" s="11"/>
      <c r="AD227" s="11" t="s">
        <v>119</v>
      </c>
      <c r="AE227" s="24"/>
      <c r="AF227" s="24">
        <v>1</v>
      </c>
      <c r="AG227" s="24"/>
      <c r="AH227" s="24"/>
      <c r="AI227" s="24"/>
      <c r="AJ227" s="24"/>
      <c r="AK227" s="4"/>
      <c r="AL227" s="4"/>
      <c r="AM227" s="210">
        <v>0</v>
      </c>
      <c r="AN227" s="210">
        <v>354.52</v>
      </c>
      <c r="AO227" s="210">
        <v>0</v>
      </c>
      <c r="AP227" s="210">
        <v>0</v>
      </c>
      <c r="AQ227" s="210">
        <v>0</v>
      </c>
      <c r="AR227" s="24"/>
      <c r="AS227" s="4"/>
      <c r="AT227" s="4"/>
      <c r="AU227" s="210">
        <v>0</v>
      </c>
      <c r="AV227" s="210">
        <v>354.52</v>
      </c>
      <c r="AW227" s="210">
        <v>0</v>
      </c>
      <c r="AX227" s="210">
        <v>0</v>
      </c>
      <c r="AY227" s="210">
        <v>0</v>
      </c>
      <c r="AZ227" s="24"/>
      <c r="BA227" s="4"/>
    </row>
    <row r="228" spans="1:53">
      <c r="A228" s="56"/>
      <c r="B228" s="11" t="s">
        <v>312</v>
      </c>
      <c r="C228" s="11"/>
      <c r="D228" s="11" t="s">
        <v>214</v>
      </c>
      <c r="E228" s="11">
        <v>174</v>
      </c>
      <c r="F228" s="11">
        <v>99</v>
      </c>
      <c r="G228" s="11">
        <v>85</v>
      </c>
      <c r="H228" s="11">
        <v>71</v>
      </c>
      <c r="I228" s="11">
        <v>86</v>
      </c>
      <c r="J228" s="11"/>
      <c r="M228" s="209">
        <v>28629.17</v>
      </c>
      <c r="N228" s="209">
        <v>11296.82</v>
      </c>
      <c r="O228" s="209">
        <v>14048.2</v>
      </c>
      <c r="P228" s="209">
        <v>10655.25</v>
      </c>
      <c r="Q228" s="209">
        <v>122963.82</v>
      </c>
      <c r="R228" s="11"/>
      <c r="S228" s="4"/>
      <c r="T228" s="4"/>
      <c r="U228" s="209">
        <v>134.40924882629099</v>
      </c>
      <c r="V228" s="209">
        <v>53.036713615023501</v>
      </c>
      <c r="W228" s="209">
        <v>67.8657004830918</v>
      </c>
      <c r="X228" s="209">
        <v>52.488916256157701</v>
      </c>
      <c r="Y228" s="209">
        <v>582.76691943128003</v>
      </c>
      <c r="Z228" s="11"/>
      <c r="AA228" s="4"/>
      <c r="AB228" s="11" t="s">
        <v>351</v>
      </c>
      <c r="AC228" s="11"/>
      <c r="AD228" s="11" t="s">
        <v>100</v>
      </c>
      <c r="AE228" s="24">
        <v>253</v>
      </c>
      <c r="AF228" s="24">
        <v>138</v>
      </c>
      <c r="AG228" s="24">
        <v>111</v>
      </c>
      <c r="AH228" s="24">
        <v>90</v>
      </c>
      <c r="AI228" s="24">
        <v>88</v>
      </c>
      <c r="AJ228" s="24"/>
      <c r="AK228" s="4"/>
      <c r="AL228" s="4"/>
      <c r="AM228" s="210">
        <v>68305.220000000103</v>
      </c>
      <c r="AN228" s="210">
        <v>33737.78</v>
      </c>
      <c r="AO228" s="210">
        <v>23868.57</v>
      </c>
      <c r="AP228" s="210">
        <v>24512.32</v>
      </c>
      <c r="AQ228" s="210">
        <v>114600.61</v>
      </c>
      <c r="AR228" s="24"/>
      <c r="AS228" s="4"/>
      <c r="AT228" s="4"/>
      <c r="AU228" s="210">
        <v>251.12213235294101</v>
      </c>
      <c r="AV228" s="210">
        <v>124.03595588235299</v>
      </c>
      <c r="AW228" s="210">
        <v>90.411249999999995</v>
      </c>
      <c r="AX228" s="210">
        <v>92.849696969697007</v>
      </c>
      <c r="AY228" s="210">
        <v>432.45513207547202</v>
      </c>
      <c r="AZ228" s="24"/>
      <c r="BA228" s="4"/>
    </row>
    <row r="229" spans="1:53">
      <c r="A229" s="56"/>
      <c r="B229" s="11" t="s">
        <v>455</v>
      </c>
      <c r="C229" s="11"/>
      <c r="D229" s="11" t="s">
        <v>89</v>
      </c>
      <c r="E229" s="11">
        <v>4</v>
      </c>
      <c r="F229" s="11">
        <v>2</v>
      </c>
      <c r="G229" s="11">
        <v>1</v>
      </c>
      <c r="H229" s="11"/>
      <c r="I229" s="11">
        <v>1</v>
      </c>
      <c r="J229" s="11"/>
      <c r="M229" s="209">
        <v>470.67</v>
      </c>
      <c r="N229" s="209">
        <v>91.82</v>
      </c>
      <c r="O229" s="209">
        <v>6.88</v>
      </c>
      <c r="P229" s="209">
        <v>0</v>
      </c>
      <c r="Q229" s="209">
        <v>68.930000000000007</v>
      </c>
      <c r="R229" s="11"/>
      <c r="S229" s="4"/>
      <c r="T229" s="4"/>
      <c r="U229" s="209">
        <v>117.6675</v>
      </c>
      <c r="V229" s="209">
        <v>22.954999999999998</v>
      </c>
      <c r="W229" s="209">
        <v>1.72</v>
      </c>
      <c r="X229" s="209">
        <v>0</v>
      </c>
      <c r="Y229" s="209">
        <v>17.232500000000002</v>
      </c>
      <c r="Z229" s="11"/>
      <c r="AA229" s="4"/>
      <c r="AB229" s="11" t="s">
        <v>491</v>
      </c>
      <c r="AC229" s="11"/>
      <c r="AD229" s="11" t="s">
        <v>159</v>
      </c>
      <c r="AE229" s="24">
        <v>2</v>
      </c>
      <c r="AF229" s="24">
        <v>1</v>
      </c>
      <c r="AG229" s="24"/>
      <c r="AH229" s="24"/>
      <c r="AI229" s="24"/>
      <c r="AJ229" s="24"/>
      <c r="AK229" s="4"/>
      <c r="AL229" s="4"/>
      <c r="AM229" s="210">
        <v>8781.4699999999993</v>
      </c>
      <c r="AN229" s="210">
        <v>112.12</v>
      </c>
      <c r="AO229" s="210">
        <v>0</v>
      </c>
      <c r="AP229" s="210">
        <v>0</v>
      </c>
      <c r="AQ229" s="210">
        <v>0</v>
      </c>
      <c r="AR229" s="24"/>
      <c r="AS229" s="4"/>
      <c r="AT229" s="4"/>
      <c r="AU229" s="210">
        <v>4390.7349999999997</v>
      </c>
      <c r="AV229" s="210">
        <v>56.06</v>
      </c>
      <c r="AW229" s="210">
        <v>0</v>
      </c>
      <c r="AX229" s="210">
        <v>0</v>
      </c>
      <c r="AY229" s="210">
        <v>0</v>
      </c>
      <c r="AZ229" s="24"/>
      <c r="BA229" s="4"/>
    </row>
    <row r="230" spans="1:53">
      <c r="A230" s="56"/>
      <c r="B230" s="11" t="s">
        <v>455</v>
      </c>
      <c r="C230" s="11"/>
      <c r="D230" s="11" t="s">
        <v>90</v>
      </c>
      <c r="E230" s="11">
        <v>1</v>
      </c>
      <c r="F230" s="11"/>
      <c r="G230" s="11"/>
      <c r="H230" s="11"/>
      <c r="I230" s="11"/>
      <c r="J230" s="11"/>
      <c r="M230" s="209">
        <v>7.09</v>
      </c>
      <c r="N230" s="209">
        <v>0</v>
      </c>
      <c r="O230" s="209">
        <v>0</v>
      </c>
      <c r="P230" s="209">
        <v>0</v>
      </c>
      <c r="Q230" s="209">
        <v>0</v>
      </c>
      <c r="R230" s="11"/>
      <c r="S230" s="4"/>
      <c r="T230" s="4"/>
      <c r="U230" s="209">
        <v>7.09</v>
      </c>
      <c r="V230" s="209">
        <v>0</v>
      </c>
      <c r="W230" s="209">
        <v>0</v>
      </c>
      <c r="X230" s="209">
        <v>0</v>
      </c>
      <c r="Y230" s="209">
        <v>0</v>
      </c>
      <c r="Z230" s="11"/>
      <c r="AA230" s="4"/>
      <c r="AB230" s="11" t="s">
        <v>352</v>
      </c>
      <c r="AC230" s="11"/>
      <c r="AD230" s="11" t="s">
        <v>90</v>
      </c>
      <c r="AE230" s="24">
        <v>1</v>
      </c>
      <c r="AF230" s="24">
        <v>1</v>
      </c>
      <c r="AG230" s="24"/>
      <c r="AH230" s="24"/>
      <c r="AI230" s="24"/>
      <c r="AJ230" s="24"/>
      <c r="AK230" s="4"/>
      <c r="AL230" s="4"/>
      <c r="AM230" s="210">
        <v>7734.77</v>
      </c>
      <c r="AN230" s="210">
        <v>1840</v>
      </c>
      <c r="AO230" s="210">
        <v>0</v>
      </c>
      <c r="AP230" s="210">
        <v>0</v>
      </c>
      <c r="AQ230" s="210">
        <v>0</v>
      </c>
      <c r="AR230" s="24"/>
      <c r="AS230" s="4"/>
      <c r="AT230" s="4"/>
      <c r="AU230" s="210">
        <v>7734.77</v>
      </c>
      <c r="AV230" s="210">
        <v>1840</v>
      </c>
      <c r="AW230" s="210">
        <v>0</v>
      </c>
      <c r="AX230" s="210">
        <v>0</v>
      </c>
      <c r="AY230" s="210">
        <v>0</v>
      </c>
      <c r="AZ230" s="24"/>
      <c r="BA230" s="4"/>
    </row>
    <row r="231" spans="1:53">
      <c r="A231" s="56"/>
      <c r="B231" s="11" t="s">
        <v>476</v>
      </c>
      <c r="C231" s="11"/>
      <c r="D231" s="11" t="s">
        <v>314</v>
      </c>
      <c r="E231" s="11">
        <v>126</v>
      </c>
      <c r="F231" s="11">
        <v>33</v>
      </c>
      <c r="G231" s="11">
        <v>84</v>
      </c>
      <c r="H231" s="11">
        <v>14</v>
      </c>
      <c r="I231" s="11">
        <v>84</v>
      </c>
      <c r="J231" s="11"/>
      <c r="M231" s="209">
        <v>20194.099999999999</v>
      </c>
      <c r="N231" s="209">
        <v>4459.92</v>
      </c>
      <c r="O231" s="209">
        <v>16099.35</v>
      </c>
      <c r="P231" s="209">
        <v>1547.66</v>
      </c>
      <c r="Q231" s="209">
        <v>77862.490000000005</v>
      </c>
      <c r="R231" s="11"/>
      <c r="S231" s="4"/>
      <c r="T231" s="4"/>
      <c r="U231" s="209">
        <v>134.62733333333301</v>
      </c>
      <c r="V231" s="209">
        <v>29.732800000000001</v>
      </c>
      <c r="W231" s="209">
        <v>109.519387755102</v>
      </c>
      <c r="X231" s="209">
        <v>35.992093023255798</v>
      </c>
      <c r="Y231" s="209">
        <v>519.08326666666699</v>
      </c>
      <c r="Z231" s="11"/>
      <c r="AA231" s="4"/>
      <c r="AB231" s="11" t="s">
        <v>352</v>
      </c>
      <c r="AC231" s="11"/>
      <c r="AD231" s="11" t="s">
        <v>353</v>
      </c>
      <c r="AE231" s="24">
        <v>22</v>
      </c>
      <c r="AF231" s="24">
        <v>9</v>
      </c>
      <c r="AG231" s="24">
        <v>5</v>
      </c>
      <c r="AH231" s="24">
        <v>3</v>
      </c>
      <c r="AI231" s="24">
        <v>4</v>
      </c>
      <c r="AJ231" s="24"/>
      <c r="AK231" s="4"/>
      <c r="AL231" s="4"/>
      <c r="AM231" s="210">
        <v>19886.86</v>
      </c>
      <c r="AN231" s="210">
        <v>535.32000000000005</v>
      </c>
      <c r="AO231" s="210">
        <v>614.65</v>
      </c>
      <c r="AP231" s="210">
        <v>392.3</v>
      </c>
      <c r="AQ231" s="210">
        <v>390.76</v>
      </c>
      <c r="AR231" s="24"/>
      <c r="AS231" s="4"/>
      <c r="AT231" s="4"/>
      <c r="AU231" s="210">
        <v>795.47439999999995</v>
      </c>
      <c r="AV231" s="210">
        <v>21.412800000000001</v>
      </c>
      <c r="AW231" s="210">
        <v>26.723913043478301</v>
      </c>
      <c r="AX231" s="210">
        <v>17.0565217391304</v>
      </c>
      <c r="AY231" s="210">
        <v>15.6304</v>
      </c>
      <c r="AZ231" s="24"/>
      <c r="BA231" s="4"/>
    </row>
    <row r="232" spans="1:53">
      <c r="A232" s="56"/>
      <c r="B232" s="11" t="s">
        <v>313</v>
      </c>
      <c r="C232" s="11"/>
      <c r="D232" s="11" t="s">
        <v>314</v>
      </c>
      <c r="E232" s="11">
        <v>16</v>
      </c>
      <c r="F232" s="11">
        <v>3</v>
      </c>
      <c r="G232" s="11">
        <v>14</v>
      </c>
      <c r="H232" s="11"/>
      <c r="I232" s="11">
        <v>13</v>
      </c>
      <c r="J232" s="11"/>
      <c r="M232" s="209">
        <v>2259.44</v>
      </c>
      <c r="N232" s="209">
        <v>152.68</v>
      </c>
      <c r="O232" s="209">
        <v>2607.91</v>
      </c>
      <c r="P232" s="209">
        <v>0</v>
      </c>
      <c r="Q232" s="209">
        <v>5065.68</v>
      </c>
      <c r="R232" s="11"/>
      <c r="S232" s="4"/>
      <c r="T232" s="4"/>
      <c r="U232" s="209">
        <v>125.524444444444</v>
      </c>
      <c r="V232" s="209">
        <v>8.4822222222222194</v>
      </c>
      <c r="W232" s="209">
        <v>144.883888888889</v>
      </c>
      <c r="X232" s="209">
        <v>0</v>
      </c>
      <c r="Y232" s="209">
        <v>281.42666666666702</v>
      </c>
      <c r="Z232" s="11"/>
      <c r="AA232" s="4"/>
      <c r="AB232" s="11" t="s">
        <v>354</v>
      </c>
      <c r="AC232" s="11"/>
      <c r="AD232" s="11" t="s">
        <v>221</v>
      </c>
      <c r="AE232" s="24">
        <v>1</v>
      </c>
      <c r="AF232" s="24">
        <v>1</v>
      </c>
      <c r="AG232" s="24">
        <v>1</v>
      </c>
      <c r="AH232" s="24">
        <v>1</v>
      </c>
      <c r="AI232" s="24">
        <v>1</v>
      </c>
      <c r="AJ232" s="24"/>
      <c r="AK232" s="4"/>
      <c r="AL232" s="4"/>
      <c r="AM232" s="210">
        <v>694.23</v>
      </c>
      <c r="AN232" s="210">
        <v>650.02</v>
      </c>
      <c r="AO232" s="210">
        <v>612.54999999999995</v>
      </c>
      <c r="AP232" s="210">
        <v>711.32</v>
      </c>
      <c r="AQ232" s="210">
        <v>3436.84</v>
      </c>
      <c r="AR232" s="24"/>
      <c r="AS232" s="4"/>
      <c r="AT232" s="4"/>
      <c r="AU232" s="210">
        <v>694.23</v>
      </c>
      <c r="AV232" s="210">
        <v>650.02</v>
      </c>
      <c r="AW232" s="210">
        <v>612.54999999999995</v>
      </c>
      <c r="AX232" s="210">
        <v>711.32</v>
      </c>
      <c r="AY232" s="210">
        <v>3436.84</v>
      </c>
      <c r="AZ232" s="24"/>
      <c r="BA232" s="4"/>
    </row>
    <row r="233" spans="1:53">
      <c r="A233" s="56"/>
      <c r="B233" s="11" t="s">
        <v>315</v>
      </c>
      <c r="C233" s="11"/>
      <c r="D233" s="11" t="s">
        <v>316</v>
      </c>
      <c r="E233" s="11">
        <v>408</v>
      </c>
      <c r="F233" s="11">
        <v>213</v>
      </c>
      <c r="G233" s="11">
        <v>176</v>
      </c>
      <c r="H233" s="11">
        <v>141</v>
      </c>
      <c r="I233" s="11">
        <v>181</v>
      </c>
      <c r="J233" s="11"/>
      <c r="M233" s="209">
        <v>66372.92</v>
      </c>
      <c r="N233" s="209">
        <v>26133.39</v>
      </c>
      <c r="O233" s="209">
        <v>26957.31</v>
      </c>
      <c r="P233" s="209">
        <v>20587.27</v>
      </c>
      <c r="Q233" s="209">
        <v>215739.49</v>
      </c>
      <c r="R233" s="11"/>
      <c r="S233" s="4"/>
      <c r="T233" s="4"/>
      <c r="U233" s="209">
        <v>137.98943866943901</v>
      </c>
      <c r="V233" s="209">
        <v>54.331372141372199</v>
      </c>
      <c r="W233" s="209">
        <v>57.848304721029997</v>
      </c>
      <c r="X233" s="209">
        <v>45.749488888888898</v>
      </c>
      <c r="Y233" s="209">
        <v>450.39559498956203</v>
      </c>
      <c r="Z233" s="11"/>
      <c r="AA233" s="4"/>
      <c r="AB233" s="11" t="s">
        <v>355</v>
      </c>
      <c r="AC233" s="11"/>
      <c r="AD233" s="11" t="s">
        <v>356</v>
      </c>
      <c r="AE233" s="24">
        <v>4</v>
      </c>
      <c r="AF233" s="24">
        <v>1</v>
      </c>
      <c r="AG233" s="24">
        <v>5</v>
      </c>
      <c r="AH233" s="24"/>
      <c r="AI233" s="24">
        <v>4</v>
      </c>
      <c r="AJ233" s="24"/>
      <c r="AK233" s="4"/>
      <c r="AL233" s="4"/>
      <c r="AM233" s="210">
        <v>122.19</v>
      </c>
      <c r="AN233" s="210">
        <v>25.51</v>
      </c>
      <c r="AO233" s="210">
        <v>1270.25</v>
      </c>
      <c r="AP233" s="210">
        <v>-47.22</v>
      </c>
      <c r="AQ233" s="210">
        <v>646.47</v>
      </c>
      <c r="AR233" s="24"/>
      <c r="AS233" s="4"/>
      <c r="AT233" s="4"/>
      <c r="AU233" s="210">
        <v>24.437999999999999</v>
      </c>
      <c r="AV233" s="210">
        <v>5.1020000000000003</v>
      </c>
      <c r="AW233" s="210">
        <v>254.05</v>
      </c>
      <c r="AX233" s="210">
        <v>-47.22</v>
      </c>
      <c r="AY233" s="210">
        <v>129.29400000000001</v>
      </c>
      <c r="AZ233" s="24"/>
      <c r="BA233" s="4"/>
    </row>
    <row r="234" spans="1:53">
      <c r="A234" s="56"/>
      <c r="B234" s="11" t="s">
        <v>317</v>
      </c>
      <c r="C234" s="11"/>
      <c r="D234" s="11" t="s">
        <v>278</v>
      </c>
      <c r="E234" s="11">
        <v>90</v>
      </c>
      <c r="F234" s="11">
        <v>61</v>
      </c>
      <c r="G234" s="11">
        <v>53</v>
      </c>
      <c r="H234" s="11">
        <v>50</v>
      </c>
      <c r="I234" s="11">
        <v>47</v>
      </c>
      <c r="J234" s="11"/>
      <c r="M234" s="209">
        <v>11399.8</v>
      </c>
      <c r="N234" s="209">
        <v>5258.16</v>
      </c>
      <c r="O234" s="209">
        <v>4903.75</v>
      </c>
      <c r="P234" s="209">
        <v>11245.45</v>
      </c>
      <c r="Q234" s="209">
        <v>49922.95</v>
      </c>
      <c r="R234" s="11"/>
      <c r="S234" s="4"/>
      <c r="T234" s="4"/>
      <c r="U234" s="209">
        <v>90.474603174603203</v>
      </c>
      <c r="V234" s="209">
        <v>41.731428571428602</v>
      </c>
      <c r="W234" s="209">
        <v>39.5463709677419</v>
      </c>
      <c r="X234" s="209">
        <v>92.937603305785203</v>
      </c>
      <c r="Y234" s="209">
        <v>470.97122641509401</v>
      </c>
      <c r="Z234" s="11"/>
      <c r="AA234" s="4"/>
      <c r="AB234" s="11" t="s">
        <v>357</v>
      </c>
      <c r="AC234" s="11"/>
      <c r="AD234" s="11" t="s">
        <v>358</v>
      </c>
      <c r="AE234" s="24">
        <v>21</v>
      </c>
      <c r="AF234" s="24">
        <v>3</v>
      </c>
      <c r="AG234" s="24">
        <v>6</v>
      </c>
      <c r="AH234" s="24"/>
      <c r="AI234" s="24">
        <v>4</v>
      </c>
      <c r="AJ234" s="24"/>
      <c r="AK234" s="4"/>
      <c r="AL234" s="4"/>
      <c r="AM234" s="210">
        <v>1653.04</v>
      </c>
      <c r="AN234" s="210">
        <v>56.39</v>
      </c>
      <c r="AO234" s="210">
        <v>830.55</v>
      </c>
      <c r="AP234" s="210">
        <v>0</v>
      </c>
      <c r="AQ234" s="210">
        <v>3647.75</v>
      </c>
      <c r="AR234" s="24"/>
      <c r="AS234" s="4"/>
      <c r="AT234" s="4"/>
      <c r="AU234" s="210">
        <v>75.138181818181806</v>
      </c>
      <c r="AV234" s="210">
        <v>2.5631818181818198</v>
      </c>
      <c r="AW234" s="210">
        <v>39.549999999999997</v>
      </c>
      <c r="AX234" s="210">
        <v>0</v>
      </c>
      <c r="AY234" s="210">
        <v>165.80681818181799</v>
      </c>
      <c r="AZ234" s="24"/>
      <c r="BA234" s="4"/>
    </row>
    <row r="235" spans="1:53">
      <c r="A235" s="56"/>
      <c r="B235" s="11" t="s">
        <v>318</v>
      </c>
      <c r="C235" s="11"/>
      <c r="D235" s="11" t="s">
        <v>96</v>
      </c>
      <c r="E235" s="11">
        <v>36</v>
      </c>
      <c r="F235" s="11">
        <v>30</v>
      </c>
      <c r="G235" s="11">
        <v>21</v>
      </c>
      <c r="H235" s="11">
        <v>20</v>
      </c>
      <c r="I235" s="11">
        <v>26</v>
      </c>
      <c r="J235" s="11"/>
      <c r="M235" s="209">
        <v>4833.63</v>
      </c>
      <c r="N235" s="209">
        <v>3808.66</v>
      </c>
      <c r="O235" s="209">
        <v>3741.06</v>
      </c>
      <c r="P235" s="209">
        <v>5053.8900000000003</v>
      </c>
      <c r="Q235" s="209">
        <v>29067.79</v>
      </c>
      <c r="R235" s="11"/>
      <c r="S235" s="4"/>
      <c r="T235" s="4"/>
      <c r="U235" s="209">
        <v>94.777058823529401</v>
      </c>
      <c r="V235" s="209">
        <v>74.679607843137305</v>
      </c>
      <c r="W235" s="209">
        <v>74.821200000000005</v>
      </c>
      <c r="X235" s="209">
        <v>99.095882352941203</v>
      </c>
      <c r="Y235" s="209">
        <v>569.95666666666705</v>
      </c>
      <c r="Z235" s="11"/>
      <c r="AA235" s="4"/>
      <c r="AB235" s="11" t="s">
        <v>359</v>
      </c>
      <c r="AC235" s="11"/>
      <c r="AD235" s="11" t="s">
        <v>188</v>
      </c>
      <c r="AE235" s="24">
        <v>1</v>
      </c>
      <c r="AF235" s="24">
        <v>1</v>
      </c>
      <c r="AG235" s="24">
        <v>1</v>
      </c>
      <c r="AH235" s="24">
        <v>1</v>
      </c>
      <c r="AI235" s="24">
        <v>1</v>
      </c>
      <c r="AJ235" s="24"/>
      <c r="AK235" s="4"/>
      <c r="AL235" s="4"/>
      <c r="AM235" s="210">
        <v>13.82</v>
      </c>
      <c r="AN235" s="210">
        <v>14.1</v>
      </c>
      <c r="AO235" s="210">
        <v>14.29</v>
      </c>
      <c r="AP235" s="210">
        <v>12.3</v>
      </c>
      <c r="AQ235" s="210">
        <v>145.15</v>
      </c>
      <c r="AR235" s="24"/>
      <c r="AS235" s="4"/>
      <c r="AT235" s="4"/>
      <c r="AU235" s="210">
        <v>13.82</v>
      </c>
      <c r="AV235" s="210">
        <v>14.1</v>
      </c>
      <c r="AW235" s="210">
        <v>14.29</v>
      </c>
      <c r="AX235" s="210">
        <v>12.3</v>
      </c>
      <c r="AY235" s="210">
        <v>145.15</v>
      </c>
      <c r="AZ235" s="24"/>
      <c r="BA235" s="4"/>
    </row>
    <row r="236" spans="1:53">
      <c r="A236" s="56"/>
      <c r="B236" s="11" t="s">
        <v>319</v>
      </c>
      <c r="C236" s="11"/>
      <c r="D236" s="11" t="s">
        <v>155</v>
      </c>
      <c r="E236" s="11"/>
      <c r="F236" s="11">
        <v>1</v>
      </c>
      <c r="G236" s="11">
        <v>1</v>
      </c>
      <c r="H236" s="11"/>
      <c r="I236" s="11">
        <v>1</v>
      </c>
      <c r="J236" s="11"/>
      <c r="M236" s="209">
        <v>0</v>
      </c>
      <c r="N236" s="209">
        <v>190.83</v>
      </c>
      <c r="O236" s="209">
        <v>154.77000000000001</v>
      </c>
      <c r="P236" s="209">
        <v>0</v>
      </c>
      <c r="Q236" s="209">
        <v>331.8</v>
      </c>
      <c r="R236" s="11"/>
      <c r="S236" s="4"/>
      <c r="T236" s="4"/>
      <c r="U236" s="209">
        <v>0</v>
      </c>
      <c r="V236" s="209">
        <v>190.83</v>
      </c>
      <c r="W236" s="209">
        <v>154.77000000000001</v>
      </c>
      <c r="X236" s="209">
        <v>0</v>
      </c>
      <c r="Y236" s="209">
        <v>331.8</v>
      </c>
      <c r="Z236" s="11"/>
      <c r="AA236" s="4"/>
      <c r="AB236" s="11" t="s">
        <v>359</v>
      </c>
      <c r="AC236" s="11"/>
      <c r="AD236" s="11" t="s">
        <v>360</v>
      </c>
      <c r="AE236" s="24">
        <v>38</v>
      </c>
      <c r="AF236" s="24">
        <v>21</v>
      </c>
      <c r="AG236" s="24">
        <v>17</v>
      </c>
      <c r="AH236" s="24">
        <v>16</v>
      </c>
      <c r="AI236" s="24">
        <v>15</v>
      </c>
      <c r="AJ236" s="24"/>
      <c r="AK236" s="4"/>
      <c r="AL236" s="4"/>
      <c r="AM236" s="210">
        <v>8389.9</v>
      </c>
      <c r="AN236" s="210">
        <v>4080.04</v>
      </c>
      <c r="AO236" s="210">
        <v>3502.09</v>
      </c>
      <c r="AP236" s="210">
        <v>3118.27</v>
      </c>
      <c r="AQ236" s="210">
        <v>18659.14</v>
      </c>
      <c r="AR236" s="24"/>
      <c r="AS236" s="4"/>
      <c r="AT236" s="4"/>
      <c r="AU236" s="210">
        <v>209.7475</v>
      </c>
      <c r="AV236" s="210">
        <v>102.001</v>
      </c>
      <c r="AW236" s="210">
        <v>92.160263157894704</v>
      </c>
      <c r="AX236" s="210">
        <v>84.277567567567601</v>
      </c>
      <c r="AY236" s="210">
        <v>466.4785</v>
      </c>
      <c r="AZ236" s="24"/>
      <c r="BA236" s="4"/>
    </row>
    <row r="237" spans="1:53">
      <c r="A237" s="56"/>
      <c r="B237" s="11" t="s">
        <v>319</v>
      </c>
      <c r="C237" s="11"/>
      <c r="D237" s="11" t="s">
        <v>271</v>
      </c>
      <c r="E237" s="11">
        <v>195</v>
      </c>
      <c r="F237" s="11">
        <v>94</v>
      </c>
      <c r="G237" s="11">
        <v>61</v>
      </c>
      <c r="H237" s="11">
        <v>48</v>
      </c>
      <c r="I237" s="11">
        <v>60</v>
      </c>
      <c r="J237" s="11"/>
      <c r="M237" s="209">
        <v>27121.919999999998</v>
      </c>
      <c r="N237" s="209">
        <v>9070.2199999999993</v>
      </c>
      <c r="O237" s="209">
        <v>6551.21</v>
      </c>
      <c r="P237" s="209">
        <v>7722.21</v>
      </c>
      <c r="Q237" s="209">
        <v>66207.59</v>
      </c>
      <c r="R237" s="11"/>
      <c r="S237" s="4"/>
      <c r="T237" s="4"/>
      <c r="U237" s="209">
        <v>127.93358490566</v>
      </c>
      <c r="V237" s="209">
        <v>42.7840566037736</v>
      </c>
      <c r="W237" s="209">
        <v>31.648357487922699</v>
      </c>
      <c r="X237" s="209">
        <v>37.126009615384604</v>
      </c>
      <c r="Y237" s="209">
        <v>316.78272727272702</v>
      </c>
      <c r="Z237" s="11"/>
      <c r="AA237" s="4"/>
      <c r="AB237" s="11" t="s">
        <v>361</v>
      </c>
      <c r="AC237" s="11"/>
      <c r="AD237" s="11" t="s">
        <v>362</v>
      </c>
      <c r="AE237" s="24">
        <v>3</v>
      </c>
      <c r="AF237" s="24">
        <v>3</v>
      </c>
      <c r="AG237" s="24">
        <v>2</v>
      </c>
      <c r="AH237" s="24">
        <v>1</v>
      </c>
      <c r="AI237" s="24">
        <v>1</v>
      </c>
      <c r="AJ237" s="24"/>
      <c r="AK237" s="4"/>
      <c r="AL237" s="4"/>
      <c r="AM237" s="210">
        <v>1903.44</v>
      </c>
      <c r="AN237" s="210">
        <v>1462.77</v>
      </c>
      <c r="AO237" s="210">
        <v>3090.05</v>
      </c>
      <c r="AP237" s="210">
        <v>12.3</v>
      </c>
      <c r="AQ237" s="210">
        <v>2347.67</v>
      </c>
      <c r="AR237" s="24"/>
      <c r="AS237" s="4"/>
      <c r="AT237" s="4"/>
      <c r="AU237" s="210">
        <v>634.48</v>
      </c>
      <c r="AV237" s="210">
        <v>487.59</v>
      </c>
      <c r="AW237" s="210">
        <v>1030.0166666666701</v>
      </c>
      <c r="AX237" s="210">
        <v>4.0999999999999996</v>
      </c>
      <c r="AY237" s="210">
        <v>782.55666666666696</v>
      </c>
      <c r="AZ237" s="24"/>
      <c r="BA237" s="4"/>
    </row>
    <row r="238" spans="1:53">
      <c r="A238" s="56"/>
      <c r="B238" s="11" t="s">
        <v>319</v>
      </c>
      <c r="C238" s="11"/>
      <c r="D238" s="11" t="s">
        <v>388</v>
      </c>
      <c r="E238" s="11">
        <v>1</v>
      </c>
      <c r="F238" s="11"/>
      <c r="G238" s="11"/>
      <c r="H238" s="11">
        <v>1</v>
      </c>
      <c r="I238" s="11">
        <v>1</v>
      </c>
      <c r="J238" s="11"/>
      <c r="M238" s="209">
        <v>169.93</v>
      </c>
      <c r="N238" s="209">
        <v>0</v>
      </c>
      <c r="O238" s="209">
        <v>0</v>
      </c>
      <c r="P238" s="209">
        <v>252.2</v>
      </c>
      <c r="Q238" s="209">
        <v>32.08</v>
      </c>
      <c r="R238" s="11"/>
      <c r="S238" s="4"/>
      <c r="T238" s="4"/>
      <c r="U238" s="209">
        <v>169.93</v>
      </c>
      <c r="V238" s="209">
        <v>0</v>
      </c>
      <c r="W238" s="209">
        <v>0</v>
      </c>
      <c r="X238" s="209">
        <v>252.2</v>
      </c>
      <c r="Y238" s="209">
        <v>32.08</v>
      </c>
      <c r="Z238" s="11"/>
      <c r="AA238" s="4"/>
      <c r="AB238" s="11" t="s">
        <v>458</v>
      </c>
      <c r="AC238" s="11"/>
      <c r="AD238" s="11" t="s">
        <v>362</v>
      </c>
      <c r="AE238" s="24">
        <v>23</v>
      </c>
      <c r="AF238" s="24">
        <v>10</v>
      </c>
      <c r="AG238" s="24">
        <v>5</v>
      </c>
      <c r="AH238" s="24">
        <v>3</v>
      </c>
      <c r="AI238" s="24">
        <v>2</v>
      </c>
      <c r="AJ238" s="24"/>
      <c r="AK238" s="4"/>
      <c r="AL238" s="4"/>
      <c r="AM238" s="210">
        <v>10736.42</v>
      </c>
      <c r="AN238" s="210">
        <v>979.49</v>
      </c>
      <c r="AO238" s="210">
        <v>831.19</v>
      </c>
      <c r="AP238" s="210">
        <v>370.94</v>
      </c>
      <c r="AQ238" s="210">
        <v>5073.3599999999997</v>
      </c>
      <c r="AR238" s="24"/>
      <c r="AS238" s="4"/>
      <c r="AT238" s="4"/>
      <c r="AU238" s="210">
        <v>466.80086956521802</v>
      </c>
      <c r="AV238" s="210">
        <v>42.586521739130397</v>
      </c>
      <c r="AW238" s="210">
        <v>36.138695652173901</v>
      </c>
      <c r="AX238" s="210">
        <v>16.1278260869565</v>
      </c>
      <c r="AY238" s="210">
        <v>220.580869565217</v>
      </c>
      <c r="AZ238" s="24"/>
      <c r="BA238" s="4"/>
    </row>
    <row r="239" spans="1:53">
      <c r="A239" s="56"/>
      <c r="B239" s="11" t="s">
        <v>320</v>
      </c>
      <c r="C239" s="11"/>
      <c r="D239" s="11" t="s">
        <v>221</v>
      </c>
      <c r="E239" s="11">
        <v>351</v>
      </c>
      <c r="F239" s="11">
        <v>245</v>
      </c>
      <c r="G239" s="11">
        <v>200</v>
      </c>
      <c r="H239" s="11">
        <v>171</v>
      </c>
      <c r="I239" s="11">
        <v>221</v>
      </c>
      <c r="J239" s="11"/>
      <c r="M239" s="209">
        <v>57654.44</v>
      </c>
      <c r="N239" s="209">
        <v>33996.080000000002</v>
      </c>
      <c r="O239" s="209">
        <v>33131.629999999997</v>
      </c>
      <c r="P239" s="209">
        <v>28117.23</v>
      </c>
      <c r="Q239" s="209">
        <v>256688.01</v>
      </c>
      <c r="R239" s="11"/>
      <c r="S239" s="4"/>
      <c r="T239" s="4"/>
      <c r="U239" s="209">
        <v>128.69294642857199</v>
      </c>
      <c r="V239" s="209">
        <v>75.884107142857104</v>
      </c>
      <c r="W239" s="209">
        <v>75.2991590909091</v>
      </c>
      <c r="X239" s="209">
        <v>64.341487414187597</v>
      </c>
      <c r="Y239" s="209">
        <v>586.04568493150703</v>
      </c>
      <c r="Z239" s="11"/>
      <c r="AA239" s="4"/>
      <c r="AB239" s="11" t="s">
        <v>560</v>
      </c>
      <c r="AC239" s="11"/>
      <c r="AD239" s="11" t="s">
        <v>338</v>
      </c>
      <c r="AE239" s="24">
        <v>1</v>
      </c>
      <c r="AF239" s="24">
        <v>1</v>
      </c>
      <c r="AG239" s="24">
        <v>1</v>
      </c>
      <c r="AH239" s="24">
        <v>1</v>
      </c>
      <c r="AI239" s="24">
        <v>1</v>
      </c>
      <c r="AJ239" s="24"/>
      <c r="AK239" s="4"/>
      <c r="AL239" s="4"/>
      <c r="AM239" s="210">
        <v>18.38</v>
      </c>
      <c r="AN239" s="210">
        <v>18.399999999999999</v>
      </c>
      <c r="AO239" s="210">
        <v>17.29</v>
      </c>
      <c r="AP239" s="210">
        <v>20.190000000000001</v>
      </c>
      <c r="AQ239" s="210">
        <v>215.07</v>
      </c>
      <c r="AR239" s="24"/>
      <c r="AS239" s="4"/>
      <c r="AT239" s="4"/>
      <c r="AU239" s="210">
        <v>18.38</v>
      </c>
      <c r="AV239" s="210">
        <v>18.399999999999999</v>
      </c>
      <c r="AW239" s="210">
        <v>17.29</v>
      </c>
      <c r="AX239" s="210">
        <v>20.190000000000001</v>
      </c>
      <c r="AY239" s="210">
        <v>215.07</v>
      </c>
      <c r="AZ239" s="24"/>
      <c r="BA239" s="4"/>
    </row>
    <row r="240" spans="1:53">
      <c r="A240" s="56"/>
      <c r="B240" s="11" t="s">
        <v>321</v>
      </c>
      <c r="C240" s="11"/>
      <c r="D240" s="11" t="s">
        <v>224</v>
      </c>
      <c r="E240" s="11">
        <v>81</v>
      </c>
      <c r="F240" s="11">
        <v>48</v>
      </c>
      <c r="G240" s="11">
        <v>43</v>
      </c>
      <c r="H240" s="11">
        <v>31</v>
      </c>
      <c r="I240" s="11">
        <v>33</v>
      </c>
      <c r="J240" s="11"/>
      <c r="M240" s="209">
        <v>11164.52</v>
      </c>
      <c r="N240" s="209">
        <v>3831.18</v>
      </c>
      <c r="O240" s="209">
        <v>3802.45</v>
      </c>
      <c r="P240" s="209">
        <v>4073.14</v>
      </c>
      <c r="Q240" s="209">
        <v>55886.720000000001</v>
      </c>
      <c r="R240" s="11"/>
      <c r="S240" s="4"/>
      <c r="T240" s="4"/>
      <c r="U240" s="209">
        <v>124.050222222222</v>
      </c>
      <c r="V240" s="209">
        <v>42.568666666666701</v>
      </c>
      <c r="W240" s="209">
        <v>44.734705882352898</v>
      </c>
      <c r="X240" s="209">
        <v>55.796438356164401</v>
      </c>
      <c r="Y240" s="209">
        <v>649.84558139534897</v>
      </c>
      <c r="Z240" s="11"/>
      <c r="AA240" s="4"/>
      <c r="AB240" s="11" t="s">
        <v>363</v>
      </c>
      <c r="AC240" s="11"/>
      <c r="AD240" s="11" t="s">
        <v>364</v>
      </c>
      <c r="AE240" s="24">
        <v>6</v>
      </c>
      <c r="AF240" s="24">
        <v>3</v>
      </c>
      <c r="AG240" s="24">
        <v>1</v>
      </c>
      <c r="AH240" s="24"/>
      <c r="AI240" s="24"/>
      <c r="AJ240" s="24"/>
      <c r="AK240" s="4"/>
      <c r="AL240" s="4"/>
      <c r="AM240" s="210">
        <v>1279.99</v>
      </c>
      <c r="AN240" s="210">
        <v>413.18</v>
      </c>
      <c r="AO240" s="210">
        <v>143.66999999999999</v>
      </c>
      <c r="AP240" s="210">
        <v>0</v>
      </c>
      <c r="AQ240" s="210">
        <v>0</v>
      </c>
      <c r="AR240" s="24"/>
      <c r="AS240" s="4"/>
      <c r="AT240" s="4"/>
      <c r="AU240" s="210">
        <v>213.33166666666699</v>
      </c>
      <c r="AV240" s="210">
        <v>68.863333333333301</v>
      </c>
      <c r="AW240" s="210">
        <v>23.945</v>
      </c>
      <c r="AX240" s="210">
        <v>0</v>
      </c>
      <c r="AY240" s="210">
        <v>0</v>
      </c>
      <c r="AZ240" s="24"/>
      <c r="BA240" s="4"/>
    </row>
    <row r="241" spans="1:53">
      <c r="A241" s="56"/>
      <c r="B241" s="11" t="s">
        <v>322</v>
      </c>
      <c r="C241" s="11"/>
      <c r="D241" s="11" t="s">
        <v>323</v>
      </c>
      <c r="E241" s="11">
        <v>139</v>
      </c>
      <c r="F241" s="11">
        <v>99</v>
      </c>
      <c r="G241" s="11">
        <v>73</v>
      </c>
      <c r="H241" s="11">
        <v>75</v>
      </c>
      <c r="I241" s="11">
        <v>79</v>
      </c>
      <c r="J241" s="11"/>
      <c r="M241" s="209">
        <v>21250.13</v>
      </c>
      <c r="N241" s="209">
        <v>13964.29</v>
      </c>
      <c r="O241" s="209">
        <v>9216.6</v>
      </c>
      <c r="P241" s="209">
        <v>12350.67</v>
      </c>
      <c r="Q241" s="209">
        <v>86854.58</v>
      </c>
      <c r="R241" s="11"/>
      <c r="S241" s="4"/>
      <c r="T241" s="4"/>
      <c r="U241" s="209">
        <v>128.01283132530099</v>
      </c>
      <c r="V241" s="209">
        <v>84.122228915662603</v>
      </c>
      <c r="W241" s="209">
        <v>56.5435582822086</v>
      </c>
      <c r="X241" s="209">
        <v>74.852545454545407</v>
      </c>
      <c r="Y241" s="209">
        <v>526.39139393939399</v>
      </c>
      <c r="Z241" s="11"/>
      <c r="AA241" s="4"/>
      <c r="AB241" s="11" t="s">
        <v>365</v>
      </c>
      <c r="AC241" s="11"/>
      <c r="AD241" s="11" t="s">
        <v>366</v>
      </c>
      <c r="AE241" s="24">
        <v>10</v>
      </c>
      <c r="AF241" s="24">
        <v>3</v>
      </c>
      <c r="AG241" s="24">
        <v>3</v>
      </c>
      <c r="AH241" s="24">
        <v>2</v>
      </c>
      <c r="AI241" s="24">
        <v>2</v>
      </c>
      <c r="AJ241" s="24"/>
      <c r="AK241" s="4"/>
      <c r="AL241" s="4"/>
      <c r="AM241" s="210">
        <v>339.52</v>
      </c>
      <c r="AN241" s="210">
        <v>201.59</v>
      </c>
      <c r="AO241" s="210">
        <v>494.2</v>
      </c>
      <c r="AP241" s="210">
        <v>47.37</v>
      </c>
      <c r="AQ241" s="210">
        <v>1607.07</v>
      </c>
      <c r="AR241" s="24"/>
      <c r="AS241" s="4"/>
      <c r="AT241" s="4"/>
      <c r="AU241" s="210">
        <v>33.951999999999998</v>
      </c>
      <c r="AV241" s="210">
        <v>20.158999999999999</v>
      </c>
      <c r="AW241" s="210">
        <v>61.774999999999999</v>
      </c>
      <c r="AX241" s="210">
        <v>4.7370000000000001</v>
      </c>
      <c r="AY241" s="210">
        <v>160.70699999999999</v>
      </c>
      <c r="AZ241" s="24"/>
      <c r="BA241" s="4"/>
    </row>
    <row r="242" spans="1:53">
      <c r="A242" s="56"/>
      <c r="B242" s="11" t="s">
        <v>324</v>
      </c>
      <c r="C242" s="11"/>
      <c r="D242" s="11" t="s">
        <v>325</v>
      </c>
      <c r="E242" s="11">
        <v>71</v>
      </c>
      <c r="F242" s="11">
        <v>55</v>
      </c>
      <c r="G242" s="11">
        <v>40</v>
      </c>
      <c r="H242" s="11">
        <v>28</v>
      </c>
      <c r="I242" s="11">
        <v>42</v>
      </c>
      <c r="J242" s="11"/>
      <c r="M242" s="209">
        <v>11933.12</v>
      </c>
      <c r="N242" s="209">
        <v>7311.28</v>
      </c>
      <c r="O242" s="209">
        <v>6325.76</v>
      </c>
      <c r="P242" s="209">
        <v>17022.29</v>
      </c>
      <c r="Q242" s="209">
        <v>54951.66</v>
      </c>
      <c r="R242" s="11"/>
      <c r="S242" s="4"/>
      <c r="T242" s="4"/>
      <c r="U242" s="209">
        <v>147.32246913580201</v>
      </c>
      <c r="V242" s="209">
        <v>90.262716049382703</v>
      </c>
      <c r="W242" s="209">
        <v>80.072911392405103</v>
      </c>
      <c r="X242" s="209">
        <v>212.77862500000001</v>
      </c>
      <c r="Y242" s="209">
        <v>695.59063291139205</v>
      </c>
      <c r="Z242" s="11"/>
      <c r="AA242" s="4"/>
      <c r="AB242" s="11" t="s">
        <v>367</v>
      </c>
      <c r="AC242" s="11"/>
      <c r="AD242" s="11" t="s">
        <v>368</v>
      </c>
      <c r="AE242" s="24">
        <v>86</v>
      </c>
      <c r="AF242" s="24">
        <v>29</v>
      </c>
      <c r="AG242" s="24">
        <v>22</v>
      </c>
      <c r="AH242" s="24">
        <v>13</v>
      </c>
      <c r="AI242" s="24">
        <v>17</v>
      </c>
      <c r="AJ242" s="24"/>
      <c r="AK242" s="4"/>
      <c r="AL242" s="4"/>
      <c r="AM242" s="210">
        <v>104763.94</v>
      </c>
      <c r="AN242" s="210">
        <v>10055.040000000001</v>
      </c>
      <c r="AO242" s="210">
        <v>4046.4</v>
      </c>
      <c r="AP242" s="210">
        <v>1580.8</v>
      </c>
      <c r="AQ242" s="210">
        <v>19021.02</v>
      </c>
      <c r="AR242" s="24"/>
      <c r="AS242" s="4"/>
      <c r="AT242" s="4"/>
      <c r="AU242" s="210">
        <v>1177.12292134831</v>
      </c>
      <c r="AV242" s="210">
        <v>112.97797752808999</v>
      </c>
      <c r="AW242" s="210">
        <v>48.751807228915702</v>
      </c>
      <c r="AX242" s="210">
        <v>21.0773333333333</v>
      </c>
      <c r="AY242" s="210">
        <v>231.963658536585</v>
      </c>
      <c r="AZ242" s="24"/>
      <c r="BA242" s="4"/>
    </row>
    <row r="243" spans="1:53">
      <c r="A243" s="56"/>
      <c r="B243" s="11" t="s">
        <v>561</v>
      </c>
      <c r="C243" s="11"/>
      <c r="D243" s="11" t="s">
        <v>116</v>
      </c>
      <c r="E243" s="11">
        <v>1</v>
      </c>
      <c r="F243" s="11"/>
      <c r="G243" s="11"/>
      <c r="H243" s="11"/>
      <c r="I243" s="11"/>
      <c r="J243" s="11"/>
      <c r="M243" s="209">
        <v>18.37</v>
      </c>
      <c r="N243" s="209">
        <v>0</v>
      </c>
      <c r="O243" s="209">
        <v>0</v>
      </c>
      <c r="P243" s="209">
        <v>0</v>
      </c>
      <c r="Q243" s="209">
        <v>0</v>
      </c>
      <c r="R243" s="11"/>
      <c r="S243" s="4"/>
      <c r="T243" s="4"/>
      <c r="U243" s="209">
        <v>18.37</v>
      </c>
      <c r="V243" s="209">
        <v>0</v>
      </c>
      <c r="W243" s="209">
        <v>0</v>
      </c>
      <c r="X243" s="209">
        <v>0</v>
      </c>
      <c r="Y243" s="209">
        <v>0</v>
      </c>
      <c r="Z243" s="11"/>
      <c r="AA243" s="4"/>
      <c r="AB243" s="11" t="s">
        <v>367</v>
      </c>
      <c r="AC243" s="11"/>
      <c r="AD243" s="11" t="s">
        <v>399</v>
      </c>
      <c r="AE243" s="24">
        <v>1</v>
      </c>
      <c r="AF243" s="24"/>
      <c r="AG243" s="24"/>
      <c r="AH243" s="24"/>
      <c r="AI243" s="24"/>
      <c r="AJ243" s="24"/>
      <c r="AK243" s="4"/>
      <c r="AL243" s="4"/>
      <c r="AM243" s="210">
        <v>147.74</v>
      </c>
      <c r="AN243" s="210">
        <v>0</v>
      </c>
      <c r="AO243" s="210">
        <v>0</v>
      </c>
      <c r="AP243" s="210">
        <v>0</v>
      </c>
      <c r="AQ243" s="210">
        <v>0</v>
      </c>
      <c r="AR243" s="24"/>
      <c r="AS243" s="4"/>
      <c r="AT243" s="4"/>
      <c r="AU243" s="210">
        <v>147.74</v>
      </c>
      <c r="AV243" s="210">
        <v>0</v>
      </c>
      <c r="AW243" s="210">
        <v>0</v>
      </c>
      <c r="AX243" s="210">
        <v>0</v>
      </c>
      <c r="AY243" s="210">
        <v>0</v>
      </c>
      <c r="AZ243" s="24"/>
      <c r="BA243" s="4"/>
    </row>
    <row r="244" spans="1:53">
      <c r="A244" s="56"/>
      <c r="B244" s="11" t="s">
        <v>562</v>
      </c>
      <c r="C244" s="11"/>
      <c r="D244" s="11" t="s">
        <v>116</v>
      </c>
      <c r="E244" s="11">
        <v>1</v>
      </c>
      <c r="F244" s="11"/>
      <c r="G244" s="11"/>
      <c r="H244" s="11"/>
      <c r="I244" s="11"/>
      <c r="J244" s="11"/>
      <c r="M244" s="209">
        <v>250.54</v>
      </c>
      <c r="N244" s="209">
        <v>0</v>
      </c>
      <c r="O244" s="209">
        <v>0</v>
      </c>
      <c r="P244" s="209">
        <v>0</v>
      </c>
      <c r="Q244" s="209">
        <v>0</v>
      </c>
      <c r="R244" s="11"/>
      <c r="S244" s="4"/>
      <c r="T244" s="4"/>
      <c r="U244" s="209">
        <v>250.54</v>
      </c>
      <c r="V244" s="209">
        <v>0</v>
      </c>
      <c r="W244" s="209">
        <v>0</v>
      </c>
      <c r="X244" s="209">
        <v>0</v>
      </c>
      <c r="Y244" s="209">
        <v>0</v>
      </c>
      <c r="Z244" s="11"/>
      <c r="AA244" s="4"/>
      <c r="AB244" s="11" t="s">
        <v>369</v>
      </c>
      <c r="AC244" s="11"/>
      <c r="AD244" s="11" t="s">
        <v>96</v>
      </c>
      <c r="AE244" s="24">
        <v>3</v>
      </c>
      <c r="AF244" s="24">
        <v>1</v>
      </c>
      <c r="AG244" s="24">
        <v>1</v>
      </c>
      <c r="AH244" s="24">
        <v>1</v>
      </c>
      <c r="AI244" s="24">
        <v>1</v>
      </c>
      <c r="AJ244" s="24"/>
      <c r="AK244" s="4"/>
      <c r="AL244" s="4"/>
      <c r="AM244" s="210">
        <v>159.19</v>
      </c>
      <c r="AN244" s="210">
        <v>11.6</v>
      </c>
      <c r="AO244" s="210">
        <v>11.9</v>
      </c>
      <c r="AP244" s="210">
        <v>12.39</v>
      </c>
      <c r="AQ244" s="210">
        <v>186.58</v>
      </c>
      <c r="AR244" s="24"/>
      <c r="AS244" s="4"/>
      <c r="AT244" s="4"/>
      <c r="AU244" s="210">
        <v>53.063333333333297</v>
      </c>
      <c r="AV244" s="210">
        <v>3.8666666666666698</v>
      </c>
      <c r="AW244" s="210">
        <v>3.9666666666666699</v>
      </c>
      <c r="AX244" s="210">
        <v>4.13</v>
      </c>
      <c r="AY244" s="210">
        <v>62.1933333333333</v>
      </c>
      <c r="AZ244" s="24"/>
      <c r="BA244" s="4"/>
    </row>
    <row r="245" spans="1:53">
      <c r="A245" s="56"/>
      <c r="B245" s="11" t="s">
        <v>563</v>
      </c>
      <c r="C245" s="11"/>
      <c r="D245" s="11" t="s">
        <v>234</v>
      </c>
      <c r="E245" s="11">
        <v>4</v>
      </c>
      <c r="F245" s="11"/>
      <c r="G245" s="11">
        <v>1</v>
      </c>
      <c r="H245" s="11"/>
      <c r="I245" s="11"/>
      <c r="J245" s="11"/>
      <c r="M245" s="209">
        <v>163.46</v>
      </c>
      <c r="N245" s="209">
        <v>0</v>
      </c>
      <c r="O245" s="209">
        <v>125.24</v>
      </c>
      <c r="P245" s="209"/>
      <c r="Q245" s="209">
        <v>0</v>
      </c>
      <c r="R245" s="11"/>
      <c r="S245" s="4"/>
      <c r="T245" s="4"/>
      <c r="U245" s="209">
        <v>40.865000000000002</v>
      </c>
      <c r="V245" s="209">
        <v>0</v>
      </c>
      <c r="W245" s="209">
        <v>31.31</v>
      </c>
      <c r="X245" s="209"/>
      <c r="Y245" s="209">
        <v>0</v>
      </c>
      <c r="Z245" s="11"/>
      <c r="AA245" s="4"/>
      <c r="AB245" s="11" t="s">
        <v>370</v>
      </c>
      <c r="AC245" s="11"/>
      <c r="AD245" s="11" t="s">
        <v>371</v>
      </c>
      <c r="AE245" s="24">
        <v>21</v>
      </c>
      <c r="AF245" s="24">
        <v>12</v>
      </c>
      <c r="AG245" s="24">
        <v>8</v>
      </c>
      <c r="AH245" s="24">
        <v>7</v>
      </c>
      <c r="AI245" s="24">
        <v>5</v>
      </c>
      <c r="AJ245" s="24"/>
      <c r="AK245" s="4"/>
      <c r="AL245" s="4"/>
      <c r="AM245" s="210">
        <v>6648.51</v>
      </c>
      <c r="AN245" s="210">
        <v>3999.39</v>
      </c>
      <c r="AO245" s="210">
        <v>1299.95</v>
      </c>
      <c r="AP245" s="210">
        <v>409.34</v>
      </c>
      <c r="AQ245" s="210">
        <v>1036.6300000000001</v>
      </c>
      <c r="AR245" s="24"/>
      <c r="AS245" s="4"/>
      <c r="AT245" s="4"/>
      <c r="AU245" s="210">
        <v>302.20499999999998</v>
      </c>
      <c r="AV245" s="210">
        <v>181.79045454545499</v>
      </c>
      <c r="AW245" s="210">
        <v>61.902380952380902</v>
      </c>
      <c r="AX245" s="210">
        <v>19.492380952381001</v>
      </c>
      <c r="AY245" s="210">
        <v>47.119545454545502</v>
      </c>
      <c r="AZ245" s="24"/>
      <c r="BA245" s="4"/>
    </row>
    <row r="246" spans="1:53">
      <c r="A246" s="56"/>
      <c r="B246" s="11" t="s">
        <v>326</v>
      </c>
      <c r="C246" s="11"/>
      <c r="D246" s="11" t="s">
        <v>327</v>
      </c>
      <c r="E246" s="11">
        <v>342</v>
      </c>
      <c r="F246" s="11">
        <v>213</v>
      </c>
      <c r="G246" s="11">
        <v>174</v>
      </c>
      <c r="H246" s="11">
        <v>152</v>
      </c>
      <c r="I246" s="11">
        <v>168</v>
      </c>
      <c r="J246" s="11"/>
      <c r="M246" s="209">
        <v>37648</v>
      </c>
      <c r="N246" s="209">
        <v>20367.96</v>
      </c>
      <c r="O246" s="209">
        <v>22208.6</v>
      </c>
      <c r="P246" s="209">
        <v>19479.53</v>
      </c>
      <c r="Q246" s="209">
        <v>179525.06</v>
      </c>
      <c r="R246" s="11"/>
      <c r="S246" s="4"/>
      <c r="T246" s="4"/>
      <c r="U246" s="209">
        <v>92.274509803921603</v>
      </c>
      <c r="V246" s="209">
        <v>49.921470588235302</v>
      </c>
      <c r="W246" s="209">
        <v>55.3830423940149</v>
      </c>
      <c r="X246" s="209">
        <v>48.943542713567901</v>
      </c>
      <c r="Y246" s="209">
        <v>444.36896039603999</v>
      </c>
      <c r="Z246" s="11"/>
      <c r="AA246" s="4"/>
      <c r="AB246" s="11" t="s">
        <v>372</v>
      </c>
      <c r="AC246" s="11"/>
      <c r="AD246" s="11" t="s">
        <v>288</v>
      </c>
      <c r="AE246" s="24">
        <v>125</v>
      </c>
      <c r="AF246" s="24">
        <v>62</v>
      </c>
      <c r="AG246" s="24">
        <v>54</v>
      </c>
      <c r="AH246" s="24">
        <v>42</v>
      </c>
      <c r="AI246" s="24">
        <v>41</v>
      </c>
      <c r="AJ246" s="24"/>
      <c r="AK246" s="4"/>
      <c r="AL246" s="4"/>
      <c r="AM246" s="210">
        <v>82800.17</v>
      </c>
      <c r="AN246" s="210">
        <v>9967.48</v>
      </c>
      <c r="AO246" s="210">
        <v>9408.68</v>
      </c>
      <c r="AP246" s="210">
        <v>9949.98</v>
      </c>
      <c r="AQ246" s="210">
        <v>60504.81</v>
      </c>
      <c r="AR246" s="24"/>
      <c r="AS246" s="4"/>
      <c r="AT246" s="4"/>
      <c r="AU246" s="210">
        <v>636.92438461538495</v>
      </c>
      <c r="AV246" s="210">
        <v>76.672923076922999</v>
      </c>
      <c r="AW246" s="210">
        <v>75.876451612903196</v>
      </c>
      <c r="AX246" s="210">
        <v>81.557213114754106</v>
      </c>
      <c r="AY246" s="210">
        <v>469.029534883721</v>
      </c>
      <c r="AZ246" s="24"/>
      <c r="BA246" s="4"/>
    </row>
    <row r="247" spans="1:53">
      <c r="A247" s="56"/>
      <c r="B247" s="11" t="s">
        <v>329</v>
      </c>
      <c r="C247" s="11"/>
      <c r="D247" s="11" t="s">
        <v>330</v>
      </c>
      <c r="E247" s="11">
        <v>1272</v>
      </c>
      <c r="F247" s="11">
        <v>525</v>
      </c>
      <c r="G247" s="11">
        <v>340</v>
      </c>
      <c r="H247" s="11">
        <v>257</v>
      </c>
      <c r="I247" s="11">
        <v>234</v>
      </c>
      <c r="J247" s="11"/>
      <c r="M247" s="209">
        <v>109849.09</v>
      </c>
      <c r="N247" s="209">
        <v>45290.25</v>
      </c>
      <c r="O247" s="209">
        <v>22420.5</v>
      </c>
      <c r="P247" s="209">
        <v>22972.21</v>
      </c>
      <c r="Q247" s="209">
        <v>130168.63</v>
      </c>
      <c r="R247" s="11"/>
      <c r="S247" s="4"/>
      <c r="T247" s="4"/>
      <c r="U247" s="209">
        <v>82.593300751879696</v>
      </c>
      <c r="V247" s="209">
        <v>34.052819548872201</v>
      </c>
      <c r="W247" s="209">
        <v>17.3937160589605</v>
      </c>
      <c r="X247" s="209">
        <v>18.246393963463099</v>
      </c>
      <c r="Y247" s="209">
        <v>101.062600931677</v>
      </c>
      <c r="Z247" s="11"/>
      <c r="AA247" s="4"/>
      <c r="AB247" s="11" t="s">
        <v>373</v>
      </c>
      <c r="AC247" s="11"/>
      <c r="AD247" s="11" t="s">
        <v>109</v>
      </c>
      <c r="AE247" s="24">
        <v>2</v>
      </c>
      <c r="AF247" s="24">
        <v>2</v>
      </c>
      <c r="AG247" s="24">
        <v>2</v>
      </c>
      <c r="AH247" s="24">
        <v>2</v>
      </c>
      <c r="AI247" s="24"/>
      <c r="AJ247" s="24"/>
      <c r="AK247" s="4"/>
      <c r="AL247" s="4"/>
      <c r="AM247" s="210">
        <v>85.53</v>
      </c>
      <c r="AN247" s="210">
        <v>77.040000000000006</v>
      </c>
      <c r="AO247" s="210">
        <v>94.86</v>
      </c>
      <c r="AP247" s="210">
        <v>88.06</v>
      </c>
      <c r="AQ247" s="210">
        <v>0</v>
      </c>
      <c r="AR247" s="24"/>
      <c r="AS247" s="4"/>
      <c r="AT247" s="4"/>
      <c r="AU247" s="210">
        <v>42.765000000000001</v>
      </c>
      <c r="AV247" s="210">
        <v>38.520000000000003</v>
      </c>
      <c r="AW247" s="210">
        <v>47.43</v>
      </c>
      <c r="AX247" s="210">
        <v>44.03</v>
      </c>
      <c r="AY247" s="210">
        <v>0</v>
      </c>
      <c r="AZ247" s="24"/>
      <c r="BA247" s="4"/>
    </row>
    <row r="248" spans="1:53">
      <c r="A248" s="56"/>
      <c r="B248" s="11" t="s">
        <v>331</v>
      </c>
      <c r="C248" s="11"/>
      <c r="D248" s="11" t="s">
        <v>332</v>
      </c>
      <c r="E248" s="11">
        <v>119</v>
      </c>
      <c r="F248" s="11">
        <v>76</v>
      </c>
      <c r="G248" s="11">
        <v>67</v>
      </c>
      <c r="H248" s="11">
        <v>50</v>
      </c>
      <c r="I248" s="11">
        <v>57</v>
      </c>
      <c r="J248" s="11"/>
      <c r="M248" s="209">
        <v>14565.67</v>
      </c>
      <c r="N248" s="209">
        <v>5637.98</v>
      </c>
      <c r="O248" s="209">
        <v>7059.3</v>
      </c>
      <c r="P248" s="209">
        <v>4710.88</v>
      </c>
      <c r="Q248" s="209">
        <v>32650.11</v>
      </c>
      <c r="R248" s="11"/>
      <c r="S248" s="4"/>
      <c r="T248" s="4"/>
      <c r="U248" s="209">
        <v>105.54833333333301</v>
      </c>
      <c r="V248" s="209">
        <v>40.854927536231898</v>
      </c>
      <c r="W248" s="209">
        <v>52.2911111111111</v>
      </c>
      <c r="X248" s="209">
        <v>35.420150375939897</v>
      </c>
      <c r="Y248" s="209">
        <v>253.101627906977</v>
      </c>
      <c r="Z248" s="11"/>
      <c r="AA248" s="4"/>
      <c r="AB248" s="11" t="s">
        <v>373</v>
      </c>
      <c r="AC248" s="11"/>
      <c r="AD248" s="11" t="s">
        <v>374</v>
      </c>
      <c r="AE248" s="24">
        <v>1</v>
      </c>
      <c r="AF248" s="24"/>
      <c r="AG248" s="24"/>
      <c r="AH248" s="24"/>
      <c r="AI248" s="24"/>
      <c r="AJ248" s="24"/>
      <c r="AK248" s="4"/>
      <c r="AL248" s="4"/>
      <c r="AM248" s="210">
        <v>2.2400000000000002</v>
      </c>
      <c r="AN248" s="210">
        <v>0</v>
      </c>
      <c r="AO248" s="210">
        <v>0</v>
      </c>
      <c r="AP248" s="210">
        <v>0</v>
      </c>
      <c r="AQ248" s="210">
        <v>0</v>
      </c>
      <c r="AR248" s="24"/>
      <c r="AS248" s="4"/>
      <c r="AT248" s="4"/>
      <c r="AU248" s="210">
        <v>2.2400000000000002</v>
      </c>
      <c r="AV248" s="210">
        <v>0</v>
      </c>
      <c r="AW248" s="210">
        <v>0</v>
      </c>
      <c r="AX248" s="210">
        <v>0</v>
      </c>
      <c r="AY248" s="210">
        <v>0</v>
      </c>
      <c r="AZ248" s="24"/>
      <c r="BA248" s="4"/>
    </row>
    <row r="249" spans="1:53">
      <c r="A249" s="56"/>
      <c r="B249" s="11" t="s">
        <v>333</v>
      </c>
      <c r="C249" s="11"/>
      <c r="D249" s="11" t="s">
        <v>334</v>
      </c>
      <c r="E249" s="11">
        <v>48</v>
      </c>
      <c r="F249" s="11">
        <v>36</v>
      </c>
      <c r="G249" s="11">
        <v>27</v>
      </c>
      <c r="H249" s="11">
        <v>14</v>
      </c>
      <c r="I249" s="11">
        <v>25</v>
      </c>
      <c r="J249" s="11"/>
      <c r="M249" s="209">
        <v>5976.38</v>
      </c>
      <c r="N249" s="209">
        <v>4768.45</v>
      </c>
      <c r="O249" s="209">
        <v>3932.86</v>
      </c>
      <c r="P249" s="209">
        <v>1962.38</v>
      </c>
      <c r="Q249" s="209">
        <v>43877.06</v>
      </c>
      <c r="R249" s="11"/>
      <c r="S249" s="4"/>
      <c r="T249" s="4"/>
      <c r="U249" s="209">
        <v>84.174366197183105</v>
      </c>
      <c r="V249" s="209">
        <v>67.161267605633796</v>
      </c>
      <c r="W249" s="209">
        <v>57.8361764705882</v>
      </c>
      <c r="X249" s="209">
        <v>39.247599999999998</v>
      </c>
      <c r="Y249" s="209">
        <v>617.98676056338002</v>
      </c>
      <c r="Z249" s="11"/>
      <c r="AA249" s="4"/>
      <c r="AB249" s="11" t="s">
        <v>375</v>
      </c>
      <c r="AC249" s="11"/>
      <c r="AD249" s="11" t="s">
        <v>137</v>
      </c>
      <c r="AE249" s="24"/>
      <c r="AF249" s="24"/>
      <c r="AG249" s="24"/>
      <c r="AH249" s="24"/>
      <c r="AI249" s="24">
        <v>1</v>
      </c>
      <c r="AJ249" s="24"/>
      <c r="AK249" s="4"/>
      <c r="AL249" s="4"/>
      <c r="AM249" s="210">
        <v>0</v>
      </c>
      <c r="AN249" s="210">
        <v>0</v>
      </c>
      <c r="AO249" s="210">
        <v>0</v>
      </c>
      <c r="AP249" s="210">
        <v>0</v>
      </c>
      <c r="AQ249" s="210">
        <v>698.83</v>
      </c>
      <c r="AR249" s="24"/>
      <c r="AS249" s="4"/>
      <c r="AT249" s="4"/>
      <c r="AU249" s="210">
        <v>0</v>
      </c>
      <c r="AV249" s="210">
        <v>0</v>
      </c>
      <c r="AW249" s="210">
        <v>0</v>
      </c>
      <c r="AX249" s="210">
        <v>0</v>
      </c>
      <c r="AY249" s="210">
        <v>698.83</v>
      </c>
      <c r="AZ249" s="24"/>
      <c r="BA249" s="4"/>
    </row>
    <row r="250" spans="1:53">
      <c r="A250" s="56"/>
      <c r="B250" s="11" t="s">
        <v>564</v>
      </c>
      <c r="C250" s="11"/>
      <c r="D250" s="11" t="s">
        <v>89</v>
      </c>
      <c r="E250" s="11">
        <v>1</v>
      </c>
      <c r="F250" s="11"/>
      <c r="G250" s="11"/>
      <c r="H250" s="11"/>
      <c r="I250" s="11"/>
      <c r="J250" s="11"/>
      <c r="M250" s="209">
        <v>132.54</v>
      </c>
      <c r="N250" s="209">
        <v>0</v>
      </c>
      <c r="O250" s="209">
        <v>0</v>
      </c>
      <c r="P250" s="209">
        <v>0</v>
      </c>
      <c r="Q250" s="209"/>
      <c r="R250" s="11"/>
      <c r="S250" s="4"/>
      <c r="T250" s="4"/>
      <c r="U250" s="209">
        <v>132.54</v>
      </c>
      <c r="V250" s="209">
        <v>0</v>
      </c>
      <c r="W250" s="209">
        <v>0</v>
      </c>
      <c r="X250" s="209">
        <v>0</v>
      </c>
      <c r="Y250" s="209"/>
      <c r="Z250" s="11"/>
      <c r="AA250" s="4"/>
      <c r="AB250" s="11" t="s">
        <v>375</v>
      </c>
      <c r="AC250" s="11"/>
      <c r="AD250" s="11" t="s">
        <v>376</v>
      </c>
      <c r="AE250" s="24">
        <v>34</v>
      </c>
      <c r="AF250" s="24">
        <v>16</v>
      </c>
      <c r="AG250" s="24">
        <v>9</v>
      </c>
      <c r="AH250" s="24">
        <v>6</v>
      </c>
      <c r="AI250" s="24">
        <v>10</v>
      </c>
      <c r="AJ250" s="24"/>
      <c r="AK250" s="4"/>
      <c r="AL250" s="4"/>
      <c r="AM250" s="210">
        <v>8456.3700000000008</v>
      </c>
      <c r="AN250" s="210">
        <v>3329.63</v>
      </c>
      <c r="AO250" s="210">
        <v>542.04</v>
      </c>
      <c r="AP250" s="210">
        <v>284.73</v>
      </c>
      <c r="AQ250" s="210">
        <v>4150.1000000000004</v>
      </c>
      <c r="AR250" s="24"/>
      <c r="AS250" s="4"/>
      <c r="AT250" s="4"/>
      <c r="AU250" s="210">
        <v>228.55054054054099</v>
      </c>
      <c r="AV250" s="210">
        <v>89.99</v>
      </c>
      <c r="AW250" s="210">
        <v>15.9423529411765</v>
      </c>
      <c r="AX250" s="210">
        <v>9.18483870967742</v>
      </c>
      <c r="AY250" s="210">
        <v>112.164864864865</v>
      </c>
      <c r="AZ250" s="24"/>
      <c r="BA250" s="4"/>
    </row>
    <row r="251" spans="1:53">
      <c r="A251" s="56"/>
      <c r="B251" s="11" t="s">
        <v>335</v>
      </c>
      <c r="C251" s="11"/>
      <c r="D251" s="11" t="s">
        <v>119</v>
      </c>
      <c r="E251" s="11">
        <v>88</v>
      </c>
      <c r="F251" s="11">
        <v>57</v>
      </c>
      <c r="G251" s="11">
        <v>36</v>
      </c>
      <c r="H251" s="11">
        <v>35</v>
      </c>
      <c r="I251" s="11">
        <v>41</v>
      </c>
      <c r="J251" s="11"/>
      <c r="M251" s="209">
        <v>10743.99</v>
      </c>
      <c r="N251" s="209">
        <v>7279.3</v>
      </c>
      <c r="O251" s="209">
        <v>5066.83</v>
      </c>
      <c r="P251" s="209">
        <v>4473.01</v>
      </c>
      <c r="Q251" s="209">
        <v>53388.6</v>
      </c>
      <c r="R251" s="11"/>
      <c r="S251" s="4"/>
      <c r="T251" s="4"/>
      <c r="U251" s="209">
        <v>100.411121495327</v>
      </c>
      <c r="V251" s="209">
        <v>68.0308411214953</v>
      </c>
      <c r="W251" s="209">
        <v>47.800283018867901</v>
      </c>
      <c r="X251" s="209">
        <v>42.198207547169801</v>
      </c>
      <c r="Y251" s="209">
        <v>503.66603773584899</v>
      </c>
      <c r="Z251" s="11"/>
      <c r="AA251" s="4"/>
      <c r="AB251" s="11" t="s">
        <v>459</v>
      </c>
      <c r="AC251" s="11"/>
      <c r="AD251" s="11" t="s">
        <v>135</v>
      </c>
      <c r="AE251" s="24">
        <v>10</v>
      </c>
      <c r="AF251" s="24">
        <v>2</v>
      </c>
      <c r="AG251" s="24">
        <v>2</v>
      </c>
      <c r="AH251" s="24">
        <v>2</v>
      </c>
      <c r="AI251" s="24">
        <v>1</v>
      </c>
      <c r="AJ251" s="24"/>
      <c r="AK251" s="4"/>
      <c r="AL251" s="4"/>
      <c r="AM251" s="210">
        <v>3211.34</v>
      </c>
      <c r="AN251" s="210">
        <v>177.63</v>
      </c>
      <c r="AO251" s="210">
        <v>191.36</v>
      </c>
      <c r="AP251" s="210">
        <v>93.26</v>
      </c>
      <c r="AQ251" s="210">
        <v>661.17</v>
      </c>
      <c r="AR251" s="24"/>
      <c r="AS251" s="4"/>
      <c r="AT251" s="4"/>
      <c r="AU251" s="210">
        <v>321.13400000000001</v>
      </c>
      <c r="AV251" s="210">
        <v>17.763000000000002</v>
      </c>
      <c r="AW251" s="210">
        <v>19.135999999999999</v>
      </c>
      <c r="AX251" s="210">
        <v>10.362222222222201</v>
      </c>
      <c r="AY251" s="210">
        <v>66.117000000000004</v>
      </c>
      <c r="AZ251" s="24"/>
      <c r="BA251" s="4"/>
    </row>
    <row r="252" spans="1:53">
      <c r="A252" s="56"/>
      <c r="B252" s="11" t="s">
        <v>336</v>
      </c>
      <c r="C252" s="11"/>
      <c r="D252" s="11" t="s">
        <v>116</v>
      </c>
      <c r="E252" s="11">
        <v>1</v>
      </c>
      <c r="F252" s="11"/>
      <c r="G252" s="11"/>
      <c r="H252" s="11"/>
      <c r="I252" s="11"/>
      <c r="J252" s="11"/>
      <c r="M252" s="209">
        <v>218</v>
      </c>
      <c r="N252" s="209">
        <v>0</v>
      </c>
      <c r="O252" s="209">
        <v>0</v>
      </c>
      <c r="P252" s="209">
        <v>0</v>
      </c>
      <c r="Q252" s="209">
        <v>0</v>
      </c>
      <c r="R252" s="11"/>
      <c r="S252" s="4"/>
      <c r="T252" s="4"/>
      <c r="U252" s="209">
        <v>218</v>
      </c>
      <c r="V252" s="209">
        <v>0</v>
      </c>
      <c r="W252" s="209">
        <v>0</v>
      </c>
      <c r="X252" s="209">
        <v>0</v>
      </c>
      <c r="Y252" s="209">
        <v>0</v>
      </c>
      <c r="Z252" s="11"/>
      <c r="AA252" s="4"/>
      <c r="AB252" s="11" t="s">
        <v>377</v>
      </c>
      <c r="AC252" s="11"/>
      <c r="AD252" s="11" t="s">
        <v>89</v>
      </c>
      <c r="AE252" s="24">
        <v>1</v>
      </c>
      <c r="AF252" s="24"/>
      <c r="AG252" s="24"/>
      <c r="AH252" s="24"/>
      <c r="AI252" s="24"/>
      <c r="AJ252" s="24"/>
      <c r="AK252" s="4"/>
      <c r="AL252" s="4"/>
      <c r="AM252" s="210">
        <v>269.98</v>
      </c>
      <c r="AN252" s="210">
        <v>0</v>
      </c>
      <c r="AO252" s="210">
        <v>0</v>
      </c>
      <c r="AP252" s="210">
        <v>0</v>
      </c>
      <c r="AQ252" s="210">
        <v>0</v>
      </c>
      <c r="AR252" s="24"/>
      <c r="AS252" s="4"/>
      <c r="AT252" s="4"/>
      <c r="AU252" s="210">
        <v>269.98</v>
      </c>
      <c r="AV252" s="210">
        <v>0</v>
      </c>
      <c r="AW252" s="210">
        <v>0</v>
      </c>
      <c r="AX252" s="210">
        <v>0</v>
      </c>
      <c r="AY252" s="210">
        <v>0</v>
      </c>
      <c r="AZ252" s="24"/>
      <c r="BA252" s="4"/>
    </row>
    <row r="253" spans="1:53">
      <c r="A253" s="56"/>
      <c r="B253" s="11" t="s">
        <v>336</v>
      </c>
      <c r="C253" s="11"/>
      <c r="D253" s="11" t="s">
        <v>278</v>
      </c>
      <c r="E253" s="11">
        <v>164</v>
      </c>
      <c r="F253" s="11">
        <v>80</v>
      </c>
      <c r="G253" s="11">
        <v>62</v>
      </c>
      <c r="H253" s="11">
        <v>40</v>
      </c>
      <c r="I253" s="11">
        <v>50</v>
      </c>
      <c r="J253" s="11"/>
      <c r="M253" s="209">
        <v>25986.83</v>
      </c>
      <c r="N253" s="209">
        <v>8664.85</v>
      </c>
      <c r="O253" s="209">
        <v>5909.93</v>
      </c>
      <c r="P253" s="209">
        <v>5623.49</v>
      </c>
      <c r="Q253" s="209">
        <v>79446.7</v>
      </c>
      <c r="R253" s="11"/>
      <c r="S253" s="4"/>
      <c r="T253" s="4"/>
      <c r="U253" s="209">
        <v>142.00453551912599</v>
      </c>
      <c r="V253" s="209">
        <v>47.348907103825098</v>
      </c>
      <c r="W253" s="209">
        <v>32.651546961325998</v>
      </c>
      <c r="X253" s="209">
        <v>31.416145251396699</v>
      </c>
      <c r="Y253" s="209">
        <v>436.52032967033</v>
      </c>
      <c r="Z253" s="11"/>
      <c r="AA253" s="4"/>
      <c r="AB253" s="11" t="s">
        <v>378</v>
      </c>
      <c r="AC253" s="11"/>
      <c r="AD253" s="11" t="s">
        <v>332</v>
      </c>
      <c r="AE253" s="24">
        <v>22</v>
      </c>
      <c r="AF253" s="24">
        <v>10</v>
      </c>
      <c r="AG253" s="24">
        <v>7</v>
      </c>
      <c r="AH253" s="24">
        <v>6</v>
      </c>
      <c r="AI253" s="24">
        <v>4</v>
      </c>
      <c r="AJ253" s="24"/>
      <c r="AK253" s="4"/>
      <c r="AL253" s="4"/>
      <c r="AM253" s="210">
        <v>2582.85</v>
      </c>
      <c r="AN253" s="210">
        <v>598.45000000000005</v>
      </c>
      <c r="AO253" s="210">
        <v>566.11</v>
      </c>
      <c r="AP253" s="210">
        <v>399.17</v>
      </c>
      <c r="AQ253" s="210">
        <v>1120.4000000000001</v>
      </c>
      <c r="AR253" s="24"/>
      <c r="AS253" s="4"/>
      <c r="AT253" s="4"/>
      <c r="AU253" s="210">
        <v>117.402272727273</v>
      </c>
      <c r="AV253" s="210">
        <v>27.2022727272727</v>
      </c>
      <c r="AW253" s="210">
        <v>26.957619047619101</v>
      </c>
      <c r="AX253" s="210">
        <v>19.008095238095201</v>
      </c>
      <c r="AY253" s="210">
        <v>50.927272727272701</v>
      </c>
      <c r="AZ253" s="24"/>
      <c r="BA253" s="4"/>
    </row>
    <row r="254" spans="1:53">
      <c r="A254" s="56"/>
      <c r="B254" s="11" t="s">
        <v>337</v>
      </c>
      <c r="C254" s="11"/>
      <c r="D254" s="11" t="s">
        <v>338</v>
      </c>
      <c r="E254" s="11">
        <v>638</v>
      </c>
      <c r="F254" s="11">
        <v>218</v>
      </c>
      <c r="G254" s="11">
        <v>551</v>
      </c>
      <c r="H254" s="11">
        <v>180</v>
      </c>
      <c r="I254" s="11">
        <v>582</v>
      </c>
      <c r="J254" s="11"/>
      <c r="M254" s="209">
        <v>88226.630000000107</v>
      </c>
      <c r="N254" s="209">
        <v>31967.85</v>
      </c>
      <c r="O254" s="209">
        <v>123265.22</v>
      </c>
      <c r="P254" s="209">
        <v>34833.629999999997</v>
      </c>
      <c r="Q254" s="209">
        <v>667459.55000000098</v>
      </c>
      <c r="R254" s="11"/>
      <c r="S254" s="4"/>
      <c r="T254" s="4"/>
      <c r="U254" s="209">
        <v>98.247917594654893</v>
      </c>
      <c r="V254" s="209">
        <v>35.598942093541197</v>
      </c>
      <c r="W254" s="209">
        <v>138.500247191011</v>
      </c>
      <c r="X254" s="209">
        <v>110.58295238095199</v>
      </c>
      <c r="Y254" s="209">
        <v>765.43526376146895</v>
      </c>
      <c r="Z254" s="11"/>
      <c r="AA254" s="4"/>
      <c r="AB254" s="11" t="s">
        <v>379</v>
      </c>
      <c r="AC254" s="11"/>
      <c r="AD254" s="11" t="s">
        <v>114</v>
      </c>
      <c r="AE254" s="24">
        <v>107</v>
      </c>
      <c r="AF254" s="24">
        <v>41</v>
      </c>
      <c r="AG254" s="24">
        <v>41</v>
      </c>
      <c r="AH254" s="24">
        <v>30</v>
      </c>
      <c r="AI254" s="24">
        <v>35</v>
      </c>
      <c r="AJ254" s="24"/>
      <c r="AK254" s="4"/>
      <c r="AL254" s="4"/>
      <c r="AM254" s="210">
        <v>69437.72</v>
      </c>
      <c r="AN254" s="210">
        <v>51225.19</v>
      </c>
      <c r="AO254" s="210">
        <v>45310.25</v>
      </c>
      <c r="AP254" s="210">
        <v>21613.95</v>
      </c>
      <c r="AQ254" s="210">
        <v>179771.12</v>
      </c>
      <c r="AR254" s="24"/>
      <c r="AS254" s="4"/>
      <c r="AT254" s="4"/>
      <c r="AU254" s="210">
        <v>631.25199999999995</v>
      </c>
      <c r="AV254" s="210">
        <v>465.68354545454503</v>
      </c>
      <c r="AW254" s="210">
        <v>411.911363636364</v>
      </c>
      <c r="AX254" s="210">
        <v>201.99953271027999</v>
      </c>
      <c r="AY254" s="210">
        <v>1649.2763302752301</v>
      </c>
      <c r="AZ254" s="24"/>
      <c r="BA254" s="4"/>
    </row>
    <row r="255" spans="1:53">
      <c r="A255" s="56"/>
      <c r="B255" s="11" t="s">
        <v>339</v>
      </c>
      <c r="C255" s="11"/>
      <c r="D255" s="11" t="s">
        <v>340</v>
      </c>
      <c r="E255" s="11">
        <v>82</v>
      </c>
      <c r="F255" s="11">
        <v>49</v>
      </c>
      <c r="G255" s="11">
        <v>46</v>
      </c>
      <c r="H255" s="11">
        <v>40</v>
      </c>
      <c r="I255" s="11">
        <v>60</v>
      </c>
      <c r="J255" s="11"/>
      <c r="M255" s="209">
        <v>11404.54</v>
      </c>
      <c r="N255" s="209">
        <v>6845.88</v>
      </c>
      <c r="O255" s="209">
        <v>8749.24</v>
      </c>
      <c r="P255" s="209">
        <v>6838.44</v>
      </c>
      <c r="Q255" s="209">
        <v>49713.58</v>
      </c>
      <c r="R255" s="11"/>
      <c r="S255" s="4"/>
      <c r="T255" s="4"/>
      <c r="U255" s="209">
        <v>105.597592592593</v>
      </c>
      <c r="V255" s="209">
        <v>63.387777777777799</v>
      </c>
      <c r="W255" s="209">
        <v>84.127307692307696</v>
      </c>
      <c r="X255" s="209">
        <v>77.709545454545406</v>
      </c>
      <c r="Y255" s="209">
        <v>473.46266666666702</v>
      </c>
      <c r="Z255" s="11"/>
      <c r="AA255" s="4"/>
      <c r="AB255" s="11" t="s">
        <v>565</v>
      </c>
      <c r="AC255" s="11"/>
      <c r="AD255" s="11" t="s">
        <v>256</v>
      </c>
      <c r="AE255" s="24">
        <v>6</v>
      </c>
      <c r="AF255" s="24"/>
      <c r="AG255" s="24">
        <v>6</v>
      </c>
      <c r="AH255" s="24"/>
      <c r="AI255" s="24"/>
      <c r="AJ255" s="24"/>
      <c r="AK255" s="4"/>
      <c r="AL255" s="4"/>
      <c r="AM255" s="210">
        <v>109.28</v>
      </c>
      <c r="AN255" s="210">
        <v>0</v>
      </c>
      <c r="AO255" s="210">
        <v>83.73</v>
      </c>
      <c r="AP255" s="210">
        <v>0</v>
      </c>
      <c r="AQ255" s="210">
        <v>0</v>
      </c>
      <c r="AR255" s="24"/>
      <c r="AS255" s="4"/>
      <c r="AT255" s="4"/>
      <c r="AU255" s="210">
        <v>18.213333333333299</v>
      </c>
      <c r="AV255" s="210">
        <v>0</v>
      </c>
      <c r="AW255" s="210">
        <v>13.955</v>
      </c>
      <c r="AX255" s="210">
        <v>0</v>
      </c>
      <c r="AY255" s="210">
        <v>0</v>
      </c>
      <c r="AZ255" s="24"/>
      <c r="BA255" s="4"/>
    </row>
    <row r="256" spans="1:53">
      <c r="A256" s="56"/>
      <c r="B256" s="11" t="s">
        <v>341</v>
      </c>
      <c r="C256" s="11"/>
      <c r="D256" s="11" t="s">
        <v>149</v>
      </c>
      <c r="E256" s="11">
        <v>648</v>
      </c>
      <c r="F256" s="11">
        <v>460</v>
      </c>
      <c r="G256" s="11">
        <v>444</v>
      </c>
      <c r="H256" s="11">
        <v>332</v>
      </c>
      <c r="I256" s="11">
        <v>459</v>
      </c>
      <c r="J256" s="11"/>
      <c r="M256" s="209">
        <v>85851.56</v>
      </c>
      <c r="N256" s="209">
        <v>57494.73</v>
      </c>
      <c r="O256" s="209">
        <v>89288.769999999902</v>
      </c>
      <c r="P256" s="209">
        <v>58844.38</v>
      </c>
      <c r="Q256" s="209">
        <v>537599.4</v>
      </c>
      <c r="R256" s="11"/>
      <c r="S256" s="4"/>
      <c r="T256" s="4"/>
      <c r="U256" s="209">
        <v>104.697024390244</v>
      </c>
      <c r="V256" s="209">
        <v>70.115524390243905</v>
      </c>
      <c r="W256" s="209">
        <v>110.369307787392</v>
      </c>
      <c r="X256" s="209">
        <v>77.939576158940397</v>
      </c>
      <c r="Y256" s="209">
        <v>671.16029962546804</v>
      </c>
      <c r="Z256" s="11"/>
      <c r="AA256" s="4"/>
      <c r="AB256" s="11" t="s">
        <v>380</v>
      </c>
      <c r="AC256" s="11"/>
      <c r="AD256" s="11" t="s">
        <v>346</v>
      </c>
      <c r="AE256" s="24">
        <v>4</v>
      </c>
      <c r="AF256" s="24">
        <v>1</v>
      </c>
      <c r="AG256" s="24">
        <v>1</v>
      </c>
      <c r="AH256" s="24"/>
      <c r="AI256" s="24"/>
      <c r="AJ256" s="24"/>
      <c r="AK256" s="4"/>
      <c r="AL256" s="4"/>
      <c r="AM256" s="210">
        <v>447.8</v>
      </c>
      <c r="AN256" s="210">
        <v>365.16</v>
      </c>
      <c r="AO256" s="210">
        <v>153.44</v>
      </c>
      <c r="AP256" s="210">
        <v>0</v>
      </c>
      <c r="AQ256" s="210">
        <v>0</v>
      </c>
      <c r="AR256" s="24"/>
      <c r="AS256" s="4"/>
      <c r="AT256" s="4"/>
      <c r="AU256" s="210">
        <v>111.95</v>
      </c>
      <c r="AV256" s="210">
        <v>91.29</v>
      </c>
      <c r="AW256" s="210">
        <v>38.36</v>
      </c>
      <c r="AX256" s="210">
        <v>0</v>
      </c>
      <c r="AY256" s="210">
        <v>0</v>
      </c>
      <c r="AZ256" s="24"/>
      <c r="BA256" s="4"/>
    </row>
    <row r="257" spans="1:53">
      <c r="A257" s="56"/>
      <c r="B257" s="11" t="s">
        <v>566</v>
      </c>
      <c r="C257" s="11"/>
      <c r="D257" s="11" t="s">
        <v>149</v>
      </c>
      <c r="E257" s="11">
        <v>1</v>
      </c>
      <c r="F257" s="11"/>
      <c r="G257" s="11"/>
      <c r="H257" s="11"/>
      <c r="I257" s="11"/>
      <c r="J257" s="11"/>
      <c r="M257" s="209">
        <v>31.39</v>
      </c>
      <c r="N257" s="209">
        <v>0</v>
      </c>
      <c r="O257" s="209">
        <v>0</v>
      </c>
      <c r="P257" s="209">
        <v>0</v>
      </c>
      <c r="Q257" s="209">
        <v>0</v>
      </c>
      <c r="R257" s="11"/>
      <c r="S257" s="4"/>
      <c r="T257" s="4"/>
      <c r="U257" s="209">
        <v>31.39</v>
      </c>
      <c r="V257" s="209">
        <v>0</v>
      </c>
      <c r="W257" s="209">
        <v>0</v>
      </c>
      <c r="X257" s="209">
        <v>0</v>
      </c>
      <c r="Y257" s="209">
        <v>0</v>
      </c>
      <c r="Z257" s="11"/>
      <c r="AA257" s="4"/>
      <c r="AB257" s="11" t="s">
        <v>381</v>
      </c>
      <c r="AC257" s="11"/>
      <c r="AD257" s="11" t="s">
        <v>382</v>
      </c>
      <c r="AE257" s="24">
        <v>8</v>
      </c>
      <c r="AF257" s="24">
        <v>1</v>
      </c>
      <c r="AG257" s="24">
        <v>1</v>
      </c>
      <c r="AH257" s="24"/>
      <c r="AI257" s="24">
        <v>2</v>
      </c>
      <c r="AJ257" s="24"/>
      <c r="AK257" s="4"/>
      <c r="AL257" s="4"/>
      <c r="AM257" s="210">
        <v>3518.34</v>
      </c>
      <c r="AN257" s="210">
        <v>48.98</v>
      </c>
      <c r="AO257" s="210">
        <v>65.2</v>
      </c>
      <c r="AP257" s="210">
        <v>0</v>
      </c>
      <c r="AQ257" s="210">
        <v>79.319999999999993</v>
      </c>
      <c r="AR257" s="24"/>
      <c r="AS257" s="4"/>
      <c r="AT257" s="4"/>
      <c r="AU257" s="210">
        <v>439.79250000000002</v>
      </c>
      <c r="AV257" s="210">
        <v>6.1224999999999996</v>
      </c>
      <c r="AW257" s="210">
        <v>8.15</v>
      </c>
      <c r="AX257" s="210">
        <v>0</v>
      </c>
      <c r="AY257" s="210">
        <v>9.9149999999999991</v>
      </c>
      <c r="AZ257" s="24"/>
      <c r="BA257" s="4"/>
    </row>
    <row r="258" spans="1:53">
      <c r="A258" s="56"/>
      <c r="B258" s="11" t="s">
        <v>342</v>
      </c>
      <c r="C258" s="11"/>
      <c r="D258" s="11" t="s">
        <v>343</v>
      </c>
      <c r="E258" s="11">
        <v>844</v>
      </c>
      <c r="F258" s="11">
        <v>554</v>
      </c>
      <c r="G258" s="11">
        <v>464</v>
      </c>
      <c r="H258" s="11">
        <v>364</v>
      </c>
      <c r="I258" s="11">
        <v>525</v>
      </c>
      <c r="J258" s="11"/>
      <c r="M258" s="209">
        <v>122430.99</v>
      </c>
      <c r="N258" s="209">
        <v>64655.87</v>
      </c>
      <c r="O258" s="209">
        <v>70753.509999999893</v>
      </c>
      <c r="P258" s="209">
        <v>61552.52</v>
      </c>
      <c r="Q258" s="209">
        <v>475559.13000000099</v>
      </c>
      <c r="R258" s="11"/>
      <c r="S258" s="4"/>
      <c r="T258" s="4"/>
      <c r="U258" s="209">
        <v>115.61</v>
      </c>
      <c r="V258" s="209">
        <v>61.053701605287998</v>
      </c>
      <c r="W258" s="209">
        <v>68.294893822393703</v>
      </c>
      <c r="X258" s="209">
        <v>63.784994818652898</v>
      </c>
      <c r="Y258" s="209">
        <v>455.95314477468901</v>
      </c>
      <c r="Z258" s="11"/>
      <c r="AA258" s="4"/>
      <c r="AB258" s="11" t="s">
        <v>383</v>
      </c>
      <c r="AC258" s="11"/>
      <c r="AD258" s="11" t="s">
        <v>116</v>
      </c>
      <c r="AE258" s="24">
        <v>39</v>
      </c>
      <c r="AF258" s="24">
        <v>10</v>
      </c>
      <c r="AG258" s="24">
        <v>8</v>
      </c>
      <c r="AH258" s="24">
        <v>7</v>
      </c>
      <c r="AI258" s="24">
        <v>8</v>
      </c>
      <c r="AJ258" s="24"/>
      <c r="AK258" s="4"/>
      <c r="AL258" s="4"/>
      <c r="AM258" s="210">
        <v>12413.28</v>
      </c>
      <c r="AN258" s="210">
        <v>1011.56</v>
      </c>
      <c r="AO258" s="210">
        <v>1280.6099999999999</v>
      </c>
      <c r="AP258" s="210">
        <v>789.89</v>
      </c>
      <c r="AQ258" s="210">
        <v>3126.23</v>
      </c>
      <c r="AR258" s="24"/>
      <c r="AS258" s="4"/>
      <c r="AT258" s="4"/>
      <c r="AU258" s="210">
        <v>310.33199999999999</v>
      </c>
      <c r="AV258" s="210">
        <v>25.289000000000001</v>
      </c>
      <c r="AW258" s="210">
        <v>34.611081081081103</v>
      </c>
      <c r="AX258" s="210">
        <v>21.941388888888898</v>
      </c>
      <c r="AY258" s="210">
        <v>78.155749999999998</v>
      </c>
      <c r="AZ258" s="24"/>
      <c r="BA258" s="4"/>
    </row>
    <row r="259" spans="1:53">
      <c r="A259" s="56"/>
      <c r="B259" s="11" t="s">
        <v>344</v>
      </c>
      <c r="C259" s="11"/>
      <c r="D259" s="11" t="s">
        <v>123</v>
      </c>
      <c r="E259" s="11">
        <v>66</v>
      </c>
      <c r="F259" s="11">
        <v>40</v>
      </c>
      <c r="G259" s="11">
        <v>27</v>
      </c>
      <c r="H259" s="11">
        <v>26</v>
      </c>
      <c r="I259" s="11">
        <v>39</v>
      </c>
      <c r="J259" s="11"/>
      <c r="M259" s="209">
        <v>10122.709999999999</v>
      </c>
      <c r="N259" s="209">
        <v>5187.63</v>
      </c>
      <c r="O259" s="209">
        <v>4780.91</v>
      </c>
      <c r="P259" s="209">
        <v>4218.8999999999996</v>
      </c>
      <c r="Q259" s="209">
        <v>29040.26</v>
      </c>
      <c r="R259" s="11"/>
      <c r="S259" s="4"/>
      <c r="T259" s="4"/>
      <c r="U259" s="209">
        <v>111.23857142857101</v>
      </c>
      <c r="V259" s="209">
        <v>57.006923076923101</v>
      </c>
      <c r="W259" s="209">
        <v>54.952988505747101</v>
      </c>
      <c r="X259" s="209">
        <v>49.056976744186102</v>
      </c>
      <c r="Y259" s="209">
        <v>319.12373626373602</v>
      </c>
      <c r="Z259" s="11"/>
      <c r="AA259" s="4"/>
      <c r="AB259" s="11" t="s">
        <v>384</v>
      </c>
      <c r="AC259" s="11"/>
      <c r="AD259" s="11" t="s">
        <v>203</v>
      </c>
      <c r="AE259" s="24">
        <v>130</v>
      </c>
      <c r="AF259" s="24">
        <v>75</v>
      </c>
      <c r="AG259" s="24">
        <v>51</v>
      </c>
      <c r="AH259" s="24">
        <v>40</v>
      </c>
      <c r="AI259" s="24">
        <v>45</v>
      </c>
      <c r="AJ259" s="24"/>
      <c r="AK259" s="4"/>
      <c r="AL259" s="4"/>
      <c r="AM259" s="210">
        <v>53916.559999999903</v>
      </c>
      <c r="AN259" s="210">
        <v>12671.67</v>
      </c>
      <c r="AO259" s="210">
        <v>7116.42</v>
      </c>
      <c r="AP259" s="210">
        <v>5840.32</v>
      </c>
      <c r="AQ259" s="210">
        <v>38259.050000000003</v>
      </c>
      <c r="AR259" s="24"/>
      <c r="AS259" s="4"/>
      <c r="AT259" s="4"/>
      <c r="AU259" s="210">
        <v>396.44529411764699</v>
      </c>
      <c r="AV259" s="210">
        <v>93.174044117647099</v>
      </c>
      <c r="AW259" s="210">
        <v>53.506917293233101</v>
      </c>
      <c r="AX259" s="210">
        <v>47.482276422764201</v>
      </c>
      <c r="AY259" s="210">
        <v>287.662030075188</v>
      </c>
      <c r="AZ259" s="24"/>
      <c r="BA259" s="4"/>
    </row>
    <row r="260" spans="1:53">
      <c r="A260" s="56"/>
      <c r="B260" s="11" t="s">
        <v>345</v>
      </c>
      <c r="C260" s="11"/>
      <c r="D260" s="11" t="s">
        <v>346</v>
      </c>
      <c r="E260" s="11">
        <v>31</v>
      </c>
      <c r="F260" s="11">
        <v>14</v>
      </c>
      <c r="G260" s="11">
        <v>10</v>
      </c>
      <c r="H260" s="11">
        <v>8</v>
      </c>
      <c r="I260" s="11">
        <v>12</v>
      </c>
      <c r="J260" s="11"/>
      <c r="M260" s="209">
        <v>3812.24</v>
      </c>
      <c r="N260" s="209">
        <v>1712.88</v>
      </c>
      <c r="O260" s="209">
        <v>2083.6799999999998</v>
      </c>
      <c r="P260" s="209">
        <v>1201.6400000000001</v>
      </c>
      <c r="Q260" s="209">
        <v>13686.06</v>
      </c>
      <c r="R260" s="11"/>
      <c r="S260" s="4"/>
      <c r="T260" s="4"/>
      <c r="U260" s="209">
        <v>108.921142857143</v>
      </c>
      <c r="V260" s="209">
        <v>48.9394285714286</v>
      </c>
      <c r="W260" s="209">
        <v>61.284705882352903</v>
      </c>
      <c r="X260" s="209">
        <v>35.3423529411765</v>
      </c>
      <c r="Y260" s="209">
        <v>414.72909090909098</v>
      </c>
      <c r="Z260" s="11"/>
      <c r="AA260" s="4"/>
      <c r="AB260" s="11" t="s">
        <v>385</v>
      </c>
      <c r="AC260" s="11"/>
      <c r="AD260" s="11" t="s">
        <v>89</v>
      </c>
      <c r="AE260" s="24">
        <v>20</v>
      </c>
      <c r="AF260" s="24">
        <v>2</v>
      </c>
      <c r="AG260" s="24">
        <v>1</v>
      </c>
      <c r="AH260" s="24">
        <v>1</v>
      </c>
      <c r="AI260" s="24"/>
      <c r="AJ260" s="24"/>
      <c r="AK260" s="4"/>
      <c r="AL260" s="4"/>
      <c r="AM260" s="210">
        <v>1908.04</v>
      </c>
      <c r="AN260" s="210">
        <v>643.91999999999996</v>
      </c>
      <c r="AO260" s="210">
        <v>201.5</v>
      </c>
      <c r="AP260" s="210">
        <v>37</v>
      </c>
      <c r="AQ260" s="210">
        <v>0</v>
      </c>
      <c r="AR260" s="24"/>
      <c r="AS260" s="4"/>
      <c r="AT260" s="4"/>
      <c r="AU260" s="210">
        <v>95.402000000000001</v>
      </c>
      <c r="AV260" s="210">
        <v>32.195999999999998</v>
      </c>
      <c r="AW260" s="210">
        <v>10.074999999999999</v>
      </c>
      <c r="AX260" s="210">
        <v>1.9473684210526301</v>
      </c>
      <c r="AY260" s="210">
        <v>0</v>
      </c>
      <c r="AZ260" s="24"/>
      <c r="BA260" s="4"/>
    </row>
    <row r="261" spans="1:53">
      <c r="A261" s="56"/>
      <c r="B261" s="11" t="s">
        <v>347</v>
      </c>
      <c r="C261" s="11"/>
      <c r="D261" s="11" t="s">
        <v>169</v>
      </c>
      <c r="E261" s="11">
        <v>1161</v>
      </c>
      <c r="F261" s="11">
        <v>226</v>
      </c>
      <c r="G261" s="11">
        <v>668</v>
      </c>
      <c r="H261" s="11">
        <v>538</v>
      </c>
      <c r="I261" s="11">
        <v>713</v>
      </c>
      <c r="J261" s="11"/>
      <c r="M261" s="209">
        <v>177595.64</v>
      </c>
      <c r="N261" s="209">
        <v>31635.119999999999</v>
      </c>
      <c r="O261" s="209">
        <v>78285.039999999906</v>
      </c>
      <c r="P261" s="209">
        <v>60660.74</v>
      </c>
      <c r="Q261" s="209">
        <v>592088.64000000095</v>
      </c>
      <c r="R261" s="11"/>
      <c r="S261" s="4"/>
      <c r="T261" s="4"/>
      <c r="U261" s="209">
        <v>129.53730123997099</v>
      </c>
      <c r="V261" s="209">
        <v>23.0744857768053</v>
      </c>
      <c r="W261" s="209">
        <v>58.378105891125898</v>
      </c>
      <c r="X261" s="209">
        <v>48.143444444444498</v>
      </c>
      <c r="Y261" s="209">
        <v>438.25954108068203</v>
      </c>
      <c r="Z261" s="11"/>
      <c r="AA261" s="4"/>
      <c r="AB261" s="11" t="s">
        <v>385</v>
      </c>
      <c r="AC261" s="11"/>
      <c r="AD261" s="11" t="s">
        <v>90</v>
      </c>
      <c r="AE261" s="24">
        <v>21</v>
      </c>
      <c r="AF261" s="24">
        <v>7</v>
      </c>
      <c r="AG261" s="24">
        <v>5</v>
      </c>
      <c r="AH261" s="24">
        <v>4</v>
      </c>
      <c r="AI261" s="24">
        <v>3</v>
      </c>
      <c r="AJ261" s="24"/>
      <c r="AK261" s="4"/>
      <c r="AL261" s="4"/>
      <c r="AM261" s="210">
        <v>1627.73</v>
      </c>
      <c r="AN261" s="210">
        <v>668.77</v>
      </c>
      <c r="AO261" s="210">
        <v>552.78</v>
      </c>
      <c r="AP261" s="210">
        <v>448.8</v>
      </c>
      <c r="AQ261" s="210">
        <v>549.44000000000005</v>
      </c>
      <c r="AR261" s="24"/>
      <c r="AS261" s="4"/>
      <c r="AT261" s="4"/>
      <c r="AU261" s="210">
        <v>67.822083333333296</v>
      </c>
      <c r="AV261" s="210">
        <v>27.8654166666667</v>
      </c>
      <c r="AW261" s="210">
        <v>24.0339130434783</v>
      </c>
      <c r="AX261" s="210">
        <v>22.44</v>
      </c>
      <c r="AY261" s="210">
        <v>23.888695652173901</v>
      </c>
      <c r="AZ261" s="24"/>
      <c r="BA261" s="4"/>
    </row>
    <row r="262" spans="1:53">
      <c r="A262" s="56"/>
      <c r="B262" s="11" t="s">
        <v>348</v>
      </c>
      <c r="C262" s="11"/>
      <c r="D262" s="11" t="s">
        <v>89</v>
      </c>
      <c r="E262" s="11">
        <v>54</v>
      </c>
      <c r="F262" s="11">
        <v>46</v>
      </c>
      <c r="G262" s="11">
        <v>41</v>
      </c>
      <c r="H262" s="11">
        <v>28</v>
      </c>
      <c r="I262" s="11">
        <v>38</v>
      </c>
      <c r="J262" s="11"/>
      <c r="M262" s="209">
        <v>7974.34</v>
      </c>
      <c r="N262" s="209">
        <v>4674.3599999999997</v>
      </c>
      <c r="O262" s="209">
        <v>4569.46</v>
      </c>
      <c r="P262" s="209">
        <v>3313.79</v>
      </c>
      <c r="Q262" s="209">
        <v>41140.06</v>
      </c>
      <c r="R262" s="11"/>
      <c r="S262" s="4"/>
      <c r="T262" s="4"/>
      <c r="U262" s="209">
        <v>104.925526315789</v>
      </c>
      <c r="V262" s="209">
        <v>61.504736842105203</v>
      </c>
      <c r="W262" s="209">
        <v>60.1244736842105</v>
      </c>
      <c r="X262" s="209">
        <v>45.394383561643799</v>
      </c>
      <c r="Y262" s="209">
        <v>541.31657894736804</v>
      </c>
      <c r="Z262" s="11"/>
      <c r="AA262" s="4"/>
      <c r="AB262" s="11" t="s">
        <v>386</v>
      </c>
      <c r="AC262" s="11"/>
      <c r="AD262" s="11" t="s">
        <v>252</v>
      </c>
      <c r="AE262" s="24">
        <v>9</v>
      </c>
      <c r="AF262" s="24">
        <v>3</v>
      </c>
      <c r="AG262" s="24">
        <v>3</v>
      </c>
      <c r="AH262" s="24">
        <v>2</v>
      </c>
      <c r="AI262" s="24">
        <v>3</v>
      </c>
      <c r="AJ262" s="24"/>
      <c r="AK262" s="4"/>
      <c r="AL262" s="4"/>
      <c r="AM262" s="210">
        <v>893.67</v>
      </c>
      <c r="AN262" s="210">
        <v>196.63</v>
      </c>
      <c r="AO262" s="210">
        <v>228.69</v>
      </c>
      <c r="AP262" s="210">
        <v>196.89</v>
      </c>
      <c r="AQ262" s="210">
        <v>641.11</v>
      </c>
      <c r="AR262" s="24"/>
      <c r="AS262" s="4"/>
      <c r="AT262" s="4"/>
      <c r="AU262" s="210">
        <v>99.296666666666695</v>
      </c>
      <c r="AV262" s="210">
        <v>21.8477777777778</v>
      </c>
      <c r="AW262" s="210">
        <v>25.41</v>
      </c>
      <c r="AX262" s="210">
        <v>24.611249999999998</v>
      </c>
      <c r="AY262" s="210">
        <v>71.234444444444406</v>
      </c>
      <c r="AZ262" s="24"/>
      <c r="BA262" s="4"/>
    </row>
    <row r="263" spans="1:53">
      <c r="A263" s="56"/>
      <c r="B263" s="11" t="s">
        <v>456</v>
      </c>
      <c r="C263" s="11"/>
      <c r="D263" s="11" t="s">
        <v>151</v>
      </c>
      <c r="E263" s="11">
        <v>1</v>
      </c>
      <c r="F263" s="11">
        <v>1</v>
      </c>
      <c r="G263" s="11"/>
      <c r="H263" s="11">
        <v>1</v>
      </c>
      <c r="I263" s="11">
        <v>1</v>
      </c>
      <c r="J263" s="11"/>
      <c r="M263" s="209">
        <v>7.3</v>
      </c>
      <c r="N263" s="209">
        <v>875.75</v>
      </c>
      <c r="O263" s="209">
        <v>0</v>
      </c>
      <c r="P263" s="209">
        <v>15</v>
      </c>
      <c r="Q263" s="209">
        <v>117.04</v>
      </c>
      <c r="R263" s="11"/>
      <c r="S263" s="4"/>
      <c r="T263" s="4"/>
      <c r="U263" s="209">
        <v>3.65</v>
      </c>
      <c r="V263" s="209">
        <v>437.875</v>
      </c>
      <c r="W263" s="209">
        <v>0</v>
      </c>
      <c r="X263" s="209">
        <v>7.5</v>
      </c>
      <c r="Y263" s="209">
        <v>117.04</v>
      </c>
      <c r="Z263" s="11"/>
      <c r="AA263" s="4"/>
      <c r="AB263" s="11" t="s">
        <v>387</v>
      </c>
      <c r="AC263" s="11"/>
      <c r="AD263" s="11" t="s">
        <v>327</v>
      </c>
      <c r="AE263" s="24">
        <v>1</v>
      </c>
      <c r="AF263" s="24"/>
      <c r="AG263" s="24"/>
      <c r="AH263" s="24"/>
      <c r="AI263" s="24"/>
      <c r="AJ263" s="24"/>
      <c r="AK263" s="4"/>
      <c r="AL263" s="4"/>
      <c r="AM263" s="210">
        <v>33.6</v>
      </c>
      <c r="AN263" s="210">
        <v>0</v>
      </c>
      <c r="AO263" s="210">
        <v>0</v>
      </c>
      <c r="AP263" s="210">
        <v>0</v>
      </c>
      <c r="AQ263" s="210">
        <v>0</v>
      </c>
      <c r="AR263" s="24"/>
      <c r="AS263" s="4"/>
      <c r="AT263" s="4"/>
      <c r="AU263" s="210">
        <v>33.6</v>
      </c>
      <c r="AV263" s="210">
        <v>0</v>
      </c>
      <c r="AW263" s="210">
        <v>0</v>
      </c>
      <c r="AX263" s="210">
        <v>0</v>
      </c>
      <c r="AY263" s="210">
        <v>0</v>
      </c>
      <c r="AZ263" s="24"/>
      <c r="BA263" s="4"/>
    </row>
    <row r="264" spans="1:53">
      <c r="A264" s="56"/>
      <c r="B264" s="11" t="s">
        <v>349</v>
      </c>
      <c r="C264" s="11"/>
      <c r="D264" s="11" t="s">
        <v>350</v>
      </c>
      <c r="E264" s="11">
        <v>552</v>
      </c>
      <c r="F264" s="11">
        <v>335</v>
      </c>
      <c r="G264" s="11">
        <v>274</v>
      </c>
      <c r="H264" s="11">
        <v>230</v>
      </c>
      <c r="I264" s="11">
        <v>242</v>
      </c>
      <c r="J264" s="11"/>
      <c r="M264" s="209">
        <v>70150.210000000006</v>
      </c>
      <c r="N264" s="209">
        <v>35309.870000000003</v>
      </c>
      <c r="O264" s="209">
        <v>29665.759999999998</v>
      </c>
      <c r="P264" s="209">
        <v>26021.07</v>
      </c>
      <c r="Q264" s="209">
        <v>182912.83</v>
      </c>
      <c r="R264" s="11"/>
      <c r="S264" s="4"/>
      <c r="T264" s="4"/>
      <c r="U264" s="209">
        <v>111.526565977742</v>
      </c>
      <c r="V264" s="209">
        <v>56.136518282988902</v>
      </c>
      <c r="W264" s="209">
        <v>47.694147909967903</v>
      </c>
      <c r="X264" s="209">
        <v>41.969467741935503</v>
      </c>
      <c r="Y264" s="209">
        <v>294.54561996779398</v>
      </c>
      <c r="Z264" s="11"/>
      <c r="AA264" s="4"/>
      <c r="AB264" s="11" t="s">
        <v>387</v>
      </c>
      <c r="AC264" s="11"/>
      <c r="AD264" s="11" t="s">
        <v>388</v>
      </c>
      <c r="AE264" s="24">
        <v>131</v>
      </c>
      <c r="AF264" s="24">
        <v>16</v>
      </c>
      <c r="AG264" s="24">
        <v>28</v>
      </c>
      <c r="AH264" s="24">
        <v>8</v>
      </c>
      <c r="AI264" s="24">
        <v>17</v>
      </c>
      <c r="AJ264" s="24"/>
      <c r="AK264" s="4"/>
      <c r="AL264" s="4"/>
      <c r="AM264" s="210">
        <v>33786.730000000003</v>
      </c>
      <c r="AN264" s="210">
        <v>19586.46</v>
      </c>
      <c r="AO264" s="210">
        <v>5547.83</v>
      </c>
      <c r="AP264" s="210">
        <v>669.23</v>
      </c>
      <c r="AQ264" s="210">
        <v>4084.68</v>
      </c>
      <c r="AR264" s="24"/>
      <c r="AS264" s="4"/>
      <c r="AT264" s="4"/>
      <c r="AU264" s="210">
        <v>254.03556390977499</v>
      </c>
      <c r="AV264" s="210">
        <v>147.26661654135299</v>
      </c>
      <c r="AW264" s="210">
        <v>42.675615384615398</v>
      </c>
      <c r="AX264" s="210">
        <v>19.683235294117601</v>
      </c>
      <c r="AY264" s="210">
        <v>30.944545454545501</v>
      </c>
      <c r="AZ264" s="24"/>
      <c r="BA264" s="4"/>
    </row>
    <row r="265" spans="1:53">
      <c r="A265" s="56"/>
      <c r="B265" s="11" t="s">
        <v>567</v>
      </c>
      <c r="C265" s="11"/>
      <c r="D265" s="11" t="s">
        <v>159</v>
      </c>
      <c r="E265" s="11">
        <v>1</v>
      </c>
      <c r="F265" s="11"/>
      <c r="G265" s="11"/>
      <c r="H265" s="11"/>
      <c r="I265" s="11">
        <v>1</v>
      </c>
      <c r="J265" s="11"/>
      <c r="M265" s="209">
        <v>210.32</v>
      </c>
      <c r="N265" s="209">
        <v>0</v>
      </c>
      <c r="O265" s="209">
        <v>0</v>
      </c>
      <c r="P265" s="209">
        <v>0</v>
      </c>
      <c r="Q265" s="209">
        <v>178.02</v>
      </c>
      <c r="R265" s="11"/>
      <c r="S265" s="4"/>
      <c r="T265" s="4"/>
      <c r="U265" s="209">
        <v>105.16</v>
      </c>
      <c r="V265" s="209">
        <v>0</v>
      </c>
      <c r="W265" s="209">
        <v>0</v>
      </c>
      <c r="X265" s="209">
        <v>0</v>
      </c>
      <c r="Y265" s="209">
        <v>89.01</v>
      </c>
      <c r="Z265" s="11"/>
      <c r="AA265" s="4"/>
      <c r="AB265" s="11" t="s">
        <v>389</v>
      </c>
      <c r="AC265" s="11"/>
      <c r="AD265" s="11" t="s">
        <v>390</v>
      </c>
      <c r="AE265" s="24">
        <v>10</v>
      </c>
      <c r="AF265" s="24">
        <v>2</v>
      </c>
      <c r="AG265" s="24">
        <v>1</v>
      </c>
      <c r="AH265" s="24">
        <v>1</v>
      </c>
      <c r="AI265" s="24">
        <v>2</v>
      </c>
      <c r="AJ265" s="24"/>
      <c r="AK265" s="4"/>
      <c r="AL265" s="4"/>
      <c r="AM265" s="210">
        <v>2685.35</v>
      </c>
      <c r="AN265" s="210">
        <v>43.32</v>
      </c>
      <c r="AO265" s="210">
        <v>12.69</v>
      </c>
      <c r="AP265" s="210">
        <v>36.090000000000003</v>
      </c>
      <c r="AQ265" s="210">
        <v>91.54</v>
      </c>
      <c r="AR265" s="24"/>
      <c r="AS265" s="4"/>
      <c r="AT265" s="4"/>
      <c r="AU265" s="210">
        <v>268.53500000000003</v>
      </c>
      <c r="AV265" s="210">
        <v>4.3319999999999999</v>
      </c>
      <c r="AW265" s="210">
        <v>1.41</v>
      </c>
      <c r="AX265" s="210">
        <v>3.609</v>
      </c>
      <c r="AY265" s="210">
        <v>9.1539999999999999</v>
      </c>
      <c r="AZ265" s="24"/>
      <c r="BA265" s="4"/>
    </row>
    <row r="266" spans="1:53">
      <c r="A266" s="56"/>
      <c r="B266" s="11" t="s">
        <v>457</v>
      </c>
      <c r="C266" s="11"/>
      <c r="D266" s="11" t="s">
        <v>220</v>
      </c>
      <c r="E266" s="11"/>
      <c r="F266" s="11">
        <v>1</v>
      </c>
      <c r="G266" s="11">
        <v>1</v>
      </c>
      <c r="H266" s="11">
        <v>1</v>
      </c>
      <c r="I266" s="11">
        <v>1</v>
      </c>
      <c r="J266" s="11"/>
      <c r="M266" s="209">
        <v>0</v>
      </c>
      <c r="N266" s="209">
        <v>142.06</v>
      </c>
      <c r="O266" s="209">
        <v>120.39</v>
      </c>
      <c r="P266" s="209">
        <v>116.96</v>
      </c>
      <c r="Q266" s="209">
        <v>551.15</v>
      </c>
      <c r="R266" s="11"/>
      <c r="S266" s="4"/>
      <c r="T266" s="4"/>
      <c r="U266" s="209">
        <v>0</v>
      </c>
      <c r="V266" s="209">
        <v>142.06</v>
      </c>
      <c r="W266" s="209">
        <v>120.39</v>
      </c>
      <c r="X266" s="209">
        <v>116.96</v>
      </c>
      <c r="Y266" s="209">
        <v>551.15</v>
      </c>
      <c r="Z266" s="11"/>
      <c r="AA266" s="4"/>
      <c r="AB266" s="11" t="s">
        <v>492</v>
      </c>
      <c r="AC266" s="11"/>
      <c r="AD266" s="11" t="s">
        <v>316</v>
      </c>
      <c r="AE266" s="24">
        <v>1</v>
      </c>
      <c r="AF266" s="24">
        <v>1</v>
      </c>
      <c r="AG266" s="24">
        <v>1</v>
      </c>
      <c r="AH266" s="24">
        <v>1</v>
      </c>
      <c r="AI266" s="24">
        <v>1</v>
      </c>
      <c r="AJ266" s="24"/>
      <c r="AK266" s="4"/>
      <c r="AL266" s="4"/>
      <c r="AM266" s="210">
        <v>23.38</v>
      </c>
      <c r="AN266" s="210">
        <v>19.2</v>
      </c>
      <c r="AO266" s="210">
        <v>22.14</v>
      </c>
      <c r="AP266" s="210">
        <v>12.43</v>
      </c>
      <c r="AQ266" s="210">
        <v>331.43</v>
      </c>
      <c r="AR266" s="24"/>
      <c r="AS266" s="4"/>
      <c r="AT266" s="4"/>
      <c r="AU266" s="210">
        <v>23.38</v>
      </c>
      <c r="AV266" s="210">
        <v>19.2</v>
      </c>
      <c r="AW266" s="210">
        <v>22.14</v>
      </c>
      <c r="AX266" s="210">
        <v>12.43</v>
      </c>
      <c r="AY266" s="210">
        <v>331.43</v>
      </c>
      <c r="AZ266" s="24"/>
      <c r="BA266" s="4"/>
    </row>
    <row r="267" spans="1:53">
      <c r="A267" s="56"/>
      <c r="B267" s="11" t="s">
        <v>351</v>
      </c>
      <c r="C267" s="11"/>
      <c r="D267" s="11" t="s">
        <v>100</v>
      </c>
      <c r="E267" s="11">
        <v>2227</v>
      </c>
      <c r="F267" s="11">
        <v>1577</v>
      </c>
      <c r="G267" s="11">
        <v>1373</v>
      </c>
      <c r="H267" s="11">
        <v>1197</v>
      </c>
      <c r="I267" s="11">
        <v>1298</v>
      </c>
      <c r="J267" s="11"/>
      <c r="M267" s="209">
        <v>252316.94</v>
      </c>
      <c r="N267" s="209">
        <v>144524.32999999999</v>
      </c>
      <c r="O267" s="209">
        <v>159517.98000000001</v>
      </c>
      <c r="P267" s="209">
        <v>204017.14</v>
      </c>
      <c r="Q267" s="209">
        <v>1460539.04</v>
      </c>
      <c r="R267" s="11"/>
      <c r="S267" s="4"/>
      <c r="T267" s="4"/>
      <c r="U267" s="209">
        <v>96.3041755725191</v>
      </c>
      <c r="V267" s="209">
        <v>55.161958015267103</v>
      </c>
      <c r="W267" s="209">
        <v>62.117593457943798</v>
      </c>
      <c r="X267" s="209">
        <v>79.787696519358704</v>
      </c>
      <c r="Y267" s="209">
        <v>567.64051301982101</v>
      </c>
      <c r="Z267" s="11"/>
      <c r="AA267" s="4"/>
      <c r="AB267" s="11" t="s">
        <v>391</v>
      </c>
      <c r="AC267" s="11"/>
      <c r="AD267" s="11" t="s">
        <v>137</v>
      </c>
      <c r="AE267" s="24">
        <v>1</v>
      </c>
      <c r="AF267" s="24"/>
      <c r="AG267" s="24"/>
      <c r="AH267" s="24"/>
      <c r="AI267" s="24"/>
      <c r="AJ267" s="24"/>
      <c r="AK267" s="4"/>
      <c r="AL267" s="4"/>
      <c r="AM267" s="210">
        <v>168.5</v>
      </c>
      <c r="AN267" s="210">
        <v>0</v>
      </c>
      <c r="AO267" s="210">
        <v>0</v>
      </c>
      <c r="AP267" s="210">
        <v>0</v>
      </c>
      <c r="AQ267" s="210">
        <v>0</v>
      </c>
      <c r="AR267" s="24"/>
      <c r="AS267" s="4"/>
      <c r="AT267" s="4"/>
      <c r="AU267" s="210">
        <v>168.5</v>
      </c>
      <c r="AV267" s="210">
        <v>0</v>
      </c>
      <c r="AW267" s="210">
        <v>0</v>
      </c>
      <c r="AX267" s="210">
        <v>0</v>
      </c>
      <c r="AY267" s="210">
        <v>0</v>
      </c>
      <c r="AZ267" s="24"/>
      <c r="BA267" s="4"/>
    </row>
    <row r="268" spans="1:53">
      <c r="A268" s="56"/>
      <c r="B268" s="11" t="s">
        <v>352</v>
      </c>
      <c r="C268" s="11"/>
      <c r="D268" s="11" t="s">
        <v>89</v>
      </c>
      <c r="E268" s="11">
        <v>1</v>
      </c>
      <c r="F268" s="11">
        <v>1</v>
      </c>
      <c r="G268" s="11">
        <v>1</v>
      </c>
      <c r="H268" s="11">
        <v>1</v>
      </c>
      <c r="I268" s="11">
        <v>1</v>
      </c>
      <c r="J268" s="11"/>
      <c r="M268" s="209">
        <v>290.44</v>
      </c>
      <c r="N268" s="209">
        <v>100.35</v>
      </c>
      <c r="O268" s="209">
        <v>52.82</v>
      </c>
      <c r="P268" s="209">
        <v>84.58</v>
      </c>
      <c r="Q268" s="209">
        <v>234.63</v>
      </c>
      <c r="R268" s="11"/>
      <c r="S268" s="4"/>
      <c r="T268" s="4"/>
      <c r="U268" s="209">
        <v>290.44</v>
      </c>
      <c r="V268" s="209">
        <v>100.35</v>
      </c>
      <c r="W268" s="209">
        <v>52.82</v>
      </c>
      <c r="X268" s="209">
        <v>84.58</v>
      </c>
      <c r="Y268" s="209">
        <v>234.63</v>
      </c>
      <c r="Z268" s="11"/>
      <c r="AA268" s="4"/>
      <c r="AB268" s="11" t="s">
        <v>391</v>
      </c>
      <c r="AC268" s="11"/>
      <c r="AD268" s="11" t="s">
        <v>392</v>
      </c>
      <c r="AE268" s="24">
        <v>19</v>
      </c>
      <c r="AF268" s="24">
        <v>2</v>
      </c>
      <c r="AG268" s="24">
        <v>2</v>
      </c>
      <c r="AH268" s="24">
        <v>1</v>
      </c>
      <c r="AI268" s="24">
        <v>2</v>
      </c>
      <c r="AJ268" s="24"/>
      <c r="AK268" s="4"/>
      <c r="AL268" s="4"/>
      <c r="AM268" s="210">
        <v>925.55</v>
      </c>
      <c r="AN268" s="210">
        <v>86.01</v>
      </c>
      <c r="AO268" s="210">
        <v>26.84</v>
      </c>
      <c r="AP268" s="210">
        <v>13.27</v>
      </c>
      <c r="AQ268" s="210">
        <v>279.41000000000003</v>
      </c>
      <c r="AR268" s="24"/>
      <c r="AS268" s="4"/>
      <c r="AT268" s="4"/>
      <c r="AU268" s="210">
        <v>48.713157894736803</v>
      </c>
      <c r="AV268" s="210">
        <v>4.5268421052631602</v>
      </c>
      <c r="AW268" s="210">
        <v>1.41263157894737</v>
      </c>
      <c r="AX268" s="210">
        <v>0.737222222222222</v>
      </c>
      <c r="AY268" s="210">
        <v>14.705789473684201</v>
      </c>
      <c r="AZ268" s="24"/>
      <c r="BA268" s="4"/>
    </row>
    <row r="269" spans="1:53">
      <c r="A269" s="56"/>
      <c r="B269" s="11" t="s">
        <v>352</v>
      </c>
      <c r="C269" s="11"/>
      <c r="D269" s="11" t="s">
        <v>353</v>
      </c>
      <c r="E269" s="11">
        <v>186</v>
      </c>
      <c r="F269" s="11">
        <v>115</v>
      </c>
      <c r="G269" s="11">
        <v>83</v>
      </c>
      <c r="H269" s="11">
        <v>66</v>
      </c>
      <c r="I269" s="11">
        <v>86</v>
      </c>
      <c r="J269" s="11"/>
      <c r="M269" s="209">
        <v>24375.58</v>
      </c>
      <c r="N269" s="209">
        <v>11303.05</v>
      </c>
      <c r="O269" s="209">
        <v>10967.65</v>
      </c>
      <c r="P269" s="209">
        <v>10958.57</v>
      </c>
      <c r="Q269" s="209">
        <v>104205.6</v>
      </c>
      <c r="R269" s="11"/>
      <c r="S269" s="4"/>
      <c r="T269" s="4"/>
      <c r="U269" s="209">
        <v>107.38140969163</v>
      </c>
      <c r="V269" s="209">
        <v>49.7931718061674</v>
      </c>
      <c r="W269" s="209">
        <v>49.4038288288288</v>
      </c>
      <c r="X269" s="209">
        <v>49.811681818181803</v>
      </c>
      <c r="Y269" s="209">
        <v>465.20357142857102</v>
      </c>
      <c r="Z269" s="11"/>
      <c r="AA269" s="4"/>
      <c r="AB269" s="11" t="s">
        <v>393</v>
      </c>
      <c r="AC269" s="11"/>
      <c r="AD269" s="11" t="s">
        <v>256</v>
      </c>
      <c r="AE269" s="24">
        <v>1</v>
      </c>
      <c r="AF269" s="24">
        <v>1</v>
      </c>
      <c r="AG269" s="24">
        <v>1</v>
      </c>
      <c r="AH269" s="24">
        <v>1</v>
      </c>
      <c r="AI269" s="24">
        <v>1</v>
      </c>
      <c r="AJ269" s="24"/>
      <c r="AK269" s="4"/>
      <c r="AL269" s="4"/>
      <c r="AM269" s="210">
        <v>382.56</v>
      </c>
      <c r="AN269" s="210">
        <v>165.54</v>
      </c>
      <c r="AO269" s="210">
        <v>215.44</v>
      </c>
      <c r="AP269" s="210">
        <v>322.14</v>
      </c>
      <c r="AQ269" s="210">
        <v>294.38</v>
      </c>
      <c r="AR269" s="24"/>
      <c r="AS269" s="4"/>
      <c r="AT269" s="4"/>
      <c r="AU269" s="210">
        <v>382.56</v>
      </c>
      <c r="AV269" s="210">
        <v>165.54</v>
      </c>
      <c r="AW269" s="210">
        <v>215.44</v>
      </c>
      <c r="AX269" s="210">
        <v>322.14</v>
      </c>
      <c r="AY269" s="210">
        <v>294.38</v>
      </c>
      <c r="AZ269" s="24"/>
      <c r="BA269" s="4"/>
    </row>
    <row r="270" spans="1:53">
      <c r="A270" s="56"/>
      <c r="B270" s="11" t="s">
        <v>354</v>
      </c>
      <c r="C270" s="11"/>
      <c r="D270" s="11" t="s">
        <v>221</v>
      </c>
      <c r="E270" s="11">
        <v>4</v>
      </c>
      <c r="F270" s="11">
        <v>3</v>
      </c>
      <c r="G270" s="11">
        <v>2</v>
      </c>
      <c r="H270" s="11">
        <v>2</v>
      </c>
      <c r="I270" s="11">
        <v>2</v>
      </c>
      <c r="J270" s="11"/>
      <c r="M270" s="209">
        <v>905.18</v>
      </c>
      <c r="N270" s="209">
        <v>590.94000000000005</v>
      </c>
      <c r="O270" s="209">
        <v>455.02</v>
      </c>
      <c r="P270" s="209">
        <v>389.13</v>
      </c>
      <c r="Q270" s="209">
        <v>1020.26</v>
      </c>
      <c r="R270" s="11"/>
      <c r="S270" s="4"/>
      <c r="T270" s="4"/>
      <c r="U270" s="209">
        <v>226.29499999999999</v>
      </c>
      <c r="V270" s="209">
        <v>147.73500000000001</v>
      </c>
      <c r="W270" s="209">
        <v>113.755</v>
      </c>
      <c r="X270" s="209">
        <v>97.282499999999999</v>
      </c>
      <c r="Y270" s="209">
        <v>255.065</v>
      </c>
      <c r="Z270" s="11"/>
      <c r="AA270" s="4"/>
      <c r="AB270" s="11" t="s">
        <v>395</v>
      </c>
      <c r="AC270" s="11"/>
      <c r="AD270" s="11" t="s">
        <v>155</v>
      </c>
      <c r="AE270" s="24">
        <v>2</v>
      </c>
      <c r="AF270" s="24">
        <v>1</v>
      </c>
      <c r="AG270" s="24">
        <v>1</v>
      </c>
      <c r="AH270" s="24"/>
      <c r="AI270" s="24">
        <v>1</v>
      </c>
      <c r="AJ270" s="24"/>
      <c r="AK270" s="4"/>
      <c r="AL270" s="4"/>
      <c r="AM270" s="210">
        <v>2584.67</v>
      </c>
      <c r="AN270" s="210">
        <v>1507.81</v>
      </c>
      <c r="AO270" s="210">
        <v>1131.79</v>
      </c>
      <c r="AP270" s="210">
        <v>0</v>
      </c>
      <c r="AQ270" s="210">
        <v>1067.93</v>
      </c>
      <c r="AR270" s="24"/>
      <c r="AS270" s="4"/>
      <c r="AT270" s="4"/>
      <c r="AU270" s="210">
        <v>1292.335</v>
      </c>
      <c r="AV270" s="210">
        <v>753.90499999999997</v>
      </c>
      <c r="AW270" s="210">
        <v>565.89499999999998</v>
      </c>
      <c r="AX270" s="210">
        <v>0</v>
      </c>
      <c r="AY270" s="210">
        <v>533.96500000000003</v>
      </c>
      <c r="AZ270" s="24"/>
      <c r="BA270" s="4"/>
    </row>
    <row r="271" spans="1:53">
      <c r="A271" s="56"/>
      <c r="B271" s="11" t="s">
        <v>355</v>
      </c>
      <c r="C271" s="11"/>
      <c r="D271" s="11" t="s">
        <v>356</v>
      </c>
      <c r="E271" s="11">
        <v>33</v>
      </c>
      <c r="F271" s="11">
        <v>10</v>
      </c>
      <c r="G271" s="11">
        <v>23</v>
      </c>
      <c r="H271" s="11">
        <v>5</v>
      </c>
      <c r="I271" s="11">
        <v>21</v>
      </c>
      <c r="J271" s="11"/>
      <c r="M271" s="209">
        <v>25203.97</v>
      </c>
      <c r="N271" s="209">
        <v>1222.79</v>
      </c>
      <c r="O271" s="209">
        <v>4867.68</v>
      </c>
      <c r="P271" s="209">
        <v>692.7</v>
      </c>
      <c r="Q271" s="209">
        <v>26623.62</v>
      </c>
      <c r="R271" s="11"/>
      <c r="S271" s="4"/>
      <c r="T271" s="4"/>
      <c r="U271" s="209">
        <v>630.09924999999998</v>
      </c>
      <c r="V271" s="209">
        <v>30.569749999999999</v>
      </c>
      <c r="W271" s="209">
        <v>128.09684210526299</v>
      </c>
      <c r="X271" s="209">
        <v>46.18</v>
      </c>
      <c r="Y271" s="209">
        <v>719.55729729729705</v>
      </c>
      <c r="Z271" s="11"/>
      <c r="AA271" s="4"/>
      <c r="AB271" s="11" t="s">
        <v>397</v>
      </c>
      <c r="AC271" s="11"/>
      <c r="AD271" s="11" t="s">
        <v>109</v>
      </c>
      <c r="AE271" s="24">
        <v>4</v>
      </c>
      <c r="AF271" s="24">
        <v>2</v>
      </c>
      <c r="AG271" s="24">
        <v>2</v>
      </c>
      <c r="AH271" s="24">
        <v>1</v>
      </c>
      <c r="AI271" s="24">
        <v>2</v>
      </c>
      <c r="AJ271" s="24"/>
      <c r="AK271" s="4"/>
      <c r="AL271" s="4"/>
      <c r="AM271" s="210">
        <v>1944.54</v>
      </c>
      <c r="AN271" s="210">
        <v>81.5</v>
      </c>
      <c r="AO271" s="210">
        <v>108.5</v>
      </c>
      <c r="AP271" s="210">
        <v>23.81</v>
      </c>
      <c r="AQ271" s="210">
        <v>375.76</v>
      </c>
      <c r="AR271" s="24"/>
      <c r="AS271" s="4"/>
      <c r="AT271" s="4"/>
      <c r="AU271" s="210">
        <v>486.13499999999999</v>
      </c>
      <c r="AV271" s="210">
        <v>20.375</v>
      </c>
      <c r="AW271" s="210">
        <v>27.125</v>
      </c>
      <c r="AX271" s="210">
        <v>7.9366666666666701</v>
      </c>
      <c r="AY271" s="210">
        <v>93.94</v>
      </c>
      <c r="AZ271" s="24"/>
      <c r="BA271" s="4"/>
    </row>
    <row r="272" spans="1:53">
      <c r="A272" s="56"/>
      <c r="B272" s="11" t="s">
        <v>357</v>
      </c>
      <c r="C272" s="11"/>
      <c r="D272" s="11" t="s">
        <v>358</v>
      </c>
      <c r="E272" s="11">
        <v>124</v>
      </c>
      <c r="F272" s="11">
        <v>14</v>
      </c>
      <c r="G272" s="11">
        <v>98</v>
      </c>
      <c r="H272" s="11">
        <v>3</v>
      </c>
      <c r="I272" s="11">
        <v>114</v>
      </c>
      <c r="J272" s="11"/>
      <c r="M272" s="209">
        <v>14701.48</v>
      </c>
      <c r="N272" s="209">
        <v>2368.77</v>
      </c>
      <c r="O272" s="209">
        <v>22091.5</v>
      </c>
      <c r="P272" s="209">
        <v>446.19</v>
      </c>
      <c r="Q272" s="209">
        <v>100783.07</v>
      </c>
      <c r="R272" s="11"/>
      <c r="S272" s="4"/>
      <c r="T272" s="4"/>
      <c r="U272" s="209">
        <v>86.479294117647001</v>
      </c>
      <c r="V272" s="209">
        <v>13.933941176470601</v>
      </c>
      <c r="W272" s="209">
        <v>129.94999999999999</v>
      </c>
      <c r="X272" s="209">
        <v>34.322307692307703</v>
      </c>
      <c r="Y272" s="209">
        <v>596.34952662721901</v>
      </c>
      <c r="Z272" s="11"/>
      <c r="AA272" s="4"/>
      <c r="AB272" s="11" t="s">
        <v>398</v>
      </c>
      <c r="AC272" s="11"/>
      <c r="AD272" s="11" t="s">
        <v>399</v>
      </c>
      <c r="AE272" s="24">
        <v>23</v>
      </c>
      <c r="AF272" s="24">
        <v>5</v>
      </c>
      <c r="AG272" s="24">
        <v>13</v>
      </c>
      <c r="AH272" s="24">
        <v>2</v>
      </c>
      <c r="AI272" s="24">
        <v>6</v>
      </c>
      <c r="AJ272" s="24"/>
      <c r="AK272" s="4"/>
      <c r="AL272" s="4"/>
      <c r="AM272" s="210">
        <v>2627.28</v>
      </c>
      <c r="AN272" s="210">
        <v>85.1</v>
      </c>
      <c r="AO272" s="210">
        <v>1726.06</v>
      </c>
      <c r="AP272" s="210">
        <v>92.54</v>
      </c>
      <c r="AQ272" s="210">
        <v>566.85</v>
      </c>
      <c r="AR272" s="24"/>
      <c r="AS272" s="4"/>
      <c r="AT272" s="4"/>
      <c r="AU272" s="210">
        <v>109.47</v>
      </c>
      <c r="AV272" s="210">
        <v>3.5458333333333298</v>
      </c>
      <c r="AW272" s="210">
        <v>82.1933333333333</v>
      </c>
      <c r="AX272" s="210">
        <v>10.282222222222201</v>
      </c>
      <c r="AY272" s="210">
        <v>31.491666666666699</v>
      </c>
      <c r="AZ272" s="24"/>
      <c r="BA272" s="4"/>
    </row>
    <row r="273" spans="1:53">
      <c r="A273" s="56"/>
      <c r="B273" s="11" t="s">
        <v>359</v>
      </c>
      <c r="C273" s="11"/>
      <c r="D273" s="11" t="s">
        <v>360</v>
      </c>
      <c r="E273" s="11">
        <v>79</v>
      </c>
      <c r="F273" s="11">
        <v>35</v>
      </c>
      <c r="G273" s="11">
        <v>23</v>
      </c>
      <c r="H273" s="11">
        <v>17</v>
      </c>
      <c r="I273" s="11">
        <v>29</v>
      </c>
      <c r="J273" s="11"/>
      <c r="M273" s="209">
        <v>14691.34</v>
      </c>
      <c r="N273" s="209">
        <v>6354.72</v>
      </c>
      <c r="O273" s="209">
        <v>7035.19</v>
      </c>
      <c r="P273" s="209">
        <v>5068.45</v>
      </c>
      <c r="Q273" s="209">
        <v>41212.6</v>
      </c>
      <c r="R273" s="11"/>
      <c r="S273" s="4"/>
      <c r="T273" s="4"/>
      <c r="U273" s="209">
        <v>159.68847826087</v>
      </c>
      <c r="V273" s="209">
        <v>69.0730434782609</v>
      </c>
      <c r="W273" s="209">
        <v>78.168777777777805</v>
      </c>
      <c r="X273" s="209">
        <v>56.948876404494399</v>
      </c>
      <c r="Y273" s="209">
        <v>447.963043478261</v>
      </c>
      <c r="Z273" s="11"/>
      <c r="AA273" s="4"/>
      <c r="AB273" s="11" t="s">
        <v>400</v>
      </c>
      <c r="AC273" s="11"/>
      <c r="AD273" s="11" t="s">
        <v>135</v>
      </c>
      <c r="AE273" s="24">
        <v>2</v>
      </c>
      <c r="AF273" s="24">
        <v>2</v>
      </c>
      <c r="AG273" s="24">
        <v>2</v>
      </c>
      <c r="AH273" s="24">
        <v>2</v>
      </c>
      <c r="AI273" s="24">
        <v>2</v>
      </c>
      <c r="AJ273" s="24"/>
      <c r="AK273" s="4"/>
      <c r="AL273" s="4"/>
      <c r="AM273" s="210">
        <v>300.77</v>
      </c>
      <c r="AN273" s="210">
        <v>283.77999999999997</v>
      </c>
      <c r="AO273" s="210">
        <v>339.84</v>
      </c>
      <c r="AP273" s="210">
        <v>459.42</v>
      </c>
      <c r="AQ273" s="210">
        <v>987.07</v>
      </c>
      <c r="AR273" s="24"/>
      <c r="AS273" s="4"/>
      <c r="AT273" s="4"/>
      <c r="AU273" s="210">
        <v>150.38499999999999</v>
      </c>
      <c r="AV273" s="210">
        <v>141.88999999999999</v>
      </c>
      <c r="AW273" s="210">
        <v>169.92</v>
      </c>
      <c r="AX273" s="210">
        <v>229.71</v>
      </c>
      <c r="AY273" s="210">
        <v>493.53500000000003</v>
      </c>
      <c r="AZ273" s="24"/>
      <c r="BA273" s="4"/>
    </row>
    <row r="274" spans="1:53">
      <c r="A274" s="56"/>
      <c r="B274" s="11" t="s">
        <v>361</v>
      </c>
      <c r="C274" s="11"/>
      <c r="D274" s="11" t="s">
        <v>362</v>
      </c>
      <c r="E274" s="11">
        <v>14</v>
      </c>
      <c r="F274" s="11">
        <v>12</v>
      </c>
      <c r="G274" s="11">
        <v>10</v>
      </c>
      <c r="H274" s="11">
        <v>9</v>
      </c>
      <c r="I274" s="11">
        <v>10</v>
      </c>
      <c r="J274" s="11"/>
      <c r="M274" s="209">
        <v>1795.29</v>
      </c>
      <c r="N274" s="209">
        <v>1103.77</v>
      </c>
      <c r="O274" s="209">
        <v>879.22</v>
      </c>
      <c r="P274" s="209">
        <v>664.18</v>
      </c>
      <c r="Q274" s="209">
        <v>2747.78</v>
      </c>
      <c r="R274" s="11"/>
      <c r="S274" s="4"/>
      <c r="T274" s="4"/>
      <c r="U274" s="209">
        <v>119.68600000000001</v>
      </c>
      <c r="V274" s="209">
        <v>73.584666666666706</v>
      </c>
      <c r="W274" s="209">
        <v>58.6146666666667</v>
      </c>
      <c r="X274" s="209">
        <v>44.278666666666702</v>
      </c>
      <c r="Y274" s="209">
        <v>196.27</v>
      </c>
      <c r="Z274" s="11"/>
      <c r="AA274" s="4"/>
      <c r="AB274" s="11" t="s">
        <v>401</v>
      </c>
      <c r="AC274" s="11"/>
      <c r="AD274" s="11" t="s">
        <v>402</v>
      </c>
      <c r="AE274" s="24">
        <v>26</v>
      </c>
      <c r="AF274" s="24">
        <v>20</v>
      </c>
      <c r="AG274" s="24">
        <v>21</v>
      </c>
      <c r="AH274" s="24">
        <v>12</v>
      </c>
      <c r="AI274" s="24">
        <v>11</v>
      </c>
      <c r="AJ274" s="24"/>
      <c r="AK274" s="4"/>
      <c r="AL274" s="4"/>
      <c r="AM274" s="210">
        <v>10915.41</v>
      </c>
      <c r="AN274" s="210">
        <v>8457.4500000000007</v>
      </c>
      <c r="AO274" s="210">
        <v>5830.23</v>
      </c>
      <c r="AP274" s="210">
        <v>2812.66</v>
      </c>
      <c r="AQ274" s="210">
        <v>14386.82</v>
      </c>
      <c r="AR274" s="24"/>
      <c r="AS274" s="4"/>
      <c r="AT274" s="4"/>
      <c r="AU274" s="210">
        <v>389.83607142857102</v>
      </c>
      <c r="AV274" s="210">
        <v>302.05178571428598</v>
      </c>
      <c r="AW274" s="210">
        <v>208.2225</v>
      </c>
      <c r="AX274" s="210">
        <v>100.452142857143</v>
      </c>
      <c r="AY274" s="210">
        <v>513.81500000000005</v>
      </c>
      <c r="AZ274" s="24"/>
      <c r="BA274" s="4"/>
    </row>
    <row r="275" spans="1:53">
      <c r="A275" s="56"/>
      <c r="B275" s="11" t="s">
        <v>458</v>
      </c>
      <c r="C275" s="11"/>
      <c r="D275" s="11" t="s">
        <v>362</v>
      </c>
      <c r="E275" s="11">
        <v>101</v>
      </c>
      <c r="F275" s="11">
        <v>56</v>
      </c>
      <c r="G275" s="11">
        <v>46</v>
      </c>
      <c r="H275" s="11">
        <v>42</v>
      </c>
      <c r="I275" s="11">
        <v>56</v>
      </c>
      <c r="J275" s="11"/>
      <c r="M275" s="209">
        <v>17892.47</v>
      </c>
      <c r="N275" s="209">
        <v>9122.35</v>
      </c>
      <c r="O275" s="209">
        <v>11396.35</v>
      </c>
      <c r="P275" s="209">
        <v>11951.13</v>
      </c>
      <c r="Q275" s="209">
        <v>62358.69</v>
      </c>
      <c r="R275" s="11"/>
      <c r="S275" s="4"/>
      <c r="T275" s="4"/>
      <c r="U275" s="209">
        <v>137.63438461538499</v>
      </c>
      <c r="V275" s="209">
        <v>70.171923076923093</v>
      </c>
      <c r="W275" s="209">
        <v>88.343798449612393</v>
      </c>
      <c r="X275" s="209">
        <v>91.931769230769305</v>
      </c>
      <c r="Y275" s="209">
        <v>479.68223076923101</v>
      </c>
      <c r="Z275" s="11"/>
      <c r="AA275" s="4"/>
      <c r="AB275" s="11" t="s">
        <v>403</v>
      </c>
      <c r="AC275" s="11"/>
      <c r="AD275" s="11" t="s">
        <v>392</v>
      </c>
      <c r="AE275" s="24"/>
      <c r="AF275" s="24"/>
      <c r="AG275" s="24"/>
      <c r="AH275" s="24"/>
      <c r="AI275" s="24">
        <v>1</v>
      </c>
      <c r="AJ275" s="24"/>
      <c r="AK275" s="4"/>
      <c r="AL275" s="4"/>
      <c r="AM275" s="210">
        <v>0</v>
      </c>
      <c r="AN275" s="210">
        <v>0</v>
      </c>
      <c r="AO275" s="210"/>
      <c r="AP275" s="210"/>
      <c r="AQ275" s="210">
        <v>65</v>
      </c>
      <c r="AR275" s="24"/>
      <c r="AS275" s="4"/>
      <c r="AT275" s="4"/>
      <c r="AU275" s="210">
        <v>0</v>
      </c>
      <c r="AV275" s="210">
        <v>0</v>
      </c>
      <c r="AW275" s="210"/>
      <c r="AX275" s="210"/>
      <c r="AY275" s="210">
        <v>65</v>
      </c>
      <c r="AZ275" s="24"/>
      <c r="BA275" s="4"/>
    </row>
    <row r="276" spans="1:53">
      <c r="A276" s="56"/>
      <c r="B276" s="11" t="s">
        <v>568</v>
      </c>
      <c r="C276" s="11"/>
      <c r="D276" s="11" t="s">
        <v>135</v>
      </c>
      <c r="E276" s="11">
        <v>3</v>
      </c>
      <c r="F276" s="11">
        <v>2</v>
      </c>
      <c r="G276" s="11">
        <v>1</v>
      </c>
      <c r="H276" s="11">
        <v>1</v>
      </c>
      <c r="I276" s="11">
        <v>1</v>
      </c>
      <c r="J276" s="11"/>
      <c r="M276" s="209">
        <v>487.32</v>
      </c>
      <c r="N276" s="209">
        <v>141.47</v>
      </c>
      <c r="O276" s="209">
        <v>64.63</v>
      </c>
      <c r="P276" s="209">
        <v>65.56</v>
      </c>
      <c r="Q276" s="209">
        <v>61.94</v>
      </c>
      <c r="R276" s="11"/>
      <c r="S276" s="4"/>
      <c r="T276" s="4"/>
      <c r="U276" s="209">
        <v>162.44</v>
      </c>
      <c r="V276" s="209">
        <v>47.156666666666702</v>
      </c>
      <c r="W276" s="209">
        <v>21.543333333333301</v>
      </c>
      <c r="X276" s="209">
        <v>21.8533333333333</v>
      </c>
      <c r="Y276" s="209">
        <v>20.6466666666667</v>
      </c>
      <c r="Z276" s="11"/>
      <c r="AA276" s="4"/>
      <c r="AB276" s="11" t="s">
        <v>403</v>
      </c>
      <c r="AC276" s="11"/>
      <c r="AD276" s="11" t="s">
        <v>404</v>
      </c>
      <c r="AE276" s="24">
        <v>5</v>
      </c>
      <c r="AF276" s="24">
        <v>2</v>
      </c>
      <c r="AG276" s="24">
        <v>2</v>
      </c>
      <c r="AH276" s="24">
        <v>2</v>
      </c>
      <c r="AI276" s="24">
        <v>4</v>
      </c>
      <c r="AJ276" s="24"/>
      <c r="AK276" s="4"/>
      <c r="AL276" s="4"/>
      <c r="AM276" s="210">
        <v>156.69</v>
      </c>
      <c r="AN276" s="210">
        <v>35.799999999999997</v>
      </c>
      <c r="AO276" s="210">
        <v>29.36</v>
      </c>
      <c r="AP276" s="210">
        <v>20.16</v>
      </c>
      <c r="AQ276" s="210">
        <v>195.06</v>
      </c>
      <c r="AR276" s="24"/>
      <c r="AS276" s="4"/>
      <c r="AT276" s="4"/>
      <c r="AU276" s="210">
        <v>22.384285714285699</v>
      </c>
      <c r="AV276" s="210">
        <v>5.1142857142857103</v>
      </c>
      <c r="AW276" s="210">
        <v>5.8719999999999999</v>
      </c>
      <c r="AX276" s="210">
        <v>4.032</v>
      </c>
      <c r="AY276" s="210">
        <v>32.51</v>
      </c>
      <c r="AZ276" s="24"/>
      <c r="BA276" s="4"/>
    </row>
    <row r="277" spans="1:53">
      <c r="A277" s="56"/>
      <c r="B277" s="11" t="s">
        <v>560</v>
      </c>
      <c r="C277" s="11"/>
      <c r="D277" s="11" t="s">
        <v>338</v>
      </c>
      <c r="E277" s="11">
        <v>3</v>
      </c>
      <c r="F277" s="11">
        <v>2</v>
      </c>
      <c r="G277" s="11">
        <v>1</v>
      </c>
      <c r="H277" s="11">
        <v>3</v>
      </c>
      <c r="I277" s="11">
        <v>2</v>
      </c>
      <c r="J277" s="11"/>
      <c r="M277" s="209">
        <v>176.49</v>
      </c>
      <c r="N277" s="209">
        <v>170.87</v>
      </c>
      <c r="O277" s="209">
        <v>89</v>
      </c>
      <c r="P277" s="209">
        <v>399.81</v>
      </c>
      <c r="Q277" s="209">
        <v>269.76</v>
      </c>
      <c r="R277" s="11"/>
      <c r="S277" s="4"/>
      <c r="T277" s="4"/>
      <c r="U277" s="209">
        <v>44.122500000000002</v>
      </c>
      <c r="V277" s="209">
        <v>42.717500000000001</v>
      </c>
      <c r="W277" s="209">
        <v>22.25</v>
      </c>
      <c r="X277" s="209">
        <v>133.27000000000001</v>
      </c>
      <c r="Y277" s="209">
        <v>67.44</v>
      </c>
      <c r="Z277" s="11"/>
      <c r="AA277" s="4"/>
      <c r="AB277" s="11" t="s">
        <v>405</v>
      </c>
      <c r="AC277" s="11"/>
      <c r="AD277" s="11" t="s">
        <v>116</v>
      </c>
      <c r="AE277" s="24">
        <v>7</v>
      </c>
      <c r="AF277" s="24">
        <v>1</v>
      </c>
      <c r="AG277" s="24">
        <v>2</v>
      </c>
      <c r="AH277" s="24">
        <v>2</v>
      </c>
      <c r="AI277" s="24">
        <v>1</v>
      </c>
      <c r="AJ277" s="24"/>
      <c r="AK277" s="4"/>
      <c r="AL277" s="4"/>
      <c r="AM277" s="210">
        <v>651.91999999999996</v>
      </c>
      <c r="AN277" s="210">
        <v>24.89</v>
      </c>
      <c r="AO277" s="210">
        <v>5815.45</v>
      </c>
      <c r="AP277" s="210">
        <v>22122.78</v>
      </c>
      <c r="AQ277" s="210">
        <v>58.11</v>
      </c>
      <c r="AR277" s="24"/>
      <c r="AS277" s="4"/>
      <c r="AT277" s="4"/>
      <c r="AU277" s="210">
        <v>81.489999999999995</v>
      </c>
      <c r="AV277" s="210">
        <v>3.1112500000000001</v>
      </c>
      <c r="AW277" s="210">
        <v>726.93124999999998</v>
      </c>
      <c r="AX277" s="210">
        <v>3160.3971428571399</v>
      </c>
      <c r="AY277" s="210">
        <v>7.2637499999999999</v>
      </c>
      <c r="AZ277" s="24"/>
      <c r="BA277" s="4"/>
    </row>
    <row r="278" spans="1:53">
      <c r="A278" s="56"/>
      <c r="B278" s="11" t="s">
        <v>363</v>
      </c>
      <c r="C278" s="11"/>
      <c r="D278" s="11" t="s">
        <v>364</v>
      </c>
      <c r="E278" s="11">
        <v>82</v>
      </c>
      <c r="F278" s="11">
        <v>54</v>
      </c>
      <c r="G278" s="11">
        <v>41</v>
      </c>
      <c r="H278" s="11">
        <v>28</v>
      </c>
      <c r="I278" s="11">
        <v>45</v>
      </c>
      <c r="J278" s="11"/>
      <c r="M278" s="209">
        <v>15148.8</v>
      </c>
      <c r="N278" s="209">
        <v>7940.49</v>
      </c>
      <c r="O278" s="209">
        <v>6229.46</v>
      </c>
      <c r="P278" s="209">
        <v>4878.18</v>
      </c>
      <c r="Q278" s="209">
        <v>56532.89</v>
      </c>
      <c r="R278" s="11"/>
      <c r="S278" s="4"/>
      <c r="T278" s="4"/>
      <c r="U278" s="209">
        <v>151.488</v>
      </c>
      <c r="V278" s="209">
        <v>79.404899999999998</v>
      </c>
      <c r="W278" s="209">
        <v>62.923838383838401</v>
      </c>
      <c r="X278" s="209">
        <v>51.895531914893603</v>
      </c>
      <c r="Y278" s="209">
        <v>565.32889999999998</v>
      </c>
      <c r="Z278" s="11"/>
      <c r="AA278" s="4"/>
      <c r="AB278" s="11" t="s">
        <v>406</v>
      </c>
      <c r="AC278" s="11"/>
      <c r="AD278" s="11" t="s">
        <v>141</v>
      </c>
      <c r="AE278" s="24">
        <v>31</v>
      </c>
      <c r="AF278" s="24">
        <v>6</v>
      </c>
      <c r="AG278" s="24">
        <v>8</v>
      </c>
      <c r="AH278" s="24">
        <v>6</v>
      </c>
      <c r="AI278" s="24">
        <v>6</v>
      </c>
      <c r="AJ278" s="24"/>
      <c r="AK278" s="4"/>
      <c r="AL278" s="4"/>
      <c r="AM278" s="210">
        <v>22347.24</v>
      </c>
      <c r="AN278" s="210">
        <v>1792.31</v>
      </c>
      <c r="AO278" s="210">
        <v>3582.57</v>
      </c>
      <c r="AP278" s="210">
        <v>2507.58</v>
      </c>
      <c r="AQ278" s="210">
        <v>26961.54</v>
      </c>
      <c r="AR278" s="24"/>
      <c r="AS278" s="4"/>
      <c r="AT278" s="4"/>
      <c r="AU278" s="210">
        <v>657.27176470588199</v>
      </c>
      <c r="AV278" s="210">
        <v>52.715000000000003</v>
      </c>
      <c r="AW278" s="210">
        <v>111.95531250000001</v>
      </c>
      <c r="AX278" s="210">
        <v>104.4825</v>
      </c>
      <c r="AY278" s="210">
        <v>817.01636363636396</v>
      </c>
      <c r="AZ278" s="24"/>
      <c r="BA278" s="4"/>
    </row>
    <row r="279" spans="1:53">
      <c r="A279" s="56"/>
      <c r="B279" s="11" t="s">
        <v>365</v>
      </c>
      <c r="C279" s="11"/>
      <c r="D279" s="11" t="s">
        <v>366</v>
      </c>
      <c r="E279" s="11">
        <v>21</v>
      </c>
      <c r="F279" s="11">
        <v>13</v>
      </c>
      <c r="G279" s="11">
        <v>9</v>
      </c>
      <c r="H279" s="11">
        <v>10</v>
      </c>
      <c r="I279" s="11">
        <v>8</v>
      </c>
      <c r="J279" s="11"/>
      <c r="M279" s="209">
        <v>13413.52</v>
      </c>
      <c r="N279" s="209">
        <v>2103.54</v>
      </c>
      <c r="O279" s="209">
        <v>2381.71</v>
      </c>
      <c r="P279" s="209">
        <v>2121.0100000000002</v>
      </c>
      <c r="Q279" s="209">
        <v>25207.98</v>
      </c>
      <c r="R279" s="11"/>
      <c r="S279" s="4"/>
      <c r="T279" s="4"/>
      <c r="U279" s="209">
        <v>558.89666666666699</v>
      </c>
      <c r="V279" s="209">
        <v>87.647499999999994</v>
      </c>
      <c r="W279" s="209">
        <v>99.237916666666607</v>
      </c>
      <c r="X279" s="209">
        <v>88.375416666666695</v>
      </c>
      <c r="Y279" s="209">
        <v>1050.3325</v>
      </c>
      <c r="Z279" s="11"/>
      <c r="AA279" s="4"/>
      <c r="AB279" s="11" t="s">
        <v>407</v>
      </c>
      <c r="AC279" s="11"/>
      <c r="AD279" s="11" t="s">
        <v>103</v>
      </c>
      <c r="AE279" s="24">
        <v>79</v>
      </c>
      <c r="AF279" s="24">
        <v>32</v>
      </c>
      <c r="AG279" s="24">
        <v>33</v>
      </c>
      <c r="AH279" s="24">
        <v>20</v>
      </c>
      <c r="AI279" s="24">
        <v>20</v>
      </c>
      <c r="AJ279" s="24"/>
      <c r="AK279" s="4"/>
      <c r="AL279" s="4"/>
      <c r="AM279" s="210">
        <v>77270.570000000007</v>
      </c>
      <c r="AN279" s="210">
        <v>12851.22</v>
      </c>
      <c r="AO279" s="210">
        <v>43135.07</v>
      </c>
      <c r="AP279" s="210">
        <v>706.88</v>
      </c>
      <c r="AQ279" s="210">
        <v>31461.85</v>
      </c>
      <c r="AR279" s="24"/>
      <c r="AS279" s="4"/>
      <c r="AT279" s="4"/>
      <c r="AU279" s="210">
        <v>953.95765432098801</v>
      </c>
      <c r="AV279" s="210">
        <v>158.65703703703699</v>
      </c>
      <c r="AW279" s="210">
        <v>546.01354430379695</v>
      </c>
      <c r="AX279" s="210">
        <v>10.2446376811594</v>
      </c>
      <c r="AY279" s="210">
        <v>393.27312499999999</v>
      </c>
      <c r="AZ279" s="24"/>
      <c r="BA279" s="4"/>
    </row>
    <row r="280" spans="1:53">
      <c r="A280" s="56"/>
      <c r="B280" s="11" t="s">
        <v>367</v>
      </c>
      <c r="C280" s="11"/>
      <c r="D280" s="11" t="s">
        <v>368</v>
      </c>
      <c r="E280" s="11">
        <v>311</v>
      </c>
      <c r="F280" s="11">
        <v>186</v>
      </c>
      <c r="G280" s="11">
        <v>154</v>
      </c>
      <c r="H280" s="11">
        <v>122</v>
      </c>
      <c r="I280" s="11">
        <v>172</v>
      </c>
      <c r="J280" s="11"/>
      <c r="M280" s="209">
        <v>37445.730000000003</v>
      </c>
      <c r="N280" s="209">
        <v>18612.78</v>
      </c>
      <c r="O280" s="209">
        <v>17132.240000000002</v>
      </c>
      <c r="P280" s="209">
        <v>15074.41</v>
      </c>
      <c r="Q280" s="209">
        <v>130621.19</v>
      </c>
      <c r="R280" s="11"/>
      <c r="S280" s="4"/>
      <c r="T280" s="4"/>
      <c r="U280" s="209">
        <v>99.325543766578207</v>
      </c>
      <c r="V280" s="209">
        <v>49.370769230769199</v>
      </c>
      <c r="W280" s="209">
        <v>46.178544474393497</v>
      </c>
      <c r="X280" s="209">
        <v>40.305909090909097</v>
      </c>
      <c r="Y280" s="209">
        <v>349.25451871657799</v>
      </c>
      <c r="Z280" s="11"/>
      <c r="AA280" s="4"/>
      <c r="AB280" s="11" t="s">
        <v>408</v>
      </c>
      <c r="AC280" s="11"/>
      <c r="AD280" s="11" t="s">
        <v>96</v>
      </c>
      <c r="AE280" s="24">
        <v>4</v>
      </c>
      <c r="AF280" s="24">
        <v>2</v>
      </c>
      <c r="AG280" s="24">
        <v>1</v>
      </c>
      <c r="AH280" s="24">
        <v>1</v>
      </c>
      <c r="AI280" s="24">
        <v>1</v>
      </c>
      <c r="AJ280" s="24"/>
      <c r="AK280" s="4"/>
      <c r="AL280" s="4"/>
      <c r="AM280" s="210">
        <v>611.49</v>
      </c>
      <c r="AN280" s="210">
        <v>350.19</v>
      </c>
      <c r="AO280" s="210">
        <v>258.10000000000002</v>
      </c>
      <c r="AP280" s="210">
        <v>209.44</v>
      </c>
      <c r="AQ280" s="210">
        <v>1361.08</v>
      </c>
      <c r="AR280" s="24"/>
      <c r="AS280" s="4"/>
      <c r="AT280" s="4"/>
      <c r="AU280" s="210">
        <v>152.8725</v>
      </c>
      <c r="AV280" s="210">
        <v>87.547499999999999</v>
      </c>
      <c r="AW280" s="210">
        <v>64.525000000000006</v>
      </c>
      <c r="AX280" s="210">
        <v>52.36</v>
      </c>
      <c r="AY280" s="210">
        <v>340.27</v>
      </c>
      <c r="AZ280" s="24"/>
      <c r="BA280" s="4"/>
    </row>
    <row r="281" spans="1:53">
      <c r="A281" s="56"/>
      <c r="B281" s="11" t="s">
        <v>369</v>
      </c>
      <c r="C281" s="11"/>
      <c r="D281" s="11" t="s">
        <v>96</v>
      </c>
      <c r="E281" s="11">
        <v>26</v>
      </c>
      <c r="F281" s="11">
        <v>20</v>
      </c>
      <c r="G281" s="11">
        <v>16</v>
      </c>
      <c r="H281" s="11">
        <v>13</v>
      </c>
      <c r="I281" s="11">
        <v>13</v>
      </c>
      <c r="J281" s="11"/>
      <c r="M281" s="209">
        <v>5549.82</v>
      </c>
      <c r="N281" s="209">
        <v>2754.1</v>
      </c>
      <c r="O281" s="209">
        <v>2751.89</v>
      </c>
      <c r="P281" s="209">
        <v>2443.23</v>
      </c>
      <c r="Q281" s="209">
        <v>15076.28</v>
      </c>
      <c r="R281" s="11"/>
      <c r="S281" s="4"/>
      <c r="T281" s="4"/>
      <c r="U281" s="209">
        <v>191.373103448276</v>
      </c>
      <c r="V281" s="209">
        <v>94.968965517241401</v>
      </c>
      <c r="W281" s="209">
        <v>98.281785714285704</v>
      </c>
      <c r="X281" s="209">
        <v>84.249310344827606</v>
      </c>
      <c r="Y281" s="209">
        <v>519.87172413793098</v>
      </c>
      <c r="Z281" s="11"/>
      <c r="AA281" s="4"/>
      <c r="AB281" s="11" t="s">
        <v>409</v>
      </c>
      <c r="AC281" s="11"/>
      <c r="AD281" s="11" t="s">
        <v>256</v>
      </c>
      <c r="AE281" s="24">
        <v>6</v>
      </c>
      <c r="AF281" s="24">
        <v>3</v>
      </c>
      <c r="AG281" s="24">
        <v>3</v>
      </c>
      <c r="AH281" s="24">
        <v>2</v>
      </c>
      <c r="AI281" s="24">
        <v>2</v>
      </c>
      <c r="AJ281" s="24"/>
      <c r="AK281" s="4"/>
      <c r="AL281" s="4"/>
      <c r="AM281" s="210">
        <v>26504.04</v>
      </c>
      <c r="AN281" s="210">
        <v>563.64</v>
      </c>
      <c r="AO281" s="210">
        <v>786.81</v>
      </c>
      <c r="AP281" s="210">
        <v>732.28</v>
      </c>
      <c r="AQ281" s="210">
        <v>1608.82</v>
      </c>
      <c r="AR281" s="24"/>
      <c r="AS281" s="4"/>
      <c r="AT281" s="4"/>
      <c r="AU281" s="210">
        <v>4417.34</v>
      </c>
      <c r="AV281" s="210">
        <v>93.94</v>
      </c>
      <c r="AW281" s="210">
        <v>131.13499999999999</v>
      </c>
      <c r="AX281" s="210">
        <v>146.45599999999999</v>
      </c>
      <c r="AY281" s="210">
        <v>268.136666666667</v>
      </c>
      <c r="AZ281" s="24"/>
      <c r="BA281" s="4"/>
    </row>
    <row r="282" spans="1:53">
      <c r="A282" s="56"/>
      <c r="B282" s="11" t="s">
        <v>370</v>
      </c>
      <c r="C282" s="11"/>
      <c r="D282" s="11" t="s">
        <v>371</v>
      </c>
      <c r="E282" s="11">
        <v>105</v>
      </c>
      <c r="F282" s="11">
        <v>65</v>
      </c>
      <c r="G282" s="11">
        <v>46</v>
      </c>
      <c r="H282" s="11">
        <v>40</v>
      </c>
      <c r="I282" s="11">
        <v>64</v>
      </c>
      <c r="J282" s="11"/>
      <c r="M282" s="209">
        <v>21675.85</v>
      </c>
      <c r="N282" s="209">
        <v>11387.01</v>
      </c>
      <c r="O282" s="209">
        <v>8417.59</v>
      </c>
      <c r="P282" s="209">
        <v>10387.799999999999</v>
      </c>
      <c r="Q282" s="209">
        <v>131982.70000000001</v>
      </c>
      <c r="R282" s="11"/>
      <c r="S282" s="4"/>
      <c r="T282" s="4"/>
      <c r="U282" s="209">
        <v>164.210984848485</v>
      </c>
      <c r="V282" s="209">
        <v>86.265227272727302</v>
      </c>
      <c r="W282" s="209">
        <v>63.769621212121201</v>
      </c>
      <c r="X282" s="209">
        <v>78.695454545454496</v>
      </c>
      <c r="Y282" s="209">
        <v>999.86893939393997</v>
      </c>
      <c r="Z282" s="11"/>
      <c r="AA282" s="4"/>
      <c r="AB282" s="11" t="s">
        <v>410</v>
      </c>
      <c r="AC282" s="11"/>
      <c r="AD282" s="11" t="s">
        <v>98</v>
      </c>
      <c r="AE282" s="24">
        <v>1</v>
      </c>
      <c r="AF282" s="24"/>
      <c r="AG282" s="24"/>
      <c r="AH282" s="24"/>
      <c r="AI282" s="24"/>
      <c r="AJ282" s="24"/>
      <c r="AK282" s="4"/>
      <c r="AL282" s="4"/>
      <c r="AM282" s="210">
        <v>45.75</v>
      </c>
      <c r="AN282" s="210">
        <v>0</v>
      </c>
      <c r="AO282" s="210">
        <v>0</v>
      </c>
      <c r="AP282" s="210">
        <v>0</v>
      </c>
      <c r="AQ282" s="210">
        <v>0</v>
      </c>
      <c r="AR282" s="24"/>
      <c r="AS282" s="4"/>
      <c r="AT282" s="4"/>
      <c r="AU282" s="210">
        <v>45.75</v>
      </c>
      <c r="AV282" s="210">
        <v>0</v>
      </c>
      <c r="AW282" s="210">
        <v>0</v>
      </c>
      <c r="AX282" s="210">
        <v>0</v>
      </c>
      <c r="AY282" s="210">
        <v>0</v>
      </c>
      <c r="AZ282" s="24"/>
      <c r="BA282" s="4"/>
    </row>
    <row r="283" spans="1:53">
      <c r="A283" s="56"/>
      <c r="B283" s="11" t="s">
        <v>372</v>
      </c>
      <c r="C283" s="11"/>
      <c r="D283" s="11" t="s">
        <v>288</v>
      </c>
      <c r="E283" s="11">
        <v>873</v>
      </c>
      <c r="F283" s="11">
        <v>668</v>
      </c>
      <c r="G283" s="11">
        <v>591</v>
      </c>
      <c r="H283" s="11">
        <v>515</v>
      </c>
      <c r="I283" s="11">
        <v>728</v>
      </c>
      <c r="J283" s="11"/>
      <c r="M283" s="209">
        <v>126699.29</v>
      </c>
      <c r="N283" s="209">
        <v>83045.63</v>
      </c>
      <c r="O283" s="209">
        <v>97578.950000000099</v>
      </c>
      <c r="P283" s="209">
        <v>99619.719999999899</v>
      </c>
      <c r="Q283" s="209">
        <v>714460.76</v>
      </c>
      <c r="R283" s="11"/>
      <c r="S283" s="4"/>
      <c r="T283" s="4"/>
      <c r="U283" s="209">
        <v>108.10519624573401</v>
      </c>
      <c r="V283" s="209">
        <v>70.858046075085298</v>
      </c>
      <c r="W283" s="209">
        <v>84.337899740708806</v>
      </c>
      <c r="X283" s="209">
        <v>86.625843478260805</v>
      </c>
      <c r="Y283" s="209">
        <v>626.17069237510998</v>
      </c>
      <c r="Z283" s="11"/>
      <c r="AA283" s="4"/>
      <c r="AB283" s="11" t="s">
        <v>410</v>
      </c>
      <c r="AC283" s="11"/>
      <c r="AD283" s="11" t="s">
        <v>92</v>
      </c>
      <c r="AE283" s="24">
        <v>33</v>
      </c>
      <c r="AF283" s="24">
        <v>18</v>
      </c>
      <c r="AG283" s="24">
        <v>18</v>
      </c>
      <c r="AH283" s="24">
        <v>17</v>
      </c>
      <c r="AI283" s="24">
        <v>16</v>
      </c>
      <c r="AJ283" s="24"/>
      <c r="AK283" s="4"/>
      <c r="AL283" s="4"/>
      <c r="AM283" s="210">
        <v>11095.79</v>
      </c>
      <c r="AN283" s="210">
        <v>1456.21</v>
      </c>
      <c r="AO283" s="210">
        <v>3113.82</v>
      </c>
      <c r="AP283" s="210">
        <v>3751.8</v>
      </c>
      <c r="AQ283" s="210">
        <v>11231.53</v>
      </c>
      <c r="AR283" s="24"/>
      <c r="AS283" s="4"/>
      <c r="AT283" s="4"/>
      <c r="AU283" s="210">
        <v>326.34676470588198</v>
      </c>
      <c r="AV283" s="210">
        <v>42.829705882352897</v>
      </c>
      <c r="AW283" s="210">
        <v>91.582941176470598</v>
      </c>
      <c r="AX283" s="210">
        <v>110.347058823529</v>
      </c>
      <c r="AY283" s="210">
        <v>330.33911764705903</v>
      </c>
      <c r="AZ283" s="24"/>
      <c r="BA283" s="4"/>
    </row>
    <row r="284" spans="1:53">
      <c r="A284" s="56"/>
      <c r="B284" s="11" t="s">
        <v>373</v>
      </c>
      <c r="C284" s="11"/>
      <c r="D284" s="11" t="s">
        <v>109</v>
      </c>
      <c r="E284" s="11">
        <v>7</v>
      </c>
      <c r="F284" s="11">
        <v>6</v>
      </c>
      <c r="G284" s="11">
        <v>6</v>
      </c>
      <c r="H284" s="11">
        <v>7</v>
      </c>
      <c r="I284" s="11">
        <v>5</v>
      </c>
      <c r="J284" s="11"/>
      <c r="M284" s="209">
        <v>1536.5</v>
      </c>
      <c r="N284" s="209">
        <v>1122.8399999999999</v>
      </c>
      <c r="O284" s="209">
        <v>1229.28</v>
      </c>
      <c r="P284" s="209">
        <v>2751.76</v>
      </c>
      <c r="Q284" s="209">
        <v>15827.45</v>
      </c>
      <c r="R284" s="11"/>
      <c r="S284" s="4"/>
      <c r="T284" s="4"/>
      <c r="U284" s="209">
        <v>192.0625</v>
      </c>
      <c r="V284" s="209">
        <v>140.35499999999999</v>
      </c>
      <c r="W284" s="209">
        <v>153.66</v>
      </c>
      <c r="X284" s="209">
        <v>343.97</v>
      </c>
      <c r="Y284" s="209">
        <v>1978.4312500000001</v>
      </c>
      <c r="Z284" s="11"/>
      <c r="AA284" s="4"/>
      <c r="AB284" s="11" t="s">
        <v>411</v>
      </c>
      <c r="AC284" s="11"/>
      <c r="AD284" s="11" t="s">
        <v>412</v>
      </c>
      <c r="AE284" s="24">
        <v>9</v>
      </c>
      <c r="AF284" s="24">
        <v>6</v>
      </c>
      <c r="AG284" s="24">
        <v>6</v>
      </c>
      <c r="AH284" s="24">
        <v>3</v>
      </c>
      <c r="AI284" s="24">
        <v>3</v>
      </c>
      <c r="AJ284" s="24"/>
      <c r="AK284" s="4"/>
      <c r="AL284" s="4"/>
      <c r="AM284" s="210">
        <v>592.25</v>
      </c>
      <c r="AN284" s="210">
        <v>295.22000000000003</v>
      </c>
      <c r="AO284" s="210">
        <v>340.02</v>
      </c>
      <c r="AP284" s="210">
        <v>341</v>
      </c>
      <c r="AQ284" s="210">
        <v>1687.23</v>
      </c>
      <c r="AR284" s="24"/>
      <c r="AS284" s="4"/>
      <c r="AT284" s="4"/>
      <c r="AU284" s="210">
        <v>65.8055555555556</v>
      </c>
      <c r="AV284" s="210">
        <v>32.802222222222198</v>
      </c>
      <c r="AW284" s="210">
        <v>37.78</v>
      </c>
      <c r="AX284" s="210">
        <v>42.625</v>
      </c>
      <c r="AY284" s="210">
        <v>187.47</v>
      </c>
      <c r="AZ284" s="24"/>
      <c r="BA284" s="4"/>
    </row>
    <row r="285" spans="1:53">
      <c r="A285" s="56"/>
      <c r="B285" s="11" t="s">
        <v>373</v>
      </c>
      <c r="C285" s="11"/>
      <c r="D285" s="11" t="s">
        <v>374</v>
      </c>
      <c r="E285" s="11">
        <v>17</v>
      </c>
      <c r="F285" s="11">
        <v>12</v>
      </c>
      <c r="G285" s="11">
        <v>13</v>
      </c>
      <c r="H285" s="11">
        <v>8</v>
      </c>
      <c r="I285" s="11">
        <v>11</v>
      </c>
      <c r="J285" s="11"/>
      <c r="M285" s="209">
        <v>1958.59</v>
      </c>
      <c r="N285" s="209">
        <v>1240.1099999999999</v>
      </c>
      <c r="O285" s="209">
        <v>8981.7199999999993</v>
      </c>
      <c r="P285" s="209">
        <v>1131.8</v>
      </c>
      <c r="Q285" s="209">
        <v>14581.83</v>
      </c>
      <c r="R285" s="11"/>
      <c r="S285" s="4"/>
      <c r="T285" s="4"/>
      <c r="U285" s="209">
        <v>97.929500000000004</v>
      </c>
      <c r="V285" s="209">
        <v>62.005499999999998</v>
      </c>
      <c r="W285" s="209">
        <v>449.08600000000001</v>
      </c>
      <c r="X285" s="209">
        <v>59.568421052631599</v>
      </c>
      <c r="Y285" s="209">
        <v>729.0915</v>
      </c>
      <c r="Z285" s="11"/>
      <c r="AA285" s="4"/>
      <c r="AB285" s="11" t="s">
        <v>411</v>
      </c>
      <c r="AC285" s="11"/>
      <c r="AD285" s="11" t="s">
        <v>123</v>
      </c>
      <c r="AE285" s="24">
        <v>1</v>
      </c>
      <c r="AF285" s="24">
        <v>1</v>
      </c>
      <c r="AG285" s="24">
        <v>1</v>
      </c>
      <c r="AH285" s="24"/>
      <c r="AI285" s="24"/>
      <c r="AJ285" s="24"/>
      <c r="AK285" s="4"/>
      <c r="AL285" s="4"/>
      <c r="AM285" s="210">
        <v>12.67</v>
      </c>
      <c r="AN285" s="210">
        <v>13.64</v>
      </c>
      <c r="AO285" s="210">
        <v>4.76</v>
      </c>
      <c r="AP285" s="210">
        <v>0</v>
      </c>
      <c r="AQ285" s="210">
        <v>0</v>
      </c>
      <c r="AR285" s="24"/>
      <c r="AS285" s="4"/>
      <c r="AT285" s="4"/>
      <c r="AU285" s="210">
        <v>12.67</v>
      </c>
      <c r="AV285" s="210">
        <v>13.64</v>
      </c>
      <c r="AW285" s="210">
        <v>4.76</v>
      </c>
      <c r="AX285" s="210">
        <v>0</v>
      </c>
      <c r="AY285" s="210">
        <v>0</v>
      </c>
      <c r="AZ285" s="24"/>
      <c r="BA285" s="4"/>
    </row>
    <row r="286" spans="1:53">
      <c r="A286" s="56"/>
      <c r="B286" s="11" t="s">
        <v>373</v>
      </c>
      <c r="C286" s="11"/>
      <c r="D286" s="11" t="s">
        <v>121</v>
      </c>
      <c r="E286" s="11">
        <v>15</v>
      </c>
      <c r="F286" s="11">
        <v>9</v>
      </c>
      <c r="G286" s="11">
        <v>8</v>
      </c>
      <c r="H286" s="11">
        <v>6</v>
      </c>
      <c r="I286" s="11">
        <v>9</v>
      </c>
      <c r="J286" s="11"/>
      <c r="M286" s="209">
        <v>2439.13</v>
      </c>
      <c r="N286" s="209">
        <v>1262.08</v>
      </c>
      <c r="O286" s="209">
        <v>1506.77</v>
      </c>
      <c r="P286" s="209">
        <v>1262.8800000000001</v>
      </c>
      <c r="Q286" s="209">
        <v>8488.4500000000007</v>
      </c>
      <c r="R286" s="11"/>
      <c r="S286" s="4"/>
      <c r="T286" s="4"/>
      <c r="U286" s="209">
        <v>121.95650000000001</v>
      </c>
      <c r="V286" s="209">
        <v>63.103999999999999</v>
      </c>
      <c r="W286" s="209">
        <v>79.303684210526299</v>
      </c>
      <c r="X286" s="209">
        <v>66.467368421052598</v>
      </c>
      <c r="Y286" s="209">
        <v>424.42250000000001</v>
      </c>
      <c r="Z286" s="11"/>
      <c r="AA286" s="4"/>
      <c r="AB286" s="11" t="s">
        <v>413</v>
      </c>
      <c r="AC286" s="11"/>
      <c r="AD286" s="11" t="s">
        <v>278</v>
      </c>
      <c r="AE286" s="24">
        <v>196</v>
      </c>
      <c r="AF286" s="24">
        <v>43</v>
      </c>
      <c r="AG286" s="24">
        <v>24</v>
      </c>
      <c r="AH286" s="24">
        <v>17</v>
      </c>
      <c r="AI286" s="24">
        <v>9</v>
      </c>
      <c r="AJ286" s="24"/>
      <c r="AK286" s="4"/>
      <c r="AL286" s="4"/>
      <c r="AM286" s="210">
        <v>115756.98</v>
      </c>
      <c r="AN286" s="210">
        <v>14985.57</v>
      </c>
      <c r="AO286" s="210">
        <v>1836.75</v>
      </c>
      <c r="AP286" s="210">
        <v>1152.9000000000001</v>
      </c>
      <c r="AQ286" s="210">
        <v>3502.33</v>
      </c>
      <c r="AR286" s="24"/>
      <c r="AS286" s="4"/>
      <c r="AT286" s="4"/>
      <c r="AU286" s="210">
        <v>584.631212121212</v>
      </c>
      <c r="AV286" s="210">
        <v>75.684696969697001</v>
      </c>
      <c r="AW286" s="210">
        <v>9.8221925133689894</v>
      </c>
      <c r="AX286" s="210">
        <v>6.2318918918918902</v>
      </c>
      <c r="AY286" s="210">
        <v>17.869030612244899</v>
      </c>
      <c r="AZ286" s="24"/>
      <c r="BA286" s="4"/>
    </row>
    <row r="287" spans="1:53">
      <c r="A287" s="56"/>
      <c r="B287" s="11" t="s">
        <v>375</v>
      </c>
      <c r="C287" s="11"/>
      <c r="D287" s="11" t="s">
        <v>137</v>
      </c>
      <c r="E287" s="11">
        <v>5</v>
      </c>
      <c r="F287" s="11"/>
      <c r="G287" s="11"/>
      <c r="H287" s="11"/>
      <c r="I287" s="11"/>
      <c r="J287" s="11"/>
      <c r="M287" s="209">
        <v>653.21</v>
      </c>
      <c r="N287" s="209">
        <v>0</v>
      </c>
      <c r="O287" s="209">
        <v>0</v>
      </c>
      <c r="P287" s="209">
        <v>0</v>
      </c>
      <c r="Q287" s="209">
        <v>0</v>
      </c>
      <c r="R287" s="11"/>
      <c r="S287" s="4"/>
      <c r="T287" s="4"/>
      <c r="U287" s="209">
        <v>130.642</v>
      </c>
      <c r="V287" s="209">
        <v>0</v>
      </c>
      <c r="W287" s="209">
        <v>0</v>
      </c>
      <c r="X287" s="209">
        <v>0</v>
      </c>
      <c r="Y287" s="209">
        <v>0</v>
      </c>
      <c r="Z287" s="11"/>
      <c r="AA287" s="4"/>
      <c r="AB287" s="11" t="s">
        <v>414</v>
      </c>
      <c r="AC287" s="11"/>
      <c r="AD287" s="11" t="s">
        <v>126</v>
      </c>
      <c r="AE287" s="24">
        <v>261</v>
      </c>
      <c r="AF287" s="24">
        <v>97</v>
      </c>
      <c r="AG287" s="24">
        <v>83</v>
      </c>
      <c r="AH287" s="24">
        <v>60</v>
      </c>
      <c r="AI287" s="24">
        <v>57</v>
      </c>
      <c r="AJ287" s="24"/>
      <c r="AK287" s="4"/>
      <c r="AL287" s="4"/>
      <c r="AM287" s="210">
        <v>225869.96</v>
      </c>
      <c r="AN287" s="210">
        <v>166942.1</v>
      </c>
      <c r="AO287" s="210">
        <v>185407.89</v>
      </c>
      <c r="AP287" s="210">
        <v>65527.68</v>
      </c>
      <c r="AQ287" s="210">
        <v>62175.16</v>
      </c>
      <c r="AR287" s="24"/>
      <c r="AS287" s="4"/>
      <c r="AT287" s="4"/>
      <c r="AU287" s="210">
        <v>833.46848708487005</v>
      </c>
      <c r="AV287" s="210">
        <v>616.02250922509199</v>
      </c>
      <c r="AW287" s="210">
        <v>694.41157303370801</v>
      </c>
      <c r="AX287" s="210">
        <v>250.105648854962</v>
      </c>
      <c r="AY287" s="210">
        <v>233.741203007519</v>
      </c>
      <c r="AZ287" s="24"/>
      <c r="BA287" s="4"/>
    </row>
    <row r="288" spans="1:53">
      <c r="A288" s="56"/>
      <c r="B288" s="11" t="s">
        <v>375</v>
      </c>
      <c r="C288" s="11"/>
      <c r="D288" s="11" t="s">
        <v>376</v>
      </c>
      <c r="E288" s="11">
        <v>258</v>
      </c>
      <c r="F288" s="11">
        <v>106</v>
      </c>
      <c r="G288" s="11">
        <v>60</v>
      </c>
      <c r="H288" s="11">
        <v>40</v>
      </c>
      <c r="I288" s="11">
        <v>39</v>
      </c>
      <c r="J288" s="11"/>
      <c r="M288" s="209">
        <v>19810.599999999999</v>
      </c>
      <c r="N288" s="209">
        <v>6132.95</v>
      </c>
      <c r="O288" s="209">
        <v>4935.4399999999996</v>
      </c>
      <c r="P288" s="209">
        <v>2892.37</v>
      </c>
      <c r="Q288" s="209">
        <v>10956.45</v>
      </c>
      <c r="R288" s="11"/>
      <c r="S288" s="4"/>
      <c r="T288" s="4"/>
      <c r="U288" s="209">
        <v>74.475939849623998</v>
      </c>
      <c r="V288" s="209">
        <v>23.0562030075188</v>
      </c>
      <c r="W288" s="209">
        <v>19.430866141732299</v>
      </c>
      <c r="X288" s="209">
        <v>11.757601626016299</v>
      </c>
      <c r="Y288" s="209">
        <v>41.978735632183898</v>
      </c>
      <c r="Z288" s="11"/>
      <c r="AA288" s="4"/>
      <c r="AB288" s="11" t="s">
        <v>414</v>
      </c>
      <c r="AC288" s="11"/>
      <c r="AD288" s="11" t="s">
        <v>114</v>
      </c>
      <c r="AE288" s="24">
        <v>1</v>
      </c>
      <c r="AF288" s="24"/>
      <c r="AG288" s="24"/>
      <c r="AH288" s="24"/>
      <c r="AI288" s="24"/>
      <c r="AJ288" s="24"/>
      <c r="AK288" s="4"/>
      <c r="AL288" s="4"/>
      <c r="AM288" s="210">
        <v>421.25</v>
      </c>
      <c r="AN288" s="210">
        <v>0</v>
      </c>
      <c r="AO288" s="210">
        <v>0</v>
      </c>
      <c r="AP288" s="210">
        <v>0</v>
      </c>
      <c r="AQ288" s="210">
        <v>0</v>
      </c>
      <c r="AR288" s="24"/>
      <c r="AS288" s="4"/>
      <c r="AT288" s="4"/>
      <c r="AU288" s="210">
        <v>421.25</v>
      </c>
      <c r="AV288" s="210">
        <v>0</v>
      </c>
      <c r="AW288" s="210">
        <v>0</v>
      </c>
      <c r="AX288" s="210">
        <v>0</v>
      </c>
      <c r="AY288" s="210">
        <v>0</v>
      </c>
      <c r="AZ288" s="24"/>
      <c r="BA288" s="4"/>
    </row>
    <row r="289" spans="1:53">
      <c r="A289" s="56"/>
      <c r="B289" s="11" t="s">
        <v>459</v>
      </c>
      <c r="C289" s="11"/>
      <c r="D289" s="11" t="s">
        <v>135</v>
      </c>
      <c r="E289" s="11">
        <v>4</v>
      </c>
      <c r="F289" s="11">
        <v>2</v>
      </c>
      <c r="G289" s="11">
        <v>1</v>
      </c>
      <c r="H289" s="11"/>
      <c r="I289" s="11"/>
      <c r="J289" s="11"/>
      <c r="M289" s="209">
        <v>505.16</v>
      </c>
      <c r="N289" s="209">
        <v>149.28</v>
      </c>
      <c r="O289" s="209">
        <v>60.89</v>
      </c>
      <c r="P289" s="209">
        <v>0</v>
      </c>
      <c r="Q289" s="209">
        <v>0</v>
      </c>
      <c r="R289" s="11"/>
      <c r="S289" s="4"/>
      <c r="T289" s="4"/>
      <c r="U289" s="209">
        <v>126.29</v>
      </c>
      <c r="V289" s="209">
        <v>37.32</v>
      </c>
      <c r="W289" s="209">
        <v>20.296666666666699</v>
      </c>
      <c r="X289" s="209">
        <v>0</v>
      </c>
      <c r="Y289" s="209">
        <v>0</v>
      </c>
      <c r="Z289" s="11"/>
      <c r="AA289" s="4"/>
      <c r="AB289" s="11" t="s">
        <v>415</v>
      </c>
      <c r="AC289" s="11"/>
      <c r="AD289" s="11" t="s">
        <v>135</v>
      </c>
      <c r="AE289" s="24">
        <v>6</v>
      </c>
      <c r="AF289" s="24">
        <v>1</v>
      </c>
      <c r="AG289" s="24">
        <v>1</v>
      </c>
      <c r="AH289" s="24">
        <v>1</v>
      </c>
      <c r="AI289" s="24">
        <v>1</v>
      </c>
      <c r="AJ289" s="24"/>
      <c r="AK289" s="4"/>
      <c r="AL289" s="4"/>
      <c r="AM289" s="210">
        <v>673.68</v>
      </c>
      <c r="AN289" s="210">
        <v>52.67</v>
      </c>
      <c r="AO289" s="210">
        <v>57.93</v>
      </c>
      <c r="AP289" s="210">
        <v>61.65</v>
      </c>
      <c r="AQ289" s="210">
        <v>121.66</v>
      </c>
      <c r="AR289" s="24"/>
      <c r="AS289" s="4"/>
      <c r="AT289" s="4"/>
      <c r="AU289" s="210">
        <v>112.28</v>
      </c>
      <c r="AV289" s="210">
        <v>8.7783333333333307</v>
      </c>
      <c r="AW289" s="210">
        <v>11.586</v>
      </c>
      <c r="AX289" s="210">
        <v>12.33</v>
      </c>
      <c r="AY289" s="210">
        <v>24.332000000000001</v>
      </c>
      <c r="AZ289" s="24"/>
      <c r="BA289" s="4"/>
    </row>
    <row r="290" spans="1:53">
      <c r="A290" s="56"/>
      <c r="B290" s="11" t="s">
        <v>377</v>
      </c>
      <c r="C290" s="11"/>
      <c r="D290" s="11" t="s">
        <v>89</v>
      </c>
      <c r="E290" s="11">
        <v>5</v>
      </c>
      <c r="F290" s="11">
        <v>5</v>
      </c>
      <c r="G290" s="11">
        <v>4</v>
      </c>
      <c r="H290" s="11">
        <v>2</v>
      </c>
      <c r="I290" s="11">
        <v>4</v>
      </c>
      <c r="J290" s="11"/>
      <c r="M290" s="209">
        <v>584.75</v>
      </c>
      <c r="N290" s="209">
        <v>561.69000000000005</v>
      </c>
      <c r="O290" s="209">
        <v>1119.52</v>
      </c>
      <c r="P290" s="209">
        <v>181.39</v>
      </c>
      <c r="Q290" s="209">
        <v>1036.26</v>
      </c>
      <c r="R290" s="11"/>
      <c r="S290" s="4"/>
      <c r="T290" s="4"/>
      <c r="U290" s="209">
        <v>73.09375</v>
      </c>
      <c r="V290" s="209">
        <v>70.211250000000007</v>
      </c>
      <c r="W290" s="209">
        <v>139.94</v>
      </c>
      <c r="X290" s="209">
        <v>25.912857142857099</v>
      </c>
      <c r="Y290" s="209">
        <v>129.5325</v>
      </c>
      <c r="Z290" s="11"/>
      <c r="AA290" s="4"/>
      <c r="AB290" s="11" t="s">
        <v>461</v>
      </c>
      <c r="AC290" s="11"/>
      <c r="AD290" s="11" t="s">
        <v>417</v>
      </c>
      <c r="AE290" s="24">
        <v>101</v>
      </c>
      <c r="AF290" s="24">
        <v>61</v>
      </c>
      <c r="AG290" s="24">
        <v>37</v>
      </c>
      <c r="AH290" s="24">
        <v>23</v>
      </c>
      <c r="AI290" s="24">
        <v>23</v>
      </c>
      <c r="AJ290" s="24"/>
      <c r="AK290" s="4"/>
      <c r="AL290" s="4"/>
      <c r="AM290" s="210">
        <v>80987.59</v>
      </c>
      <c r="AN290" s="210">
        <v>21903.11</v>
      </c>
      <c r="AO290" s="210">
        <v>7405.48</v>
      </c>
      <c r="AP290" s="210">
        <v>4494.28</v>
      </c>
      <c r="AQ290" s="210">
        <v>10969.32</v>
      </c>
      <c r="AR290" s="24"/>
      <c r="AS290" s="4"/>
      <c r="AT290" s="4"/>
      <c r="AU290" s="210">
        <v>778.72682692307706</v>
      </c>
      <c r="AV290" s="210">
        <v>210.60682692307699</v>
      </c>
      <c r="AW290" s="210">
        <v>74.0548</v>
      </c>
      <c r="AX290" s="210">
        <v>54.1479518072289</v>
      </c>
      <c r="AY290" s="210">
        <v>114.26375</v>
      </c>
      <c r="AZ290" s="24"/>
      <c r="BA290" s="4"/>
    </row>
    <row r="291" spans="1:53">
      <c r="A291" s="56"/>
      <c r="B291" s="11" t="s">
        <v>378</v>
      </c>
      <c r="C291" s="11"/>
      <c r="D291" s="11" t="s">
        <v>332</v>
      </c>
      <c r="E291" s="11">
        <v>140</v>
      </c>
      <c r="F291" s="11">
        <v>79</v>
      </c>
      <c r="G291" s="11">
        <v>57</v>
      </c>
      <c r="H291" s="11">
        <v>49</v>
      </c>
      <c r="I291" s="11">
        <v>42</v>
      </c>
      <c r="J291" s="11"/>
      <c r="M291" s="209">
        <v>15683.34</v>
      </c>
      <c r="N291" s="209">
        <v>6679.68</v>
      </c>
      <c r="O291" s="209">
        <v>6864.54</v>
      </c>
      <c r="P291" s="209">
        <v>7455.04</v>
      </c>
      <c r="Q291" s="209">
        <v>41477.75</v>
      </c>
      <c r="R291" s="11"/>
      <c r="S291" s="4"/>
      <c r="T291" s="4"/>
      <c r="U291" s="209">
        <v>100.534230769231</v>
      </c>
      <c r="V291" s="209">
        <v>42.818461538461598</v>
      </c>
      <c r="W291" s="209">
        <v>44.866274509804001</v>
      </c>
      <c r="X291" s="209">
        <v>49.046315789473702</v>
      </c>
      <c r="Y291" s="209">
        <v>267.59838709677399</v>
      </c>
      <c r="Z291" s="11"/>
      <c r="AA291" s="4"/>
      <c r="AB291" s="11" t="s">
        <v>418</v>
      </c>
      <c r="AC291" s="11"/>
      <c r="AD291" s="11" t="s">
        <v>182</v>
      </c>
      <c r="AE291" s="24">
        <v>40</v>
      </c>
      <c r="AF291" s="24">
        <v>22</v>
      </c>
      <c r="AG291" s="24">
        <v>18</v>
      </c>
      <c r="AH291" s="24">
        <v>11</v>
      </c>
      <c r="AI291" s="24">
        <v>12</v>
      </c>
      <c r="AJ291" s="24"/>
      <c r="AK291" s="4"/>
      <c r="AL291" s="4"/>
      <c r="AM291" s="210">
        <v>11987.35</v>
      </c>
      <c r="AN291" s="210">
        <v>2010.93</v>
      </c>
      <c r="AO291" s="210">
        <v>1456.33</v>
      </c>
      <c r="AP291" s="210">
        <v>1480.87</v>
      </c>
      <c r="AQ291" s="210">
        <v>6971.64</v>
      </c>
      <c r="AR291" s="24"/>
      <c r="AS291" s="4"/>
      <c r="AT291" s="4"/>
      <c r="AU291" s="210">
        <v>278.77558139534898</v>
      </c>
      <c r="AV291" s="210">
        <v>46.765813953488397</v>
      </c>
      <c r="AW291" s="210">
        <v>34.674523809523798</v>
      </c>
      <c r="AX291" s="210">
        <v>36.118780487804898</v>
      </c>
      <c r="AY291" s="210">
        <v>162.131162790698</v>
      </c>
      <c r="AZ291" s="24"/>
      <c r="BA291" s="4"/>
    </row>
    <row r="292" spans="1:53">
      <c r="A292" s="56"/>
      <c r="B292" s="11" t="s">
        <v>379</v>
      </c>
      <c r="C292" s="11"/>
      <c r="D292" s="11" t="s">
        <v>114</v>
      </c>
      <c r="E292" s="11">
        <v>1228</v>
      </c>
      <c r="F292" s="11">
        <v>574</v>
      </c>
      <c r="G292" s="11">
        <v>506</v>
      </c>
      <c r="H292" s="11">
        <v>418</v>
      </c>
      <c r="I292" s="11">
        <v>542</v>
      </c>
      <c r="J292" s="11"/>
      <c r="M292" s="209">
        <v>220351.71</v>
      </c>
      <c r="N292" s="209">
        <v>72261.17</v>
      </c>
      <c r="O292" s="209">
        <v>62427.22</v>
      </c>
      <c r="P292" s="209">
        <v>54874.02</v>
      </c>
      <c r="Q292" s="209">
        <v>527396.51999999897</v>
      </c>
      <c r="R292" s="11"/>
      <c r="S292" s="4"/>
      <c r="T292" s="4"/>
      <c r="U292" s="209">
        <v>154.85011243851</v>
      </c>
      <c r="V292" s="209">
        <v>50.780864371047102</v>
      </c>
      <c r="W292" s="209">
        <v>44.7506953405018</v>
      </c>
      <c r="X292" s="209">
        <v>39.534596541786797</v>
      </c>
      <c r="Y292" s="209">
        <v>373.51028328611898</v>
      </c>
      <c r="Z292" s="11"/>
      <c r="AA292" s="4"/>
      <c r="AB292" s="11" t="s">
        <v>419</v>
      </c>
      <c r="AC292" s="11"/>
      <c r="AD292" s="11" t="s">
        <v>256</v>
      </c>
      <c r="AE292" s="24">
        <v>39</v>
      </c>
      <c r="AF292" s="24">
        <v>20</v>
      </c>
      <c r="AG292" s="24">
        <v>15</v>
      </c>
      <c r="AH292" s="24">
        <v>12</v>
      </c>
      <c r="AI292" s="24">
        <v>9</v>
      </c>
      <c r="AJ292" s="24"/>
      <c r="AK292" s="4"/>
      <c r="AL292" s="4"/>
      <c r="AM292" s="210">
        <v>17956.93</v>
      </c>
      <c r="AN292" s="210">
        <v>11456</v>
      </c>
      <c r="AO292" s="210">
        <v>4550.38</v>
      </c>
      <c r="AP292" s="210">
        <v>1994.02</v>
      </c>
      <c r="AQ292" s="210">
        <v>11417.37</v>
      </c>
      <c r="AR292" s="24"/>
      <c r="AS292" s="4"/>
      <c r="AT292" s="4"/>
      <c r="AU292" s="210">
        <v>437.97390243902402</v>
      </c>
      <c r="AV292" s="210">
        <v>279.41463414634097</v>
      </c>
      <c r="AW292" s="210">
        <v>113.7595</v>
      </c>
      <c r="AX292" s="210">
        <v>51.128717948717899</v>
      </c>
      <c r="AY292" s="210">
        <v>278.47243902438998</v>
      </c>
      <c r="AZ292" s="24"/>
      <c r="BA292" s="4"/>
    </row>
    <row r="293" spans="1:53">
      <c r="A293" s="56"/>
      <c r="B293" s="11" t="s">
        <v>565</v>
      </c>
      <c r="C293" s="11"/>
      <c r="D293" s="11" t="s">
        <v>256</v>
      </c>
      <c r="E293" s="11">
        <v>1</v>
      </c>
      <c r="F293" s="11"/>
      <c r="G293" s="11"/>
      <c r="H293" s="11"/>
      <c r="I293" s="11"/>
      <c r="J293" s="11"/>
      <c r="M293" s="209">
        <v>133.87</v>
      </c>
      <c r="N293" s="209">
        <v>0</v>
      </c>
      <c r="O293" s="209">
        <v>0</v>
      </c>
      <c r="P293" s="209"/>
      <c r="Q293" s="209">
        <v>0</v>
      </c>
      <c r="R293" s="11"/>
      <c r="S293" s="4"/>
      <c r="T293" s="4"/>
      <c r="U293" s="209">
        <v>133.87</v>
      </c>
      <c r="V293" s="209">
        <v>0</v>
      </c>
      <c r="W293" s="209">
        <v>0</v>
      </c>
      <c r="X293" s="209"/>
      <c r="Y293" s="209">
        <v>0</v>
      </c>
      <c r="Z293" s="11"/>
      <c r="AA293" s="4"/>
      <c r="AB293" s="11" t="s">
        <v>420</v>
      </c>
      <c r="AC293" s="11"/>
      <c r="AD293" s="11" t="s">
        <v>421</v>
      </c>
      <c r="AE293" s="24">
        <v>17</v>
      </c>
      <c r="AF293" s="24">
        <v>8</v>
      </c>
      <c r="AG293" s="24">
        <v>10</v>
      </c>
      <c r="AH293" s="24">
        <v>5</v>
      </c>
      <c r="AI293" s="24">
        <v>9</v>
      </c>
      <c r="AJ293" s="24"/>
      <c r="AK293" s="4"/>
      <c r="AL293" s="4"/>
      <c r="AM293" s="210">
        <v>1518.74</v>
      </c>
      <c r="AN293" s="210">
        <v>533.07000000000005</v>
      </c>
      <c r="AO293" s="210">
        <v>963.43</v>
      </c>
      <c r="AP293" s="210">
        <v>434.38</v>
      </c>
      <c r="AQ293" s="210">
        <v>4541.1099999999997</v>
      </c>
      <c r="AR293" s="24"/>
      <c r="AS293" s="4"/>
      <c r="AT293" s="4"/>
      <c r="AU293" s="210">
        <v>84.374444444444407</v>
      </c>
      <c r="AV293" s="210">
        <v>29.614999999999998</v>
      </c>
      <c r="AW293" s="210">
        <v>53.523888888888898</v>
      </c>
      <c r="AX293" s="210">
        <v>36.198333333333302</v>
      </c>
      <c r="AY293" s="210">
        <v>252.28388888888901</v>
      </c>
      <c r="AZ293" s="24"/>
      <c r="BA293" s="4"/>
    </row>
    <row r="294" spans="1:53">
      <c r="A294" s="56"/>
      <c r="B294" s="11" t="s">
        <v>380</v>
      </c>
      <c r="C294" s="11"/>
      <c r="D294" s="11" t="s">
        <v>346</v>
      </c>
      <c r="E294" s="11">
        <v>17</v>
      </c>
      <c r="F294" s="11">
        <v>15</v>
      </c>
      <c r="G294" s="11">
        <v>12</v>
      </c>
      <c r="H294" s="11">
        <v>8</v>
      </c>
      <c r="I294" s="11">
        <v>13</v>
      </c>
      <c r="J294" s="11"/>
      <c r="M294" s="209">
        <v>1459.48</v>
      </c>
      <c r="N294" s="209">
        <v>8814.2199999999993</v>
      </c>
      <c r="O294" s="209">
        <v>742.53</v>
      </c>
      <c r="P294" s="209">
        <v>407.32</v>
      </c>
      <c r="Q294" s="209">
        <v>8617.0300000000007</v>
      </c>
      <c r="R294" s="11"/>
      <c r="S294" s="4"/>
      <c r="T294" s="4"/>
      <c r="U294" s="209">
        <v>69.499047619047602</v>
      </c>
      <c r="V294" s="209">
        <v>419.72476190476198</v>
      </c>
      <c r="W294" s="209">
        <v>35.358571428571402</v>
      </c>
      <c r="X294" s="209">
        <v>19.396190476190501</v>
      </c>
      <c r="Y294" s="209">
        <v>410.33476190476199</v>
      </c>
      <c r="Z294" s="11"/>
      <c r="AA294" s="4"/>
      <c r="AB294" s="11" t="s">
        <v>422</v>
      </c>
      <c r="AC294" s="11"/>
      <c r="AD294" s="11" t="s">
        <v>261</v>
      </c>
      <c r="AE294" s="24">
        <v>9</v>
      </c>
      <c r="AF294" s="24">
        <v>7</v>
      </c>
      <c r="AG294" s="24">
        <v>6</v>
      </c>
      <c r="AH294" s="24">
        <v>6</v>
      </c>
      <c r="AI294" s="24">
        <v>5</v>
      </c>
      <c r="AJ294" s="24"/>
      <c r="AK294" s="4"/>
      <c r="AL294" s="4"/>
      <c r="AM294" s="210">
        <v>1447.49</v>
      </c>
      <c r="AN294" s="210">
        <v>816.14</v>
      </c>
      <c r="AO294" s="210">
        <v>395.26</v>
      </c>
      <c r="AP294" s="210">
        <v>390.73</v>
      </c>
      <c r="AQ294" s="210">
        <v>1264.3</v>
      </c>
      <c r="AR294" s="24"/>
      <c r="AS294" s="4"/>
      <c r="AT294" s="4"/>
      <c r="AU294" s="210">
        <v>160.83222222222199</v>
      </c>
      <c r="AV294" s="210">
        <v>90.682222222222194</v>
      </c>
      <c r="AW294" s="210">
        <v>43.9177777777778</v>
      </c>
      <c r="AX294" s="210">
        <v>43.414444444444399</v>
      </c>
      <c r="AY294" s="210">
        <v>140.47777777777799</v>
      </c>
      <c r="AZ294" s="24"/>
      <c r="BA294" s="4"/>
    </row>
    <row r="295" spans="1:53">
      <c r="B295" s="11" t="s">
        <v>381</v>
      </c>
      <c r="C295" s="11"/>
      <c r="D295" s="11" t="s">
        <v>382</v>
      </c>
      <c r="E295" s="11">
        <v>33</v>
      </c>
      <c r="F295" s="11">
        <v>18</v>
      </c>
      <c r="G295" s="11">
        <v>15</v>
      </c>
      <c r="H295" s="11">
        <v>8</v>
      </c>
      <c r="I295" s="11">
        <v>13</v>
      </c>
      <c r="J295" s="11"/>
      <c r="M295" s="209">
        <v>5900.67</v>
      </c>
      <c r="N295" s="209">
        <v>2734.27</v>
      </c>
      <c r="O295" s="209">
        <v>2803.1</v>
      </c>
      <c r="P295" s="209">
        <v>1628.57</v>
      </c>
      <c r="Q295" s="209">
        <v>30599.34</v>
      </c>
      <c r="R295" s="11"/>
      <c r="S295" s="4"/>
      <c r="T295" s="4"/>
      <c r="U295" s="209">
        <v>151.299230769231</v>
      </c>
      <c r="V295" s="209">
        <v>70.109487179487203</v>
      </c>
      <c r="W295" s="209">
        <v>73.765789473684194</v>
      </c>
      <c r="X295" s="209">
        <v>46.530571428571399</v>
      </c>
      <c r="Y295" s="209">
        <v>784.59846153846104</v>
      </c>
      <c r="Z295" s="11"/>
      <c r="AA295" s="4"/>
      <c r="AB295" s="11" t="s">
        <v>501</v>
      </c>
      <c r="AC295" s="11"/>
      <c r="AD295" s="11" t="s">
        <v>261</v>
      </c>
      <c r="AE295" s="24">
        <v>18</v>
      </c>
      <c r="AF295" s="24">
        <v>8</v>
      </c>
      <c r="AG295" s="24">
        <v>3</v>
      </c>
      <c r="AH295" s="24">
        <v>1</v>
      </c>
      <c r="AI295" s="24">
        <v>1</v>
      </c>
      <c r="AJ295" s="24"/>
      <c r="AK295" s="4"/>
      <c r="AL295" s="4"/>
      <c r="AM295" s="210">
        <v>18859.61</v>
      </c>
      <c r="AN295" s="210">
        <v>6082.26</v>
      </c>
      <c r="AO295" s="210">
        <v>878.55</v>
      </c>
      <c r="AP295" s="210">
        <v>3.02</v>
      </c>
      <c r="AQ295" s="210">
        <v>2473.0500000000002</v>
      </c>
      <c r="AR295" s="24"/>
      <c r="AS295" s="4"/>
      <c r="AT295" s="4"/>
      <c r="AU295" s="210">
        <v>1047.7561111111099</v>
      </c>
      <c r="AV295" s="210">
        <v>337.90333333333302</v>
      </c>
      <c r="AW295" s="210">
        <v>48.808333333333302</v>
      </c>
      <c r="AX295" s="210">
        <v>0.17764705882352899</v>
      </c>
      <c r="AY295" s="210">
        <v>137.39166666666699</v>
      </c>
      <c r="AZ295" s="24"/>
      <c r="BA295" s="4"/>
    </row>
    <row r="296" spans="1:53">
      <c r="B296" s="11" t="s">
        <v>383</v>
      </c>
      <c r="C296" s="11"/>
      <c r="D296" s="11" t="s">
        <v>116</v>
      </c>
      <c r="E296" s="11">
        <v>90</v>
      </c>
      <c r="F296" s="11">
        <v>51</v>
      </c>
      <c r="G296" s="11">
        <v>35</v>
      </c>
      <c r="H296" s="11">
        <v>23</v>
      </c>
      <c r="I296" s="11">
        <v>23</v>
      </c>
      <c r="J296" s="11"/>
      <c r="M296" s="209">
        <v>6725.78</v>
      </c>
      <c r="N296" s="209">
        <v>3342.36</v>
      </c>
      <c r="O296" s="209">
        <v>2923.26</v>
      </c>
      <c r="P296" s="209">
        <v>1926.92</v>
      </c>
      <c r="Q296" s="209">
        <v>11713.29</v>
      </c>
      <c r="R296" s="11"/>
      <c r="S296" s="4"/>
      <c r="T296" s="4"/>
      <c r="U296" s="209">
        <v>71.550851063829796</v>
      </c>
      <c r="V296" s="209">
        <v>35.557021276595698</v>
      </c>
      <c r="W296" s="209">
        <v>31.432903225806498</v>
      </c>
      <c r="X296" s="209">
        <v>21.410222222222199</v>
      </c>
      <c r="Y296" s="209">
        <v>124.609468085106</v>
      </c>
      <c r="Z296" s="11"/>
      <c r="AA296" s="4"/>
      <c r="AB296" s="11" t="s">
        <v>423</v>
      </c>
      <c r="AC296" s="11"/>
      <c r="AD296" s="11" t="s">
        <v>111</v>
      </c>
      <c r="AE296" s="24">
        <v>15</v>
      </c>
      <c r="AF296" s="24">
        <v>11</v>
      </c>
      <c r="AG296" s="24">
        <v>10</v>
      </c>
      <c r="AH296" s="24">
        <v>7</v>
      </c>
      <c r="AI296" s="24">
        <v>9</v>
      </c>
      <c r="AJ296" s="24"/>
      <c r="AK296" s="4"/>
      <c r="AL296" s="4"/>
      <c r="AM296" s="210">
        <v>3471.84</v>
      </c>
      <c r="AN296" s="210">
        <v>960.82</v>
      </c>
      <c r="AO296" s="210">
        <v>979.72</v>
      </c>
      <c r="AP296" s="210">
        <v>863.07</v>
      </c>
      <c r="AQ296" s="210">
        <v>11048.98</v>
      </c>
      <c r="AR296" s="24"/>
      <c r="AS296" s="4"/>
      <c r="AT296" s="4"/>
      <c r="AU296" s="210">
        <v>204.225882352941</v>
      </c>
      <c r="AV296" s="210">
        <v>56.518823529411797</v>
      </c>
      <c r="AW296" s="210">
        <v>61.232500000000002</v>
      </c>
      <c r="AX296" s="210">
        <v>50.768823529411797</v>
      </c>
      <c r="AY296" s="210">
        <v>649.94000000000005</v>
      </c>
      <c r="AZ296" s="24"/>
      <c r="BA296" s="4"/>
    </row>
    <row r="297" spans="1:53">
      <c r="B297" s="11" t="s">
        <v>384</v>
      </c>
      <c r="C297" s="11"/>
      <c r="D297" s="11" t="s">
        <v>569</v>
      </c>
      <c r="E297" s="11">
        <v>1</v>
      </c>
      <c r="F297" s="11">
        <v>1</v>
      </c>
      <c r="G297" s="11"/>
      <c r="H297" s="11"/>
      <c r="I297" s="11"/>
      <c r="J297" s="11"/>
      <c r="M297" s="209">
        <v>192.04</v>
      </c>
      <c r="N297" s="209">
        <v>141.36000000000001</v>
      </c>
      <c r="O297" s="209">
        <v>0</v>
      </c>
      <c r="P297" s="209">
        <v>0</v>
      </c>
      <c r="Q297" s="209"/>
      <c r="R297" s="11"/>
      <c r="S297" s="4"/>
      <c r="T297" s="4"/>
      <c r="U297" s="209">
        <v>192.04</v>
      </c>
      <c r="V297" s="209">
        <v>141.36000000000001</v>
      </c>
      <c r="W297" s="209">
        <v>0</v>
      </c>
      <c r="X297" s="209">
        <v>0</v>
      </c>
      <c r="Y297" s="209"/>
      <c r="Z297" s="11"/>
      <c r="AA297" s="4"/>
      <c r="AB297" s="11" t="s">
        <v>424</v>
      </c>
      <c r="AC297" s="11"/>
      <c r="AD297" s="11" t="s">
        <v>114</v>
      </c>
      <c r="AE297" s="24">
        <v>3</v>
      </c>
      <c r="AF297" s="24"/>
      <c r="AG297" s="24">
        <v>1</v>
      </c>
      <c r="AH297" s="24">
        <v>1</v>
      </c>
      <c r="AI297" s="24">
        <v>1</v>
      </c>
      <c r="AJ297" s="24"/>
      <c r="AK297" s="4"/>
      <c r="AL297" s="4"/>
      <c r="AM297" s="210">
        <v>922.2</v>
      </c>
      <c r="AN297" s="210">
        <v>0</v>
      </c>
      <c r="AO297" s="210">
        <v>168.33</v>
      </c>
      <c r="AP297" s="210">
        <v>344.2</v>
      </c>
      <c r="AQ297" s="210">
        <v>555.91999999999996</v>
      </c>
      <c r="AR297" s="24"/>
      <c r="AS297" s="4"/>
      <c r="AT297" s="4"/>
      <c r="AU297" s="210">
        <v>307.39999999999998</v>
      </c>
      <c r="AV297" s="210">
        <v>0</v>
      </c>
      <c r="AW297" s="210">
        <v>56.11</v>
      </c>
      <c r="AX297" s="210">
        <v>114.73333333333299</v>
      </c>
      <c r="AY297" s="210">
        <v>185.30666666666701</v>
      </c>
      <c r="AZ297" s="24"/>
      <c r="BA297" s="4"/>
    </row>
    <row r="298" spans="1:53">
      <c r="B298" s="11" t="s">
        <v>384</v>
      </c>
      <c r="C298" s="11"/>
      <c r="D298" s="11" t="s">
        <v>203</v>
      </c>
      <c r="E298" s="11">
        <v>3062</v>
      </c>
      <c r="F298" s="11">
        <v>2032</v>
      </c>
      <c r="G298" s="11">
        <v>1680</v>
      </c>
      <c r="H298" s="11">
        <v>1426</v>
      </c>
      <c r="I298" s="11">
        <v>1719</v>
      </c>
      <c r="J298" s="11"/>
      <c r="M298" s="209">
        <v>488310.820000001</v>
      </c>
      <c r="N298" s="209">
        <v>263720.21999999997</v>
      </c>
      <c r="O298" s="209">
        <v>245306.97</v>
      </c>
      <c r="P298" s="209">
        <v>226159.72</v>
      </c>
      <c r="Q298" s="209">
        <v>2042877.06</v>
      </c>
      <c r="R298" s="11"/>
      <c r="S298" s="4"/>
      <c r="T298" s="4"/>
      <c r="U298" s="209">
        <v>134.74360375276001</v>
      </c>
      <c r="V298" s="209">
        <v>72.770480132450402</v>
      </c>
      <c r="W298" s="209">
        <v>68.809809256662106</v>
      </c>
      <c r="X298" s="209">
        <v>63.706963380281699</v>
      </c>
      <c r="Y298" s="209">
        <v>570.15826402456105</v>
      </c>
      <c r="Z298" s="11"/>
      <c r="AA298" s="4"/>
      <c r="AB298" s="11" t="s">
        <v>425</v>
      </c>
      <c r="AC298" s="11"/>
      <c r="AD298" s="11" t="s">
        <v>163</v>
      </c>
      <c r="AE298" s="24">
        <v>30</v>
      </c>
      <c r="AF298" s="24">
        <v>15</v>
      </c>
      <c r="AG298" s="24">
        <v>12</v>
      </c>
      <c r="AH298" s="24">
        <v>10</v>
      </c>
      <c r="AI298" s="24">
        <v>12</v>
      </c>
      <c r="AJ298" s="24"/>
      <c r="AK298" s="4"/>
      <c r="AL298" s="4"/>
      <c r="AM298" s="210">
        <v>6275.57</v>
      </c>
      <c r="AN298" s="210">
        <v>11631.49</v>
      </c>
      <c r="AO298" s="210">
        <v>3799.46</v>
      </c>
      <c r="AP298" s="210">
        <v>948.07</v>
      </c>
      <c r="AQ298" s="210">
        <v>20735.28</v>
      </c>
      <c r="AR298" s="24"/>
      <c r="AS298" s="4"/>
      <c r="AT298" s="4"/>
      <c r="AU298" s="210">
        <v>196.11156249999999</v>
      </c>
      <c r="AV298" s="210">
        <v>363.48406249999999</v>
      </c>
      <c r="AW298" s="210">
        <v>126.648666666667</v>
      </c>
      <c r="AX298" s="210">
        <v>32.692068965517201</v>
      </c>
      <c r="AY298" s="210">
        <v>647.97749999999996</v>
      </c>
      <c r="AZ298" s="24"/>
      <c r="BA298" s="4"/>
    </row>
    <row r="299" spans="1:53">
      <c r="B299" s="11" t="s">
        <v>384</v>
      </c>
      <c r="C299" s="11"/>
      <c r="D299" s="11" t="s">
        <v>570</v>
      </c>
      <c r="E299" s="11">
        <v>1</v>
      </c>
      <c r="F299" s="11">
        <v>1</v>
      </c>
      <c r="G299" s="11">
        <v>1</v>
      </c>
      <c r="H299" s="11"/>
      <c r="I299" s="11"/>
      <c r="J299" s="11"/>
      <c r="M299" s="209">
        <v>225.29</v>
      </c>
      <c r="N299" s="209">
        <v>182.3</v>
      </c>
      <c r="O299" s="209">
        <v>151.52000000000001</v>
      </c>
      <c r="P299" s="209">
        <v>0</v>
      </c>
      <c r="Q299" s="209">
        <v>0</v>
      </c>
      <c r="R299" s="11"/>
      <c r="S299" s="4"/>
      <c r="T299" s="4"/>
      <c r="U299" s="209">
        <v>225.29</v>
      </c>
      <c r="V299" s="209">
        <v>182.3</v>
      </c>
      <c r="W299" s="209">
        <v>151.52000000000001</v>
      </c>
      <c r="X299" s="209">
        <v>0</v>
      </c>
      <c r="Y299" s="209">
        <v>0</v>
      </c>
      <c r="Z299" s="11"/>
      <c r="AA299" s="4"/>
      <c r="AB299" s="11" t="s">
        <v>427</v>
      </c>
      <c r="AC299" s="11"/>
      <c r="AD299" s="11" t="s">
        <v>428</v>
      </c>
      <c r="AE299" s="24">
        <v>24</v>
      </c>
      <c r="AF299" s="24">
        <v>10</v>
      </c>
      <c r="AG299" s="24">
        <v>5</v>
      </c>
      <c r="AH299" s="24">
        <v>3</v>
      </c>
      <c r="AI299" s="24">
        <v>2</v>
      </c>
      <c r="AJ299" s="24"/>
      <c r="AK299" s="4"/>
      <c r="AL299" s="4"/>
      <c r="AM299" s="210">
        <v>13433.45</v>
      </c>
      <c r="AN299" s="210">
        <v>2873.01</v>
      </c>
      <c r="AO299" s="210">
        <v>4978.97</v>
      </c>
      <c r="AP299" s="210">
        <v>160.69</v>
      </c>
      <c r="AQ299" s="210">
        <v>629.24</v>
      </c>
      <c r="AR299" s="24"/>
      <c r="AS299" s="4"/>
      <c r="AT299" s="4"/>
      <c r="AU299" s="210">
        <v>559.72708333333298</v>
      </c>
      <c r="AV299" s="210">
        <v>119.70874999999999</v>
      </c>
      <c r="AW299" s="210">
        <v>226.31681818181801</v>
      </c>
      <c r="AX299" s="210">
        <v>7.3040909090909096</v>
      </c>
      <c r="AY299" s="210">
        <v>26.218333333333302</v>
      </c>
      <c r="AZ299" s="24"/>
      <c r="BA299" s="4"/>
    </row>
    <row r="300" spans="1:53">
      <c r="B300" s="11" t="s">
        <v>385</v>
      </c>
      <c r="C300" s="11"/>
      <c r="D300" s="11" t="s">
        <v>89</v>
      </c>
      <c r="E300" s="11"/>
      <c r="F300" s="11">
        <v>1</v>
      </c>
      <c r="G300" s="11">
        <v>1</v>
      </c>
      <c r="H300" s="11">
        <v>1</v>
      </c>
      <c r="I300" s="11">
        <v>1</v>
      </c>
      <c r="J300" s="11"/>
      <c r="M300" s="209">
        <v>0</v>
      </c>
      <c r="N300" s="209">
        <v>156.57</v>
      </c>
      <c r="O300" s="209">
        <v>113.74</v>
      </c>
      <c r="P300" s="209">
        <v>110.84</v>
      </c>
      <c r="Q300" s="209">
        <v>1075.42</v>
      </c>
      <c r="R300" s="11"/>
      <c r="S300" s="4"/>
      <c r="T300" s="4"/>
      <c r="U300" s="209">
        <v>0</v>
      </c>
      <c r="V300" s="209">
        <v>156.57</v>
      </c>
      <c r="W300" s="209">
        <v>113.74</v>
      </c>
      <c r="X300" s="209">
        <v>110.84</v>
      </c>
      <c r="Y300" s="209">
        <v>1075.42</v>
      </c>
      <c r="Z300" s="11"/>
      <c r="AA300" s="4"/>
      <c r="AB300" s="11" t="s">
        <v>429</v>
      </c>
      <c r="AC300" s="11"/>
      <c r="AD300" s="11" t="s">
        <v>430</v>
      </c>
      <c r="AE300" s="24">
        <v>104</v>
      </c>
      <c r="AF300" s="24">
        <v>46</v>
      </c>
      <c r="AG300" s="24">
        <v>29</v>
      </c>
      <c r="AH300" s="24">
        <v>21</v>
      </c>
      <c r="AI300" s="24">
        <v>21</v>
      </c>
      <c r="AJ300" s="24"/>
      <c r="AK300" s="4"/>
      <c r="AL300" s="4"/>
      <c r="AM300" s="210">
        <v>38750.68</v>
      </c>
      <c r="AN300" s="210">
        <v>18082.599999999999</v>
      </c>
      <c r="AO300" s="210">
        <v>3391.29</v>
      </c>
      <c r="AP300" s="210">
        <v>2800.96</v>
      </c>
      <c r="AQ300" s="210">
        <v>10328.69</v>
      </c>
      <c r="AR300" s="24"/>
      <c r="AS300" s="4"/>
      <c r="AT300" s="4"/>
      <c r="AU300" s="210">
        <v>362.15588785046702</v>
      </c>
      <c r="AV300" s="210">
        <v>168.99626168224299</v>
      </c>
      <c r="AW300" s="210">
        <v>31.694299065420601</v>
      </c>
      <c r="AX300" s="210">
        <v>27.193786407767</v>
      </c>
      <c r="AY300" s="210">
        <v>97.4404716981132</v>
      </c>
      <c r="AZ300" s="24"/>
      <c r="BA300" s="4"/>
    </row>
    <row r="301" spans="1:53">
      <c r="B301" s="11" t="s">
        <v>385</v>
      </c>
      <c r="C301" s="11"/>
      <c r="D301" s="11" t="s">
        <v>90</v>
      </c>
      <c r="E301" s="11">
        <v>306</v>
      </c>
      <c r="F301" s="11">
        <v>177</v>
      </c>
      <c r="G301" s="11">
        <v>131</v>
      </c>
      <c r="H301" s="11">
        <v>75</v>
      </c>
      <c r="I301" s="11">
        <v>102</v>
      </c>
      <c r="J301" s="11"/>
      <c r="M301" s="209">
        <v>40036.839999999997</v>
      </c>
      <c r="N301" s="209">
        <v>22524.47</v>
      </c>
      <c r="O301" s="209">
        <v>15346.21</v>
      </c>
      <c r="P301" s="209">
        <v>9682.06</v>
      </c>
      <c r="Q301" s="209">
        <v>69308.56</v>
      </c>
      <c r="R301" s="11"/>
      <c r="S301" s="4"/>
      <c r="T301" s="4"/>
      <c r="U301" s="209">
        <v>110.905373961219</v>
      </c>
      <c r="V301" s="209">
        <v>62.394653739612203</v>
      </c>
      <c r="W301" s="209">
        <v>42.747103064066899</v>
      </c>
      <c r="X301" s="209">
        <v>27.273408450704199</v>
      </c>
      <c r="Y301" s="209">
        <v>196.341529745043</v>
      </c>
      <c r="Z301" s="11"/>
      <c r="AA301" s="4"/>
      <c r="AB301" s="11" t="s">
        <v>432</v>
      </c>
      <c r="AC301" s="11"/>
      <c r="AD301" s="11" t="s">
        <v>155</v>
      </c>
      <c r="AE301" s="24">
        <v>51</v>
      </c>
      <c r="AF301" s="24">
        <v>20</v>
      </c>
      <c r="AG301" s="24">
        <v>12</v>
      </c>
      <c r="AH301" s="24">
        <v>10</v>
      </c>
      <c r="AI301" s="24">
        <v>11</v>
      </c>
      <c r="AJ301" s="24"/>
      <c r="AK301" s="4"/>
      <c r="AL301" s="4"/>
      <c r="AM301" s="210">
        <v>8265.5</v>
      </c>
      <c r="AN301" s="210">
        <v>1572.29</v>
      </c>
      <c r="AO301" s="210">
        <v>907.16</v>
      </c>
      <c r="AP301" s="210">
        <v>562.72</v>
      </c>
      <c r="AQ301" s="210">
        <v>2820.33</v>
      </c>
      <c r="AR301" s="24"/>
      <c r="AS301" s="4"/>
      <c r="AT301" s="4"/>
      <c r="AU301" s="210">
        <v>153.06481481481501</v>
      </c>
      <c r="AV301" s="210">
        <v>29.1164814814815</v>
      </c>
      <c r="AW301" s="210">
        <v>17.445384615384601</v>
      </c>
      <c r="AX301" s="210">
        <v>10.617358490566</v>
      </c>
      <c r="AY301" s="210">
        <v>52.228333333333303</v>
      </c>
      <c r="AZ301" s="24"/>
      <c r="BA301" s="4"/>
    </row>
    <row r="302" spans="1:53">
      <c r="B302" s="11" t="s">
        <v>385</v>
      </c>
      <c r="C302" s="11"/>
      <c r="D302" s="11" t="s">
        <v>188</v>
      </c>
      <c r="E302" s="11"/>
      <c r="F302" s="11">
        <v>1</v>
      </c>
      <c r="G302" s="11">
        <v>1</v>
      </c>
      <c r="H302" s="11">
        <v>1</v>
      </c>
      <c r="I302" s="11">
        <v>2</v>
      </c>
      <c r="J302" s="11"/>
      <c r="M302" s="209">
        <v>0</v>
      </c>
      <c r="N302" s="209">
        <v>6.25</v>
      </c>
      <c r="O302" s="209">
        <v>5.63</v>
      </c>
      <c r="P302" s="209">
        <v>6.46</v>
      </c>
      <c r="Q302" s="209">
        <v>221.95</v>
      </c>
      <c r="R302" s="11"/>
      <c r="S302" s="4"/>
      <c r="T302" s="4"/>
      <c r="U302" s="209">
        <v>0</v>
      </c>
      <c r="V302" s="209">
        <v>3.125</v>
      </c>
      <c r="W302" s="209">
        <v>2.8149999999999999</v>
      </c>
      <c r="X302" s="209">
        <v>3.23</v>
      </c>
      <c r="Y302" s="209">
        <v>110.97499999999999</v>
      </c>
      <c r="Z302" s="11"/>
      <c r="AA302" s="4"/>
      <c r="AB302" s="11" t="s">
        <v>571</v>
      </c>
      <c r="AC302" s="11"/>
      <c r="AD302" s="11" t="s">
        <v>234</v>
      </c>
      <c r="AE302" s="24">
        <v>1</v>
      </c>
      <c r="AF302" s="24"/>
      <c r="AG302" s="24"/>
      <c r="AH302" s="24"/>
      <c r="AI302" s="24"/>
      <c r="AJ302" s="24"/>
      <c r="AK302" s="4"/>
      <c r="AL302" s="4"/>
      <c r="AM302" s="210">
        <v>12.69</v>
      </c>
      <c r="AN302" s="210">
        <v>0</v>
      </c>
      <c r="AO302" s="210">
        <v>0</v>
      </c>
      <c r="AP302" s="210">
        <v>0</v>
      </c>
      <c r="AQ302" s="210">
        <v>0</v>
      </c>
      <c r="AR302" s="24"/>
      <c r="AS302" s="4"/>
      <c r="AT302" s="4"/>
      <c r="AU302" s="210">
        <v>12.69</v>
      </c>
      <c r="AV302" s="210">
        <v>0</v>
      </c>
      <c r="AW302" s="210">
        <v>0</v>
      </c>
      <c r="AX302" s="210">
        <v>0</v>
      </c>
      <c r="AY302" s="210">
        <v>0</v>
      </c>
      <c r="AZ302" s="24"/>
      <c r="BA302" s="4"/>
    </row>
    <row r="303" spans="1:53">
      <c r="B303" s="11" t="s">
        <v>386</v>
      </c>
      <c r="C303" s="11"/>
      <c r="D303" s="11" t="s">
        <v>252</v>
      </c>
      <c r="E303" s="11">
        <v>40</v>
      </c>
      <c r="F303" s="11">
        <v>24</v>
      </c>
      <c r="G303" s="11">
        <v>19</v>
      </c>
      <c r="H303" s="11">
        <v>13</v>
      </c>
      <c r="I303" s="11">
        <v>17</v>
      </c>
      <c r="J303" s="11"/>
      <c r="M303" s="209">
        <v>4914.4799999999996</v>
      </c>
      <c r="N303" s="209">
        <v>1938</v>
      </c>
      <c r="O303" s="209">
        <v>1795.44</v>
      </c>
      <c r="P303" s="209">
        <v>1359.74</v>
      </c>
      <c r="Q303" s="209">
        <v>7674.67</v>
      </c>
      <c r="R303" s="11"/>
      <c r="S303" s="4"/>
      <c r="T303" s="4"/>
      <c r="U303" s="209">
        <v>109.210666666667</v>
      </c>
      <c r="V303" s="209">
        <v>43.066666666666698</v>
      </c>
      <c r="W303" s="209">
        <v>39.898666666666699</v>
      </c>
      <c r="X303" s="209">
        <v>30.216444444444399</v>
      </c>
      <c r="Y303" s="209">
        <v>170.54822222222199</v>
      </c>
      <c r="Z303" s="11"/>
      <c r="AA303" s="4"/>
      <c r="AB303" s="11" t="s">
        <v>434</v>
      </c>
      <c r="AC303" s="11"/>
      <c r="AD303" s="11" t="s">
        <v>121</v>
      </c>
      <c r="AE303" s="24">
        <v>15</v>
      </c>
      <c r="AF303" s="24">
        <v>10</v>
      </c>
      <c r="AG303" s="24">
        <v>8</v>
      </c>
      <c r="AH303" s="24">
        <v>5</v>
      </c>
      <c r="AI303" s="24">
        <v>4</v>
      </c>
      <c r="AJ303" s="24"/>
      <c r="AK303" s="4"/>
      <c r="AL303" s="4"/>
      <c r="AM303" s="210">
        <v>332.23</v>
      </c>
      <c r="AN303" s="210">
        <v>256.76</v>
      </c>
      <c r="AO303" s="210">
        <v>181.58</v>
      </c>
      <c r="AP303" s="210">
        <v>85.23</v>
      </c>
      <c r="AQ303" s="210">
        <v>572.87</v>
      </c>
      <c r="AR303" s="24"/>
      <c r="AS303" s="4"/>
      <c r="AT303" s="4"/>
      <c r="AU303" s="210">
        <v>20.764375000000001</v>
      </c>
      <c r="AV303" s="210">
        <v>16.047499999999999</v>
      </c>
      <c r="AW303" s="210">
        <v>11.348750000000001</v>
      </c>
      <c r="AX303" s="210">
        <v>6.08785714285714</v>
      </c>
      <c r="AY303" s="210">
        <v>35.804375</v>
      </c>
      <c r="AZ303" s="24"/>
      <c r="BA303" s="4"/>
    </row>
    <row r="304" spans="1:53">
      <c r="B304" s="11" t="s">
        <v>387</v>
      </c>
      <c r="C304" s="11"/>
      <c r="D304" s="11" t="s">
        <v>388</v>
      </c>
      <c r="E304" s="11">
        <v>576</v>
      </c>
      <c r="F304" s="11">
        <v>222</v>
      </c>
      <c r="G304" s="11">
        <v>389</v>
      </c>
      <c r="H304" s="11">
        <v>46</v>
      </c>
      <c r="I304" s="11">
        <v>347</v>
      </c>
      <c r="J304" s="11"/>
      <c r="M304" s="209">
        <v>51151.5</v>
      </c>
      <c r="N304" s="209">
        <v>14658.88</v>
      </c>
      <c r="O304" s="209">
        <v>44316.61</v>
      </c>
      <c r="P304" s="209">
        <v>3957.91</v>
      </c>
      <c r="Q304" s="209">
        <v>159018.01</v>
      </c>
      <c r="R304" s="11"/>
      <c r="S304" s="4"/>
      <c r="T304" s="4"/>
      <c r="U304" s="209">
        <v>74.892386530014605</v>
      </c>
      <c r="V304" s="209">
        <v>21.462489019033701</v>
      </c>
      <c r="W304" s="209">
        <v>66.144194029850794</v>
      </c>
      <c r="X304" s="209">
        <v>35.981000000000002</v>
      </c>
      <c r="Y304" s="209">
        <v>238.765780780781</v>
      </c>
      <c r="Z304" s="11"/>
      <c r="AA304" s="4"/>
      <c r="AB304" s="11" t="s">
        <v>435</v>
      </c>
      <c r="AC304" s="11"/>
      <c r="AD304" s="11" t="s">
        <v>436</v>
      </c>
      <c r="AE304" s="24">
        <v>5</v>
      </c>
      <c r="AF304" s="24">
        <v>3</v>
      </c>
      <c r="AG304" s="24">
        <v>2</v>
      </c>
      <c r="AH304" s="24">
        <v>1</v>
      </c>
      <c r="AI304" s="24">
        <v>1</v>
      </c>
      <c r="AJ304" s="24"/>
      <c r="AK304" s="4"/>
      <c r="AL304" s="4"/>
      <c r="AM304" s="210">
        <v>1693.24</v>
      </c>
      <c r="AN304" s="210">
        <v>470.17</v>
      </c>
      <c r="AO304" s="210">
        <v>152.33000000000001</v>
      </c>
      <c r="AP304" s="210">
        <v>29.97</v>
      </c>
      <c r="AQ304" s="210">
        <v>212.36</v>
      </c>
      <c r="AR304" s="24"/>
      <c r="AS304" s="4"/>
      <c r="AT304" s="4"/>
      <c r="AU304" s="210">
        <v>338.64800000000002</v>
      </c>
      <c r="AV304" s="210">
        <v>94.034000000000006</v>
      </c>
      <c r="AW304" s="210">
        <v>30.466000000000001</v>
      </c>
      <c r="AX304" s="210">
        <v>5.9939999999999998</v>
      </c>
      <c r="AY304" s="210">
        <v>42.472000000000001</v>
      </c>
      <c r="AZ304" s="24"/>
      <c r="BA304" s="4"/>
    </row>
    <row r="305" spans="2:53">
      <c r="B305" s="11" t="s">
        <v>389</v>
      </c>
      <c r="C305" s="11"/>
      <c r="D305" s="11" t="s">
        <v>390</v>
      </c>
      <c r="E305" s="11">
        <v>71</v>
      </c>
      <c r="F305" s="11">
        <v>33</v>
      </c>
      <c r="G305" s="11">
        <v>32</v>
      </c>
      <c r="H305" s="11">
        <v>27</v>
      </c>
      <c r="I305" s="11">
        <v>25</v>
      </c>
      <c r="J305" s="11"/>
      <c r="M305" s="209">
        <v>9909.69</v>
      </c>
      <c r="N305" s="209">
        <v>3511.88</v>
      </c>
      <c r="O305" s="209">
        <v>5149.67</v>
      </c>
      <c r="P305" s="209">
        <v>4789.2700000000004</v>
      </c>
      <c r="Q305" s="209">
        <v>26161.53</v>
      </c>
      <c r="R305" s="11"/>
      <c r="S305" s="4"/>
      <c r="T305" s="4"/>
      <c r="U305" s="209">
        <v>119.39385542168699</v>
      </c>
      <c r="V305" s="209">
        <v>42.311807228915697</v>
      </c>
      <c r="W305" s="209">
        <v>62.044216867469899</v>
      </c>
      <c r="X305" s="209">
        <v>59.865875000000003</v>
      </c>
      <c r="Y305" s="209">
        <v>319.04304878048799</v>
      </c>
      <c r="Z305" s="11"/>
      <c r="AA305" s="4"/>
      <c r="AB305" s="11" t="s">
        <v>437</v>
      </c>
      <c r="AC305" s="11"/>
      <c r="AD305" s="11" t="s">
        <v>234</v>
      </c>
      <c r="AE305" s="24">
        <v>244</v>
      </c>
      <c r="AF305" s="24">
        <v>122</v>
      </c>
      <c r="AG305" s="24">
        <v>119</v>
      </c>
      <c r="AH305" s="24">
        <v>86</v>
      </c>
      <c r="AI305" s="24">
        <v>86</v>
      </c>
      <c r="AJ305" s="24"/>
      <c r="AK305" s="4"/>
      <c r="AL305" s="4"/>
      <c r="AM305" s="210">
        <v>63122.05</v>
      </c>
      <c r="AN305" s="210">
        <v>12183.16</v>
      </c>
      <c r="AO305" s="210">
        <v>23608.38</v>
      </c>
      <c r="AP305" s="210">
        <v>8136.44</v>
      </c>
      <c r="AQ305" s="210">
        <v>96428.79</v>
      </c>
      <c r="AR305" s="24"/>
      <c r="AS305" s="4"/>
      <c r="AT305" s="4"/>
      <c r="AU305" s="210">
        <v>249.49426877470299</v>
      </c>
      <c r="AV305" s="210">
        <v>48.154782608695697</v>
      </c>
      <c r="AW305" s="210">
        <v>95.5804858299595</v>
      </c>
      <c r="AX305" s="210">
        <v>40.479800995024902</v>
      </c>
      <c r="AY305" s="210">
        <v>401.78662500000002</v>
      </c>
      <c r="AZ305" s="24"/>
      <c r="BA305" s="4"/>
    </row>
    <row r="306" spans="2:53">
      <c r="B306" s="11" t="s">
        <v>492</v>
      </c>
      <c r="C306" s="11"/>
      <c r="D306" s="11" t="s">
        <v>316</v>
      </c>
      <c r="E306" s="11"/>
      <c r="F306" s="11"/>
      <c r="G306" s="11"/>
      <c r="H306" s="11"/>
      <c r="I306" s="11">
        <v>1</v>
      </c>
      <c r="J306" s="11"/>
      <c r="M306" s="209">
        <v>0</v>
      </c>
      <c r="N306" s="209">
        <v>0</v>
      </c>
      <c r="O306" s="209"/>
      <c r="P306" s="209"/>
      <c r="Q306" s="209">
        <v>53.95</v>
      </c>
      <c r="R306" s="11"/>
      <c r="S306" s="4"/>
      <c r="T306" s="4"/>
      <c r="U306" s="209">
        <v>0</v>
      </c>
      <c r="V306" s="209">
        <v>0</v>
      </c>
      <c r="W306" s="209"/>
      <c r="X306" s="209"/>
      <c r="Y306" s="209">
        <v>53.95</v>
      </c>
      <c r="Z306" s="11"/>
      <c r="AA306" s="4"/>
      <c r="AB306" s="11" t="s">
        <v>502</v>
      </c>
      <c r="AC306" s="11"/>
      <c r="AD306" s="11" t="s">
        <v>234</v>
      </c>
      <c r="AE306" s="24">
        <v>23</v>
      </c>
      <c r="AF306" s="24">
        <v>7</v>
      </c>
      <c r="AG306" s="24">
        <v>6</v>
      </c>
      <c r="AH306" s="24">
        <v>2</v>
      </c>
      <c r="AI306" s="24">
        <v>4</v>
      </c>
      <c r="AJ306" s="24"/>
      <c r="AK306" s="4"/>
      <c r="AL306" s="4"/>
      <c r="AM306" s="210">
        <v>8331.08</v>
      </c>
      <c r="AN306" s="210">
        <v>909.27</v>
      </c>
      <c r="AO306" s="210">
        <v>894.25</v>
      </c>
      <c r="AP306" s="210">
        <v>39.799999999999997</v>
      </c>
      <c r="AQ306" s="210">
        <v>4781.0200000000004</v>
      </c>
      <c r="AR306" s="24"/>
      <c r="AS306" s="4"/>
      <c r="AT306" s="4"/>
      <c r="AU306" s="210">
        <v>347.12833333333299</v>
      </c>
      <c r="AV306" s="210">
        <v>37.886249999999997</v>
      </c>
      <c r="AW306" s="210">
        <v>38.880434782608702</v>
      </c>
      <c r="AX306" s="210">
        <v>1.7304347826087001</v>
      </c>
      <c r="AY306" s="210">
        <v>199.20916666666699</v>
      </c>
      <c r="AZ306" s="24"/>
      <c r="BA306" s="4"/>
    </row>
    <row r="307" spans="2:53">
      <c r="B307" s="11" t="s">
        <v>391</v>
      </c>
      <c r="C307" s="11"/>
      <c r="D307" s="11" t="s">
        <v>392</v>
      </c>
      <c r="E307" s="11">
        <v>61</v>
      </c>
      <c r="F307" s="11">
        <v>23</v>
      </c>
      <c r="G307" s="11">
        <v>22</v>
      </c>
      <c r="H307" s="11">
        <v>18</v>
      </c>
      <c r="I307" s="11">
        <v>21</v>
      </c>
      <c r="J307" s="11"/>
      <c r="M307" s="209">
        <v>8568.2800000000007</v>
      </c>
      <c r="N307" s="209">
        <v>3779.46</v>
      </c>
      <c r="O307" s="209">
        <v>3608.58</v>
      </c>
      <c r="P307" s="209">
        <v>5601.2</v>
      </c>
      <c r="Q307" s="209">
        <v>14958.92</v>
      </c>
      <c r="R307" s="11"/>
      <c r="S307" s="4"/>
      <c r="T307" s="4"/>
      <c r="U307" s="209">
        <v>120.68</v>
      </c>
      <c r="V307" s="209">
        <v>53.231830985915501</v>
      </c>
      <c r="W307" s="209">
        <v>51.551142857142899</v>
      </c>
      <c r="X307" s="209">
        <v>83.6</v>
      </c>
      <c r="Y307" s="209">
        <v>216.79594202898599</v>
      </c>
      <c r="Z307" s="11"/>
      <c r="AA307" s="4"/>
      <c r="AB307" s="11" t="s">
        <v>438</v>
      </c>
      <c r="AC307" s="11"/>
      <c r="AD307" s="11" t="s">
        <v>151</v>
      </c>
      <c r="AE307" s="24">
        <v>212</v>
      </c>
      <c r="AF307" s="24">
        <v>113</v>
      </c>
      <c r="AG307" s="24">
        <v>85</v>
      </c>
      <c r="AH307" s="24">
        <v>65</v>
      </c>
      <c r="AI307" s="24">
        <v>62</v>
      </c>
      <c r="AJ307" s="24"/>
      <c r="AK307" s="4"/>
      <c r="AL307" s="4"/>
      <c r="AM307" s="210">
        <v>62438.17</v>
      </c>
      <c r="AN307" s="210">
        <v>25691.98</v>
      </c>
      <c r="AO307" s="210">
        <v>12495.58</v>
      </c>
      <c r="AP307" s="210">
        <v>9865.4699999999993</v>
      </c>
      <c r="AQ307" s="210">
        <v>54969.06</v>
      </c>
      <c r="AR307" s="24"/>
      <c r="AS307" s="4"/>
      <c r="AT307" s="4"/>
      <c r="AU307" s="210">
        <v>282.52565610859699</v>
      </c>
      <c r="AV307" s="210">
        <v>116.253303167421</v>
      </c>
      <c r="AW307" s="210">
        <v>58.118976744186</v>
      </c>
      <c r="AX307" s="210">
        <v>46.978428571428601</v>
      </c>
      <c r="AY307" s="210">
        <v>252.15165137614699</v>
      </c>
      <c r="AZ307" s="24"/>
      <c r="BA307" s="4"/>
    </row>
    <row r="308" spans="2:53">
      <c r="B308" s="11" t="s">
        <v>393</v>
      </c>
      <c r="C308" s="11"/>
      <c r="D308" s="11" t="s">
        <v>256</v>
      </c>
      <c r="E308" s="11">
        <v>18</v>
      </c>
      <c r="F308" s="11">
        <v>10</v>
      </c>
      <c r="G308" s="11">
        <v>8</v>
      </c>
      <c r="H308" s="11">
        <v>6</v>
      </c>
      <c r="I308" s="11">
        <v>6</v>
      </c>
      <c r="J308" s="11"/>
      <c r="M308" s="209">
        <v>2773.22</v>
      </c>
      <c r="N308" s="209">
        <v>1434.51</v>
      </c>
      <c r="O308" s="209">
        <v>1659.49</v>
      </c>
      <c r="P308" s="209">
        <v>1899.12</v>
      </c>
      <c r="Q308" s="209">
        <v>6145.55</v>
      </c>
      <c r="R308" s="11"/>
      <c r="S308" s="4"/>
      <c r="T308" s="4"/>
      <c r="U308" s="209">
        <v>115.550833333333</v>
      </c>
      <c r="V308" s="209">
        <v>59.771250000000002</v>
      </c>
      <c r="W308" s="209">
        <v>69.145416666666705</v>
      </c>
      <c r="X308" s="209">
        <v>79.13</v>
      </c>
      <c r="Y308" s="209">
        <v>256.06458333333302</v>
      </c>
      <c r="Z308" s="11"/>
      <c r="AA308" s="4"/>
      <c r="AB308" s="11" t="s">
        <v>439</v>
      </c>
      <c r="AC308" s="11"/>
      <c r="AD308" s="11" t="s">
        <v>221</v>
      </c>
      <c r="AE308" s="24">
        <v>6</v>
      </c>
      <c r="AF308" s="24">
        <v>4</v>
      </c>
      <c r="AG308" s="24">
        <v>5</v>
      </c>
      <c r="AH308" s="24">
        <v>4</v>
      </c>
      <c r="AI308" s="24">
        <v>5</v>
      </c>
      <c r="AJ308" s="24"/>
      <c r="AK308" s="4"/>
      <c r="AL308" s="4"/>
      <c r="AM308" s="210">
        <v>343.47</v>
      </c>
      <c r="AN308" s="210">
        <v>134.74</v>
      </c>
      <c r="AO308" s="210">
        <v>201.95</v>
      </c>
      <c r="AP308" s="210">
        <v>113.23</v>
      </c>
      <c r="AQ308" s="210">
        <v>954.3</v>
      </c>
      <c r="AR308" s="24"/>
      <c r="AS308" s="4"/>
      <c r="AT308" s="4"/>
      <c r="AU308" s="210">
        <v>49.067142857142798</v>
      </c>
      <c r="AV308" s="210">
        <v>19.248571428571399</v>
      </c>
      <c r="AW308" s="210">
        <v>28.85</v>
      </c>
      <c r="AX308" s="210">
        <v>16.175714285714299</v>
      </c>
      <c r="AY308" s="210">
        <v>136.328571428571</v>
      </c>
      <c r="AZ308" s="24"/>
      <c r="BA308" s="4"/>
    </row>
    <row r="309" spans="2:53">
      <c r="B309" s="11" t="s">
        <v>394</v>
      </c>
      <c r="C309" s="11"/>
      <c r="D309" s="11" t="s">
        <v>117</v>
      </c>
      <c r="E309" s="11">
        <v>1</v>
      </c>
      <c r="F309" s="11">
        <v>1</v>
      </c>
      <c r="G309" s="11">
        <v>1</v>
      </c>
      <c r="H309" s="11">
        <v>1</v>
      </c>
      <c r="I309" s="11">
        <v>1</v>
      </c>
      <c r="J309" s="11"/>
      <c r="M309" s="209">
        <v>41.35</v>
      </c>
      <c r="N309" s="209">
        <v>26.09</v>
      </c>
      <c r="O309" s="209">
        <v>37.04</v>
      </c>
      <c r="P309" s="209">
        <v>51.94</v>
      </c>
      <c r="Q309" s="209">
        <v>416.57</v>
      </c>
      <c r="R309" s="11"/>
      <c r="S309" s="4"/>
      <c r="T309" s="4"/>
      <c r="U309" s="209">
        <v>41.35</v>
      </c>
      <c r="V309" s="209">
        <v>26.09</v>
      </c>
      <c r="W309" s="209">
        <v>37.04</v>
      </c>
      <c r="X309" s="209">
        <v>51.94</v>
      </c>
      <c r="Y309" s="209">
        <v>416.57</v>
      </c>
      <c r="Z309" s="11"/>
      <c r="AA309" s="4"/>
      <c r="AB309" s="11" t="s">
        <v>440</v>
      </c>
      <c r="AC309" s="11"/>
      <c r="AD309" s="11" t="s">
        <v>441</v>
      </c>
      <c r="AE309" s="24">
        <v>20</v>
      </c>
      <c r="AF309" s="24">
        <v>12</v>
      </c>
      <c r="AG309" s="24">
        <v>10</v>
      </c>
      <c r="AH309" s="24">
        <v>9</v>
      </c>
      <c r="AI309" s="24">
        <v>9</v>
      </c>
      <c r="AJ309" s="24"/>
      <c r="AK309" s="4"/>
      <c r="AL309" s="4"/>
      <c r="AM309" s="210">
        <v>3434.53</v>
      </c>
      <c r="AN309" s="210">
        <v>1163.18</v>
      </c>
      <c r="AO309" s="210">
        <v>1341.33</v>
      </c>
      <c r="AP309" s="210">
        <v>764.56</v>
      </c>
      <c r="AQ309" s="210">
        <v>64865.82</v>
      </c>
      <c r="AR309" s="24"/>
      <c r="AS309" s="4"/>
      <c r="AT309" s="4"/>
      <c r="AU309" s="210">
        <v>171.72649999999999</v>
      </c>
      <c r="AV309" s="210">
        <v>58.158999999999999</v>
      </c>
      <c r="AW309" s="210">
        <v>70.596315789473707</v>
      </c>
      <c r="AX309" s="210">
        <v>40.24</v>
      </c>
      <c r="AY309" s="210">
        <v>3243.2910000000002</v>
      </c>
      <c r="AZ309" s="24"/>
      <c r="BA309" s="4"/>
    </row>
    <row r="310" spans="2:53">
      <c r="B310" s="11" t="s">
        <v>395</v>
      </c>
      <c r="C310" s="11"/>
      <c r="D310" s="11" t="s">
        <v>155</v>
      </c>
      <c r="E310" s="11">
        <v>12</v>
      </c>
      <c r="F310" s="11">
        <v>7</v>
      </c>
      <c r="G310" s="11">
        <v>7</v>
      </c>
      <c r="H310" s="11">
        <v>5</v>
      </c>
      <c r="I310" s="11">
        <v>3</v>
      </c>
      <c r="J310" s="11"/>
      <c r="M310" s="209">
        <v>1171.03</v>
      </c>
      <c r="N310" s="209">
        <v>427.64</v>
      </c>
      <c r="O310" s="209">
        <v>476.69</v>
      </c>
      <c r="P310" s="209">
        <v>352.87</v>
      </c>
      <c r="Q310" s="209">
        <v>1625.36</v>
      </c>
      <c r="R310" s="11"/>
      <c r="S310" s="4"/>
      <c r="T310" s="4"/>
      <c r="U310" s="209">
        <v>90.079230769230804</v>
      </c>
      <c r="V310" s="209">
        <v>32.8953846153846</v>
      </c>
      <c r="W310" s="209">
        <v>39.724166666666697</v>
      </c>
      <c r="X310" s="209">
        <v>29.405833333333302</v>
      </c>
      <c r="Y310" s="209">
        <v>125.02769230769201</v>
      </c>
      <c r="Z310" s="11"/>
      <c r="AA310" s="4"/>
      <c r="AB310" s="11" t="s">
        <v>442</v>
      </c>
      <c r="AC310" s="11"/>
      <c r="AD310" s="11" t="s">
        <v>123</v>
      </c>
      <c r="AE310" s="24">
        <v>68</v>
      </c>
      <c r="AF310" s="24">
        <v>31</v>
      </c>
      <c r="AG310" s="24">
        <v>28</v>
      </c>
      <c r="AH310" s="24">
        <v>22</v>
      </c>
      <c r="AI310" s="24">
        <v>15</v>
      </c>
      <c r="AJ310" s="24"/>
      <c r="AK310" s="4"/>
      <c r="AL310" s="4"/>
      <c r="AM310" s="210">
        <v>47073.42</v>
      </c>
      <c r="AN310" s="210">
        <v>4681.99</v>
      </c>
      <c r="AO310" s="210">
        <v>2486.62</v>
      </c>
      <c r="AP310" s="210">
        <v>1121.22</v>
      </c>
      <c r="AQ310" s="210">
        <v>4380.01</v>
      </c>
      <c r="AR310" s="24"/>
      <c r="AS310" s="4"/>
      <c r="AT310" s="4"/>
      <c r="AU310" s="210">
        <v>653.79750000000001</v>
      </c>
      <c r="AV310" s="210">
        <v>65.027638888888902</v>
      </c>
      <c r="AW310" s="210">
        <v>35.523142857142901</v>
      </c>
      <c r="AX310" s="210">
        <v>16.988181818181801</v>
      </c>
      <c r="AY310" s="210">
        <v>68.437656250000003</v>
      </c>
      <c r="AZ310" s="24"/>
      <c r="BA310" s="4"/>
    </row>
    <row r="311" spans="2:53">
      <c r="B311" s="11" t="s">
        <v>396</v>
      </c>
      <c r="C311" s="11"/>
      <c r="D311" s="11" t="s">
        <v>123</v>
      </c>
      <c r="E311" s="11">
        <v>9</v>
      </c>
      <c r="F311" s="11">
        <v>5</v>
      </c>
      <c r="G311" s="11">
        <v>3</v>
      </c>
      <c r="H311" s="11">
        <v>4</v>
      </c>
      <c r="I311" s="11">
        <v>4</v>
      </c>
      <c r="J311" s="11"/>
      <c r="M311" s="209">
        <v>1052.29</v>
      </c>
      <c r="N311" s="209">
        <v>480.38</v>
      </c>
      <c r="O311" s="209">
        <v>260.95</v>
      </c>
      <c r="P311" s="209">
        <v>867.67</v>
      </c>
      <c r="Q311" s="209">
        <v>4349.13</v>
      </c>
      <c r="R311" s="11"/>
      <c r="S311" s="4"/>
      <c r="T311" s="4"/>
      <c r="U311" s="209">
        <v>95.662727272727295</v>
      </c>
      <c r="V311" s="209">
        <v>43.670909090909099</v>
      </c>
      <c r="W311" s="209">
        <v>23.722727272727301</v>
      </c>
      <c r="X311" s="209">
        <v>78.879090909090905</v>
      </c>
      <c r="Y311" s="209">
        <v>395.375454545455</v>
      </c>
      <c r="Z311" s="11"/>
      <c r="AA311" s="4"/>
      <c r="AB311" s="11" t="s">
        <v>443</v>
      </c>
      <c r="AC311" s="11"/>
      <c r="AD311" s="11" t="s">
        <v>495</v>
      </c>
      <c r="AE311" s="24">
        <v>1</v>
      </c>
      <c r="AF311" s="24"/>
      <c r="AG311" s="24"/>
      <c r="AH311" s="24"/>
      <c r="AI311" s="24"/>
      <c r="AJ311" s="24"/>
      <c r="AK311" s="4"/>
      <c r="AL311" s="4"/>
      <c r="AM311" s="210">
        <v>103.67</v>
      </c>
      <c r="AN311" s="210">
        <v>0</v>
      </c>
      <c r="AO311" s="210">
        <v>0</v>
      </c>
      <c r="AP311" s="210">
        <v>0</v>
      </c>
      <c r="AQ311" s="210">
        <v>0</v>
      </c>
      <c r="AR311" s="24"/>
      <c r="AS311" s="4"/>
      <c r="AT311" s="4"/>
      <c r="AU311" s="210">
        <v>103.67</v>
      </c>
      <c r="AV311" s="210">
        <v>0</v>
      </c>
      <c r="AW311" s="210">
        <v>0</v>
      </c>
      <c r="AX311" s="210">
        <v>0</v>
      </c>
      <c r="AY311" s="210">
        <v>0</v>
      </c>
      <c r="AZ311" s="24"/>
      <c r="BA311" s="4"/>
    </row>
    <row r="312" spans="2:53">
      <c r="B312" s="11" t="s">
        <v>397</v>
      </c>
      <c r="C312" s="11"/>
      <c r="D312" s="11" t="s">
        <v>109</v>
      </c>
      <c r="E312" s="11">
        <v>64</v>
      </c>
      <c r="F312" s="11">
        <v>39</v>
      </c>
      <c r="G312" s="11">
        <v>31</v>
      </c>
      <c r="H312" s="11">
        <v>24</v>
      </c>
      <c r="I312" s="11">
        <v>31</v>
      </c>
      <c r="J312" s="11"/>
      <c r="M312" s="209">
        <v>7528.65</v>
      </c>
      <c r="N312" s="209">
        <v>3977.37</v>
      </c>
      <c r="O312" s="209">
        <v>4284.3500000000004</v>
      </c>
      <c r="P312" s="209">
        <v>2909.45</v>
      </c>
      <c r="Q312" s="209">
        <v>26403.86</v>
      </c>
      <c r="R312" s="11"/>
      <c r="S312" s="4"/>
      <c r="T312" s="4"/>
      <c r="U312" s="209">
        <v>100.38200000000001</v>
      </c>
      <c r="V312" s="209">
        <v>53.031599999999997</v>
      </c>
      <c r="W312" s="209">
        <v>57.896621621621598</v>
      </c>
      <c r="X312" s="209">
        <v>42.786029411764702</v>
      </c>
      <c r="Y312" s="209">
        <v>352.05146666666701</v>
      </c>
      <c r="Z312" s="11"/>
      <c r="AA312" s="4"/>
      <c r="AB312" s="11" t="s">
        <v>443</v>
      </c>
      <c r="AC312" s="11"/>
      <c r="AD312" s="11" t="s">
        <v>346</v>
      </c>
      <c r="AE312" s="24">
        <v>66</v>
      </c>
      <c r="AF312" s="24">
        <v>32</v>
      </c>
      <c r="AG312" s="24">
        <v>22</v>
      </c>
      <c r="AH312" s="24">
        <v>17</v>
      </c>
      <c r="AI312" s="24">
        <v>13</v>
      </c>
      <c r="AJ312" s="24"/>
      <c r="AK312" s="4"/>
      <c r="AL312" s="4"/>
      <c r="AM312" s="210">
        <v>50241.02</v>
      </c>
      <c r="AN312" s="210">
        <v>8441.39</v>
      </c>
      <c r="AO312" s="210">
        <v>1733.18</v>
      </c>
      <c r="AP312" s="210">
        <v>1871.42</v>
      </c>
      <c r="AQ312" s="210">
        <v>15045.13</v>
      </c>
      <c r="AR312" s="24"/>
      <c r="AS312" s="4"/>
      <c r="AT312" s="4"/>
      <c r="AU312" s="210">
        <v>728.13072463768106</v>
      </c>
      <c r="AV312" s="210">
        <v>122.33898550724599</v>
      </c>
      <c r="AW312" s="210">
        <v>26.260303030303</v>
      </c>
      <c r="AX312" s="210">
        <v>27.9316417910448</v>
      </c>
      <c r="AY312" s="210">
        <v>221.25191176470599</v>
      </c>
      <c r="AZ312" s="24"/>
      <c r="BA312" s="4"/>
    </row>
    <row r="313" spans="2:53">
      <c r="B313" s="11" t="s">
        <v>398</v>
      </c>
      <c r="C313" s="11"/>
      <c r="D313" s="11" t="s">
        <v>399</v>
      </c>
      <c r="E313" s="11">
        <v>80</v>
      </c>
      <c r="F313" s="11">
        <v>18</v>
      </c>
      <c r="G313" s="11">
        <v>35</v>
      </c>
      <c r="H313" s="11">
        <v>2</v>
      </c>
      <c r="I313" s="11">
        <v>11</v>
      </c>
      <c r="J313" s="11"/>
      <c r="M313" s="209">
        <v>6715.84</v>
      </c>
      <c r="N313" s="209">
        <v>836.3</v>
      </c>
      <c r="O313" s="209">
        <v>3192.56</v>
      </c>
      <c r="P313" s="209">
        <v>220.29</v>
      </c>
      <c r="Q313" s="209">
        <v>5473.54</v>
      </c>
      <c r="R313" s="11"/>
      <c r="S313" s="4"/>
      <c r="T313" s="4"/>
      <c r="U313" s="209">
        <v>81.900487804878097</v>
      </c>
      <c r="V313" s="209">
        <v>10.1987804878049</v>
      </c>
      <c r="W313" s="209">
        <v>39.906999999999996</v>
      </c>
      <c r="X313" s="209">
        <v>12.2383333333333</v>
      </c>
      <c r="Y313" s="209">
        <v>72.020263157894703</v>
      </c>
      <c r="Z313" s="11"/>
      <c r="AA313" s="4"/>
      <c r="AB313" s="11" t="s">
        <v>493</v>
      </c>
      <c r="AC313" s="11"/>
      <c r="AD313" s="11" t="s">
        <v>103</v>
      </c>
      <c r="AE313" s="24">
        <v>2</v>
      </c>
      <c r="AF313" s="24">
        <v>1</v>
      </c>
      <c r="AG313" s="24">
        <v>1</v>
      </c>
      <c r="AH313" s="24">
        <v>1</v>
      </c>
      <c r="AI313" s="24"/>
      <c r="AJ313" s="24"/>
      <c r="AK313" s="4"/>
      <c r="AL313" s="4"/>
      <c r="AM313" s="210">
        <v>925.5</v>
      </c>
      <c r="AN313" s="210">
        <v>377.25</v>
      </c>
      <c r="AO313" s="210">
        <v>24.55</v>
      </c>
      <c r="AP313" s="210">
        <v>65</v>
      </c>
      <c r="AQ313" s="210">
        <v>0</v>
      </c>
      <c r="AR313" s="24"/>
      <c r="AS313" s="4"/>
      <c r="AT313" s="4"/>
      <c r="AU313" s="210">
        <v>462.75</v>
      </c>
      <c r="AV313" s="210">
        <v>188.625</v>
      </c>
      <c r="AW313" s="210">
        <v>12.275</v>
      </c>
      <c r="AX313" s="210">
        <v>65</v>
      </c>
      <c r="AY313" s="210">
        <v>0</v>
      </c>
      <c r="AZ313" s="24"/>
      <c r="BA313" s="4"/>
    </row>
    <row r="314" spans="2:53">
      <c r="B314" s="11" t="s">
        <v>400</v>
      </c>
      <c r="C314" s="11"/>
      <c r="D314" s="11" t="s">
        <v>135</v>
      </c>
      <c r="E314" s="11">
        <v>5</v>
      </c>
      <c r="F314" s="11">
        <v>2</v>
      </c>
      <c r="G314" s="11">
        <v>2</v>
      </c>
      <c r="H314" s="11">
        <v>2</v>
      </c>
      <c r="I314" s="11">
        <v>2</v>
      </c>
      <c r="J314" s="11"/>
      <c r="M314" s="209">
        <v>642.63</v>
      </c>
      <c r="N314" s="209">
        <v>223.01</v>
      </c>
      <c r="O314" s="209">
        <v>204.6</v>
      </c>
      <c r="P314" s="209">
        <v>210.98</v>
      </c>
      <c r="Q314" s="209">
        <v>18345.310000000001</v>
      </c>
      <c r="R314" s="11"/>
      <c r="S314" s="4"/>
      <c r="T314" s="4"/>
      <c r="U314" s="209">
        <v>91.804285714285697</v>
      </c>
      <c r="V314" s="209">
        <v>31.858571428571398</v>
      </c>
      <c r="W314" s="209">
        <v>29.228571428571399</v>
      </c>
      <c r="X314" s="209">
        <v>30.14</v>
      </c>
      <c r="Y314" s="209">
        <v>2620.7585714285701</v>
      </c>
      <c r="Z314" s="11"/>
      <c r="AA314" s="4"/>
      <c r="AB314" s="11"/>
      <c r="AC314" s="11"/>
      <c r="AD314" s="71"/>
      <c r="AE314" s="24"/>
      <c r="AF314" s="24"/>
      <c r="AG314" s="24"/>
      <c r="AH314" s="24"/>
      <c r="AI314" s="24"/>
      <c r="AJ314" s="24"/>
      <c r="AK314" s="4"/>
      <c r="AL314" s="4"/>
      <c r="AM314" s="24"/>
      <c r="AN314" s="24"/>
      <c r="AO314" s="24"/>
      <c r="AP314" s="24"/>
      <c r="AQ314" s="24"/>
      <c r="AR314" s="24"/>
      <c r="AS314" s="4"/>
      <c r="AT314" s="4"/>
      <c r="AU314" s="24"/>
      <c r="AV314" s="24"/>
      <c r="AW314" s="24"/>
      <c r="AX314" s="24"/>
      <c r="AY314" s="24"/>
      <c r="AZ314" s="24"/>
      <c r="BA314" s="4"/>
    </row>
    <row r="315" spans="2:53">
      <c r="B315" s="11" t="s">
        <v>401</v>
      </c>
      <c r="C315" s="11"/>
      <c r="D315" s="11" t="s">
        <v>402</v>
      </c>
      <c r="E315" s="11">
        <v>406</v>
      </c>
      <c r="F315" s="11">
        <v>273</v>
      </c>
      <c r="G315" s="11">
        <v>227</v>
      </c>
      <c r="H315" s="11">
        <v>192</v>
      </c>
      <c r="I315" s="11">
        <v>219</v>
      </c>
      <c r="J315" s="11"/>
      <c r="M315" s="209">
        <v>54050.54</v>
      </c>
      <c r="N315" s="209">
        <v>26754.7</v>
      </c>
      <c r="O315" s="209">
        <v>27898.45</v>
      </c>
      <c r="P315" s="209">
        <v>22369.77</v>
      </c>
      <c r="Q315" s="209">
        <v>176037.82</v>
      </c>
      <c r="R315" s="11"/>
      <c r="S315" s="4"/>
      <c r="T315" s="4"/>
      <c r="U315" s="209">
        <v>115.00114893617</v>
      </c>
      <c r="V315" s="209">
        <v>56.924893617021297</v>
      </c>
      <c r="W315" s="209">
        <v>60.386255411255398</v>
      </c>
      <c r="X315" s="209">
        <v>48.6299347826087</v>
      </c>
      <c r="Y315" s="209">
        <v>381.86078091106299</v>
      </c>
      <c r="Z315" s="11"/>
      <c r="AA315" s="4"/>
      <c r="AB315" s="11"/>
      <c r="AC315" s="11"/>
      <c r="AD315" s="71"/>
      <c r="AE315" s="24"/>
      <c r="AF315" s="24"/>
      <c r="AG315" s="24"/>
      <c r="AH315" s="24"/>
      <c r="AI315" s="24"/>
      <c r="AJ315" s="24"/>
      <c r="AK315" s="4"/>
      <c r="AL315" s="4"/>
      <c r="AM315" s="24"/>
      <c r="AN315" s="24"/>
      <c r="AO315" s="24"/>
      <c r="AP315" s="24"/>
      <c r="AQ315" s="24"/>
      <c r="AR315" s="24"/>
      <c r="AS315" s="4"/>
      <c r="AT315" s="4"/>
      <c r="AU315" s="24"/>
      <c r="AV315" s="24"/>
      <c r="AW315" s="24"/>
      <c r="AX315" s="24"/>
      <c r="AY315" s="24"/>
      <c r="AZ315" s="24"/>
      <c r="BA315" s="4"/>
    </row>
    <row r="316" spans="2:53">
      <c r="B316" s="11" t="s">
        <v>403</v>
      </c>
      <c r="C316" s="11"/>
      <c r="D316" s="11" t="s">
        <v>404</v>
      </c>
      <c r="E316" s="11">
        <v>20</v>
      </c>
      <c r="F316" s="11">
        <v>9</v>
      </c>
      <c r="G316" s="11">
        <v>6</v>
      </c>
      <c r="H316" s="11">
        <v>4</v>
      </c>
      <c r="I316" s="11">
        <v>5</v>
      </c>
      <c r="J316" s="11"/>
      <c r="M316" s="209">
        <v>1299.0999999999999</v>
      </c>
      <c r="N316" s="209">
        <v>377.01</v>
      </c>
      <c r="O316" s="209">
        <v>286.22000000000003</v>
      </c>
      <c r="P316" s="209">
        <v>186.83</v>
      </c>
      <c r="Q316" s="209">
        <v>304.69</v>
      </c>
      <c r="R316" s="11"/>
      <c r="S316" s="4"/>
      <c r="T316" s="4"/>
      <c r="U316" s="209">
        <v>61.861904761904803</v>
      </c>
      <c r="V316" s="209">
        <v>17.952857142857098</v>
      </c>
      <c r="W316" s="209">
        <v>13.6295238095238</v>
      </c>
      <c r="X316" s="209">
        <v>8.8966666666666701</v>
      </c>
      <c r="Y316" s="209">
        <v>15.234500000000001</v>
      </c>
      <c r="Z316" s="11"/>
      <c r="AA316" s="4"/>
      <c r="AB316" s="11"/>
      <c r="AC316" s="11"/>
      <c r="AD316" s="71"/>
      <c r="AE316" s="24"/>
      <c r="AF316" s="24"/>
      <c r="AG316" s="24"/>
      <c r="AH316" s="24"/>
      <c r="AI316" s="24"/>
      <c r="AJ316" s="24"/>
      <c r="AK316" s="4"/>
      <c r="AL316" s="4"/>
      <c r="AM316" s="24"/>
      <c r="AN316" s="24"/>
      <c r="AO316" s="24"/>
      <c r="AP316" s="24"/>
      <c r="AQ316" s="24"/>
      <c r="AR316" s="24"/>
      <c r="AS316" s="4"/>
      <c r="AT316" s="4"/>
      <c r="AU316" s="24"/>
      <c r="AV316" s="24"/>
      <c r="AW316" s="24"/>
      <c r="AX316" s="24"/>
      <c r="AY316" s="24"/>
      <c r="AZ316" s="24"/>
      <c r="BA316" s="4"/>
    </row>
    <row r="317" spans="2:53">
      <c r="B317" s="11" t="s">
        <v>405</v>
      </c>
      <c r="C317" s="11"/>
      <c r="D317" s="11" t="s">
        <v>116</v>
      </c>
      <c r="E317" s="11">
        <v>79</v>
      </c>
      <c r="F317" s="11">
        <v>48</v>
      </c>
      <c r="G317" s="11">
        <v>36</v>
      </c>
      <c r="H317" s="11">
        <v>26</v>
      </c>
      <c r="I317" s="11">
        <v>22</v>
      </c>
      <c r="J317" s="11"/>
      <c r="M317" s="209">
        <v>5768.36</v>
      </c>
      <c r="N317" s="209">
        <v>2638.57</v>
      </c>
      <c r="O317" s="209">
        <v>2542.2800000000002</v>
      </c>
      <c r="P317" s="209">
        <v>1946.9</v>
      </c>
      <c r="Q317" s="209">
        <v>9586.48</v>
      </c>
      <c r="R317" s="11"/>
      <c r="S317" s="4"/>
      <c r="T317" s="4"/>
      <c r="U317" s="209">
        <v>70.345853658536598</v>
      </c>
      <c r="V317" s="209">
        <v>32.177682926829299</v>
      </c>
      <c r="W317" s="209">
        <v>33.0166233766234</v>
      </c>
      <c r="X317" s="209">
        <v>24.960256410256399</v>
      </c>
      <c r="Y317" s="209">
        <v>116.908292682927</v>
      </c>
      <c r="Z317" s="11"/>
      <c r="AA317" s="4"/>
      <c r="AB317" s="11"/>
      <c r="AC317" s="11"/>
      <c r="AD317" s="71"/>
      <c r="AE317" s="24"/>
      <c r="AF317" s="24"/>
      <c r="AG317" s="24"/>
      <c r="AH317" s="24"/>
      <c r="AI317" s="24"/>
      <c r="AJ317" s="24"/>
      <c r="AK317" s="4"/>
      <c r="AL317" s="4"/>
      <c r="AM317" s="24"/>
      <c r="AN317" s="24"/>
      <c r="AO317" s="24"/>
      <c r="AP317" s="24"/>
      <c r="AQ317" s="24"/>
      <c r="AR317" s="24"/>
      <c r="AS317" s="4"/>
      <c r="AT317" s="4"/>
      <c r="AU317" s="24"/>
      <c r="AV317" s="24"/>
      <c r="AW317" s="24"/>
      <c r="AX317" s="24"/>
      <c r="AY317" s="24"/>
      <c r="AZ317" s="24"/>
      <c r="BA317" s="4"/>
    </row>
    <row r="318" spans="2:53">
      <c r="B318" s="11" t="s">
        <v>406</v>
      </c>
      <c r="C318" s="11"/>
      <c r="D318" s="11" t="s">
        <v>141</v>
      </c>
      <c r="E318" s="11">
        <v>99</v>
      </c>
      <c r="F318" s="11">
        <v>43</v>
      </c>
      <c r="G318" s="11">
        <v>29</v>
      </c>
      <c r="H318" s="11">
        <v>23</v>
      </c>
      <c r="I318" s="11">
        <v>27</v>
      </c>
      <c r="J318" s="11"/>
      <c r="M318" s="209">
        <v>16259.75</v>
      </c>
      <c r="N318" s="209">
        <v>4845.28</v>
      </c>
      <c r="O318" s="209">
        <v>13174.6</v>
      </c>
      <c r="P318" s="209">
        <v>3211.02</v>
      </c>
      <c r="Q318" s="209">
        <v>45777.74</v>
      </c>
      <c r="R318" s="11"/>
      <c r="S318" s="4"/>
      <c r="T318" s="4"/>
      <c r="U318" s="209">
        <v>146.48423423423401</v>
      </c>
      <c r="V318" s="209">
        <v>43.6511711711712</v>
      </c>
      <c r="W318" s="209">
        <v>123.127102803738</v>
      </c>
      <c r="X318" s="209">
        <v>30.0095327102804</v>
      </c>
      <c r="Y318" s="209">
        <v>416.161272727273</v>
      </c>
      <c r="Z318" s="11"/>
      <c r="AA318" s="4"/>
      <c r="AB318" s="11"/>
      <c r="AC318" s="11"/>
      <c r="AD318" s="71"/>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2:53">
      <c r="B319" s="11" t="s">
        <v>407</v>
      </c>
      <c r="C319" s="11"/>
      <c r="D319" s="11" t="s">
        <v>103</v>
      </c>
      <c r="E319" s="11">
        <v>715</v>
      </c>
      <c r="F319" s="11">
        <v>485</v>
      </c>
      <c r="G319" s="11">
        <v>382</v>
      </c>
      <c r="H319" s="11">
        <v>330</v>
      </c>
      <c r="I319" s="11">
        <v>416</v>
      </c>
      <c r="J319" s="11"/>
      <c r="M319" s="209">
        <v>111015.72</v>
      </c>
      <c r="N319" s="209">
        <v>57731.22</v>
      </c>
      <c r="O319" s="209">
        <v>54614.69</v>
      </c>
      <c r="P319" s="209">
        <v>44643.21</v>
      </c>
      <c r="Q319" s="209">
        <v>362690.62</v>
      </c>
      <c r="R319" s="11"/>
      <c r="S319" s="4"/>
      <c r="T319" s="4"/>
      <c r="U319" s="209">
        <v>127.604275862069</v>
      </c>
      <c r="V319" s="209">
        <v>66.3577241379311</v>
      </c>
      <c r="W319" s="209">
        <v>63.431695702671298</v>
      </c>
      <c r="X319" s="209">
        <v>54.7769447852761</v>
      </c>
      <c r="Y319" s="209">
        <v>421.243461091754</v>
      </c>
      <c r="Z319" s="11"/>
      <c r="AA319" s="4"/>
      <c r="AB319" s="11"/>
      <c r="AC319" s="11"/>
      <c r="AD319" s="71"/>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2:53">
      <c r="B320" s="11" t="s">
        <v>408</v>
      </c>
      <c r="C320" s="11"/>
      <c r="D320" s="11" t="s">
        <v>96</v>
      </c>
      <c r="E320" s="11">
        <v>56</v>
      </c>
      <c r="F320" s="11">
        <v>32</v>
      </c>
      <c r="G320" s="11">
        <v>27</v>
      </c>
      <c r="H320" s="11">
        <v>17</v>
      </c>
      <c r="I320" s="11">
        <v>20</v>
      </c>
      <c r="J320" s="11"/>
      <c r="M320" s="209">
        <v>8125.33</v>
      </c>
      <c r="N320" s="209">
        <v>4442.1899999999996</v>
      </c>
      <c r="O320" s="209">
        <v>4728.97</v>
      </c>
      <c r="P320" s="209">
        <v>2598.2399999999998</v>
      </c>
      <c r="Q320" s="209">
        <v>30876.86</v>
      </c>
      <c r="R320" s="11"/>
      <c r="S320" s="4"/>
      <c r="T320" s="4"/>
      <c r="U320" s="209">
        <v>128.97349206349199</v>
      </c>
      <c r="V320" s="209">
        <v>70.510952380952403</v>
      </c>
      <c r="W320" s="209">
        <v>76.273709677419404</v>
      </c>
      <c r="X320" s="209">
        <v>41.241904761904799</v>
      </c>
      <c r="Y320" s="209">
        <v>490.108888888889</v>
      </c>
      <c r="Z320" s="11"/>
      <c r="AA320" s="4"/>
      <c r="AB320" s="11"/>
      <c r="AC320" s="11"/>
      <c r="AD320" s="71"/>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2:53">
      <c r="B321" s="11" t="s">
        <v>409</v>
      </c>
      <c r="C321" s="11"/>
      <c r="D321" s="11" t="s">
        <v>256</v>
      </c>
      <c r="E321" s="11">
        <v>23</v>
      </c>
      <c r="F321" s="11">
        <v>12</v>
      </c>
      <c r="G321" s="11">
        <v>11</v>
      </c>
      <c r="H321" s="11">
        <v>9</v>
      </c>
      <c r="I321" s="11">
        <v>10</v>
      </c>
      <c r="J321" s="11"/>
      <c r="M321" s="209">
        <v>4256.07</v>
      </c>
      <c r="N321" s="209">
        <v>2080.65</v>
      </c>
      <c r="O321" s="209">
        <v>2277.17</v>
      </c>
      <c r="P321" s="209">
        <v>1971.21</v>
      </c>
      <c r="Q321" s="209">
        <v>8879.52</v>
      </c>
      <c r="R321" s="11"/>
      <c r="S321" s="4"/>
      <c r="T321" s="4"/>
      <c r="U321" s="209">
        <v>170.24279999999999</v>
      </c>
      <c r="V321" s="209">
        <v>83.225999999999999</v>
      </c>
      <c r="W321" s="209">
        <v>91.086799999999997</v>
      </c>
      <c r="X321" s="209">
        <v>85.704782608695595</v>
      </c>
      <c r="Y321" s="209">
        <v>386.06608695652199</v>
      </c>
      <c r="Z321" s="11"/>
      <c r="AA321" s="4"/>
      <c r="AB321" s="11"/>
      <c r="AC321" s="11"/>
      <c r="AD321" s="71"/>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2:53">
      <c r="B322" s="11" t="s">
        <v>410</v>
      </c>
      <c r="C322" s="11"/>
      <c r="D322" s="11" t="s">
        <v>92</v>
      </c>
      <c r="E322" s="11">
        <v>165</v>
      </c>
      <c r="F322" s="11">
        <v>122</v>
      </c>
      <c r="G322" s="11">
        <v>100</v>
      </c>
      <c r="H322" s="11">
        <v>85</v>
      </c>
      <c r="I322" s="11">
        <v>90</v>
      </c>
      <c r="J322" s="11"/>
      <c r="M322" s="209">
        <v>20640.07</v>
      </c>
      <c r="N322" s="209">
        <v>10407.040000000001</v>
      </c>
      <c r="O322" s="209">
        <v>8706.34</v>
      </c>
      <c r="P322" s="209">
        <v>7077.97</v>
      </c>
      <c r="Q322" s="209">
        <v>73963.53</v>
      </c>
      <c r="R322" s="11"/>
      <c r="S322" s="4"/>
      <c r="T322" s="4"/>
      <c r="U322" s="209">
        <v>109.78760638297901</v>
      </c>
      <c r="V322" s="209">
        <v>55.356595744680803</v>
      </c>
      <c r="W322" s="209">
        <v>46.5579679144385</v>
      </c>
      <c r="X322" s="209">
        <v>39.541731843575398</v>
      </c>
      <c r="Y322" s="209">
        <v>399.802864864865</v>
      </c>
      <c r="Z322" s="11"/>
      <c r="AA322" s="4"/>
      <c r="AB322" s="11"/>
      <c r="AC322" s="11"/>
      <c r="AD322" s="71"/>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2:53">
      <c r="B323" s="11" t="s">
        <v>460</v>
      </c>
      <c r="C323" s="11"/>
      <c r="D323" s="11" t="s">
        <v>143</v>
      </c>
      <c r="E323" s="11">
        <v>7</v>
      </c>
      <c r="F323" s="11">
        <v>4</v>
      </c>
      <c r="G323" s="11">
        <v>3</v>
      </c>
      <c r="H323" s="11">
        <v>2</v>
      </c>
      <c r="I323" s="11">
        <v>4</v>
      </c>
      <c r="J323" s="11"/>
      <c r="M323" s="209">
        <v>717.98</v>
      </c>
      <c r="N323" s="209">
        <v>540.22</v>
      </c>
      <c r="O323" s="209">
        <v>317.47000000000003</v>
      </c>
      <c r="P323" s="209">
        <v>321.14999999999998</v>
      </c>
      <c r="Q323" s="209">
        <v>4976.97</v>
      </c>
      <c r="R323" s="11"/>
      <c r="S323" s="4"/>
      <c r="T323" s="4"/>
      <c r="U323" s="209">
        <v>79.775555555555599</v>
      </c>
      <c r="V323" s="209">
        <v>60.024444444444399</v>
      </c>
      <c r="W323" s="209">
        <v>35.274444444444399</v>
      </c>
      <c r="X323" s="209">
        <v>35.683333333333302</v>
      </c>
      <c r="Y323" s="209">
        <v>552.99666666666701</v>
      </c>
      <c r="Z323" s="11"/>
      <c r="AA323" s="4"/>
      <c r="AB323" s="11"/>
      <c r="AC323" s="11"/>
      <c r="AD323" s="71"/>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2:53">
      <c r="B324" s="11" t="s">
        <v>411</v>
      </c>
      <c r="C324" s="11"/>
      <c r="D324" s="11" t="s">
        <v>412</v>
      </c>
      <c r="E324" s="11">
        <v>36</v>
      </c>
      <c r="F324" s="11">
        <v>26</v>
      </c>
      <c r="G324" s="11">
        <v>21</v>
      </c>
      <c r="H324" s="11">
        <v>17</v>
      </c>
      <c r="I324" s="11">
        <v>20</v>
      </c>
      <c r="J324" s="11"/>
      <c r="M324" s="209">
        <v>4693.5</v>
      </c>
      <c r="N324" s="209">
        <v>3508.24</v>
      </c>
      <c r="O324" s="209">
        <v>3124.23</v>
      </c>
      <c r="P324" s="209">
        <v>2707.44</v>
      </c>
      <c r="Q324" s="209">
        <v>8541.5</v>
      </c>
      <c r="R324" s="11"/>
      <c r="S324" s="4"/>
      <c r="T324" s="4"/>
      <c r="U324" s="209">
        <v>106.670454545455</v>
      </c>
      <c r="V324" s="209">
        <v>79.732727272727303</v>
      </c>
      <c r="W324" s="209">
        <v>72.656511627906994</v>
      </c>
      <c r="X324" s="209">
        <v>61.5327272727273</v>
      </c>
      <c r="Y324" s="209">
        <v>198.63953488372101</v>
      </c>
      <c r="Z324" s="11"/>
      <c r="AA324" s="4"/>
      <c r="AB324" s="11"/>
      <c r="AC324" s="11"/>
      <c r="AD324" s="71"/>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2:53">
      <c r="B325" s="11" t="s">
        <v>413</v>
      </c>
      <c r="C325" s="11"/>
      <c r="D325" s="11" t="s">
        <v>278</v>
      </c>
      <c r="E325" s="11">
        <v>1488</v>
      </c>
      <c r="F325" s="11">
        <v>787</v>
      </c>
      <c r="G325" s="11">
        <v>721</v>
      </c>
      <c r="H325" s="11">
        <v>545</v>
      </c>
      <c r="I325" s="11">
        <v>727</v>
      </c>
      <c r="J325" s="11"/>
      <c r="M325" s="209">
        <v>230856.77</v>
      </c>
      <c r="N325" s="209">
        <v>78461.850000000006</v>
      </c>
      <c r="O325" s="209">
        <v>81951.620000000199</v>
      </c>
      <c r="P325" s="209">
        <v>72225.649999999994</v>
      </c>
      <c r="Q325" s="209">
        <v>584935.08999999904</v>
      </c>
      <c r="R325" s="11"/>
      <c r="S325" s="4"/>
      <c r="T325" s="4"/>
      <c r="U325" s="209">
        <v>123.12361066666701</v>
      </c>
      <c r="V325" s="209">
        <v>41.846319999999999</v>
      </c>
      <c r="W325" s="209">
        <v>44.635958605664598</v>
      </c>
      <c r="X325" s="209">
        <v>39.728080308030798</v>
      </c>
      <c r="Y325" s="209">
        <v>312.79951336898398</v>
      </c>
      <c r="Z325" s="11"/>
      <c r="AA325" s="4"/>
      <c r="AB325" s="11"/>
      <c r="AC325" s="11"/>
      <c r="AD325" s="71"/>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2:53">
      <c r="B326" s="11" t="s">
        <v>414</v>
      </c>
      <c r="C326" s="11"/>
      <c r="D326" s="11" t="s">
        <v>126</v>
      </c>
      <c r="E326" s="11">
        <v>1401</v>
      </c>
      <c r="F326" s="11">
        <v>577</v>
      </c>
      <c r="G326" s="11">
        <v>520</v>
      </c>
      <c r="H326" s="11">
        <v>437</v>
      </c>
      <c r="I326" s="11">
        <v>545</v>
      </c>
      <c r="J326" s="11"/>
      <c r="M326" s="209">
        <v>267848.75</v>
      </c>
      <c r="N326" s="209">
        <v>73041.539999999906</v>
      </c>
      <c r="O326" s="209">
        <v>64205.47</v>
      </c>
      <c r="P326" s="209">
        <v>56607.750000000102</v>
      </c>
      <c r="Q326" s="209">
        <v>546044.88000000105</v>
      </c>
      <c r="R326" s="11"/>
      <c r="S326" s="4"/>
      <c r="T326" s="4"/>
      <c r="U326" s="209">
        <v>166.15927419354901</v>
      </c>
      <c r="V326" s="209">
        <v>45.311129032258002</v>
      </c>
      <c r="W326" s="209">
        <v>40.662108929702299</v>
      </c>
      <c r="X326" s="209">
        <v>36.450579523502903</v>
      </c>
      <c r="Y326" s="209">
        <v>342.993015075377</v>
      </c>
      <c r="Z326" s="11"/>
      <c r="AA326" s="4"/>
      <c r="AB326" s="11"/>
      <c r="AC326" s="11"/>
      <c r="AD326" s="71"/>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2:53">
      <c r="B327" s="11" t="s">
        <v>414</v>
      </c>
      <c r="C327" s="11"/>
      <c r="D327" s="11" t="s">
        <v>114</v>
      </c>
      <c r="E327" s="11">
        <v>1</v>
      </c>
      <c r="F327" s="11">
        <v>1</v>
      </c>
      <c r="G327" s="11">
        <v>1</v>
      </c>
      <c r="H327" s="11">
        <v>1</v>
      </c>
      <c r="I327" s="11">
        <v>1</v>
      </c>
      <c r="J327" s="11"/>
      <c r="M327" s="209">
        <v>119.98</v>
      </c>
      <c r="N327" s="209">
        <v>88.79</v>
      </c>
      <c r="O327" s="209">
        <v>89.51</v>
      </c>
      <c r="P327" s="209">
        <v>113.22</v>
      </c>
      <c r="Q327" s="209">
        <v>46.66</v>
      </c>
      <c r="R327" s="11"/>
      <c r="S327" s="4"/>
      <c r="T327" s="4"/>
      <c r="U327" s="209">
        <v>119.98</v>
      </c>
      <c r="V327" s="209">
        <v>88.79</v>
      </c>
      <c r="W327" s="209">
        <v>89.51</v>
      </c>
      <c r="X327" s="209">
        <v>113.22</v>
      </c>
      <c r="Y327" s="209">
        <v>46.66</v>
      </c>
      <c r="Z327" s="11"/>
      <c r="AA327" s="4"/>
      <c r="AB327" s="11"/>
      <c r="AC327" s="11"/>
      <c r="AD327" s="71"/>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2:53">
      <c r="B328" s="11" t="s">
        <v>415</v>
      </c>
      <c r="C328" s="11"/>
      <c r="D328" s="11" t="s">
        <v>135</v>
      </c>
      <c r="E328" s="11">
        <v>25</v>
      </c>
      <c r="F328" s="11">
        <v>13</v>
      </c>
      <c r="G328" s="11">
        <v>12</v>
      </c>
      <c r="H328" s="11">
        <v>10</v>
      </c>
      <c r="I328" s="11">
        <v>8</v>
      </c>
      <c r="J328" s="11"/>
      <c r="M328" s="209">
        <v>3350.47</v>
      </c>
      <c r="N328" s="209">
        <v>1633.78</v>
      </c>
      <c r="O328" s="209">
        <v>1151.78</v>
      </c>
      <c r="P328" s="209">
        <v>1239.24</v>
      </c>
      <c r="Q328" s="209">
        <v>3324.89</v>
      </c>
      <c r="R328" s="11"/>
      <c r="S328" s="4"/>
      <c r="T328" s="4"/>
      <c r="U328" s="209">
        <v>101.529393939394</v>
      </c>
      <c r="V328" s="209">
        <v>49.508484848484798</v>
      </c>
      <c r="W328" s="209">
        <v>34.902424242424203</v>
      </c>
      <c r="X328" s="209">
        <v>37.552727272727303</v>
      </c>
      <c r="Y328" s="209">
        <v>103.9028125</v>
      </c>
      <c r="Z328" s="11"/>
      <c r="AA328" s="4"/>
      <c r="AB328" s="11"/>
      <c r="AC328" s="11"/>
      <c r="AD328" s="71"/>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2:53">
      <c r="B329" s="11" t="s">
        <v>572</v>
      </c>
      <c r="C329" s="11"/>
      <c r="D329" s="11" t="s">
        <v>135</v>
      </c>
      <c r="E329" s="11">
        <v>1</v>
      </c>
      <c r="F329" s="11"/>
      <c r="G329" s="11"/>
      <c r="H329" s="11"/>
      <c r="I329" s="11"/>
      <c r="J329" s="11"/>
      <c r="M329" s="209">
        <v>130.76</v>
      </c>
      <c r="N329" s="209">
        <v>0</v>
      </c>
      <c r="O329" s="209">
        <v>0</v>
      </c>
      <c r="P329" s="209">
        <v>0</v>
      </c>
      <c r="Q329" s="209">
        <v>0</v>
      </c>
      <c r="R329" s="11"/>
      <c r="S329" s="4"/>
      <c r="T329" s="4"/>
      <c r="U329" s="209">
        <v>130.76</v>
      </c>
      <c r="V329" s="209">
        <v>0</v>
      </c>
      <c r="W329" s="209">
        <v>0</v>
      </c>
      <c r="X329" s="209">
        <v>0</v>
      </c>
      <c r="Y329" s="209">
        <v>0</v>
      </c>
      <c r="Z329" s="11"/>
      <c r="AA329" s="4"/>
      <c r="AB329" s="11"/>
      <c r="AC329" s="11"/>
      <c r="AD329" s="71"/>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2:53">
      <c r="B330" s="11" t="s">
        <v>573</v>
      </c>
      <c r="C330" s="11"/>
      <c r="D330" s="11" t="s">
        <v>159</v>
      </c>
      <c r="E330" s="11">
        <v>1</v>
      </c>
      <c r="F330" s="11"/>
      <c r="G330" s="11"/>
      <c r="H330" s="11"/>
      <c r="I330" s="11"/>
      <c r="J330" s="11"/>
      <c r="M330" s="209">
        <v>132.34</v>
      </c>
      <c r="N330" s="209">
        <v>0</v>
      </c>
      <c r="O330" s="209">
        <v>0</v>
      </c>
      <c r="P330" s="209">
        <v>0</v>
      </c>
      <c r="Q330" s="209">
        <v>0</v>
      </c>
      <c r="R330" s="11"/>
      <c r="S330" s="4"/>
      <c r="T330" s="4"/>
      <c r="U330" s="209">
        <v>132.34</v>
      </c>
      <c r="V330" s="209">
        <v>0</v>
      </c>
      <c r="W330" s="209">
        <v>0</v>
      </c>
      <c r="X330" s="209">
        <v>0</v>
      </c>
      <c r="Y330" s="209">
        <v>0</v>
      </c>
      <c r="Z330" s="11"/>
      <c r="AA330" s="4"/>
      <c r="AB330" s="11"/>
      <c r="AC330" s="11"/>
      <c r="AD330" s="71"/>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2:53">
      <c r="B331" s="11" t="s">
        <v>416</v>
      </c>
      <c r="C331" s="11"/>
      <c r="D331" s="11" t="s">
        <v>417</v>
      </c>
      <c r="E331" s="11">
        <v>4</v>
      </c>
      <c r="F331" s="11">
        <v>3</v>
      </c>
      <c r="G331" s="11">
        <v>3</v>
      </c>
      <c r="H331" s="11">
        <v>3</v>
      </c>
      <c r="I331" s="11">
        <v>2</v>
      </c>
      <c r="J331" s="11"/>
      <c r="M331" s="209">
        <v>228.15</v>
      </c>
      <c r="N331" s="209">
        <v>130.15</v>
      </c>
      <c r="O331" s="209">
        <v>163.44</v>
      </c>
      <c r="P331" s="209">
        <v>151.47999999999999</v>
      </c>
      <c r="Q331" s="209">
        <v>1107.1400000000001</v>
      </c>
      <c r="R331" s="11"/>
      <c r="S331" s="4"/>
      <c r="T331" s="4"/>
      <c r="U331" s="209">
        <v>57.037500000000001</v>
      </c>
      <c r="V331" s="209">
        <v>32.537500000000001</v>
      </c>
      <c r="W331" s="209">
        <v>40.86</v>
      </c>
      <c r="X331" s="209">
        <v>37.869999999999997</v>
      </c>
      <c r="Y331" s="209">
        <v>276.78500000000003</v>
      </c>
      <c r="Z331" s="11"/>
      <c r="AA331" s="4"/>
      <c r="AB331" s="11"/>
      <c r="AC331" s="11"/>
      <c r="AD331" s="71"/>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2:53">
      <c r="B332" s="11" t="s">
        <v>461</v>
      </c>
      <c r="C332" s="11"/>
      <c r="D332" s="11" t="s">
        <v>417</v>
      </c>
      <c r="E332" s="11">
        <v>640</v>
      </c>
      <c r="F332" s="11">
        <v>460</v>
      </c>
      <c r="G332" s="11">
        <v>375</v>
      </c>
      <c r="H332" s="11">
        <v>285</v>
      </c>
      <c r="I332" s="11">
        <v>318</v>
      </c>
      <c r="J332" s="11"/>
      <c r="M332" s="209">
        <v>44420.78</v>
      </c>
      <c r="N332" s="209">
        <v>29476.97</v>
      </c>
      <c r="O332" s="209">
        <v>35298.699999999997</v>
      </c>
      <c r="P332" s="209">
        <v>22262.36</v>
      </c>
      <c r="Q332" s="209">
        <v>226050.11</v>
      </c>
      <c r="R332" s="11"/>
      <c r="S332" s="4"/>
      <c r="T332" s="4"/>
      <c r="U332" s="209">
        <v>61.609958391123399</v>
      </c>
      <c r="V332" s="209">
        <v>40.883453536754502</v>
      </c>
      <c r="W332" s="209">
        <v>49.856920903954801</v>
      </c>
      <c r="X332" s="209">
        <v>33.477233082706803</v>
      </c>
      <c r="Y332" s="209">
        <v>317.04082748948099</v>
      </c>
      <c r="Z332" s="11"/>
      <c r="AA332" s="4"/>
      <c r="AB332" s="11"/>
      <c r="AC332" s="11"/>
      <c r="AD332" s="71"/>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2:53">
      <c r="B333" s="11" t="s">
        <v>418</v>
      </c>
      <c r="C333" s="11"/>
      <c r="D333" s="11" t="s">
        <v>182</v>
      </c>
      <c r="E333" s="11">
        <v>630</v>
      </c>
      <c r="F333" s="11">
        <v>406</v>
      </c>
      <c r="G333" s="11">
        <v>329</v>
      </c>
      <c r="H333" s="11">
        <v>260</v>
      </c>
      <c r="I333" s="11">
        <v>320</v>
      </c>
      <c r="J333" s="11"/>
      <c r="M333" s="209">
        <v>65004.999999999898</v>
      </c>
      <c r="N333" s="209">
        <v>35873.700000000099</v>
      </c>
      <c r="O333" s="209">
        <v>41086.18</v>
      </c>
      <c r="P333" s="209">
        <v>41975.1</v>
      </c>
      <c r="Q333" s="209">
        <v>238109.6</v>
      </c>
      <c r="R333" s="11"/>
      <c r="S333" s="4"/>
      <c r="T333" s="4"/>
      <c r="U333" s="209">
        <v>82.284810126582201</v>
      </c>
      <c r="V333" s="209">
        <v>45.409746835443102</v>
      </c>
      <c r="W333" s="209">
        <v>53.014425806451598</v>
      </c>
      <c r="X333" s="209">
        <v>54.442412451361903</v>
      </c>
      <c r="Y333" s="209">
        <v>304.48797953964203</v>
      </c>
      <c r="Z333" s="11"/>
      <c r="AA333" s="4"/>
      <c r="AB333" s="11"/>
      <c r="AC333" s="11"/>
      <c r="AD333" s="71"/>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2:53">
      <c r="B334" s="11" t="s">
        <v>419</v>
      </c>
      <c r="C334" s="11"/>
      <c r="D334" s="11" t="s">
        <v>256</v>
      </c>
      <c r="E334" s="11">
        <v>197</v>
      </c>
      <c r="F334" s="11">
        <v>121</v>
      </c>
      <c r="G334" s="11">
        <v>95</v>
      </c>
      <c r="H334" s="11">
        <v>81</v>
      </c>
      <c r="I334" s="11">
        <v>102</v>
      </c>
      <c r="J334" s="11"/>
      <c r="M334" s="209">
        <v>38320.9</v>
      </c>
      <c r="N334" s="209">
        <v>18686.419999999998</v>
      </c>
      <c r="O334" s="209">
        <v>17941.47</v>
      </c>
      <c r="P334" s="209">
        <v>15907.97</v>
      </c>
      <c r="Q334" s="209">
        <v>152233.26999999999</v>
      </c>
      <c r="R334" s="11"/>
      <c r="S334" s="4"/>
      <c r="T334" s="4"/>
      <c r="U334" s="209">
        <v>156.41183673469399</v>
      </c>
      <c r="V334" s="209">
        <v>76.271102040816302</v>
      </c>
      <c r="W334" s="209">
        <v>73.530614754098394</v>
      </c>
      <c r="X334" s="209">
        <v>68.568836206896506</v>
      </c>
      <c r="Y334" s="209">
        <v>621.36028571428596</v>
      </c>
      <c r="Z334" s="11"/>
      <c r="AA334" s="4"/>
      <c r="AB334" s="11"/>
      <c r="AC334" s="11"/>
      <c r="AD334" s="71"/>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2:53">
      <c r="B335" s="11" t="s">
        <v>420</v>
      </c>
      <c r="C335" s="11"/>
      <c r="D335" s="11" t="s">
        <v>421</v>
      </c>
      <c r="E335" s="11">
        <v>93</v>
      </c>
      <c r="F335" s="11">
        <v>52</v>
      </c>
      <c r="G335" s="11">
        <v>59</v>
      </c>
      <c r="H335" s="11">
        <v>41</v>
      </c>
      <c r="I335" s="11">
        <v>58</v>
      </c>
      <c r="J335" s="11"/>
      <c r="M335" s="209">
        <v>14788.15</v>
      </c>
      <c r="N335" s="209">
        <v>7714.79</v>
      </c>
      <c r="O335" s="209">
        <v>11027.2</v>
      </c>
      <c r="P335" s="209">
        <v>6898.29</v>
      </c>
      <c r="Q335" s="209">
        <v>101119.98</v>
      </c>
      <c r="R335" s="11"/>
      <c r="S335" s="4"/>
      <c r="T335" s="4"/>
      <c r="U335" s="209">
        <v>133.226576576577</v>
      </c>
      <c r="V335" s="209">
        <v>69.502612612612594</v>
      </c>
      <c r="W335" s="209">
        <v>99.344144144144195</v>
      </c>
      <c r="X335" s="209">
        <v>66.329711538461495</v>
      </c>
      <c r="Y335" s="209">
        <v>910.99081081081101</v>
      </c>
      <c r="Z335" s="11"/>
      <c r="AA335" s="4"/>
      <c r="AB335" s="11"/>
      <c r="AC335" s="11"/>
      <c r="AD335" s="71"/>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2:53">
      <c r="B336" s="11" t="s">
        <v>420</v>
      </c>
      <c r="C336" s="11"/>
      <c r="D336" s="11" t="s">
        <v>574</v>
      </c>
      <c r="E336" s="11">
        <v>1</v>
      </c>
      <c r="F336" s="11"/>
      <c r="G336" s="11"/>
      <c r="H336" s="11"/>
      <c r="I336" s="11"/>
      <c r="J336" s="11"/>
      <c r="M336" s="209">
        <v>205.46</v>
      </c>
      <c r="N336" s="209">
        <v>0</v>
      </c>
      <c r="O336" s="209">
        <v>0</v>
      </c>
      <c r="P336" s="209">
        <v>0</v>
      </c>
      <c r="Q336" s="209">
        <v>0</v>
      </c>
      <c r="R336" s="11"/>
      <c r="S336" s="4"/>
      <c r="T336" s="4"/>
      <c r="U336" s="209">
        <v>205.46</v>
      </c>
      <c r="V336" s="209">
        <v>0</v>
      </c>
      <c r="W336" s="209">
        <v>0</v>
      </c>
      <c r="X336" s="209">
        <v>0</v>
      </c>
      <c r="Y336" s="209">
        <v>0</v>
      </c>
      <c r="Z336" s="11"/>
      <c r="AA336" s="4"/>
      <c r="AB336" s="11"/>
      <c r="AC336" s="11"/>
      <c r="AD336" s="71"/>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2:53">
      <c r="B337" s="11" t="s">
        <v>422</v>
      </c>
      <c r="C337" s="11"/>
      <c r="D337" s="11" t="s">
        <v>261</v>
      </c>
      <c r="E337" s="11">
        <v>8</v>
      </c>
      <c r="F337" s="11">
        <v>6</v>
      </c>
      <c r="G337" s="11">
        <v>3</v>
      </c>
      <c r="H337" s="11">
        <v>3</v>
      </c>
      <c r="I337" s="11">
        <v>4</v>
      </c>
      <c r="J337" s="11"/>
      <c r="M337" s="209">
        <v>1512.48</v>
      </c>
      <c r="N337" s="209">
        <v>1224.51</v>
      </c>
      <c r="O337" s="209">
        <v>349.26</v>
      </c>
      <c r="P337" s="209">
        <v>689.9</v>
      </c>
      <c r="Q337" s="209">
        <v>12119.82</v>
      </c>
      <c r="R337" s="11"/>
      <c r="S337" s="4"/>
      <c r="T337" s="4"/>
      <c r="U337" s="209">
        <v>151.24799999999999</v>
      </c>
      <c r="V337" s="209">
        <v>122.45099999999999</v>
      </c>
      <c r="W337" s="209">
        <v>34.926000000000002</v>
      </c>
      <c r="X337" s="209">
        <v>86.237499999999997</v>
      </c>
      <c r="Y337" s="209">
        <v>1211.982</v>
      </c>
      <c r="Z337" s="11"/>
      <c r="AA337" s="4"/>
      <c r="AB337" s="11"/>
      <c r="AC337" s="11"/>
      <c r="AD337" s="71"/>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2:53">
      <c r="B338" s="11" t="s">
        <v>501</v>
      </c>
      <c r="C338" s="11"/>
      <c r="D338" s="11" t="s">
        <v>261</v>
      </c>
      <c r="E338" s="11">
        <v>56</v>
      </c>
      <c r="F338" s="11">
        <v>28</v>
      </c>
      <c r="G338" s="11">
        <v>22</v>
      </c>
      <c r="H338" s="11">
        <v>17</v>
      </c>
      <c r="I338" s="11">
        <v>23</v>
      </c>
      <c r="J338" s="11"/>
      <c r="M338" s="209">
        <v>8389.4</v>
      </c>
      <c r="N338" s="209">
        <v>3515.69</v>
      </c>
      <c r="O338" s="209">
        <v>14178.39</v>
      </c>
      <c r="P338" s="209">
        <v>2141.52</v>
      </c>
      <c r="Q338" s="209">
        <v>33943.089999999997</v>
      </c>
      <c r="R338" s="11"/>
      <c r="S338" s="4"/>
      <c r="T338" s="4"/>
      <c r="U338" s="209">
        <v>125.21492537313399</v>
      </c>
      <c r="V338" s="209">
        <v>52.472985074626898</v>
      </c>
      <c r="W338" s="209">
        <v>214.82409090909101</v>
      </c>
      <c r="X338" s="209">
        <v>33.46125</v>
      </c>
      <c r="Y338" s="209">
        <v>506.61328358208903</v>
      </c>
      <c r="Z338" s="11"/>
      <c r="AA338" s="4"/>
      <c r="AB338" s="11"/>
      <c r="AC338" s="11"/>
      <c r="AD338" s="71"/>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2:53">
      <c r="B339" s="11" t="s">
        <v>575</v>
      </c>
      <c r="C339" s="11"/>
      <c r="D339" s="11" t="s">
        <v>188</v>
      </c>
      <c r="E339" s="11">
        <v>8</v>
      </c>
      <c r="F339" s="11">
        <v>5</v>
      </c>
      <c r="G339" s="11">
        <v>4</v>
      </c>
      <c r="H339" s="11">
        <v>3</v>
      </c>
      <c r="I339" s="11">
        <v>2</v>
      </c>
      <c r="J339" s="11"/>
      <c r="M339" s="209">
        <v>463.97</v>
      </c>
      <c r="N339" s="209">
        <v>248.13</v>
      </c>
      <c r="O339" s="209">
        <v>56.18</v>
      </c>
      <c r="P339" s="209">
        <v>39.65</v>
      </c>
      <c r="Q339" s="209">
        <v>105.88</v>
      </c>
      <c r="R339" s="11"/>
      <c r="S339" s="4"/>
      <c r="T339" s="4"/>
      <c r="U339" s="209">
        <v>57.996250000000003</v>
      </c>
      <c r="V339" s="209">
        <v>31.016249999999999</v>
      </c>
      <c r="W339" s="209">
        <v>7.0225</v>
      </c>
      <c r="X339" s="209">
        <v>5.6642857142857101</v>
      </c>
      <c r="Y339" s="209">
        <v>17.6466666666667</v>
      </c>
      <c r="Z339" s="11"/>
      <c r="AA339" s="4"/>
      <c r="AB339" s="11"/>
      <c r="AC339" s="11"/>
      <c r="AD339" s="71"/>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2:53">
      <c r="B340" s="11" t="s">
        <v>423</v>
      </c>
      <c r="C340" s="11"/>
      <c r="D340" s="11" t="s">
        <v>111</v>
      </c>
      <c r="E340" s="11">
        <v>21</v>
      </c>
      <c r="F340" s="11">
        <v>11</v>
      </c>
      <c r="G340" s="11">
        <v>6</v>
      </c>
      <c r="H340" s="11">
        <v>1</v>
      </c>
      <c r="I340" s="11">
        <v>7</v>
      </c>
      <c r="J340" s="11"/>
      <c r="M340" s="209">
        <v>5115.26</v>
      </c>
      <c r="N340" s="209">
        <v>1853.91</v>
      </c>
      <c r="O340" s="209">
        <v>2895.35</v>
      </c>
      <c r="P340" s="209">
        <v>297.69</v>
      </c>
      <c r="Q340" s="209">
        <v>21932.02</v>
      </c>
      <c r="R340" s="11"/>
      <c r="S340" s="4"/>
      <c r="T340" s="4"/>
      <c r="U340" s="209">
        <v>213.13583333333301</v>
      </c>
      <c r="V340" s="209">
        <v>77.246250000000003</v>
      </c>
      <c r="W340" s="209">
        <v>120.63958333333299</v>
      </c>
      <c r="X340" s="209">
        <v>12.943043478260901</v>
      </c>
      <c r="Y340" s="209">
        <v>913.83416666666699</v>
      </c>
      <c r="Z340" s="11"/>
      <c r="AA340" s="4"/>
      <c r="AB340" s="11"/>
      <c r="AC340" s="11"/>
      <c r="AD340" s="71"/>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2:53">
      <c r="B341" s="11" t="s">
        <v>424</v>
      </c>
      <c r="C341" s="11"/>
      <c r="D341" s="11" t="s">
        <v>114</v>
      </c>
      <c r="E341" s="11">
        <v>7</v>
      </c>
      <c r="F341" s="11"/>
      <c r="G341" s="11">
        <v>2</v>
      </c>
      <c r="H341" s="11">
        <v>2</v>
      </c>
      <c r="I341" s="11">
        <v>1</v>
      </c>
      <c r="J341" s="11"/>
      <c r="M341" s="209">
        <v>1567.06</v>
      </c>
      <c r="N341" s="209">
        <v>0</v>
      </c>
      <c r="O341" s="209">
        <v>286.95</v>
      </c>
      <c r="P341" s="209">
        <v>173.62</v>
      </c>
      <c r="Q341" s="209">
        <v>78.81</v>
      </c>
      <c r="R341" s="11"/>
      <c r="S341" s="4"/>
      <c r="T341" s="4"/>
      <c r="U341" s="209">
        <v>223.86571428571401</v>
      </c>
      <c r="V341" s="209">
        <v>0</v>
      </c>
      <c r="W341" s="209">
        <v>47.825000000000003</v>
      </c>
      <c r="X341" s="209">
        <v>24.8028571428571</v>
      </c>
      <c r="Y341" s="209">
        <v>13.135</v>
      </c>
      <c r="Z341" s="11"/>
      <c r="AA341" s="4"/>
      <c r="AB341" s="11"/>
      <c r="AC341" s="11"/>
      <c r="AD341" s="71"/>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2:53">
      <c r="B342" s="11" t="s">
        <v>576</v>
      </c>
      <c r="C342" s="11"/>
      <c r="D342" s="11" t="s">
        <v>114</v>
      </c>
      <c r="E342" s="11"/>
      <c r="F342" s="11"/>
      <c r="G342" s="11"/>
      <c r="H342" s="11">
        <v>1</v>
      </c>
      <c r="I342" s="11">
        <v>1</v>
      </c>
      <c r="J342" s="11"/>
      <c r="M342" s="209">
        <v>0</v>
      </c>
      <c r="N342" s="209">
        <v>0</v>
      </c>
      <c r="O342" s="209">
        <v>0</v>
      </c>
      <c r="P342" s="209">
        <v>198.77</v>
      </c>
      <c r="Q342" s="209">
        <v>265.23</v>
      </c>
      <c r="R342" s="11"/>
      <c r="S342" s="4"/>
      <c r="T342" s="4"/>
      <c r="U342" s="209">
        <v>0</v>
      </c>
      <c r="V342" s="209">
        <v>0</v>
      </c>
      <c r="W342" s="209">
        <v>0</v>
      </c>
      <c r="X342" s="209">
        <v>198.77</v>
      </c>
      <c r="Y342" s="209">
        <v>265.23</v>
      </c>
      <c r="Z342" s="11"/>
      <c r="AA342" s="4"/>
      <c r="AB342" s="11"/>
      <c r="AC342" s="11"/>
      <c r="AD342" s="71"/>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2:53">
      <c r="B343" s="11" t="s">
        <v>425</v>
      </c>
      <c r="C343" s="11"/>
      <c r="D343" s="11" t="s">
        <v>163</v>
      </c>
      <c r="E343" s="11">
        <v>187</v>
      </c>
      <c r="F343" s="11">
        <v>100</v>
      </c>
      <c r="G343" s="11">
        <v>81</v>
      </c>
      <c r="H343" s="11">
        <v>67</v>
      </c>
      <c r="I343" s="11">
        <v>83</v>
      </c>
      <c r="J343" s="11"/>
      <c r="M343" s="209">
        <v>30468.69</v>
      </c>
      <c r="N343" s="209">
        <v>16309.4</v>
      </c>
      <c r="O343" s="209">
        <v>12754.25</v>
      </c>
      <c r="P343" s="209">
        <v>11144.36</v>
      </c>
      <c r="Q343" s="209">
        <v>96147.02</v>
      </c>
      <c r="R343" s="11"/>
      <c r="S343" s="4"/>
      <c r="T343" s="4"/>
      <c r="U343" s="209">
        <v>139.12643835616399</v>
      </c>
      <c r="V343" s="209">
        <v>74.472146118721497</v>
      </c>
      <c r="W343" s="209">
        <v>59.599299065420603</v>
      </c>
      <c r="X343" s="209">
        <v>52.3209389671362</v>
      </c>
      <c r="Y343" s="209">
        <v>447.195441860465</v>
      </c>
      <c r="Z343" s="11"/>
      <c r="AA343" s="4"/>
      <c r="AB343" s="11"/>
      <c r="AC343" s="11"/>
      <c r="AD343" s="71"/>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2:53">
      <c r="B344" s="11" t="s">
        <v>577</v>
      </c>
      <c r="C344" s="11"/>
      <c r="D344" s="11" t="s">
        <v>163</v>
      </c>
      <c r="E344" s="11">
        <v>1</v>
      </c>
      <c r="F344" s="11"/>
      <c r="G344" s="11"/>
      <c r="H344" s="11"/>
      <c r="I344" s="11"/>
      <c r="J344" s="11"/>
      <c r="M344" s="209">
        <v>297.08</v>
      </c>
      <c r="N344" s="209">
        <v>0</v>
      </c>
      <c r="O344" s="209">
        <v>0</v>
      </c>
      <c r="P344" s="209">
        <v>0</v>
      </c>
      <c r="Q344" s="209">
        <v>0</v>
      </c>
      <c r="R344" s="11"/>
      <c r="S344" s="4"/>
      <c r="T344" s="4"/>
      <c r="U344" s="209">
        <v>297.08</v>
      </c>
      <c r="V344" s="209">
        <v>0</v>
      </c>
      <c r="W344" s="209">
        <v>0</v>
      </c>
      <c r="X344" s="209">
        <v>0</v>
      </c>
      <c r="Y344" s="209">
        <v>0</v>
      </c>
      <c r="Z344" s="11"/>
      <c r="AA344" s="4"/>
      <c r="AB344" s="11"/>
      <c r="AC344" s="11"/>
      <c r="AD344" s="71"/>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2:53">
      <c r="B345" s="11" t="s">
        <v>426</v>
      </c>
      <c r="C345" s="11"/>
      <c r="D345" s="11" t="s">
        <v>188</v>
      </c>
      <c r="E345" s="11">
        <v>8</v>
      </c>
      <c r="F345" s="11">
        <v>5</v>
      </c>
      <c r="G345" s="11">
        <v>7</v>
      </c>
      <c r="H345" s="11">
        <v>6</v>
      </c>
      <c r="I345" s="11">
        <v>8</v>
      </c>
      <c r="J345" s="11"/>
      <c r="M345" s="209">
        <v>1441.63</v>
      </c>
      <c r="N345" s="209">
        <v>639.78</v>
      </c>
      <c r="O345" s="209">
        <v>1071.3699999999999</v>
      </c>
      <c r="P345" s="209">
        <v>1152.6199999999999</v>
      </c>
      <c r="Q345" s="209">
        <v>12381.19</v>
      </c>
      <c r="R345" s="11"/>
      <c r="S345" s="4"/>
      <c r="T345" s="4"/>
      <c r="U345" s="209">
        <v>131.05727272727299</v>
      </c>
      <c r="V345" s="209">
        <v>58.161818181818198</v>
      </c>
      <c r="W345" s="209">
        <v>97.397272727272707</v>
      </c>
      <c r="X345" s="209">
        <v>104.78363636363601</v>
      </c>
      <c r="Y345" s="209">
        <v>1125.5627272727299</v>
      </c>
      <c r="Z345" s="11"/>
      <c r="AA345" s="4"/>
      <c r="AB345" s="11"/>
      <c r="AC345" s="11"/>
      <c r="AD345" s="71"/>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2:53">
      <c r="B346" s="11" t="s">
        <v>427</v>
      </c>
      <c r="C346" s="11"/>
      <c r="D346" s="11" t="s">
        <v>428</v>
      </c>
      <c r="E346" s="11">
        <v>302</v>
      </c>
      <c r="F346" s="11">
        <v>207</v>
      </c>
      <c r="G346" s="11">
        <v>167</v>
      </c>
      <c r="H346" s="11">
        <v>143</v>
      </c>
      <c r="I346" s="11">
        <v>194</v>
      </c>
      <c r="J346" s="11"/>
      <c r="M346" s="209">
        <v>44713.42</v>
      </c>
      <c r="N346" s="209">
        <v>23587.29</v>
      </c>
      <c r="O346" s="209">
        <v>20154.439999999999</v>
      </c>
      <c r="P346" s="209">
        <v>18497.72</v>
      </c>
      <c r="Q346" s="209">
        <v>198967.53</v>
      </c>
      <c r="R346" s="11"/>
      <c r="S346" s="4"/>
      <c r="T346" s="4"/>
      <c r="U346" s="209">
        <v>115.837875647668</v>
      </c>
      <c r="V346" s="209">
        <v>61.1069689119171</v>
      </c>
      <c r="W346" s="209">
        <v>52.898792650918601</v>
      </c>
      <c r="X346" s="209">
        <v>48.423350785340403</v>
      </c>
      <c r="Y346" s="209">
        <v>519.497467362924</v>
      </c>
      <c r="Z346" s="11"/>
      <c r="AA346" s="4"/>
      <c r="AB346" s="11"/>
      <c r="AC346" s="11"/>
      <c r="AD346" s="71"/>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2:53">
      <c r="B347" s="11" t="s">
        <v>429</v>
      </c>
      <c r="C347" s="11"/>
      <c r="D347" s="11" t="s">
        <v>430</v>
      </c>
      <c r="E347" s="11">
        <v>329</v>
      </c>
      <c r="F347" s="11">
        <v>201</v>
      </c>
      <c r="G347" s="11">
        <v>156</v>
      </c>
      <c r="H347" s="11">
        <v>130</v>
      </c>
      <c r="I347" s="11">
        <v>172</v>
      </c>
      <c r="J347" s="11"/>
      <c r="M347" s="209">
        <v>48570.61</v>
      </c>
      <c r="N347" s="209">
        <v>23501.1</v>
      </c>
      <c r="O347" s="209">
        <v>18560.54</v>
      </c>
      <c r="P347" s="209">
        <v>16998.89</v>
      </c>
      <c r="Q347" s="209">
        <v>170903.12</v>
      </c>
      <c r="R347" s="11"/>
      <c r="S347" s="4"/>
      <c r="T347" s="4"/>
      <c r="U347" s="209">
        <v>119.63204433497501</v>
      </c>
      <c r="V347" s="209">
        <v>57.884482758620699</v>
      </c>
      <c r="W347" s="209">
        <v>46.401350000000001</v>
      </c>
      <c r="X347" s="209">
        <v>44.616509186351699</v>
      </c>
      <c r="Y347" s="209">
        <v>428.328621553885</v>
      </c>
      <c r="Z347" s="11"/>
      <c r="AA347" s="4"/>
      <c r="AB347" s="11"/>
      <c r="AC347" s="11"/>
      <c r="AD347" s="71"/>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2:53">
      <c r="B348" s="11" t="s">
        <v>431</v>
      </c>
      <c r="C348" s="11"/>
      <c r="D348" s="11" t="s">
        <v>143</v>
      </c>
      <c r="E348" s="11">
        <v>2</v>
      </c>
      <c r="F348" s="11"/>
      <c r="G348" s="11"/>
      <c r="H348" s="11"/>
      <c r="I348" s="11"/>
      <c r="J348" s="11"/>
      <c r="M348" s="209">
        <v>430.19</v>
      </c>
      <c r="N348" s="209">
        <v>0</v>
      </c>
      <c r="O348" s="209">
        <v>0</v>
      </c>
      <c r="P348" s="209">
        <v>0</v>
      </c>
      <c r="Q348" s="209">
        <v>0</v>
      </c>
      <c r="R348" s="11"/>
      <c r="S348" s="4"/>
      <c r="T348" s="4"/>
      <c r="U348" s="209">
        <v>215.095</v>
      </c>
      <c r="V348" s="209">
        <v>0</v>
      </c>
      <c r="W348" s="209">
        <v>0</v>
      </c>
      <c r="X348" s="209">
        <v>0</v>
      </c>
      <c r="Y348" s="209">
        <v>0</v>
      </c>
      <c r="Z348" s="11"/>
      <c r="AA348" s="4"/>
      <c r="AB348" s="11"/>
      <c r="AC348" s="11"/>
      <c r="AD348" s="71"/>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2:53">
      <c r="B349" s="11" t="s">
        <v>432</v>
      </c>
      <c r="C349" s="11"/>
      <c r="D349" s="11" t="s">
        <v>155</v>
      </c>
      <c r="E349" s="11">
        <v>169</v>
      </c>
      <c r="F349" s="11">
        <v>92</v>
      </c>
      <c r="G349" s="11">
        <v>72</v>
      </c>
      <c r="H349" s="11">
        <v>52</v>
      </c>
      <c r="I349" s="11">
        <v>63</v>
      </c>
      <c r="J349" s="11"/>
      <c r="M349" s="209">
        <v>23887.23</v>
      </c>
      <c r="N349" s="209">
        <v>9070.14</v>
      </c>
      <c r="O349" s="209">
        <v>8009.14</v>
      </c>
      <c r="P349" s="209">
        <v>7068.56</v>
      </c>
      <c r="Q349" s="209">
        <v>50816.22</v>
      </c>
      <c r="R349" s="11"/>
      <c r="S349" s="4"/>
      <c r="T349" s="4"/>
      <c r="U349" s="209">
        <v>128.42596774193601</v>
      </c>
      <c r="V349" s="209">
        <v>48.764193548387098</v>
      </c>
      <c r="W349" s="209">
        <v>44.495222222222203</v>
      </c>
      <c r="X349" s="209">
        <v>39.269777777777797</v>
      </c>
      <c r="Y349" s="209">
        <v>276.175108695652</v>
      </c>
      <c r="Z349" s="11"/>
      <c r="AA349" s="4"/>
      <c r="AB349" s="11"/>
      <c r="AC349" s="11"/>
      <c r="AD349" s="71"/>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2:53">
      <c r="B350" s="11" t="s">
        <v>433</v>
      </c>
      <c r="C350" s="11"/>
      <c r="D350" s="11" t="s">
        <v>278</v>
      </c>
      <c r="E350" s="11">
        <v>7</v>
      </c>
      <c r="F350" s="11">
        <v>3</v>
      </c>
      <c r="G350" s="11">
        <v>3</v>
      </c>
      <c r="H350" s="11">
        <v>2</v>
      </c>
      <c r="I350" s="11">
        <v>3</v>
      </c>
      <c r="J350" s="11"/>
      <c r="M350" s="209">
        <v>1657.56</v>
      </c>
      <c r="N350" s="209">
        <v>885.46</v>
      </c>
      <c r="O350" s="209">
        <v>445.11</v>
      </c>
      <c r="P350" s="209">
        <v>543.86</v>
      </c>
      <c r="Q350" s="209">
        <v>3239.12</v>
      </c>
      <c r="R350" s="11"/>
      <c r="S350" s="4"/>
      <c r="T350" s="4"/>
      <c r="U350" s="209">
        <v>184.17333333333301</v>
      </c>
      <c r="V350" s="209">
        <v>98.384444444444497</v>
      </c>
      <c r="W350" s="209">
        <v>49.456666666666699</v>
      </c>
      <c r="X350" s="209">
        <v>60.428888888888899</v>
      </c>
      <c r="Y350" s="209">
        <v>359.90222222222201</v>
      </c>
      <c r="Z350" s="11"/>
      <c r="AA350" s="4"/>
      <c r="AB350" s="11"/>
      <c r="AC350" s="11"/>
      <c r="AD350" s="71"/>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2:53">
      <c r="B351" s="11" t="s">
        <v>571</v>
      </c>
      <c r="C351" s="11"/>
      <c r="D351" s="11" t="s">
        <v>234</v>
      </c>
      <c r="E351" s="11">
        <v>5</v>
      </c>
      <c r="F351" s="11">
        <v>6</v>
      </c>
      <c r="G351" s="11">
        <v>5</v>
      </c>
      <c r="H351" s="11">
        <v>4</v>
      </c>
      <c r="I351" s="11">
        <v>4</v>
      </c>
      <c r="J351" s="11"/>
      <c r="M351" s="209">
        <v>351.75</v>
      </c>
      <c r="N351" s="209">
        <v>446.87</v>
      </c>
      <c r="O351" s="209">
        <v>318.23</v>
      </c>
      <c r="P351" s="209">
        <v>195.09</v>
      </c>
      <c r="Q351" s="209">
        <v>807.72</v>
      </c>
      <c r="R351" s="11"/>
      <c r="S351" s="4"/>
      <c r="T351" s="4"/>
      <c r="U351" s="209">
        <v>50.25</v>
      </c>
      <c r="V351" s="209">
        <v>63.838571428571399</v>
      </c>
      <c r="W351" s="209">
        <v>45.461428571428598</v>
      </c>
      <c r="X351" s="209">
        <v>27.87</v>
      </c>
      <c r="Y351" s="209">
        <v>134.62</v>
      </c>
      <c r="Z351" s="11"/>
      <c r="AA351" s="4"/>
      <c r="AB351" s="11"/>
      <c r="AC351" s="11"/>
      <c r="AD351" s="71"/>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2:53">
      <c r="B352" s="11" t="s">
        <v>434</v>
      </c>
      <c r="C352" s="11"/>
      <c r="D352" s="11" t="s">
        <v>121</v>
      </c>
      <c r="E352" s="11">
        <v>119</v>
      </c>
      <c r="F352" s="11">
        <v>71</v>
      </c>
      <c r="G352" s="11">
        <v>64</v>
      </c>
      <c r="H352" s="11">
        <v>59</v>
      </c>
      <c r="I352" s="11">
        <v>72</v>
      </c>
      <c r="J352" s="11"/>
      <c r="M352" s="209">
        <v>20291.13</v>
      </c>
      <c r="N352" s="209">
        <v>9180.68</v>
      </c>
      <c r="O352" s="209">
        <v>12920.13</v>
      </c>
      <c r="P352" s="209">
        <v>16969.87</v>
      </c>
      <c r="Q352" s="209">
        <v>95997.73</v>
      </c>
      <c r="R352" s="11"/>
      <c r="S352" s="4"/>
      <c r="T352" s="4"/>
      <c r="U352" s="209">
        <v>141.896013986014</v>
      </c>
      <c r="V352" s="209">
        <v>64.200559440559502</v>
      </c>
      <c r="W352" s="209">
        <v>92.950575539568305</v>
      </c>
      <c r="X352" s="209">
        <v>121.21335714285701</v>
      </c>
      <c r="Y352" s="209">
        <v>671.31279720279701</v>
      </c>
      <c r="Z352" s="11"/>
      <c r="AA352" s="4"/>
      <c r="AB352" s="11"/>
      <c r="AC352" s="11"/>
      <c r="AD352" s="71"/>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2:53">
      <c r="B353" s="11" t="s">
        <v>435</v>
      </c>
      <c r="C353" s="11"/>
      <c r="D353" s="11" t="s">
        <v>141</v>
      </c>
      <c r="E353" s="11">
        <v>2</v>
      </c>
      <c r="F353" s="11">
        <v>2</v>
      </c>
      <c r="G353" s="11">
        <v>2</v>
      </c>
      <c r="H353" s="11">
        <v>1</v>
      </c>
      <c r="I353" s="11">
        <v>2</v>
      </c>
      <c r="J353" s="11"/>
      <c r="M353" s="209">
        <v>374.44</v>
      </c>
      <c r="N353" s="209">
        <v>343.19</v>
      </c>
      <c r="O353" s="209">
        <v>194</v>
      </c>
      <c r="P353" s="209">
        <v>167.83</v>
      </c>
      <c r="Q353" s="209">
        <v>1465.94</v>
      </c>
      <c r="R353" s="11"/>
      <c r="S353" s="4"/>
      <c r="T353" s="4"/>
      <c r="U353" s="209">
        <v>187.22</v>
      </c>
      <c r="V353" s="209">
        <v>171.595</v>
      </c>
      <c r="W353" s="209">
        <v>97</v>
      </c>
      <c r="X353" s="209">
        <v>83.915000000000006</v>
      </c>
      <c r="Y353" s="209">
        <v>732.97</v>
      </c>
      <c r="Z353" s="11"/>
      <c r="AA353" s="4"/>
      <c r="AB353" s="11"/>
      <c r="AC353" s="11"/>
      <c r="AD353" s="71"/>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2:53">
      <c r="B354" s="11" t="s">
        <v>435</v>
      </c>
      <c r="C354" s="11"/>
      <c r="D354" s="11" t="s">
        <v>436</v>
      </c>
      <c r="E354" s="11">
        <v>104</v>
      </c>
      <c r="F354" s="11">
        <v>74</v>
      </c>
      <c r="G354" s="11">
        <v>75</v>
      </c>
      <c r="H354" s="11">
        <v>66</v>
      </c>
      <c r="I354" s="11">
        <v>81</v>
      </c>
      <c r="J354" s="11"/>
      <c r="M354" s="209">
        <v>13871.29</v>
      </c>
      <c r="N354" s="209">
        <v>11712.29</v>
      </c>
      <c r="O354" s="209">
        <v>13721.52</v>
      </c>
      <c r="P354" s="209">
        <v>16439.080000000002</v>
      </c>
      <c r="Q354" s="209">
        <v>92698.979999999894</v>
      </c>
      <c r="R354" s="11"/>
      <c r="S354" s="4"/>
      <c r="T354" s="4"/>
      <c r="U354" s="209">
        <v>95.008835616438404</v>
      </c>
      <c r="V354" s="209">
        <v>80.2211643835616</v>
      </c>
      <c r="W354" s="209">
        <v>93.983013698630103</v>
      </c>
      <c r="X354" s="209">
        <v>112.596438356164</v>
      </c>
      <c r="Y354" s="209">
        <v>643.74291666666602</v>
      </c>
      <c r="Z354" s="11"/>
      <c r="AA354" s="4"/>
      <c r="AB354" s="11"/>
      <c r="AC354" s="11"/>
      <c r="AD354" s="71"/>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2:53">
      <c r="B355" s="11" t="s">
        <v>437</v>
      </c>
      <c r="C355" s="11"/>
      <c r="D355" s="11" t="s">
        <v>234</v>
      </c>
      <c r="E355" s="11">
        <v>1080</v>
      </c>
      <c r="F355" s="11">
        <v>577</v>
      </c>
      <c r="G355" s="11">
        <v>546</v>
      </c>
      <c r="H355" s="11">
        <v>316</v>
      </c>
      <c r="I355" s="11">
        <v>415</v>
      </c>
      <c r="J355" s="11"/>
      <c r="M355" s="209">
        <v>69534.040000000095</v>
      </c>
      <c r="N355" s="209">
        <v>32561.439999999999</v>
      </c>
      <c r="O355" s="209">
        <v>47207.360000000001</v>
      </c>
      <c r="P355" s="209">
        <v>26794.6</v>
      </c>
      <c r="Q355" s="209">
        <v>183174.99</v>
      </c>
      <c r="R355" s="11"/>
      <c r="S355" s="4"/>
      <c r="T355" s="4"/>
      <c r="U355" s="209">
        <v>58.0902589807854</v>
      </c>
      <c r="V355" s="209">
        <v>27.202539682539701</v>
      </c>
      <c r="W355" s="209">
        <v>40.731113028472798</v>
      </c>
      <c r="X355" s="209">
        <v>30.833831990794</v>
      </c>
      <c r="Y355" s="209">
        <v>159.00606770833301</v>
      </c>
      <c r="Z355" s="11"/>
      <c r="AA355" s="4"/>
      <c r="AB355" s="11"/>
      <c r="AC355" s="11"/>
      <c r="AD355" s="71"/>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2:53">
      <c r="B356" s="11" t="s">
        <v>502</v>
      </c>
      <c r="C356" s="11"/>
      <c r="D356" s="11" t="s">
        <v>234</v>
      </c>
      <c r="E356" s="11">
        <v>225</v>
      </c>
      <c r="F356" s="11">
        <v>133</v>
      </c>
      <c r="G356" s="11">
        <v>100</v>
      </c>
      <c r="H356" s="11">
        <v>72</v>
      </c>
      <c r="I356" s="11">
        <v>67</v>
      </c>
      <c r="J356" s="11"/>
      <c r="M356" s="209">
        <v>15157.7</v>
      </c>
      <c r="N356" s="209">
        <v>7002.45</v>
      </c>
      <c r="O356" s="209">
        <v>8225.6</v>
      </c>
      <c r="P356" s="209">
        <v>6859.18</v>
      </c>
      <c r="Q356" s="209">
        <v>51376.94</v>
      </c>
      <c r="R356" s="11"/>
      <c r="S356" s="4"/>
      <c r="T356" s="4"/>
      <c r="U356" s="209">
        <v>61.119758064516198</v>
      </c>
      <c r="V356" s="209">
        <v>28.235685483870999</v>
      </c>
      <c r="W356" s="209">
        <v>33.711475409836098</v>
      </c>
      <c r="X356" s="209">
        <v>28.2270781893004</v>
      </c>
      <c r="Y356" s="209">
        <v>207.165080645161</v>
      </c>
      <c r="Z356" s="11"/>
      <c r="AA356" s="4"/>
      <c r="AB356" s="11"/>
      <c r="AC356" s="11"/>
      <c r="AD356" s="71"/>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2:53">
      <c r="B357" s="11" t="s">
        <v>438</v>
      </c>
      <c r="C357" s="11"/>
      <c r="D357" s="11" t="s">
        <v>151</v>
      </c>
      <c r="E357" s="11">
        <v>2580</v>
      </c>
      <c r="F357" s="11">
        <v>1512</v>
      </c>
      <c r="G357" s="11">
        <v>1307</v>
      </c>
      <c r="H357" s="11">
        <v>1104</v>
      </c>
      <c r="I357" s="11">
        <v>1409</v>
      </c>
      <c r="J357" s="11"/>
      <c r="M357" s="209">
        <v>415790.9</v>
      </c>
      <c r="N357" s="209">
        <v>188778.78</v>
      </c>
      <c r="O357" s="209">
        <v>173391.62</v>
      </c>
      <c r="P357" s="209">
        <v>163163.57999999999</v>
      </c>
      <c r="Q357" s="209">
        <v>1567994.7</v>
      </c>
      <c r="R357" s="11"/>
      <c r="S357" s="4"/>
      <c r="T357" s="4"/>
      <c r="U357" s="209">
        <v>135.52506518904801</v>
      </c>
      <c r="V357" s="209">
        <v>61.5315449804434</v>
      </c>
      <c r="W357" s="209">
        <v>57.300601454064903</v>
      </c>
      <c r="X357" s="209">
        <v>54.405995331777198</v>
      </c>
      <c r="Y357" s="209">
        <v>518.34535537190095</v>
      </c>
      <c r="Z357" s="11"/>
      <c r="AA357" s="4"/>
      <c r="AB357" s="11"/>
      <c r="AC357" s="11"/>
      <c r="AD357" s="71"/>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2:53">
      <c r="B358" s="11" t="s">
        <v>439</v>
      </c>
      <c r="C358" s="11"/>
      <c r="D358" s="11" t="s">
        <v>159</v>
      </c>
      <c r="E358" s="11">
        <v>1</v>
      </c>
      <c r="F358" s="11">
        <v>1</v>
      </c>
      <c r="G358" s="11"/>
      <c r="H358" s="11"/>
      <c r="I358" s="11"/>
      <c r="J358" s="11"/>
      <c r="M358" s="209">
        <v>6.46</v>
      </c>
      <c r="N358" s="209">
        <v>0.06</v>
      </c>
      <c r="O358" s="209">
        <v>0</v>
      </c>
      <c r="P358" s="209">
        <v>0</v>
      </c>
      <c r="Q358" s="209">
        <v>0</v>
      </c>
      <c r="R358" s="11"/>
      <c r="S358" s="4"/>
      <c r="T358" s="4"/>
      <c r="U358" s="209">
        <v>6.46</v>
      </c>
      <c r="V358" s="209">
        <v>0.06</v>
      </c>
      <c r="W358" s="209">
        <v>0</v>
      </c>
      <c r="X358" s="209">
        <v>0</v>
      </c>
      <c r="Y358" s="209">
        <v>0</v>
      </c>
      <c r="Z358" s="11"/>
      <c r="AA358" s="4"/>
      <c r="AB358" s="11"/>
      <c r="AC358" s="11"/>
      <c r="AD358" s="71"/>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2:53">
      <c r="B359" s="11" t="s">
        <v>439</v>
      </c>
      <c r="C359" s="11"/>
      <c r="D359" s="11" t="s">
        <v>221</v>
      </c>
      <c r="E359" s="11">
        <v>37</v>
      </c>
      <c r="F359" s="11">
        <v>14</v>
      </c>
      <c r="G359" s="11">
        <v>11</v>
      </c>
      <c r="H359" s="11">
        <v>10</v>
      </c>
      <c r="I359" s="11">
        <v>16</v>
      </c>
      <c r="J359" s="11"/>
      <c r="M359" s="209">
        <v>6856.74</v>
      </c>
      <c r="N359" s="209">
        <v>2120.5300000000002</v>
      </c>
      <c r="O359" s="209">
        <v>1771.75</v>
      </c>
      <c r="P359" s="209">
        <v>2363.62</v>
      </c>
      <c r="Q359" s="209">
        <v>15962.13</v>
      </c>
      <c r="R359" s="11"/>
      <c r="S359" s="4"/>
      <c r="T359" s="4"/>
      <c r="U359" s="209">
        <v>139.933469387755</v>
      </c>
      <c r="V359" s="209">
        <v>43.276122448979599</v>
      </c>
      <c r="W359" s="209">
        <v>36.158163265306101</v>
      </c>
      <c r="X359" s="209">
        <v>48.237142857142899</v>
      </c>
      <c r="Y359" s="209">
        <v>325.75775510204102</v>
      </c>
      <c r="Z359" s="11"/>
      <c r="AA359" s="4"/>
      <c r="AB359" s="11"/>
      <c r="AC359" s="11"/>
      <c r="AD359" s="71"/>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2:53">
      <c r="B360" s="11" t="s">
        <v>440</v>
      </c>
      <c r="C360" s="11"/>
      <c r="D360" s="11" t="s">
        <v>441</v>
      </c>
      <c r="E360" s="11">
        <v>49</v>
      </c>
      <c r="F360" s="11">
        <v>40</v>
      </c>
      <c r="G360" s="11">
        <v>28</v>
      </c>
      <c r="H360" s="11">
        <v>21</v>
      </c>
      <c r="I360" s="11">
        <v>30</v>
      </c>
      <c r="J360" s="11"/>
      <c r="M360" s="209">
        <v>8156.3</v>
      </c>
      <c r="N360" s="209">
        <v>5898.91</v>
      </c>
      <c r="O360" s="209">
        <v>8650.81</v>
      </c>
      <c r="P360" s="209">
        <v>4994.04</v>
      </c>
      <c r="Q360" s="209">
        <v>24621.46</v>
      </c>
      <c r="R360" s="11"/>
      <c r="S360" s="4"/>
      <c r="T360" s="4"/>
      <c r="U360" s="209">
        <v>129.46507936507899</v>
      </c>
      <c r="V360" s="209">
        <v>93.633492063492</v>
      </c>
      <c r="W360" s="209">
        <v>139.52919354838701</v>
      </c>
      <c r="X360" s="209">
        <v>81.869508196721299</v>
      </c>
      <c r="Y360" s="209">
        <v>397.120322580645</v>
      </c>
      <c r="Z360" s="11"/>
      <c r="AA360" s="4"/>
      <c r="AB360" s="11"/>
      <c r="AC360" s="11"/>
      <c r="AD360" s="71"/>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2:53">
      <c r="B361" s="11" t="s">
        <v>442</v>
      </c>
      <c r="C361" s="11"/>
      <c r="D361" s="11" t="s">
        <v>234</v>
      </c>
      <c r="E361" s="11">
        <v>1</v>
      </c>
      <c r="F361" s="11">
        <v>1</v>
      </c>
      <c r="G361" s="11">
        <v>1</v>
      </c>
      <c r="H361" s="11">
        <v>1</v>
      </c>
      <c r="I361" s="11">
        <v>1</v>
      </c>
      <c r="J361" s="11"/>
      <c r="M361" s="209">
        <v>8.3000000000000007</v>
      </c>
      <c r="N361" s="209">
        <v>285.32</v>
      </c>
      <c r="O361" s="209">
        <v>9.65</v>
      </c>
      <c r="P361" s="209">
        <v>10.23</v>
      </c>
      <c r="Q361" s="209">
        <v>126.24</v>
      </c>
      <c r="R361" s="11"/>
      <c r="S361" s="4"/>
      <c r="T361" s="4"/>
      <c r="U361" s="209">
        <v>8.3000000000000007</v>
      </c>
      <c r="V361" s="209">
        <v>285.32</v>
      </c>
      <c r="W361" s="209">
        <v>9.65</v>
      </c>
      <c r="X361" s="209">
        <v>10.23</v>
      </c>
      <c r="Y361" s="209">
        <v>126.24</v>
      </c>
      <c r="Z361" s="11"/>
      <c r="AA361" s="4"/>
      <c r="AB361" s="11"/>
      <c r="AC361" s="11"/>
      <c r="AD361" s="71"/>
      <c r="AE361" s="24"/>
      <c r="AF361" s="24"/>
      <c r="AG361" s="24"/>
      <c r="AH361" s="24"/>
      <c r="AI361" s="24"/>
      <c r="AJ361" s="24"/>
      <c r="AK361" s="4"/>
      <c r="AL361" s="4"/>
      <c r="AM361" s="24"/>
      <c r="AN361" s="24"/>
      <c r="AO361" s="24"/>
      <c r="AP361" s="24"/>
      <c r="AQ361" s="24"/>
      <c r="AR361" s="24"/>
      <c r="AS361" s="4"/>
      <c r="AT361" s="4"/>
      <c r="AU361" s="24"/>
      <c r="AV361" s="24"/>
      <c r="AW361" s="24"/>
      <c r="AX361" s="24"/>
      <c r="AY361" s="24"/>
      <c r="AZ361" s="24"/>
      <c r="BA361" s="4"/>
    </row>
    <row r="362" spans="2:53">
      <c r="B362" s="11" t="s">
        <v>442</v>
      </c>
      <c r="C362" s="11"/>
      <c r="D362" s="11" t="s">
        <v>123</v>
      </c>
      <c r="E362" s="11">
        <v>262</v>
      </c>
      <c r="F362" s="11">
        <v>179</v>
      </c>
      <c r="G362" s="11">
        <v>154</v>
      </c>
      <c r="H362" s="11">
        <v>125</v>
      </c>
      <c r="I362" s="11">
        <v>172</v>
      </c>
      <c r="J362" s="11"/>
      <c r="M362" s="209">
        <v>24542.51</v>
      </c>
      <c r="N362" s="209">
        <v>24321.66</v>
      </c>
      <c r="O362" s="209">
        <v>17026.28</v>
      </c>
      <c r="P362" s="209">
        <v>14706.41</v>
      </c>
      <c r="Q362" s="209">
        <v>158689.07999999999</v>
      </c>
      <c r="R362" s="11"/>
      <c r="S362" s="4"/>
      <c r="T362" s="4"/>
      <c r="U362" s="209">
        <v>74.146555891238606</v>
      </c>
      <c r="V362" s="209">
        <v>73.479335347432098</v>
      </c>
      <c r="W362" s="209">
        <v>52.876645962732901</v>
      </c>
      <c r="X362" s="209">
        <v>46.5392721518987</v>
      </c>
      <c r="Y362" s="209">
        <v>486.77631901840499</v>
      </c>
      <c r="Z362" s="11"/>
      <c r="AA362" s="4"/>
      <c r="AB362" s="11"/>
      <c r="AC362" s="11"/>
      <c r="AD362" s="71"/>
      <c r="AE362" s="24"/>
      <c r="AF362" s="24"/>
      <c r="AG362" s="24"/>
      <c r="AH362" s="24"/>
      <c r="AI362" s="24"/>
      <c r="AJ362" s="24"/>
      <c r="AK362" s="4"/>
      <c r="AL362" s="4"/>
      <c r="AM362" s="24"/>
      <c r="AN362" s="24"/>
      <c r="AO362" s="24"/>
      <c r="AP362" s="24"/>
      <c r="AQ362" s="24"/>
      <c r="AR362" s="24"/>
      <c r="AS362" s="4"/>
      <c r="AT362" s="4"/>
      <c r="AU362" s="24"/>
      <c r="AV362" s="24"/>
      <c r="AW362" s="24"/>
      <c r="AX362" s="24"/>
      <c r="AY362" s="24"/>
      <c r="AZ362" s="24"/>
      <c r="BA362" s="4"/>
    </row>
    <row r="363" spans="2:53">
      <c r="B363" s="11" t="s">
        <v>443</v>
      </c>
      <c r="C363" s="11"/>
      <c r="D363" s="11" t="s">
        <v>346</v>
      </c>
      <c r="E363" s="11">
        <v>416</v>
      </c>
      <c r="F363" s="11">
        <v>244</v>
      </c>
      <c r="G363" s="11">
        <v>197</v>
      </c>
      <c r="H363" s="11">
        <v>160</v>
      </c>
      <c r="I363" s="11">
        <v>229</v>
      </c>
      <c r="J363" s="11"/>
      <c r="M363" s="209">
        <v>60209.609999999899</v>
      </c>
      <c r="N363" s="209">
        <v>25230.21</v>
      </c>
      <c r="O363" s="209">
        <v>25462.86</v>
      </c>
      <c r="P363" s="209">
        <v>28571.78</v>
      </c>
      <c r="Q363" s="209">
        <v>207229.79</v>
      </c>
      <c r="R363" s="11"/>
      <c r="S363" s="4"/>
      <c r="T363" s="4"/>
      <c r="U363" s="209">
        <v>116.91186407767</v>
      </c>
      <c r="V363" s="209">
        <v>48.990699029126198</v>
      </c>
      <c r="W363" s="209">
        <v>50.621988071570598</v>
      </c>
      <c r="X363" s="209">
        <v>56.690039682539698</v>
      </c>
      <c r="Y363" s="209">
        <v>407.13121807465598</v>
      </c>
      <c r="Z363" s="11"/>
      <c r="AA363" s="4"/>
      <c r="AB363" s="11"/>
      <c r="AC363" s="11"/>
      <c r="AD363" s="71"/>
      <c r="AE363" s="24"/>
      <c r="AF363" s="24"/>
      <c r="AG363" s="24"/>
      <c r="AH363" s="24"/>
      <c r="AI363" s="24"/>
      <c r="AJ363" s="24"/>
      <c r="AK363" s="4"/>
      <c r="AL363" s="4"/>
      <c r="AM363" s="24"/>
      <c r="AN363" s="24"/>
      <c r="AO363" s="24"/>
      <c r="AP363" s="24"/>
      <c r="AQ363" s="24"/>
      <c r="AR363" s="24"/>
      <c r="AS363" s="4"/>
      <c r="AT363" s="4"/>
      <c r="AU363" s="24"/>
      <c r="AV363" s="24"/>
      <c r="AW363" s="24"/>
      <c r="AX363" s="24"/>
      <c r="AY363" s="24"/>
      <c r="AZ363" s="24"/>
      <c r="BA363" s="4"/>
    </row>
    <row r="364" spans="2:53" ht="13" thickBot="1">
      <c r="B364" s="11" t="s">
        <v>463</v>
      </c>
      <c r="C364" s="11"/>
      <c r="D364" s="11" t="s">
        <v>346</v>
      </c>
      <c r="E364" s="11">
        <v>9</v>
      </c>
      <c r="F364" s="11">
        <v>5</v>
      </c>
      <c r="G364" s="11">
        <v>3</v>
      </c>
      <c r="H364" s="11">
        <v>1</v>
      </c>
      <c r="I364" s="11"/>
      <c r="J364" s="11"/>
      <c r="M364" s="209">
        <v>575.76</v>
      </c>
      <c r="N364" s="209">
        <v>415.87</v>
      </c>
      <c r="O364" s="209">
        <v>156.97999999999999</v>
      </c>
      <c r="P364" s="209">
        <v>6.46</v>
      </c>
      <c r="Q364" s="209">
        <v>0</v>
      </c>
      <c r="R364" s="11"/>
      <c r="S364" s="4"/>
      <c r="T364" s="4"/>
      <c r="U364" s="209">
        <v>63.973333333333301</v>
      </c>
      <c r="V364" s="209">
        <v>46.2077777777778</v>
      </c>
      <c r="W364" s="209">
        <v>17.442222222222199</v>
      </c>
      <c r="X364" s="209">
        <v>1.07666666666667</v>
      </c>
      <c r="Y364" s="209">
        <v>0</v>
      </c>
      <c r="Z364" s="11"/>
      <c r="AA364" s="4"/>
      <c r="AB364" s="11"/>
      <c r="AC364" s="11"/>
      <c r="AD364" s="71"/>
      <c r="AE364" s="24"/>
      <c r="AF364" s="24"/>
      <c r="AG364" s="24"/>
      <c r="AH364" s="24"/>
      <c r="AI364" s="24"/>
      <c r="AJ364" s="24"/>
      <c r="AK364" s="4"/>
      <c r="AL364" s="4"/>
      <c r="AM364" s="24"/>
      <c r="AN364" s="24"/>
      <c r="AO364" s="24"/>
      <c r="AP364" s="24"/>
      <c r="AQ364" s="24"/>
      <c r="AR364" s="24"/>
      <c r="AS364" s="4"/>
      <c r="AT364" s="4"/>
      <c r="AU364" s="24"/>
      <c r="AV364" s="24"/>
      <c r="AW364" s="24"/>
      <c r="AX364" s="24"/>
      <c r="AY364" s="24"/>
      <c r="AZ364" s="24"/>
      <c r="BA364" s="4"/>
    </row>
    <row r="365" spans="2:53" ht="13.5" thickBot="1">
      <c r="B365" s="96" t="s">
        <v>578</v>
      </c>
      <c r="C365" s="103"/>
      <c r="D365" s="106"/>
      <c r="E365" s="98">
        <f>SUM(E18:E364)</f>
        <v>72495</v>
      </c>
      <c r="F365" s="98">
        <f t="shared" ref="F365:I365" si="0">SUM(F18:F364)</f>
        <v>44220</v>
      </c>
      <c r="G365" s="98">
        <f t="shared" si="0"/>
        <v>38920</v>
      </c>
      <c r="H365" s="98">
        <f t="shared" si="0"/>
        <v>30452</v>
      </c>
      <c r="I365" s="98">
        <f t="shared" si="0"/>
        <v>39397</v>
      </c>
      <c r="J365" s="99"/>
      <c r="L365" s="148" t="s">
        <v>579</v>
      </c>
      <c r="M365" s="211">
        <f>SUM(M18:M364)</f>
        <v>9943344.0000000093</v>
      </c>
      <c r="N365" s="211">
        <f t="shared" ref="N365:Q365" si="1">SUM(N18:N364)</f>
        <v>4839890.6300000027</v>
      </c>
      <c r="O365" s="211">
        <f t="shared" si="1"/>
        <v>5195287.7900000028</v>
      </c>
      <c r="P365" s="211">
        <f t="shared" si="1"/>
        <v>4565624.330000001</v>
      </c>
      <c r="Q365" s="211">
        <f t="shared" si="1"/>
        <v>39584491.04999999</v>
      </c>
      <c r="R365" s="147"/>
      <c r="S365" s="4"/>
      <c r="T365" s="148" t="s">
        <v>580</v>
      </c>
      <c r="U365" s="211">
        <f>AVERAGE(U18:U364)</f>
        <v>119.70054720229336</v>
      </c>
      <c r="V365" s="211">
        <f t="shared" ref="V365:Y365" si="2">AVERAGE(V18:V364)</f>
        <v>57.545506507393227</v>
      </c>
      <c r="W365" s="211">
        <f t="shared" si="2"/>
        <v>59.921468369837733</v>
      </c>
      <c r="X365" s="211">
        <f t="shared" si="2"/>
        <v>56.119617113487998</v>
      </c>
      <c r="Y365" s="211">
        <f t="shared" si="2"/>
        <v>449.83993367490399</v>
      </c>
      <c r="Z365" s="99"/>
      <c r="AA365" s="4"/>
      <c r="AB365" s="96" t="s">
        <v>578</v>
      </c>
      <c r="AC365" s="103"/>
      <c r="AD365" s="106"/>
      <c r="AE365" s="98">
        <f>SUM(AE18:AE364)</f>
        <v>9915</v>
      </c>
      <c r="AF365" s="98">
        <f t="shared" ref="AF365" si="3">SUM(AF18:AF364)</f>
        <v>4262</v>
      </c>
      <c r="AG365" s="98">
        <f t="shared" ref="AG365" si="4">SUM(AG18:AG364)</f>
        <v>3383</v>
      </c>
      <c r="AH365" s="98">
        <f t="shared" ref="AH365" si="5">SUM(AH18:AH364)</f>
        <v>2406</v>
      </c>
      <c r="AI365" s="98">
        <f t="shared" ref="AI365" si="6">SUM(AI18:AI364)</f>
        <v>2428</v>
      </c>
      <c r="AJ365" s="105"/>
      <c r="AK365" s="4"/>
      <c r="AL365" s="148" t="s">
        <v>579</v>
      </c>
      <c r="AM365" s="211">
        <f>SUM(AM18:AM364)</f>
        <v>5460287.6699999999</v>
      </c>
      <c r="AN365" s="211">
        <f t="shared" ref="AN365" si="7">SUM(AN18:AN364)</f>
        <v>1285378.7</v>
      </c>
      <c r="AO365" s="211">
        <f t="shared" ref="AO365" si="8">SUM(AO18:AO364)</f>
        <v>975851.54999999981</v>
      </c>
      <c r="AP365" s="211">
        <f t="shared" ref="AP365" si="9">SUM(AP18:AP364)</f>
        <v>518668.49999999994</v>
      </c>
      <c r="AQ365" s="211">
        <f t="shared" ref="AQ365" si="10">SUM(AQ18:AQ364)</f>
        <v>2837033.3499999987</v>
      </c>
      <c r="AR365" s="105"/>
      <c r="AS365" s="4"/>
      <c r="AT365" s="148" t="s">
        <v>580</v>
      </c>
      <c r="AU365" s="211">
        <f>AVERAGE(AU18:AU364)</f>
        <v>464.36250935019655</v>
      </c>
      <c r="AV365" s="211">
        <f t="shared" ref="AV365" si="11">AVERAGE(AV18:AV364)</f>
        <v>95.612190902908409</v>
      </c>
      <c r="AW365" s="211">
        <f t="shared" ref="AW365" si="12">AVERAGE(AW18:AW364)</f>
        <v>64.818409229894627</v>
      </c>
      <c r="AX365" s="211">
        <f t="shared" ref="AX365" si="13">AVERAGE(AX18:AX364)</f>
        <v>49.284950339405384</v>
      </c>
      <c r="AY365" s="211">
        <f t="shared" ref="AY365" si="14">AVERAGE(AY18:AY364)</f>
        <v>238.27488545392413</v>
      </c>
      <c r="AZ365" s="105"/>
      <c r="BA365" s="4"/>
    </row>
    <row r="366" spans="2:53" s="4" customFormat="1"/>
    <row r="367" spans="2:53" ht="15" customHeight="1">
      <c r="B367" s="22"/>
      <c r="C367" s="22"/>
      <c r="D367" s="26"/>
      <c r="E367" s="402" t="str">
        <f>E16</f>
        <v>Number of Residential Customers in Arrears</v>
      </c>
      <c r="F367" s="402"/>
      <c r="G367" s="402"/>
      <c r="H367" s="402"/>
      <c r="I367" s="402"/>
      <c r="J367" s="402"/>
      <c r="K367" s="62"/>
      <c r="L367" s="26"/>
      <c r="M367" s="393" t="str">
        <f>M16</f>
        <v>Residential Arrearage Dollars</v>
      </c>
      <c r="N367" s="394"/>
      <c r="O367" s="394"/>
      <c r="P367" s="394"/>
      <c r="Q367" s="394"/>
      <c r="R367" s="395"/>
      <c r="S367" s="4"/>
      <c r="T367" s="26"/>
      <c r="U367" s="393" t="str">
        <f>U16</f>
        <v>Average Amount of Residential Arrearage Dollars</v>
      </c>
      <c r="V367" s="394"/>
      <c r="W367" s="394"/>
      <c r="X367" s="394"/>
      <c r="Y367" s="394"/>
      <c r="Z367" s="395"/>
      <c r="AA367" s="4"/>
      <c r="AB367" s="4"/>
      <c r="AC367" s="4"/>
      <c r="AD367" s="4"/>
      <c r="AE367" s="404" t="s">
        <v>511</v>
      </c>
      <c r="AF367" s="405"/>
      <c r="AG367" s="405"/>
      <c r="AH367" s="405"/>
      <c r="AI367" s="405"/>
      <c r="AJ367" s="406"/>
      <c r="AK367" s="4"/>
      <c r="AL367" s="155"/>
      <c r="AM367" s="405" t="str">
        <f>AM16</f>
        <v>Non-Residential Arrearage Dollars</v>
      </c>
      <c r="AN367" s="405"/>
      <c r="AO367" s="405"/>
      <c r="AP367" s="405"/>
      <c r="AQ367" s="405"/>
      <c r="AR367" s="406"/>
      <c r="AS367" s="4"/>
      <c r="AT367" s="155"/>
      <c r="AU367" s="404" t="str">
        <f>AU16</f>
        <v>Average Amount of Non-Residential Arrearage Dollars</v>
      </c>
      <c r="AV367" s="405"/>
      <c r="AW367" s="405"/>
      <c r="AX367" s="405"/>
      <c r="AY367" s="405"/>
      <c r="AZ367" s="406"/>
      <c r="BA367" s="4"/>
    </row>
    <row r="368" spans="2:53">
      <c r="B368" s="10" t="s">
        <v>514</v>
      </c>
      <c r="C368" s="10" t="s">
        <v>39</v>
      </c>
      <c r="D368" s="79" t="s">
        <v>515</v>
      </c>
      <c r="E368" s="23" t="s">
        <v>516</v>
      </c>
      <c r="F368" s="23" t="s">
        <v>517</v>
      </c>
      <c r="G368" s="23" t="s">
        <v>518</v>
      </c>
      <c r="H368" s="23" t="s">
        <v>519</v>
      </c>
      <c r="I368" s="23" t="s">
        <v>520</v>
      </c>
      <c r="J368" s="23" t="s">
        <v>521</v>
      </c>
      <c r="K368" s="25"/>
      <c r="M368" s="23" t="s">
        <v>516</v>
      </c>
      <c r="N368" s="154" t="s">
        <v>517</v>
      </c>
      <c r="O368" s="154" t="s">
        <v>518</v>
      </c>
      <c r="P368" s="154" t="s">
        <v>519</v>
      </c>
      <c r="Q368" s="154" t="s">
        <v>520</v>
      </c>
      <c r="R368" s="154" t="s">
        <v>521</v>
      </c>
      <c r="S368" s="4"/>
      <c r="T368" s="4"/>
      <c r="U368" s="23" t="s">
        <v>516</v>
      </c>
      <c r="V368" s="23" t="s">
        <v>517</v>
      </c>
      <c r="W368" s="23" t="s">
        <v>518</v>
      </c>
      <c r="X368" s="23" t="s">
        <v>519</v>
      </c>
      <c r="Y368" s="23" t="s">
        <v>520</v>
      </c>
      <c r="Z368" s="23" t="s">
        <v>521</v>
      </c>
      <c r="AA368" s="4"/>
      <c r="AB368" s="10" t="s">
        <v>514</v>
      </c>
      <c r="AC368" s="10" t="s">
        <v>39</v>
      </c>
      <c r="AD368" s="79" t="s">
        <v>515</v>
      </c>
      <c r="AE368" s="23" t="s">
        <v>516</v>
      </c>
      <c r="AF368" s="23" t="s">
        <v>517</v>
      </c>
      <c r="AG368" s="23" t="s">
        <v>518</v>
      </c>
      <c r="AH368" s="23" t="s">
        <v>519</v>
      </c>
      <c r="AI368" s="23" t="s">
        <v>520</v>
      </c>
      <c r="AJ368" s="23" t="s">
        <v>521</v>
      </c>
      <c r="AK368" s="4"/>
      <c r="AL368" s="4"/>
      <c r="AM368" s="23" t="s">
        <v>516</v>
      </c>
      <c r="AN368" s="23" t="s">
        <v>517</v>
      </c>
      <c r="AO368" s="23" t="s">
        <v>518</v>
      </c>
      <c r="AP368" s="23" t="s">
        <v>519</v>
      </c>
      <c r="AQ368" s="23" t="s">
        <v>520</v>
      </c>
      <c r="AR368" s="23" t="s">
        <v>521</v>
      </c>
      <c r="AS368" s="4"/>
      <c r="AT368" s="4"/>
      <c r="AU368" s="23" t="s">
        <v>516</v>
      </c>
      <c r="AV368" s="23" t="s">
        <v>517</v>
      </c>
      <c r="AW368" s="23" t="s">
        <v>518</v>
      </c>
      <c r="AX368" s="23" t="s">
        <v>519</v>
      </c>
      <c r="AY368" s="23" t="s">
        <v>520</v>
      </c>
      <c r="AZ368" s="23" t="s">
        <v>521</v>
      </c>
      <c r="BA368" s="4"/>
    </row>
    <row r="369" spans="1:53">
      <c r="A369" s="4" t="s">
        <v>581</v>
      </c>
      <c r="B369" s="11" t="s">
        <v>523</v>
      </c>
      <c r="C369" s="11"/>
      <c r="D369" s="11" t="s">
        <v>89</v>
      </c>
      <c r="E369" s="11">
        <v>4</v>
      </c>
      <c r="F369" s="11">
        <v>1</v>
      </c>
      <c r="G369" s="11">
        <v>1</v>
      </c>
      <c r="H369" s="11">
        <v>1</v>
      </c>
      <c r="I369" s="11">
        <v>1</v>
      </c>
      <c r="J369" s="11"/>
      <c r="M369" s="209">
        <v>224.8</v>
      </c>
      <c r="N369" s="209">
        <v>46.21</v>
      </c>
      <c r="O369" s="209">
        <v>36.33</v>
      </c>
      <c r="P369" s="209">
        <v>43.22</v>
      </c>
      <c r="Q369" s="209">
        <v>36.33</v>
      </c>
      <c r="R369" s="11"/>
      <c r="S369" s="4"/>
      <c r="T369" s="4"/>
      <c r="U369" s="209">
        <v>56.2</v>
      </c>
      <c r="V369" s="209">
        <v>11.5525</v>
      </c>
      <c r="W369" s="209">
        <v>9.0824999999999996</v>
      </c>
      <c r="X369" s="209">
        <v>10.805</v>
      </c>
      <c r="Y369" s="209">
        <v>9.0824999999999996</v>
      </c>
      <c r="Z369" s="11"/>
      <c r="AA369" s="4"/>
      <c r="AB369" s="11" t="s">
        <v>524</v>
      </c>
      <c r="AC369" s="11"/>
      <c r="AD369" s="71" t="s">
        <v>489</v>
      </c>
      <c r="AE369" s="24">
        <v>3</v>
      </c>
      <c r="AF369" s="24">
        <v>2</v>
      </c>
      <c r="AG369" s="24">
        <v>1</v>
      </c>
      <c r="AH369" s="24">
        <v>1</v>
      </c>
      <c r="AI369" s="24">
        <v>1</v>
      </c>
      <c r="AJ369" s="24"/>
      <c r="AK369" s="4"/>
      <c r="AL369" s="4"/>
      <c r="AM369" s="210">
        <v>291.58</v>
      </c>
      <c r="AN369" s="210">
        <v>219.16</v>
      </c>
      <c r="AO369" s="210">
        <v>40.799999999999997</v>
      </c>
      <c r="AP369" s="210">
        <v>52.77</v>
      </c>
      <c r="AQ369" s="210">
        <v>19.46</v>
      </c>
      <c r="AR369" s="24"/>
      <c r="AS369" s="4"/>
      <c r="AT369" s="4"/>
      <c r="AU369" s="210">
        <v>97.1933333333333</v>
      </c>
      <c r="AV369" s="210">
        <v>73.053333333333299</v>
      </c>
      <c r="AW369" s="210">
        <v>13.6</v>
      </c>
      <c r="AX369" s="210">
        <v>17.59</v>
      </c>
      <c r="AY369" s="210">
        <v>6.4866666666666699</v>
      </c>
      <c r="AZ369" s="24"/>
      <c r="BA369" s="4"/>
    </row>
    <row r="370" spans="1:53">
      <c r="B370" s="11" t="s">
        <v>525</v>
      </c>
      <c r="C370" s="11"/>
      <c r="D370" s="11" t="s">
        <v>109</v>
      </c>
      <c r="E370" s="11">
        <v>23</v>
      </c>
      <c r="F370" s="11">
        <v>17</v>
      </c>
      <c r="G370" s="11">
        <v>15</v>
      </c>
      <c r="H370" s="11">
        <v>14</v>
      </c>
      <c r="I370" s="11">
        <v>12</v>
      </c>
      <c r="J370" s="11"/>
      <c r="M370" s="209">
        <v>2880.29</v>
      </c>
      <c r="N370" s="209">
        <v>1457.14</v>
      </c>
      <c r="O370" s="209">
        <v>1322.65</v>
      </c>
      <c r="P370" s="209">
        <v>1202.5899999999999</v>
      </c>
      <c r="Q370" s="209">
        <v>6267.62</v>
      </c>
      <c r="R370" s="11"/>
      <c r="S370" s="4"/>
      <c r="T370" s="4"/>
      <c r="U370" s="209">
        <v>120.012083333333</v>
      </c>
      <c r="V370" s="209">
        <v>60.714166666666699</v>
      </c>
      <c r="W370" s="209">
        <v>57.506521739130399</v>
      </c>
      <c r="X370" s="209">
        <v>50.107916666666704</v>
      </c>
      <c r="Y370" s="209">
        <v>261.15083333333303</v>
      </c>
      <c r="Z370" s="11"/>
      <c r="AA370" s="4"/>
      <c r="AB370" s="11" t="s">
        <v>88</v>
      </c>
      <c r="AC370" s="11"/>
      <c r="AD370" s="71" t="s">
        <v>89</v>
      </c>
      <c r="AE370" s="24">
        <v>150</v>
      </c>
      <c r="AF370" s="24">
        <v>63</v>
      </c>
      <c r="AG370" s="24">
        <v>42</v>
      </c>
      <c r="AH370" s="24">
        <v>33</v>
      </c>
      <c r="AI370" s="24">
        <v>33</v>
      </c>
      <c r="AJ370" s="24"/>
      <c r="AK370" s="4"/>
      <c r="AL370" s="4"/>
      <c r="AM370" s="210">
        <v>44913.07</v>
      </c>
      <c r="AN370" s="210">
        <v>9828.83</v>
      </c>
      <c r="AO370" s="210">
        <v>6767.54</v>
      </c>
      <c r="AP370" s="210">
        <v>7128.54</v>
      </c>
      <c r="AQ370" s="210">
        <v>48205.46</v>
      </c>
      <c r="AR370" s="24"/>
      <c r="AS370" s="4"/>
      <c r="AT370" s="4"/>
      <c r="AU370" s="210">
        <v>280.70668749999999</v>
      </c>
      <c r="AV370" s="210">
        <v>61.430187500000002</v>
      </c>
      <c r="AW370" s="210">
        <v>44.818145695364201</v>
      </c>
      <c r="AX370" s="210">
        <v>46.591764705882298</v>
      </c>
      <c r="AY370" s="210">
        <v>315.06836601307202</v>
      </c>
      <c r="AZ370" s="24"/>
      <c r="BA370" s="4"/>
    </row>
    <row r="371" spans="1:53">
      <c r="B371" s="11" t="s">
        <v>526</v>
      </c>
      <c r="C371" s="11"/>
      <c r="D371" s="11" t="s">
        <v>121</v>
      </c>
      <c r="E371" s="11">
        <v>1</v>
      </c>
      <c r="F371" s="11">
        <v>1</v>
      </c>
      <c r="G371" s="11">
        <v>1</v>
      </c>
      <c r="H371" s="11">
        <v>1</v>
      </c>
      <c r="I371" s="11"/>
      <c r="J371" s="11"/>
      <c r="M371" s="209">
        <v>129.77000000000001</v>
      </c>
      <c r="N371" s="209">
        <v>93.79</v>
      </c>
      <c r="O371" s="209">
        <v>78.540000000000006</v>
      </c>
      <c r="P371" s="209">
        <v>30</v>
      </c>
      <c r="Q371" s="209">
        <v>0</v>
      </c>
      <c r="R371" s="11"/>
      <c r="S371" s="4"/>
      <c r="T371" s="4"/>
      <c r="U371" s="209">
        <v>129.77000000000001</v>
      </c>
      <c r="V371" s="209">
        <v>93.79</v>
      </c>
      <c r="W371" s="209">
        <v>78.540000000000006</v>
      </c>
      <c r="X371" s="209">
        <v>30</v>
      </c>
      <c r="Y371" s="209">
        <v>0</v>
      </c>
      <c r="Z371" s="11"/>
      <c r="AA371" s="4"/>
      <c r="AB371" s="11" t="s">
        <v>88</v>
      </c>
      <c r="AC371" s="11"/>
      <c r="AD371" s="71" t="s">
        <v>90</v>
      </c>
      <c r="AE371" s="24">
        <v>62</v>
      </c>
      <c r="AF371" s="24">
        <v>26</v>
      </c>
      <c r="AG371" s="24">
        <v>18</v>
      </c>
      <c r="AH371" s="24">
        <v>17</v>
      </c>
      <c r="AI371" s="24">
        <v>13</v>
      </c>
      <c r="AJ371" s="24"/>
      <c r="AK371" s="4"/>
      <c r="AL371" s="4"/>
      <c r="AM371" s="210">
        <v>31872.7</v>
      </c>
      <c r="AN371" s="210">
        <v>2737.71</v>
      </c>
      <c r="AO371" s="210">
        <v>1448.45</v>
      </c>
      <c r="AP371" s="210">
        <v>1727.45</v>
      </c>
      <c r="AQ371" s="210">
        <v>1564.76</v>
      </c>
      <c r="AR371" s="24"/>
      <c r="AS371" s="4"/>
      <c r="AT371" s="4"/>
      <c r="AU371" s="210">
        <v>498.01093750000001</v>
      </c>
      <c r="AV371" s="210">
        <v>42.776718750000001</v>
      </c>
      <c r="AW371" s="210">
        <v>22.632031250000001</v>
      </c>
      <c r="AX371" s="210">
        <v>26.991406250000001</v>
      </c>
      <c r="AY371" s="210">
        <v>24.449375</v>
      </c>
      <c r="AZ371" s="24"/>
      <c r="BA371" s="4"/>
    </row>
    <row r="372" spans="1:53">
      <c r="B372" s="11" t="s">
        <v>527</v>
      </c>
      <c r="C372" s="11"/>
      <c r="D372" s="11" t="s">
        <v>100</v>
      </c>
      <c r="E372" s="11">
        <v>1</v>
      </c>
      <c r="F372" s="11"/>
      <c r="G372" s="11"/>
      <c r="H372" s="11"/>
      <c r="I372" s="11"/>
      <c r="J372" s="11"/>
      <c r="M372" s="209">
        <v>219.5</v>
      </c>
      <c r="N372" s="209">
        <v>0</v>
      </c>
      <c r="O372" s="209">
        <v>0</v>
      </c>
      <c r="P372" s="209">
        <v>0</v>
      </c>
      <c r="Q372" s="209">
        <v>0</v>
      </c>
      <c r="R372" s="11"/>
      <c r="S372" s="4"/>
      <c r="T372" s="4"/>
      <c r="U372" s="209">
        <v>219.5</v>
      </c>
      <c r="V372" s="209">
        <v>0</v>
      </c>
      <c r="W372" s="209">
        <v>0</v>
      </c>
      <c r="X372" s="209">
        <v>0</v>
      </c>
      <c r="Y372" s="209">
        <v>0</v>
      </c>
      <c r="Z372" s="11"/>
      <c r="AA372" s="4"/>
      <c r="AB372" s="11" t="s">
        <v>497</v>
      </c>
      <c r="AC372" s="11"/>
      <c r="AD372" s="71" t="s">
        <v>89</v>
      </c>
      <c r="AE372" s="24">
        <v>51</v>
      </c>
      <c r="AF372" s="24">
        <v>27</v>
      </c>
      <c r="AG372" s="24">
        <v>16</v>
      </c>
      <c r="AH372" s="24">
        <v>14</v>
      </c>
      <c r="AI372" s="24">
        <v>15</v>
      </c>
      <c r="AJ372" s="24"/>
      <c r="AK372" s="4"/>
      <c r="AL372" s="4"/>
      <c r="AM372" s="210">
        <v>26743.89</v>
      </c>
      <c r="AN372" s="210">
        <v>10488.86</v>
      </c>
      <c r="AO372" s="210">
        <v>3439.59</v>
      </c>
      <c r="AP372" s="210">
        <v>2112.77</v>
      </c>
      <c r="AQ372" s="210">
        <v>10690.51</v>
      </c>
      <c r="AR372" s="24"/>
      <c r="AS372" s="4"/>
      <c r="AT372" s="4"/>
      <c r="AU372" s="210">
        <v>524.39</v>
      </c>
      <c r="AV372" s="210">
        <v>205.66392156862699</v>
      </c>
      <c r="AW372" s="210">
        <v>68.791799999999995</v>
      </c>
      <c r="AX372" s="210">
        <v>42.255400000000002</v>
      </c>
      <c r="AY372" s="210">
        <v>213.81020000000001</v>
      </c>
      <c r="AZ372" s="24"/>
      <c r="BA372" s="4"/>
    </row>
    <row r="373" spans="1:53">
      <c r="B373" s="11" t="s">
        <v>524</v>
      </c>
      <c r="C373" s="11"/>
      <c r="D373" s="11" t="s">
        <v>528</v>
      </c>
      <c r="E373" s="11">
        <v>13</v>
      </c>
      <c r="F373" s="11">
        <v>5</v>
      </c>
      <c r="G373" s="11">
        <v>4</v>
      </c>
      <c r="H373" s="11">
        <v>3</v>
      </c>
      <c r="I373" s="11">
        <v>3</v>
      </c>
      <c r="J373" s="11"/>
      <c r="M373" s="209">
        <v>1137.5999999999999</v>
      </c>
      <c r="N373" s="209">
        <v>495.72</v>
      </c>
      <c r="O373" s="209">
        <v>447.91</v>
      </c>
      <c r="P373" s="209">
        <v>417.85</v>
      </c>
      <c r="Q373" s="209">
        <v>2589.52</v>
      </c>
      <c r="R373" s="11"/>
      <c r="S373" s="4"/>
      <c r="T373" s="4"/>
      <c r="U373" s="209">
        <v>87.507692307692295</v>
      </c>
      <c r="V373" s="209">
        <v>38.132307692307698</v>
      </c>
      <c r="W373" s="209">
        <v>37.3258333333333</v>
      </c>
      <c r="X373" s="209">
        <v>34.820833333333297</v>
      </c>
      <c r="Y373" s="209">
        <v>199.19384615384601</v>
      </c>
      <c r="Z373" s="11"/>
      <c r="AA373" s="4"/>
      <c r="AB373" s="11" t="s">
        <v>91</v>
      </c>
      <c r="AC373" s="11"/>
      <c r="AD373" s="71" t="s">
        <v>92</v>
      </c>
      <c r="AE373" s="24">
        <v>8</v>
      </c>
      <c r="AF373" s="24">
        <v>1</v>
      </c>
      <c r="AG373" s="24">
        <v>1</v>
      </c>
      <c r="AH373" s="24">
        <v>1</v>
      </c>
      <c r="AI373" s="24">
        <v>1</v>
      </c>
      <c r="AJ373" s="24"/>
      <c r="AK373" s="4"/>
      <c r="AL373" s="4"/>
      <c r="AM373" s="210">
        <v>6524.27</v>
      </c>
      <c r="AN373" s="210">
        <v>49.47</v>
      </c>
      <c r="AO373" s="210">
        <v>126.34</v>
      </c>
      <c r="AP373" s="210">
        <v>248.76</v>
      </c>
      <c r="AQ373" s="210">
        <v>1229.56</v>
      </c>
      <c r="AR373" s="24"/>
      <c r="AS373" s="4"/>
      <c r="AT373" s="4"/>
      <c r="AU373" s="210">
        <v>815.53375000000005</v>
      </c>
      <c r="AV373" s="210">
        <v>6.1837499999999999</v>
      </c>
      <c r="AW373" s="210">
        <v>15.7925</v>
      </c>
      <c r="AX373" s="210">
        <v>31.094999999999999</v>
      </c>
      <c r="AY373" s="210">
        <v>153.69499999999999</v>
      </c>
      <c r="AZ373" s="24"/>
      <c r="BA373" s="4"/>
    </row>
    <row r="374" spans="1:53">
      <c r="B374" s="11" t="s">
        <v>88</v>
      </c>
      <c r="C374" s="11"/>
      <c r="D374" s="11" t="s">
        <v>89</v>
      </c>
      <c r="E374" s="11">
        <v>996</v>
      </c>
      <c r="F374" s="11">
        <v>592</v>
      </c>
      <c r="G374" s="11">
        <v>481</v>
      </c>
      <c r="H374" s="11">
        <v>414</v>
      </c>
      <c r="I374" s="11">
        <v>452</v>
      </c>
      <c r="J374" s="11"/>
      <c r="M374" s="209">
        <v>148669.15</v>
      </c>
      <c r="N374" s="209">
        <v>63150.819999999898</v>
      </c>
      <c r="O374" s="209">
        <v>57269.84</v>
      </c>
      <c r="P374" s="209">
        <v>61498.41</v>
      </c>
      <c r="Q374" s="209">
        <v>486667.81</v>
      </c>
      <c r="R374" s="11"/>
      <c r="S374" s="4"/>
      <c r="T374" s="4"/>
      <c r="U374" s="209">
        <v>132.03299289520399</v>
      </c>
      <c r="V374" s="209">
        <v>56.084209591474199</v>
      </c>
      <c r="W374" s="209">
        <v>53.473239962651697</v>
      </c>
      <c r="X374" s="209">
        <v>57.962686145146101</v>
      </c>
      <c r="Y374" s="209">
        <v>455.68147003745298</v>
      </c>
      <c r="Z374" s="11"/>
      <c r="AA374" s="4"/>
      <c r="AB374" s="11" t="s">
        <v>529</v>
      </c>
      <c r="AC374" s="11"/>
      <c r="AD374" s="71" t="s">
        <v>159</v>
      </c>
      <c r="AE374" s="24">
        <v>1</v>
      </c>
      <c r="AF374" s="24"/>
      <c r="AG374" s="24"/>
      <c r="AH374" s="24"/>
      <c r="AI374" s="24"/>
      <c r="AJ374" s="24"/>
      <c r="AK374" s="4"/>
      <c r="AL374" s="4"/>
      <c r="AM374" s="210">
        <v>52.99</v>
      </c>
      <c r="AN374" s="210">
        <v>0</v>
      </c>
      <c r="AO374" s="210">
        <v>0</v>
      </c>
      <c r="AP374" s="210">
        <v>0</v>
      </c>
      <c r="AQ374" s="210">
        <v>0</v>
      </c>
      <c r="AR374" s="24"/>
      <c r="AS374" s="4"/>
      <c r="AT374" s="4"/>
      <c r="AU374" s="210">
        <v>52.99</v>
      </c>
      <c r="AV374" s="210">
        <v>0</v>
      </c>
      <c r="AW374" s="210">
        <v>0</v>
      </c>
      <c r="AX374" s="210">
        <v>0</v>
      </c>
      <c r="AY374" s="210">
        <v>0</v>
      </c>
      <c r="AZ374" s="24"/>
      <c r="BA374" s="4"/>
    </row>
    <row r="375" spans="1:53">
      <c r="B375" s="11" t="s">
        <v>88</v>
      </c>
      <c r="C375" s="11"/>
      <c r="D375" s="11" t="s">
        <v>90</v>
      </c>
      <c r="E375" s="11">
        <v>1423</v>
      </c>
      <c r="F375" s="11">
        <v>885</v>
      </c>
      <c r="G375" s="11">
        <v>712</v>
      </c>
      <c r="H375" s="11">
        <v>593</v>
      </c>
      <c r="I375" s="11">
        <v>675</v>
      </c>
      <c r="J375" s="11"/>
      <c r="M375" s="209">
        <v>203488.85</v>
      </c>
      <c r="N375" s="209">
        <v>94196.029999999795</v>
      </c>
      <c r="O375" s="209">
        <v>71358.809999999896</v>
      </c>
      <c r="P375" s="209">
        <v>67065.55</v>
      </c>
      <c r="Q375" s="209">
        <v>732146.67</v>
      </c>
      <c r="R375" s="11"/>
      <c r="S375" s="4"/>
      <c r="T375" s="4"/>
      <c r="U375" s="209">
        <v>127.021754057428</v>
      </c>
      <c r="V375" s="209">
        <v>58.799019975031101</v>
      </c>
      <c r="W375" s="209">
        <v>45.422539783577299</v>
      </c>
      <c r="X375" s="209">
        <v>42.366108654453598</v>
      </c>
      <c r="Y375" s="209">
        <v>457.87784240150103</v>
      </c>
      <c r="Z375" s="11"/>
      <c r="AA375" s="4"/>
      <c r="AB375" s="11" t="s">
        <v>93</v>
      </c>
      <c r="AC375" s="11"/>
      <c r="AD375" s="71" t="s">
        <v>94</v>
      </c>
      <c r="AE375" s="24">
        <v>27</v>
      </c>
      <c r="AF375" s="24">
        <v>15</v>
      </c>
      <c r="AG375" s="24">
        <v>10</v>
      </c>
      <c r="AH375" s="24">
        <v>9</v>
      </c>
      <c r="AI375" s="24">
        <v>8</v>
      </c>
      <c r="AJ375" s="24"/>
      <c r="AK375" s="4"/>
      <c r="AL375" s="4"/>
      <c r="AM375" s="210">
        <v>8417.2800000000007</v>
      </c>
      <c r="AN375" s="210">
        <v>879.54</v>
      </c>
      <c r="AO375" s="210">
        <v>567.84</v>
      </c>
      <c r="AP375" s="210">
        <v>537.32000000000005</v>
      </c>
      <c r="AQ375" s="210">
        <v>4947.84</v>
      </c>
      <c r="AR375" s="24"/>
      <c r="AS375" s="4"/>
      <c r="AT375" s="4"/>
      <c r="AU375" s="210">
        <v>300.61714285714299</v>
      </c>
      <c r="AV375" s="210">
        <v>31.4121428571429</v>
      </c>
      <c r="AW375" s="210">
        <v>21.84</v>
      </c>
      <c r="AX375" s="210">
        <v>19.190000000000001</v>
      </c>
      <c r="AY375" s="210">
        <v>176.70857142857099</v>
      </c>
      <c r="AZ375" s="24"/>
      <c r="BA375" s="4"/>
    </row>
    <row r="376" spans="1:53">
      <c r="B376" s="11" t="s">
        <v>497</v>
      </c>
      <c r="C376" s="11"/>
      <c r="D376" s="11" t="s">
        <v>89</v>
      </c>
      <c r="E376" s="11">
        <v>195</v>
      </c>
      <c r="F376" s="11">
        <v>104</v>
      </c>
      <c r="G376" s="11">
        <v>89</v>
      </c>
      <c r="H376" s="11">
        <v>77</v>
      </c>
      <c r="I376" s="11">
        <v>85</v>
      </c>
      <c r="J376" s="11"/>
      <c r="M376" s="209">
        <v>33627.61</v>
      </c>
      <c r="N376" s="209">
        <v>12695.84</v>
      </c>
      <c r="O376" s="209">
        <v>14737.17</v>
      </c>
      <c r="P376" s="209">
        <v>12279.68</v>
      </c>
      <c r="Q376" s="209">
        <v>148561.14000000001</v>
      </c>
      <c r="R376" s="11"/>
      <c r="S376" s="4"/>
      <c r="T376" s="4"/>
      <c r="U376" s="209">
        <v>155.68337962963</v>
      </c>
      <c r="V376" s="209">
        <v>58.777037037036997</v>
      </c>
      <c r="W376" s="209">
        <v>71.5396601941748</v>
      </c>
      <c r="X376" s="209">
        <v>60.790495049504997</v>
      </c>
      <c r="Y376" s="209">
        <v>735.45118811881196</v>
      </c>
      <c r="Z376" s="11"/>
      <c r="AA376" s="4"/>
      <c r="AB376" s="11" t="s">
        <v>95</v>
      </c>
      <c r="AC376" s="11"/>
      <c r="AD376" s="71" t="s">
        <v>96</v>
      </c>
      <c r="AE376" s="24">
        <v>11</v>
      </c>
      <c r="AF376" s="24">
        <v>6</v>
      </c>
      <c r="AG376" s="24">
        <v>3</v>
      </c>
      <c r="AH376" s="24">
        <v>2</v>
      </c>
      <c r="AI376" s="24">
        <v>2</v>
      </c>
      <c r="AJ376" s="24"/>
      <c r="AK376" s="4"/>
      <c r="AL376" s="4"/>
      <c r="AM376" s="210">
        <v>9857.66</v>
      </c>
      <c r="AN376" s="210">
        <v>966.97</v>
      </c>
      <c r="AO376" s="210">
        <v>823.24</v>
      </c>
      <c r="AP376" s="210">
        <v>523.07000000000005</v>
      </c>
      <c r="AQ376" s="210">
        <v>258.51</v>
      </c>
      <c r="AR376" s="24"/>
      <c r="AS376" s="4"/>
      <c r="AT376" s="4"/>
      <c r="AU376" s="210">
        <v>896.15090909090895</v>
      </c>
      <c r="AV376" s="210">
        <v>87.906363636363594</v>
      </c>
      <c r="AW376" s="210">
        <v>82.323999999999998</v>
      </c>
      <c r="AX376" s="210">
        <v>52.307000000000002</v>
      </c>
      <c r="AY376" s="210">
        <v>23.500909090909101</v>
      </c>
      <c r="AZ376" s="24"/>
      <c r="BA376" s="4"/>
    </row>
    <row r="377" spans="1:53">
      <c r="B377" s="11" t="s">
        <v>497</v>
      </c>
      <c r="C377" s="11"/>
      <c r="D377" s="11" t="s">
        <v>90</v>
      </c>
      <c r="E377" s="11">
        <v>1</v>
      </c>
      <c r="F377" s="11"/>
      <c r="G377" s="11"/>
      <c r="H377" s="11"/>
      <c r="I377" s="11"/>
      <c r="J377" s="11"/>
      <c r="M377" s="209">
        <v>325.35000000000002</v>
      </c>
      <c r="N377" s="209">
        <v>0</v>
      </c>
      <c r="O377" s="209">
        <v>0</v>
      </c>
      <c r="P377" s="209">
        <v>0</v>
      </c>
      <c r="Q377" s="209">
        <v>0</v>
      </c>
      <c r="R377" s="11"/>
      <c r="S377" s="4"/>
      <c r="T377" s="4"/>
      <c r="U377" s="209">
        <v>325.35000000000002</v>
      </c>
      <c r="V377" s="209">
        <v>0</v>
      </c>
      <c r="W377" s="209">
        <v>0</v>
      </c>
      <c r="X377" s="209">
        <v>0</v>
      </c>
      <c r="Y377" s="209">
        <v>0</v>
      </c>
      <c r="Z377" s="11"/>
      <c r="AA377" s="4"/>
      <c r="AB377" s="11" t="s">
        <v>97</v>
      </c>
      <c r="AC377" s="11"/>
      <c r="AD377" s="71" t="s">
        <v>98</v>
      </c>
      <c r="AE377" s="24">
        <v>81</v>
      </c>
      <c r="AF377" s="24">
        <v>46</v>
      </c>
      <c r="AG377" s="24">
        <v>37</v>
      </c>
      <c r="AH377" s="24">
        <v>23</v>
      </c>
      <c r="AI377" s="24">
        <v>35</v>
      </c>
      <c r="AJ377" s="24"/>
      <c r="AK377" s="4"/>
      <c r="AL377" s="4"/>
      <c r="AM377" s="210">
        <v>36577.019999999997</v>
      </c>
      <c r="AN377" s="210">
        <v>25453.96</v>
      </c>
      <c r="AO377" s="210">
        <v>20091.509999999998</v>
      </c>
      <c r="AP377" s="210">
        <v>4402.5600000000004</v>
      </c>
      <c r="AQ377" s="210">
        <v>185530.19</v>
      </c>
      <c r="AR377" s="24"/>
      <c r="AS377" s="4"/>
      <c r="AT377" s="4"/>
      <c r="AU377" s="210">
        <v>446.06121951219501</v>
      </c>
      <c r="AV377" s="210">
        <v>310.41414634146298</v>
      </c>
      <c r="AW377" s="210">
        <v>254.32291139240499</v>
      </c>
      <c r="AX377" s="210">
        <v>66.7054545454546</v>
      </c>
      <c r="AY377" s="210">
        <v>2319.127375</v>
      </c>
      <c r="AZ377" s="24"/>
      <c r="BA377" s="4"/>
    </row>
    <row r="378" spans="1:53">
      <c r="B378" s="11" t="s">
        <v>91</v>
      </c>
      <c r="C378" s="11"/>
      <c r="D378" s="11" t="s">
        <v>92</v>
      </c>
      <c r="E378" s="11">
        <v>92</v>
      </c>
      <c r="F378" s="11">
        <v>56</v>
      </c>
      <c r="G378" s="11">
        <v>41</v>
      </c>
      <c r="H378" s="11">
        <v>32</v>
      </c>
      <c r="I378" s="11">
        <v>43</v>
      </c>
      <c r="J378" s="11"/>
      <c r="M378" s="209">
        <v>16501.919999999998</v>
      </c>
      <c r="N378" s="209">
        <v>5730.6</v>
      </c>
      <c r="O378" s="209">
        <v>5259.38</v>
      </c>
      <c r="P378" s="209">
        <v>6241.7</v>
      </c>
      <c r="Q378" s="209">
        <v>38817.39</v>
      </c>
      <c r="R378" s="11"/>
      <c r="S378" s="4"/>
      <c r="T378" s="4"/>
      <c r="U378" s="209">
        <v>154.223551401869</v>
      </c>
      <c r="V378" s="209">
        <v>53.557009345794398</v>
      </c>
      <c r="W378" s="209">
        <v>52.593800000000002</v>
      </c>
      <c r="X378" s="209">
        <v>61.7990099009901</v>
      </c>
      <c r="Y378" s="209">
        <v>380.56264705882302</v>
      </c>
      <c r="Z378" s="11"/>
      <c r="AA378" s="4"/>
      <c r="AB378" s="11" t="s">
        <v>99</v>
      </c>
      <c r="AC378" s="11"/>
      <c r="AD378" s="71" t="s">
        <v>100</v>
      </c>
      <c r="AE378" s="24">
        <v>1</v>
      </c>
      <c r="AF378" s="24">
        <v>1</v>
      </c>
      <c r="AG378" s="24"/>
      <c r="AH378" s="24"/>
      <c r="AI378" s="24">
        <v>1</v>
      </c>
      <c r="AJ378" s="24"/>
      <c r="AK378" s="4"/>
      <c r="AL378" s="4"/>
      <c r="AM378" s="210">
        <v>44.28</v>
      </c>
      <c r="AN378" s="210">
        <v>52.61</v>
      </c>
      <c r="AO378" s="210">
        <v>0</v>
      </c>
      <c r="AP378" s="210">
        <v>0</v>
      </c>
      <c r="AQ378" s="210">
        <v>65</v>
      </c>
      <c r="AR378" s="24"/>
      <c r="AS378" s="4"/>
      <c r="AT378" s="4"/>
      <c r="AU378" s="210">
        <v>22.14</v>
      </c>
      <c r="AV378" s="210">
        <v>26.305</v>
      </c>
      <c r="AW378" s="210">
        <v>0</v>
      </c>
      <c r="AX378" s="210">
        <v>0</v>
      </c>
      <c r="AY378" s="210">
        <v>32.5</v>
      </c>
      <c r="AZ378" s="24"/>
      <c r="BA378" s="4"/>
    </row>
    <row r="379" spans="1:53">
      <c r="B379" s="11" t="s">
        <v>529</v>
      </c>
      <c r="C379" s="11"/>
      <c r="D379" s="11" t="s">
        <v>159</v>
      </c>
      <c r="E379" s="11">
        <v>2</v>
      </c>
      <c r="F379" s="11"/>
      <c r="G379" s="11"/>
      <c r="H379" s="11"/>
      <c r="I379" s="11"/>
      <c r="J379" s="11"/>
      <c r="M379" s="209">
        <v>717.61</v>
      </c>
      <c r="N379" s="209">
        <v>0</v>
      </c>
      <c r="O379" s="209">
        <v>0</v>
      </c>
      <c r="P379" s="209">
        <v>0</v>
      </c>
      <c r="Q379" s="209">
        <v>0</v>
      </c>
      <c r="R379" s="11"/>
      <c r="S379" s="4"/>
      <c r="T379" s="4"/>
      <c r="U379" s="209">
        <v>358.80500000000001</v>
      </c>
      <c r="V379" s="209">
        <v>0</v>
      </c>
      <c r="W379" s="209">
        <v>0</v>
      </c>
      <c r="X379" s="209">
        <v>0</v>
      </c>
      <c r="Y379" s="209">
        <v>0</v>
      </c>
      <c r="Z379" s="11"/>
      <c r="AA379" s="4"/>
      <c r="AB379" s="11" t="s">
        <v>99</v>
      </c>
      <c r="AC379" s="11"/>
      <c r="AD379" s="71" t="s">
        <v>101</v>
      </c>
      <c r="AE379" s="24">
        <v>593</v>
      </c>
      <c r="AF379" s="24">
        <v>391</v>
      </c>
      <c r="AG379" s="24">
        <v>289</v>
      </c>
      <c r="AH379" s="24">
        <v>255</v>
      </c>
      <c r="AI379" s="24">
        <v>240</v>
      </c>
      <c r="AJ379" s="24"/>
      <c r="AK379" s="4"/>
      <c r="AL379" s="4"/>
      <c r="AM379" s="210">
        <v>903625.26</v>
      </c>
      <c r="AN379" s="210">
        <v>139064.35</v>
      </c>
      <c r="AO379" s="210">
        <v>92379.399999999907</v>
      </c>
      <c r="AP379" s="210">
        <v>85672.82</v>
      </c>
      <c r="AQ379" s="210">
        <v>285986.48</v>
      </c>
      <c r="AR379" s="24"/>
      <c r="AS379" s="4"/>
      <c r="AT379" s="4"/>
      <c r="AU379" s="210">
        <v>1469.30936585366</v>
      </c>
      <c r="AV379" s="210">
        <v>226.12089430894301</v>
      </c>
      <c r="AW379" s="210">
        <v>167.05135623869799</v>
      </c>
      <c r="AX379" s="210">
        <v>147.96687392055301</v>
      </c>
      <c r="AY379" s="210">
        <v>481.45872053872</v>
      </c>
      <c r="AZ379" s="24"/>
      <c r="BA379" s="4"/>
    </row>
    <row r="380" spans="1:53">
      <c r="B380" s="11" t="s">
        <v>93</v>
      </c>
      <c r="C380" s="11"/>
      <c r="D380" s="11" t="s">
        <v>94</v>
      </c>
      <c r="E380" s="11">
        <v>156</v>
      </c>
      <c r="F380" s="11">
        <v>84</v>
      </c>
      <c r="G380" s="11">
        <v>70</v>
      </c>
      <c r="H380" s="11">
        <v>62</v>
      </c>
      <c r="I380" s="11">
        <v>76</v>
      </c>
      <c r="J380" s="11"/>
      <c r="M380" s="209">
        <v>31520.67</v>
      </c>
      <c r="N380" s="209">
        <v>15850.42</v>
      </c>
      <c r="O380" s="209">
        <v>15909.6</v>
      </c>
      <c r="P380" s="209">
        <v>15376.85</v>
      </c>
      <c r="Q380" s="209">
        <v>131886.39000000001</v>
      </c>
      <c r="R380" s="11"/>
      <c r="S380" s="4"/>
      <c r="T380" s="4"/>
      <c r="U380" s="209">
        <v>182.20040462427801</v>
      </c>
      <c r="V380" s="209">
        <v>91.620924855491296</v>
      </c>
      <c r="W380" s="209">
        <v>95.840963855421705</v>
      </c>
      <c r="X380" s="209">
        <v>93.761280487804896</v>
      </c>
      <c r="Y380" s="209">
        <v>794.49632530120505</v>
      </c>
      <c r="Z380" s="11"/>
      <c r="AA380" s="4"/>
      <c r="AB380" s="11" t="s">
        <v>99</v>
      </c>
      <c r="AC380" s="11"/>
      <c r="AD380" s="71" t="s">
        <v>293</v>
      </c>
      <c r="AE380" s="24">
        <v>2</v>
      </c>
      <c r="AF380" s="24"/>
      <c r="AG380" s="24"/>
      <c r="AH380" s="24"/>
      <c r="AI380" s="24"/>
      <c r="AJ380" s="24"/>
      <c r="AK380" s="4"/>
      <c r="AL380" s="4"/>
      <c r="AM380" s="210">
        <v>3226.77</v>
      </c>
      <c r="AN380" s="210">
        <v>0</v>
      </c>
      <c r="AO380" s="210">
        <v>0</v>
      </c>
      <c r="AP380" s="210">
        <v>0</v>
      </c>
      <c r="AQ380" s="210">
        <v>0</v>
      </c>
      <c r="AR380" s="24"/>
      <c r="AS380" s="4"/>
      <c r="AT380" s="4"/>
      <c r="AU380" s="210">
        <v>1613.385</v>
      </c>
      <c r="AV380" s="210">
        <v>0</v>
      </c>
      <c r="AW380" s="210">
        <v>0</v>
      </c>
      <c r="AX380" s="210">
        <v>0</v>
      </c>
      <c r="AY380" s="210">
        <v>0</v>
      </c>
      <c r="AZ380" s="24"/>
      <c r="BA380" s="4"/>
    </row>
    <row r="381" spans="1:53">
      <c r="B381" s="11" t="s">
        <v>95</v>
      </c>
      <c r="C381" s="11"/>
      <c r="D381" s="11" t="s">
        <v>96</v>
      </c>
      <c r="E381" s="11">
        <v>11</v>
      </c>
      <c r="F381" s="11">
        <v>9</v>
      </c>
      <c r="G381" s="11">
        <v>7</v>
      </c>
      <c r="H381" s="11">
        <v>5</v>
      </c>
      <c r="I381" s="11">
        <v>5</v>
      </c>
      <c r="J381" s="11"/>
      <c r="M381" s="209">
        <v>1947.16</v>
      </c>
      <c r="N381" s="209">
        <v>967.59</v>
      </c>
      <c r="O381" s="209">
        <v>1067.57</v>
      </c>
      <c r="P381" s="209">
        <v>2618.62</v>
      </c>
      <c r="Q381" s="209">
        <v>16921.330000000002</v>
      </c>
      <c r="R381" s="11"/>
      <c r="S381" s="4"/>
      <c r="T381" s="4"/>
      <c r="U381" s="209">
        <v>177.01454545454499</v>
      </c>
      <c r="V381" s="209">
        <v>87.962727272727307</v>
      </c>
      <c r="W381" s="209">
        <v>97.051818181818206</v>
      </c>
      <c r="X381" s="209">
        <v>238.05636363636401</v>
      </c>
      <c r="Y381" s="209">
        <v>1538.30272727273</v>
      </c>
      <c r="Z381" s="11"/>
      <c r="AA381" s="4"/>
      <c r="AB381" s="11" t="s">
        <v>99</v>
      </c>
      <c r="AC381" s="11"/>
      <c r="AD381" s="71" t="s">
        <v>281</v>
      </c>
      <c r="AE381" s="24">
        <v>1</v>
      </c>
      <c r="AF381" s="24">
        <v>1</v>
      </c>
      <c r="AG381" s="24">
        <v>1</v>
      </c>
      <c r="AH381" s="24">
        <v>1</v>
      </c>
      <c r="AI381" s="24">
        <v>1</v>
      </c>
      <c r="AJ381" s="24"/>
      <c r="AK381" s="4"/>
      <c r="AL381" s="4"/>
      <c r="AM381" s="210">
        <v>13.09</v>
      </c>
      <c r="AN381" s="210">
        <v>11.9</v>
      </c>
      <c r="AO381" s="210">
        <v>12.69</v>
      </c>
      <c r="AP381" s="210">
        <v>11.5</v>
      </c>
      <c r="AQ381" s="210">
        <v>394.58</v>
      </c>
      <c r="AR381" s="24"/>
      <c r="AS381" s="4"/>
      <c r="AT381" s="4"/>
      <c r="AU381" s="210">
        <v>13.09</v>
      </c>
      <c r="AV381" s="210">
        <v>11.9</v>
      </c>
      <c r="AW381" s="210">
        <v>12.69</v>
      </c>
      <c r="AX381" s="210">
        <v>11.5</v>
      </c>
      <c r="AY381" s="210">
        <v>394.58</v>
      </c>
      <c r="AZ381" s="24"/>
      <c r="BA381" s="4"/>
    </row>
    <row r="382" spans="1:53">
      <c r="B382" s="11" t="s">
        <v>97</v>
      </c>
      <c r="C382" s="11"/>
      <c r="D382" s="11" t="s">
        <v>98</v>
      </c>
      <c r="E382" s="11">
        <v>824</v>
      </c>
      <c r="F382" s="11">
        <v>501</v>
      </c>
      <c r="G382" s="11">
        <v>401</v>
      </c>
      <c r="H382" s="11">
        <v>304</v>
      </c>
      <c r="I382" s="11">
        <v>373</v>
      </c>
      <c r="J382" s="11"/>
      <c r="M382" s="209">
        <v>151870.76</v>
      </c>
      <c r="N382" s="209">
        <v>66118.460000000006</v>
      </c>
      <c r="O382" s="209">
        <v>68986.249999999898</v>
      </c>
      <c r="P382" s="209">
        <v>55907.379999999903</v>
      </c>
      <c r="Q382" s="209">
        <v>563748.49</v>
      </c>
      <c r="R382" s="11"/>
      <c r="S382" s="4"/>
      <c r="T382" s="4"/>
      <c r="U382" s="209">
        <v>159.528109243698</v>
      </c>
      <c r="V382" s="209">
        <v>69.452163865546197</v>
      </c>
      <c r="W382" s="209">
        <v>74.019581545064298</v>
      </c>
      <c r="X382" s="209">
        <v>63.387052154194897</v>
      </c>
      <c r="Y382" s="209">
        <v>612.77009782608695</v>
      </c>
      <c r="Z382" s="11"/>
      <c r="AA382" s="4"/>
      <c r="AB382" s="11" t="s">
        <v>530</v>
      </c>
      <c r="AC382" s="11"/>
      <c r="AD382" s="71" t="s">
        <v>256</v>
      </c>
      <c r="AE382" s="24">
        <v>1</v>
      </c>
      <c r="AF382" s="24"/>
      <c r="AG382" s="24"/>
      <c r="AH382" s="24"/>
      <c r="AI382" s="24"/>
      <c r="AJ382" s="24"/>
      <c r="AK382" s="4"/>
      <c r="AL382" s="4"/>
      <c r="AM382" s="210">
        <v>40.65</v>
      </c>
      <c r="AN382" s="210">
        <v>0</v>
      </c>
      <c r="AO382" s="210"/>
      <c r="AP382" s="210">
        <v>0</v>
      </c>
      <c r="AQ382" s="210">
        <v>0</v>
      </c>
      <c r="AR382" s="24"/>
      <c r="AS382" s="4"/>
      <c r="AT382" s="4"/>
      <c r="AU382" s="210">
        <v>40.65</v>
      </c>
      <c r="AV382" s="210">
        <v>0</v>
      </c>
      <c r="AW382" s="210"/>
      <c r="AX382" s="210">
        <v>0</v>
      </c>
      <c r="AY382" s="210">
        <v>0</v>
      </c>
      <c r="AZ382" s="24"/>
      <c r="BA382" s="4"/>
    </row>
    <row r="383" spans="1:53">
      <c r="B383" s="11" t="s">
        <v>99</v>
      </c>
      <c r="C383" s="11"/>
      <c r="D383" s="11" t="s">
        <v>100</v>
      </c>
      <c r="E383" s="11">
        <v>6</v>
      </c>
      <c r="F383" s="11">
        <v>1</v>
      </c>
      <c r="G383" s="11">
        <v>1</v>
      </c>
      <c r="H383" s="11">
        <v>1</v>
      </c>
      <c r="I383" s="11"/>
      <c r="J383" s="11"/>
      <c r="M383" s="209">
        <v>359.6</v>
      </c>
      <c r="N383" s="209">
        <v>167.65</v>
      </c>
      <c r="O383" s="209">
        <v>139.16999999999999</v>
      </c>
      <c r="P383" s="209">
        <v>568.21</v>
      </c>
      <c r="Q383" s="209">
        <v>0</v>
      </c>
      <c r="R383" s="11"/>
      <c r="S383" s="4"/>
      <c r="T383" s="4"/>
      <c r="U383" s="209">
        <v>59.933333333333302</v>
      </c>
      <c r="V383" s="209">
        <v>27.941666666666698</v>
      </c>
      <c r="W383" s="209">
        <v>69.584999999999994</v>
      </c>
      <c r="X383" s="209">
        <v>568.21</v>
      </c>
      <c r="Y383" s="209">
        <v>0</v>
      </c>
      <c r="Z383" s="11"/>
      <c r="AA383" s="4"/>
      <c r="AB383" s="11" t="s">
        <v>102</v>
      </c>
      <c r="AC383" s="11"/>
      <c r="AD383" s="71" t="s">
        <v>103</v>
      </c>
      <c r="AE383" s="24">
        <v>2</v>
      </c>
      <c r="AF383" s="24">
        <v>2</v>
      </c>
      <c r="AG383" s="24">
        <v>2</v>
      </c>
      <c r="AH383" s="24">
        <v>1</v>
      </c>
      <c r="AI383" s="24">
        <v>1</v>
      </c>
      <c r="AJ383" s="24"/>
      <c r="AK383" s="4"/>
      <c r="AL383" s="4"/>
      <c r="AM383" s="210">
        <v>120.81</v>
      </c>
      <c r="AN383" s="210">
        <v>127.28</v>
      </c>
      <c r="AO383" s="210">
        <v>236.04</v>
      </c>
      <c r="AP383" s="210">
        <v>26.31</v>
      </c>
      <c r="AQ383" s="210">
        <v>23.17</v>
      </c>
      <c r="AR383" s="24"/>
      <c r="AS383" s="4"/>
      <c r="AT383" s="4"/>
      <c r="AU383" s="210">
        <v>60.405000000000001</v>
      </c>
      <c r="AV383" s="210">
        <v>63.64</v>
      </c>
      <c r="AW383" s="210">
        <v>118.02</v>
      </c>
      <c r="AX383" s="210">
        <v>13.154999999999999</v>
      </c>
      <c r="AY383" s="210">
        <v>11.585000000000001</v>
      </c>
      <c r="AZ383" s="24"/>
      <c r="BA383" s="4"/>
    </row>
    <row r="384" spans="1:53">
      <c r="B384" s="11" t="s">
        <v>99</v>
      </c>
      <c r="C384" s="11"/>
      <c r="D384" s="11" t="s">
        <v>101</v>
      </c>
      <c r="E384" s="11">
        <v>4986</v>
      </c>
      <c r="F384" s="11">
        <v>3740</v>
      </c>
      <c r="G384" s="11">
        <v>2979</v>
      </c>
      <c r="H384" s="11">
        <v>2720</v>
      </c>
      <c r="I384" s="11">
        <v>2928</v>
      </c>
      <c r="J384" s="11"/>
      <c r="M384" s="209">
        <v>494412.72999999701</v>
      </c>
      <c r="N384" s="209">
        <v>366649.12</v>
      </c>
      <c r="O384" s="209">
        <v>308636.13999999902</v>
      </c>
      <c r="P384" s="209">
        <v>334551.10000000102</v>
      </c>
      <c r="Q384" s="209">
        <v>3033137.13</v>
      </c>
      <c r="R384" s="11"/>
      <c r="S384" s="4"/>
      <c r="T384" s="4"/>
      <c r="U384" s="209">
        <v>88.699808037315606</v>
      </c>
      <c r="V384" s="209">
        <v>65.778457122353799</v>
      </c>
      <c r="W384" s="209">
        <v>62.603679513184503</v>
      </c>
      <c r="X384" s="209">
        <v>65.521171171171304</v>
      </c>
      <c r="Y384" s="209">
        <v>580.06064830751495</v>
      </c>
      <c r="Z384" s="11"/>
      <c r="AA384" s="4"/>
      <c r="AB384" s="11" t="s">
        <v>104</v>
      </c>
      <c r="AC384" s="11"/>
      <c r="AD384" s="71" t="s">
        <v>105</v>
      </c>
      <c r="AE384" s="24">
        <v>5</v>
      </c>
      <c r="AF384" s="24">
        <v>4</v>
      </c>
      <c r="AG384" s="24">
        <v>3</v>
      </c>
      <c r="AH384" s="24">
        <v>2</v>
      </c>
      <c r="AI384" s="24">
        <v>2</v>
      </c>
      <c r="AJ384" s="24"/>
      <c r="AK384" s="4"/>
      <c r="AL384" s="4"/>
      <c r="AM384" s="210">
        <v>303.58</v>
      </c>
      <c r="AN384" s="210">
        <v>366.62</v>
      </c>
      <c r="AO384" s="210">
        <v>403.22</v>
      </c>
      <c r="AP384" s="210">
        <v>337.54</v>
      </c>
      <c r="AQ384" s="210">
        <v>683.34</v>
      </c>
      <c r="AR384" s="24"/>
      <c r="AS384" s="4"/>
      <c r="AT384" s="4"/>
      <c r="AU384" s="210">
        <v>60.716000000000001</v>
      </c>
      <c r="AV384" s="210">
        <v>73.323999999999998</v>
      </c>
      <c r="AW384" s="210">
        <v>80.644000000000005</v>
      </c>
      <c r="AX384" s="210">
        <v>84.385000000000005</v>
      </c>
      <c r="AY384" s="210">
        <v>136.66800000000001</v>
      </c>
      <c r="AZ384" s="24"/>
      <c r="BA384" s="4"/>
    </row>
    <row r="385" spans="2:53">
      <c r="B385" s="11" t="s">
        <v>99</v>
      </c>
      <c r="C385" s="11"/>
      <c r="D385" s="11" t="s">
        <v>293</v>
      </c>
      <c r="E385" s="11">
        <v>1</v>
      </c>
      <c r="F385" s="11"/>
      <c r="G385" s="11"/>
      <c r="H385" s="11"/>
      <c r="I385" s="11"/>
      <c r="J385" s="11"/>
      <c r="M385" s="209">
        <v>96.34</v>
      </c>
      <c r="N385" s="209">
        <v>0</v>
      </c>
      <c r="O385" s="209">
        <v>0</v>
      </c>
      <c r="P385" s="209">
        <v>0</v>
      </c>
      <c r="Q385" s="209">
        <v>0</v>
      </c>
      <c r="R385" s="11"/>
      <c r="S385" s="4"/>
      <c r="T385" s="4"/>
      <c r="U385" s="209">
        <v>96.34</v>
      </c>
      <c r="V385" s="209">
        <v>0</v>
      </c>
      <c r="W385" s="209">
        <v>0</v>
      </c>
      <c r="X385" s="209">
        <v>0</v>
      </c>
      <c r="Y385" s="209">
        <v>0</v>
      </c>
      <c r="Z385" s="11"/>
      <c r="AA385" s="4"/>
      <c r="AB385" s="11" t="s">
        <v>106</v>
      </c>
      <c r="AC385" s="11"/>
      <c r="AD385" s="71" t="s">
        <v>107</v>
      </c>
      <c r="AE385" s="24">
        <v>92</v>
      </c>
      <c r="AF385" s="24">
        <v>26</v>
      </c>
      <c r="AG385" s="24">
        <v>22</v>
      </c>
      <c r="AH385" s="24">
        <v>17</v>
      </c>
      <c r="AI385" s="24">
        <v>11</v>
      </c>
      <c r="AJ385" s="24"/>
      <c r="AK385" s="4"/>
      <c r="AL385" s="4"/>
      <c r="AM385" s="210">
        <v>39021.839999999997</v>
      </c>
      <c r="AN385" s="210">
        <v>1443.2</v>
      </c>
      <c r="AO385" s="210">
        <v>1208.6500000000001</v>
      </c>
      <c r="AP385" s="210">
        <v>454.57</v>
      </c>
      <c r="AQ385" s="210">
        <v>2294.4699999999998</v>
      </c>
      <c r="AR385" s="24"/>
      <c r="AS385" s="4"/>
      <c r="AT385" s="4"/>
      <c r="AU385" s="210">
        <v>424.15043478260901</v>
      </c>
      <c r="AV385" s="210">
        <v>15.6869565217391</v>
      </c>
      <c r="AW385" s="210">
        <v>13.4294444444444</v>
      </c>
      <c r="AX385" s="210">
        <v>5.1075280898876398</v>
      </c>
      <c r="AY385" s="210">
        <v>25.213956043955999</v>
      </c>
      <c r="AZ385" s="24"/>
      <c r="BA385" s="4"/>
    </row>
    <row r="386" spans="2:53">
      <c r="B386" s="11" t="s">
        <v>102</v>
      </c>
      <c r="C386" s="11"/>
      <c r="D386" s="11" t="s">
        <v>103</v>
      </c>
      <c r="E386" s="11">
        <v>10</v>
      </c>
      <c r="F386" s="11">
        <v>3</v>
      </c>
      <c r="G386" s="11">
        <v>4</v>
      </c>
      <c r="H386" s="11">
        <v>3</v>
      </c>
      <c r="I386" s="11">
        <v>1</v>
      </c>
      <c r="J386" s="11"/>
      <c r="M386" s="209">
        <v>2090.9</v>
      </c>
      <c r="N386" s="209">
        <v>355.1</v>
      </c>
      <c r="O386" s="209">
        <v>777.86</v>
      </c>
      <c r="P386" s="209">
        <v>743.44</v>
      </c>
      <c r="Q386" s="209">
        <v>658.77</v>
      </c>
      <c r="R386" s="11"/>
      <c r="S386" s="4"/>
      <c r="T386" s="4"/>
      <c r="U386" s="209">
        <v>209.09</v>
      </c>
      <c r="V386" s="209">
        <v>35.51</v>
      </c>
      <c r="W386" s="209">
        <v>77.786000000000001</v>
      </c>
      <c r="X386" s="209">
        <v>74.343999999999994</v>
      </c>
      <c r="Y386" s="209">
        <v>65.876999999999995</v>
      </c>
      <c r="Z386" s="11"/>
      <c r="AA386" s="4"/>
      <c r="AB386" s="11" t="s">
        <v>108</v>
      </c>
      <c r="AC386" s="11"/>
      <c r="AD386" s="71" t="s">
        <v>100</v>
      </c>
      <c r="AE386" s="24">
        <v>2</v>
      </c>
      <c r="AF386" s="24">
        <v>2</v>
      </c>
      <c r="AG386" s="24">
        <v>1</v>
      </c>
      <c r="AH386" s="24">
        <v>1</v>
      </c>
      <c r="AI386" s="24">
        <v>1</v>
      </c>
      <c r="AJ386" s="24"/>
      <c r="AK386" s="4"/>
      <c r="AL386" s="4"/>
      <c r="AM386" s="210">
        <v>55.55</v>
      </c>
      <c r="AN386" s="210">
        <v>47.88</v>
      </c>
      <c r="AO386" s="210">
        <v>10.47</v>
      </c>
      <c r="AP386" s="210">
        <v>8.82</v>
      </c>
      <c r="AQ386" s="210">
        <v>32.520000000000003</v>
      </c>
      <c r="AR386" s="24"/>
      <c r="AS386" s="4"/>
      <c r="AT386" s="4"/>
      <c r="AU386" s="210">
        <v>27.774999999999999</v>
      </c>
      <c r="AV386" s="210">
        <v>23.94</v>
      </c>
      <c r="AW386" s="210">
        <v>5.2350000000000003</v>
      </c>
      <c r="AX386" s="210">
        <v>4.41</v>
      </c>
      <c r="AY386" s="210">
        <v>16.260000000000002</v>
      </c>
      <c r="AZ386" s="24"/>
      <c r="BA386" s="4"/>
    </row>
    <row r="387" spans="2:53">
      <c r="B387" s="11" t="s">
        <v>104</v>
      </c>
      <c r="C387" s="11"/>
      <c r="D387" s="11" t="s">
        <v>105</v>
      </c>
      <c r="E387" s="11">
        <v>20</v>
      </c>
      <c r="F387" s="11">
        <v>12</v>
      </c>
      <c r="G387" s="11">
        <v>10</v>
      </c>
      <c r="H387" s="11">
        <v>5</v>
      </c>
      <c r="I387" s="11">
        <v>6</v>
      </c>
      <c r="J387" s="11"/>
      <c r="M387" s="209">
        <v>2983.9</v>
      </c>
      <c r="N387" s="209">
        <v>1283.67</v>
      </c>
      <c r="O387" s="209">
        <v>1028.29</v>
      </c>
      <c r="P387" s="209">
        <v>384.04</v>
      </c>
      <c r="Q387" s="209">
        <v>9070.35</v>
      </c>
      <c r="R387" s="11"/>
      <c r="S387" s="4"/>
      <c r="T387" s="4"/>
      <c r="U387" s="209">
        <v>135.63181818181801</v>
      </c>
      <c r="V387" s="209">
        <v>58.348636363636402</v>
      </c>
      <c r="W387" s="209">
        <v>48.966190476190498</v>
      </c>
      <c r="X387" s="209">
        <v>17.456363636363601</v>
      </c>
      <c r="Y387" s="209">
        <v>412.28863636363599</v>
      </c>
      <c r="Z387" s="11"/>
      <c r="AA387" s="4"/>
      <c r="AB387" s="11" t="s">
        <v>108</v>
      </c>
      <c r="AC387" s="11"/>
      <c r="AD387" s="71" t="s">
        <v>109</v>
      </c>
      <c r="AE387" s="24">
        <v>32</v>
      </c>
      <c r="AF387" s="24">
        <v>16</v>
      </c>
      <c r="AG387" s="24">
        <v>13</v>
      </c>
      <c r="AH387" s="24">
        <v>9</v>
      </c>
      <c r="AI387" s="24">
        <v>10</v>
      </c>
      <c r="AJ387" s="24"/>
      <c r="AK387" s="4"/>
      <c r="AL387" s="4"/>
      <c r="AM387" s="210">
        <v>7311.74</v>
      </c>
      <c r="AN387" s="210">
        <v>1652.57</v>
      </c>
      <c r="AO387" s="210">
        <v>1482.7</v>
      </c>
      <c r="AP387" s="210">
        <v>798.61</v>
      </c>
      <c r="AQ387" s="210">
        <v>4215.91</v>
      </c>
      <c r="AR387" s="24"/>
      <c r="AS387" s="4"/>
      <c r="AT387" s="4"/>
      <c r="AU387" s="210">
        <v>203.103888888889</v>
      </c>
      <c r="AV387" s="210">
        <v>45.904722222222198</v>
      </c>
      <c r="AW387" s="210">
        <v>44.930303030303001</v>
      </c>
      <c r="AX387" s="210">
        <v>24.9565625</v>
      </c>
      <c r="AY387" s="210">
        <v>120.454571428571</v>
      </c>
      <c r="AZ387" s="24"/>
      <c r="BA387" s="4"/>
    </row>
    <row r="388" spans="2:53">
      <c r="B388" s="11" t="s">
        <v>104</v>
      </c>
      <c r="C388" s="11"/>
      <c r="D388" s="11" t="s">
        <v>214</v>
      </c>
      <c r="E388" s="11">
        <v>2</v>
      </c>
      <c r="F388" s="11">
        <v>1</v>
      </c>
      <c r="G388" s="11">
        <v>1</v>
      </c>
      <c r="H388" s="11">
        <v>1</v>
      </c>
      <c r="I388" s="11">
        <v>1</v>
      </c>
      <c r="J388" s="11"/>
      <c r="M388" s="209">
        <v>118.15</v>
      </c>
      <c r="N388" s="209">
        <v>99.43</v>
      </c>
      <c r="O388" s="209">
        <v>98.62</v>
      </c>
      <c r="P388" s="209">
        <v>123</v>
      </c>
      <c r="Q388" s="209">
        <v>907.69</v>
      </c>
      <c r="R388" s="11"/>
      <c r="S388" s="4"/>
      <c r="T388" s="4"/>
      <c r="U388" s="209">
        <v>59.075000000000003</v>
      </c>
      <c r="V388" s="209">
        <v>49.715000000000003</v>
      </c>
      <c r="W388" s="209">
        <v>49.31</v>
      </c>
      <c r="X388" s="209">
        <v>61.5</v>
      </c>
      <c r="Y388" s="209">
        <v>453.84500000000003</v>
      </c>
      <c r="Z388" s="11"/>
      <c r="AA388" s="4"/>
      <c r="AB388" s="11" t="s">
        <v>110</v>
      </c>
      <c r="AC388" s="11"/>
      <c r="AD388" s="71" t="s">
        <v>111</v>
      </c>
      <c r="AE388" s="24">
        <v>20</v>
      </c>
      <c r="AF388" s="24">
        <v>8</v>
      </c>
      <c r="AG388" s="24">
        <v>6</v>
      </c>
      <c r="AH388" s="24">
        <v>3</v>
      </c>
      <c r="AI388" s="24">
        <v>3</v>
      </c>
      <c r="AJ388" s="24"/>
      <c r="AK388" s="4"/>
      <c r="AL388" s="4"/>
      <c r="AM388" s="210">
        <v>5194.1499999999996</v>
      </c>
      <c r="AN388" s="210">
        <v>858.62</v>
      </c>
      <c r="AO388" s="210">
        <v>586.21</v>
      </c>
      <c r="AP388" s="210">
        <v>441.26</v>
      </c>
      <c r="AQ388" s="210">
        <v>1886.49</v>
      </c>
      <c r="AR388" s="24"/>
      <c r="AS388" s="4"/>
      <c r="AT388" s="4"/>
      <c r="AU388" s="210">
        <v>247.34047619047601</v>
      </c>
      <c r="AV388" s="210">
        <v>40.886666666666699</v>
      </c>
      <c r="AW388" s="210">
        <v>32.567222222222199</v>
      </c>
      <c r="AX388" s="210">
        <v>22.062999999999999</v>
      </c>
      <c r="AY388" s="210">
        <v>89.832857142857094</v>
      </c>
      <c r="AZ388" s="24"/>
      <c r="BA388" s="4"/>
    </row>
    <row r="389" spans="2:53">
      <c r="B389" s="11" t="s">
        <v>106</v>
      </c>
      <c r="C389" s="11"/>
      <c r="D389" s="11" t="s">
        <v>107</v>
      </c>
      <c r="E389" s="11">
        <v>156</v>
      </c>
      <c r="F389" s="11">
        <v>85</v>
      </c>
      <c r="G389" s="11">
        <v>59</v>
      </c>
      <c r="H389" s="11">
        <v>39</v>
      </c>
      <c r="I389" s="11">
        <v>35</v>
      </c>
      <c r="J389" s="11"/>
      <c r="M389" s="209">
        <v>16239.66</v>
      </c>
      <c r="N389" s="209">
        <v>5715.63</v>
      </c>
      <c r="O389" s="209">
        <v>7671.1</v>
      </c>
      <c r="P389" s="209">
        <v>3008.7</v>
      </c>
      <c r="Q389" s="209">
        <v>19403.16</v>
      </c>
      <c r="R389" s="11"/>
      <c r="S389" s="4"/>
      <c r="T389" s="4"/>
      <c r="U389" s="209">
        <v>100.244814814815</v>
      </c>
      <c r="V389" s="209">
        <v>35.281666666666702</v>
      </c>
      <c r="W389" s="209">
        <v>55.187769784172701</v>
      </c>
      <c r="X389" s="209">
        <v>25.4974576271186</v>
      </c>
      <c r="Y389" s="209">
        <v>137.61106382978701</v>
      </c>
      <c r="Z389" s="11"/>
      <c r="AA389" s="4"/>
      <c r="AB389" s="11" t="s">
        <v>110</v>
      </c>
      <c r="AC389" s="11"/>
      <c r="AD389" s="71" t="s">
        <v>112</v>
      </c>
      <c r="AE389" s="24">
        <v>3</v>
      </c>
      <c r="AF389" s="24">
        <v>2</v>
      </c>
      <c r="AG389" s="24"/>
      <c r="AH389" s="24">
        <v>2</v>
      </c>
      <c r="AI389" s="24">
        <v>2</v>
      </c>
      <c r="AJ389" s="24"/>
      <c r="AK389" s="4"/>
      <c r="AL389" s="4"/>
      <c r="AM389" s="210">
        <v>1877.45</v>
      </c>
      <c r="AN389" s="210">
        <v>1209.1199999999999</v>
      </c>
      <c r="AO389" s="210">
        <v>0</v>
      </c>
      <c r="AP389" s="210">
        <v>2597.84</v>
      </c>
      <c r="AQ389" s="210">
        <v>8684.93</v>
      </c>
      <c r="AR389" s="24"/>
      <c r="AS389" s="4"/>
      <c r="AT389" s="4"/>
      <c r="AU389" s="210">
        <v>469.36250000000001</v>
      </c>
      <c r="AV389" s="210">
        <v>302.27999999999997</v>
      </c>
      <c r="AW389" s="210">
        <v>0</v>
      </c>
      <c r="AX389" s="210">
        <v>865.94666666666706</v>
      </c>
      <c r="AY389" s="210">
        <v>2171.2325000000001</v>
      </c>
      <c r="AZ389" s="24"/>
      <c r="BA389" s="4"/>
    </row>
    <row r="390" spans="2:53">
      <c r="B390" s="11" t="s">
        <v>108</v>
      </c>
      <c r="C390" s="11"/>
      <c r="D390" s="11" t="s">
        <v>100</v>
      </c>
      <c r="E390" s="11">
        <v>3</v>
      </c>
      <c r="F390" s="11">
        <v>3</v>
      </c>
      <c r="G390" s="11">
        <v>3</v>
      </c>
      <c r="H390" s="11">
        <v>2</v>
      </c>
      <c r="I390" s="11"/>
      <c r="J390" s="11"/>
      <c r="M390" s="209">
        <v>447.11</v>
      </c>
      <c r="N390" s="209">
        <v>145.08000000000001</v>
      </c>
      <c r="O390" s="209">
        <v>158.79</v>
      </c>
      <c r="P390" s="209">
        <v>47.45</v>
      </c>
      <c r="Q390" s="209">
        <v>0</v>
      </c>
      <c r="R390" s="11"/>
      <c r="S390" s="4"/>
      <c r="T390" s="4"/>
      <c r="U390" s="209">
        <v>149.036666666667</v>
      </c>
      <c r="V390" s="209">
        <v>48.36</v>
      </c>
      <c r="W390" s="209">
        <v>52.93</v>
      </c>
      <c r="X390" s="209">
        <v>15.8166666666667</v>
      </c>
      <c r="Y390" s="209">
        <v>0</v>
      </c>
      <c r="Z390" s="11"/>
      <c r="AA390" s="4"/>
      <c r="AB390" s="11" t="s">
        <v>113</v>
      </c>
      <c r="AC390" s="11"/>
      <c r="AD390" s="71" t="s">
        <v>114</v>
      </c>
      <c r="AE390" s="24">
        <v>10</v>
      </c>
      <c r="AF390" s="24">
        <v>2</v>
      </c>
      <c r="AG390" s="24">
        <v>2</v>
      </c>
      <c r="AH390" s="24">
        <v>2</v>
      </c>
      <c r="AI390" s="24">
        <v>2</v>
      </c>
      <c r="AJ390" s="24"/>
      <c r="AK390" s="4"/>
      <c r="AL390" s="4"/>
      <c r="AM390" s="210">
        <v>1902.48</v>
      </c>
      <c r="AN390" s="210">
        <v>432.95</v>
      </c>
      <c r="AO390" s="210">
        <v>550.65</v>
      </c>
      <c r="AP390" s="210">
        <v>446.34</v>
      </c>
      <c r="AQ390" s="210">
        <v>572.84</v>
      </c>
      <c r="AR390" s="24"/>
      <c r="AS390" s="4"/>
      <c r="AT390" s="4"/>
      <c r="AU390" s="210">
        <v>190.24799999999999</v>
      </c>
      <c r="AV390" s="210">
        <v>43.295000000000002</v>
      </c>
      <c r="AW390" s="210">
        <v>55.064999999999998</v>
      </c>
      <c r="AX390" s="210">
        <v>44.634</v>
      </c>
      <c r="AY390" s="210">
        <v>57.283999999999999</v>
      </c>
      <c r="AZ390" s="24"/>
      <c r="BA390" s="4"/>
    </row>
    <row r="391" spans="2:53">
      <c r="B391" s="11" t="s">
        <v>108</v>
      </c>
      <c r="C391" s="11"/>
      <c r="D391" s="11" t="s">
        <v>109</v>
      </c>
      <c r="E391" s="11">
        <v>591</v>
      </c>
      <c r="F391" s="11">
        <v>353</v>
      </c>
      <c r="G391" s="11">
        <v>274</v>
      </c>
      <c r="H391" s="11">
        <v>208</v>
      </c>
      <c r="I391" s="11">
        <v>266</v>
      </c>
      <c r="J391" s="11"/>
      <c r="M391" s="209">
        <v>94616.37</v>
      </c>
      <c r="N391" s="209">
        <v>44963.61</v>
      </c>
      <c r="O391" s="209">
        <v>39800.910000000003</v>
      </c>
      <c r="P391" s="209">
        <v>30747.46</v>
      </c>
      <c r="Q391" s="209">
        <v>354753.78</v>
      </c>
      <c r="R391" s="11"/>
      <c r="S391" s="4"/>
      <c r="T391" s="4"/>
      <c r="U391" s="209">
        <v>138.93740088105699</v>
      </c>
      <c r="V391" s="209">
        <v>66.025859030836997</v>
      </c>
      <c r="W391" s="209">
        <v>60.9508575803982</v>
      </c>
      <c r="X391" s="209">
        <v>48.269167974882301</v>
      </c>
      <c r="Y391" s="209">
        <v>543.26765696784105</v>
      </c>
      <c r="Z391" s="11"/>
      <c r="AA391" s="4"/>
      <c r="AB391" s="11" t="s">
        <v>582</v>
      </c>
      <c r="AC391" s="11"/>
      <c r="AD391" s="71" t="s">
        <v>96</v>
      </c>
      <c r="AE391" s="24">
        <v>8</v>
      </c>
      <c r="AF391" s="24"/>
      <c r="AG391" s="24"/>
      <c r="AH391" s="24"/>
      <c r="AI391" s="24"/>
      <c r="AJ391" s="24"/>
      <c r="AK391" s="4"/>
      <c r="AL391" s="4"/>
      <c r="AM391" s="210">
        <v>1199.58</v>
      </c>
      <c r="AN391" s="210">
        <v>0</v>
      </c>
      <c r="AO391" s="210">
        <v>0</v>
      </c>
      <c r="AP391" s="210">
        <v>0</v>
      </c>
      <c r="AQ391" s="210">
        <v>0</v>
      </c>
      <c r="AR391" s="24"/>
      <c r="AS391" s="4"/>
      <c r="AT391" s="4"/>
      <c r="AU391" s="210">
        <v>149.94749999999999</v>
      </c>
      <c r="AV391" s="210">
        <v>0</v>
      </c>
      <c r="AW391" s="210">
        <v>0</v>
      </c>
      <c r="AX391" s="210">
        <v>0</v>
      </c>
      <c r="AY391" s="210">
        <v>0</v>
      </c>
      <c r="AZ391" s="24"/>
      <c r="BA391" s="4"/>
    </row>
    <row r="392" spans="2:53">
      <c r="B392" s="11" t="s">
        <v>110</v>
      </c>
      <c r="C392" s="11"/>
      <c r="D392" s="11" t="s">
        <v>111</v>
      </c>
      <c r="E392" s="11">
        <v>252</v>
      </c>
      <c r="F392" s="11">
        <v>125</v>
      </c>
      <c r="G392" s="11">
        <v>93</v>
      </c>
      <c r="H392" s="11">
        <v>77</v>
      </c>
      <c r="I392" s="11">
        <v>88</v>
      </c>
      <c r="J392" s="11"/>
      <c r="M392" s="209">
        <v>36277.81</v>
      </c>
      <c r="N392" s="209">
        <v>12999.15</v>
      </c>
      <c r="O392" s="209">
        <v>11791.91</v>
      </c>
      <c r="P392" s="209">
        <v>15294.49</v>
      </c>
      <c r="Q392" s="209">
        <v>112805.72</v>
      </c>
      <c r="R392" s="11"/>
      <c r="S392" s="4"/>
      <c r="T392" s="4"/>
      <c r="U392" s="209">
        <v>125.964618055556</v>
      </c>
      <c r="V392" s="209">
        <v>45.135937499999997</v>
      </c>
      <c r="W392" s="209">
        <v>44.497773584905602</v>
      </c>
      <c r="X392" s="209">
        <v>57.715056603773597</v>
      </c>
      <c r="Y392" s="209">
        <v>428.91908745247099</v>
      </c>
      <c r="Z392" s="11"/>
      <c r="AA392" s="4"/>
      <c r="AB392" s="11" t="s">
        <v>115</v>
      </c>
      <c r="AC392" s="11"/>
      <c r="AD392" s="71" t="s">
        <v>116</v>
      </c>
      <c r="AE392" s="24">
        <v>46</v>
      </c>
      <c r="AF392" s="24">
        <v>22</v>
      </c>
      <c r="AG392" s="24">
        <v>14</v>
      </c>
      <c r="AH392" s="24">
        <v>13</v>
      </c>
      <c r="AI392" s="24">
        <v>10</v>
      </c>
      <c r="AJ392" s="24"/>
      <c r="AK392" s="4"/>
      <c r="AL392" s="4"/>
      <c r="AM392" s="210">
        <v>13301.62</v>
      </c>
      <c r="AN392" s="210">
        <v>3027.71</v>
      </c>
      <c r="AO392" s="210">
        <v>3112.31</v>
      </c>
      <c r="AP392" s="210">
        <v>2671.77</v>
      </c>
      <c r="AQ392" s="210">
        <v>4983.83</v>
      </c>
      <c r="AR392" s="24"/>
      <c r="AS392" s="4"/>
      <c r="AT392" s="4"/>
      <c r="AU392" s="210">
        <v>277.11708333333303</v>
      </c>
      <c r="AV392" s="210">
        <v>63.077291666666703</v>
      </c>
      <c r="AW392" s="210">
        <v>88.923142857142807</v>
      </c>
      <c r="AX392" s="210">
        <v>76.336285714285694</v>
      </c>
      <c r="AY392" s="210">
        <v>166.12766666666701</v>
      </c>
      <c r="AZ392" s="24"/>
      <c r="BA392" s="4"/>
    </row>
    <row r="393" spans="2:53">
      <c r="B393" s="11" t="s">
        <v>110</v>
      </c>
      <c r="C393" s="11"/>
      <c r="D393" s="11" t="s">
        <v>112</v>
      </c>
      <c r="E393" s="11">
        <v>42</v>
      </c>
      <c r="F393" s="11">
        <v>29</v>
      </c>
      <c r="G393" s="11">
        <v>4</v>
      </c>
      <c r="H393" s="11">
        <v>19</v>
      </c>
      <c r="I393" s="11">
        <v>15</v>
      </c>
      <c r="J393" s="11"/>
      <c r="M393" s="209">
        <v>3362.37</v>
      </c>
      <c r="N393" s="209">
        <v>2227.0500000000002</v>
      </c>
      <c r="O393" s="209">
        <v>164.58</v>
      </c>
      <c r="P393" s="209">
        <v>2165.36</v>
      </c>
      <c r="Q393" s="209">
        <v>14508.51</v>
      </c>
      <c r="R393" s="11"/>
      <c r="S393" s="4"/>
      <c r="T393" s="4"/>
      <c r="U393" s="209">
        <v>74.719333333333296</v>
      </c>
      <c r="V393" s="209">
        <v>49.49</v>
      </c>
      <c r="W393" s="209">
        <v>18.286666666666701</v>
      </c>
      <c r="X393" s="209">
        <v>56.983157894736898</v>
      </c>
      <c r="Y393" s="209">
        <v>345.44071428571402</v>
      </c>
      <c r="Z393" s="11"/>
      <c r="AA393" s="4"/>
      <c r="AB393" s="11" t="s">
        <v>115</v>
      </c>
      <c r="AC393" s="11"/>
      <c r="AD393" s="71" t="s">
        <v>117</v>
      </c>
      <c r="AE393" s="24">
        <v>1</v>
      </c>
      <c r="AF393" s="24"/>
      <c r="AG393" s="24"/>
      <c r="AH393" s="24"/>
      <c r="AI393" s="24"/>
      <c r="AJ393" s="24"/>
      <c r="AK393" s="4"/>
      <c r="AL393" s="4"/>
      <c r="AM393" s="210">
        <v>15</v>
      </c>
      <c r="AN393" s="210">
        <v>0</v>
      </c>
      <c r="AO393" s="210"/>
      <c r="AP393" s="210"/>
      <c r="AQ393" s="210"/>
      <c r="AR393" s="24"/>
      <c r="AS393" s="4"/>
      <c r="AT393" s="4"/>
      <c r="AU393" s="210">
        <v>15</v>
      </c>
      <c r="AV393" s="210">
        <v>0</v>
      </c>
      <c r="AW393" s="210"/>
      <c r="AX393" s="210"/>
      <c r="AY393" s="210"/>
      <c r="AZ393" s="24"/>
      <c r="BA393" s="4"/>
    </row>
    <row r="394" spans="2:53">
      <c r="B394" s="11" t="s">
        <v>110</v>
      </c>
      <c r="C394" s="11"/>
      <c r="D394" s="11" t="s">
        <v>116</v>
      </c>
      <c r="E394" s="11">
        <v>1</v>
      </c>
      <c r="F394" s="11">
        <v>1</v>
      </c>
      <c r="G394" s="11">
        <v>1</v>
      </c>
      <c r="H394" s="11">
        <v>1</v>
      </c>
      <c r="I394" s="11"/>
      <c r="J394" s="11"/>
      <c r="M394" s="209">
        <v>185.69</v>
      </c>
      <c r="N394" s="209">
        <v>188</v>
      </c>
      <c r="O394" s="209">
        <v>188</v>
      </c>
      <c r="P394" s="209">
        <v>140.80000000000001</v>
      </c>
      <c r="Q394" s="209">
        <v>0</v>
      </c>
      <c r="R394" s="11"/>
      <c r="S394" s="4"/>
      <c r="T394" s="4"/>
      <c r="U394" s="209">
        <v>185.69</v>
      </c>
      <c r="V394" s="209">
        <v>188</v>
      </c>
      <c r="W394" s="209">
        <v>188</v>
      </c>
      <c r="X394" s="209">
        <v>140.80000000000001</v>
      </c>
      <c r="Y394" s="209">
        <v>0</v>
      </c>
      <c r="Z394" s="11"/>
      <c r="AA394" s="4"/>
      <c r="AB394" s="11" t="s">
        <v>494</v>
      </c>
      <c r="AC394" s="11"/>
      <c r="AD394" s="71" t="s">
        <v>117</v>
      </c>
      <c r="AE394" s="24">
        <v>4</v>
      </c>
      <c r="AF394" s="24">
        <v>2</v>
      </c>
      <c r="AG394" s="24"/>
      <c r="AH394" s="24"/>
      <c r="AI394" s="24"/>
      <c r="AJ394" s="24"/>
      <c r="AK394" s="4"/>
      <c r="AL394" s="4"/>
      <c r="AM394" s="210">
        <v>1416.81</v>
      </c>
      <c r="AN394" s="210">
        <v>88.55</v>
      </c>
      <c r="AO394" s="210">
        <v>0</v>
      </c>
      <c r="AP394" s="210">
        <v>0</v>
      </c>
      <c r="AQ394" s="210">
        <v>0</v>
      </c>
      <c r="AR394" s="24"/>
      <c r="AS394" s="4"/>
      <c r="AT394" s="4"/>
      <c r="AU394" s="210">
        <v>354.20249999999999</v>
      </c>
      <c r="AV394" s="210">
        <v>22.137499999999999</v>
      </c>
      <c r="AW394" s="210">
        <v>0</v>
      </c>
      <c r="AX394" s="210">
        <v>0</v>
      </c>
      <c r="AY394" s="210">
        <v>0</v>
      </c>
      <c r="AZ394" s="24"/>
      <c r="BA394" s="4"/>
    </row>
    <row r="395" spans="2:53">
      <c r="B395" s="11" t="s">
        <v>110</v>
      </c>
      <c r="C395" s="11"/>
      <c r="D395" s="11" t="s">
        <v>117</v>
      </c>
      <c r="E395" s="11">
        <v>1</v>
      </c>
      <c r="F395" s="11">
        <v>1</v>
      </c>
      <c r="G395" s="11">
        <v>1</v>
      </c>
      <c r="H395" s="11">
        <v>1</v>
      </c>
      <c r="I395" s="11">
        <v>1</v>
      </c>
      <c r="J395" s="11"/>
      <c r="M395" s="209">
        <v>35.44</v>
      </c>
      <c r="N395" s="209">
        <v>35.369999999999997</v>
      </c>
      <c r="O395" s="209">
        <v>32.340000000000003</v>
      </c>
      <c r="P395" s="209">
        <v>26.1</v>
      </c>
      <c r="Q395" s="209">
        <v>34.450000000000003</v>
      </c>
      <c r="R395" s="11"/>
      <c r="S395" s="4"/>
      <c r="T395" s="4"/>
      <c r="U395" s="209">
        <v>35.44</v>
      </c>
      <c r="V395" s="209">
        <v>35.369999999999997</v>
      </c>
      <c r="W395" s="209">
        <v>32.340000000000003</v>
      </c>
      <c r="X395" s="209">
        <v>26.1</v>
      </c>
      <c r="Y395" s="209">
        <v>34.450000000000003</v>
      </c>
      <c r="Z395" s="11"/>
      <c r="AA395" s="4"/>
      <c r="AB395" s="11" t="s">
        <v>120</v>
      </c>
      <c r="AC395" s="11"/>
      <c r="AD395" s="71" t="s">
        <v>121</v>
      </c>
      <c r="AE395" s="24">
        <v>3</v>
      </c>
      <c r="AF395" s="24">
        <v>2</v>
      </c>
      <c r="AG395" s="24">
        <v>1</v>
      </c>
      <c r="AH395" s="24">
        <v>1</v>
      </c>
      <c r="AI395" s="24">
        <v>1</v>
      </c>
      <c r="AJ395" s="24"/>
      <c r="AK395" s="4"/>
      <c r="AL395" s="4"/>
      <c r="AM395" s="210">
        <v>304.13</v>
      </c>
      <c r="AN395" s="210">
        <v>251.77</v>
      </c>
      <c r="AO395" s="210">
        <v>226.39</v>
      </c>
      <c r="AP395" s="210">
        <v>188.93</v>
      </c>
      <c r="AQ395" s="210">
        <v>2083.8200000000002</v>
      </c>
      <c r="AR395" s="24"/>
      <c r="AS395" s="4"/>
      <c r="AT395" s="4"/>
      <c r="AU395" s="210">
        <v>101.37666666666701</v>
      </c>
      <c r="AV395" s="210">
        <v>83.923333333333304</v>
      </c>
      <c r="AW395" s="210">
        <v>113.19499999999999</v>
      </c>
      <c r="AX395" s="210">
        <v>94.465000000000003</v>
      </c>
      <c r="AY395" s="210">
        <v>1041.9100000000001</v>
      </c>
      <c r="AZ395" s="24"/>
      <c r="BA395" s="4"/>
    </row>
    <row r="396" spans="2:53">
      <c r="B396" s="11" t="s">
        <v>583</v>
      </c>
      <c r="C396" s="11"/>
      <c r="D396" s="11" t="s">
        <v>112</v>
      </c>
      <c r="E396" s="11">
        <v>1</v>
      </c>
      <c r="F396" s="11">
        <v>1</v>
      </c>
      <c r="G396" s="11"/>
      <c r="H396" s="11">
        <v>1</v>
      </c>
      <c r="I396" s="11"/>
      <c r="J396" s="11"/>
      <c r="M396" s="209">
        <v>48.62</v>
      </c>
      <c r="N396" s="209">
        <v>37.15</v>
      </c>
      <c r="O396" s="209"/>
      <c r="P396" s="209">
        <v>35</v>
      </c>
      <c r="Q396" s="209">
        <v>0</v>
      </c>
      <c r="R396" s="11"/>
      <c r="S396" s="4"/>
      <c r="T396" s="4"/>
      <c r="U396" s="209">
        <v>48.62</v>
      </c>
      <c r="V396" s="209">
        <v>37.15</v>
      </c>
      <c r="W396" s="209"/>
      <c r="X396" s="209">
        <v>35</v>
      </c>
      <c r="Y396" s="209">
        <v>0</v>
      </c>
      <c r="Z396" s="11"/>
      <c r="AA396" s="4"/>
      <c r="AB396" s="11" t="s">
        <v>482</v>
      </c>
      <c r="AC396" s="11"/>
      <c r="AD396" s="71" t="s">
        <v>123</v>
      </c>
      <c r="AE396" s="24">
        <v>2</v>
      </c>
      <c r="AF396" s="24">
        <v>1</v>
      </c>
      <c r="AG396" s="24">
        <v>1</v>
      </c>
      <c r="AH396" s="24">
        <v>1</v>
      </c>
      <c r="AI396" s="24">
        <v>1</v>
      </c>
      <c r="AJ396" s="24"/>
      <c r="AK396" s="4"/>
      <c r="AL396" s="4"/>
      <c r="AM396" s="210">
        <v>40.799999999999997</v>
      </c>
      <c r="AN396" s="210">
        <v>19.75</v>
      </c>
      <c r="AO396" s="210">
        <v>23.64</v>
      </c>
      <c r="AP396" s="210">
        <v>2.33</v>
      </c>
      <c r="AQ396" s="210">
        <v>15</v>
      </c>
      <c r="AR396" s="24"/>
      <c r="AS396" s="4"/>
      <c r="AT396" s="4"/>
      <c r="AU396" s="210">
        <v>20.399999999999999</v>
      </c>
      <c r="AV396" s="210">
        <v>9.875</v>
      </c>
      <c r="AW396" s="210">
        <v>11.82</v>
      </c>
      <c r="AX396" s="210">
        <v>1.165</v>
      </c>
      <c r="AY396" s="210">
        <v>7.5</v>
      </c>
      <c r="AZ396" s="24"/>
      <c r="BA396" s="4"/>
    </row>
    <row r="397" spans="2:53">
      <c r="B397" s="11" t="s">
        <v>113</v>
      </c>
      <c r="C397" s="11"/>
      <c r="D397" s="11" t="s">
        <v>114</v>
      </c>
      <c r="E397" s="11">
        <v>69</v>
      </c>
      <c r="F397" s="11">
        <v>31</v>
      </c>
      <c r="G397" s="11">
        <v>27</v>
      </c>
      <c r="H397" s="11">
        <v>23</v>
      </c>
      <c r="I397" s="11">
        <v>30</v>
      </c>
      <c r="J397" s="11"/>
      <c r="M397" s="209">
        <v>14253.39</v>
      </c>
      <c r="N397" s="209">
        <v>4252</v>
      </c>
      <c r="O397" s="209">
        <v>4057.55</v>
      </c>
      <c r="P397" s="209">
        <v>3782.48</v>
      </c>
      <c r="Q397" s="209">
        <v>43053.54</v>
      </c>
      <c r="R397" s="11"/>
      <c r="S397" s="4"/>
      <c r="T397" s="4"/>
      <c r="U397" s="209">
        <v>185.10896103896101</v>
      </c>
      <c r="V397" s="209">
        <v>55.2207792207792</v>
      </c>
      <c r="W397" s="209">
        <v>57.148591549295801</v>
      </c>
      <c r="X397" s="209">
        <v>54.818550724637703</v>
      </c>
      <c r="Y397" s="209">
        <v>615.05057142857095</v>
      </c>
      <c r="Z397" s="11"/>
      <c r="AA397" s="4"/>
      <c r="AB397" s="11" t="s">
        <v>122</v>
      </c>
      <c r="AC397" s="11"/>
      <c r="AD397" s="71" t="s">
        <v>123</v>
      </c>
      <c r="AE397" s="24">
        <v>10</v>
      </c>
      <c r="AF397" s="24">
        <v>6</v>
      </c>
      <c r="AG397" s="24">
        <v>5</v>
      </c>
      <c r="AH397" s="24">
        <v>4</v>
      </c>
      <c r="AI397" s="24">
        <v>2</v>
      </c>
      <c r="AJ397" s="24"/>
      <c r="AK397" s="4"/>
      <c r="AL397" s="4"/>
      <c r="AM397" s="210">
        <v>988.23</v>
      </c>
      <c r="AN397" s="210">
        <v>488.52</v>
      </c>
      <c r="AO397" s="210">
        <v>681.81</v>
      </c>
      <c r="AP397" s="210">
        <v>460.55</v>
      </c>
      <c r="AQ397" s="210">
        <v>2165.25</v>
      </c>
      <c r="AR397" s="24"/>
      <c r="AS397" s="4"/>
      <c r="AT397" s="4"/>
      <c r="AU397" s="210">
        <v>98.822999999999993</v>
      </c>
      <c r="AV397" s="210">
        <v>48.851999999999997</v>
      </c>
      <c r="AW397" s="210">
        <v>68.180999999999997</v>
      </c>
      <c r="AX397" s="210">
        <v>46.055</v>
      </c>
      <c r="AY397" s="210">
        <v>216.52500000000001</v>
      </c>
      <c r="AZ397" s="24"/>
      <c r="BA397" s="4"/>
    </row>
    <row r="398" spans="2:53">
      <c r="B398" s="11" t="s">
        <v>115</v>
      </c>
      <c r="C398" s="11"/>
      <c r="D398" s="11" t="s">
        <v>116</v>
      </c>
      <c r="E398" s="11">
        <v>313</v>
      </c>
      <c r="F398" s="11">
        <v>147</v>
      </c>
      <c r="G398" s="11">
        <v>107</v>
      </c>
      <c r="H398" s="11">
        <v>69</v>
      </c>
      <c r="I398" s="11">
        <v>59</v>
      </c>
      <c r="J398" s="11"/>
      <c r="M398" s="209">
        <v>25239.54</v>
      </c>
      <c r="N398" s="209">
        <v>10107.91</v>
      </c>
      <c r="O398" s="209">
        <v>8774.11</v>
      </c>
      <c r="P398" s="209">
        <v>6804.72</v>
      </c>
      <c r="Q398" s="209">
        <v>40647.730000000003</v>
      </c>
      <c r="R398" s="11"/>
      <c r="S398" s="4"/>
      <c r="T398" s="4"/>
      <c r="U398" s="209">
        <v>77.185137614678894</v>
      </c>
      <c r="V398" s="209">
        <v>30.911039755351698</v>
      </c>
      <c r="W398" s="209">
        <v>34.817896825396801</v>
      </c>
      <c r="X398" s="209">
        <v>28.711898734177201</v>
      </c>
      <c r="Y398" s="209">
        <v>156.33742307692299</v>
      </c>
      <c r="Z398" s="11"/>
      <c r="AA398" s="4"/>
      <c r="AB398" s="11" t="s">
        <v>124</v>
      </c>
      <c r="AC398" s="11"/>
      <c r="AD398" s="71" t="s">
        <v>92</v>
      </c>
      <c r="AE398" s="24">
        <v>189</v>
      </c>
      <c r="AF398" s="24">
        <v>110</v>
      </c>
      <c r="AG398" s="24">
        <v>75</v>
      </c>
      <c r="AH398" s="24">
        <v>54</v>
      </c>
      <c r="AI398" s="24">
        <v>49</v>
      </c>
      <c r="AJ398" s="24"/>
      <c r="AK398" s="4"/>
      <c r="AL398" s="4"/>
      <c r="AM398" s="210">
        <v>78440.12</v>
      </c>
      <c r="AN398" s="210">
        <v>38769.82</v>
      </c>
      <c r="AO398" s="210">
        <v>9626.9199999999892</v>
      </c>
      <c r="AP398" s="210">
        <v>7539.39</v>
      </c>
      <c r="AQ398" s="210">
        <v>35718.26</v>
      </c>
      <c r="AR398" s="24"/>
      <c r="AS398" s="4"/>
      <c r="AT398" s="4"/>
      <c r="AU398" s="210">
        <v>408.54229166666698</v>
      </c>
      <c r="AV398" s="210">
        <v>201.92614583333301</v>
      </c>
      <c r="AW398" s="210">
        <v>53.187403314917098</v>
      </c>
      <c r="AX398" s="210">
        <v>42.119497206703898</v>
      </c>
      <c r="AY398" s="210">
        <v>201.798079096045</v>
      </c>
      <c r="AZ398" s="24"/>
      <c r="BA398" s="4"/>
    </row>
    <row r="399" spans="2:53">
      <c r="B399" s="11" t="s">
        <v>115</v>
      </c>
      <c r="C399" s="11"/>
      <c r="D399" s="11" t="s">
        <v>117</v>
      </c>
      <c r="E399" s="11">
        <v>18</v>
      </c>
      <c r="F399" s="11">
        <v>4</v>
      </c>
      <c r="G399" s="11">
        <v>2</v>
      </c>
      <c r="H399" s="11">
        <v>1</v>
      </c>
      <c r="I399" s="11"/>
      <c r="J399" s="11"/>
      <c r="M399" s="209">
        <v>732.04</v>
      </c>
      <c r="N399" s="209">
        <v>78.42</v>
      </c>
      <c r="O399" s="209">
        <v>79.67</v>
      </c>
      <c r="P399" s="209">
        <v>67.7</v>
      </c>
      <c r="Q399" s="209"/>
      <c r="R399" s="11"/>
      <c r="S399" s="4"/>
      <c r="T399" s="4"/>
      <c r="U399" s="209">
        <v>40.668888888888901</v>
      </c>
      <c r="V399" s="209">
        <v>4.35666666666667</v>
      </c>
      <c r="W399" s="209">
        <v>39.835000000000001</v>
      </c>
      <c r="X399" s="209">
        <v>67.7</v>
      </c>
      <c r="Y399" s="209"/>
      <c r="Z399" s="11"/>
      <c r="AA399" s="4"/>
      <c r="AB399" s="11" t="s">
        <v>124</v>
      </c>
      <c r="AC399" s="11"/>
      <c r="AD399" s="71" t="s">
        <v>402</v>
      </c>
      <c r="AE399" s="24">
        <v>1</v>
      </c>
      <c r="AF399" s="24">
        <v>1</v>
      </c>
      <c r="AG399" s="24">
        <v>1</v>
      </c>
      <c r="AH399" s="24">
        <v>1</v>
      </c>
      <c r="AI399" s="24">
        <v>1</v>
      </c>
      <c r="AJ399" s="24"/>
      <c r="AK399" s="4"/>
      <c r="AL399" s="4"/>
      <c r="AM399" s="210">
        <v>13.59</v>
      </c>
      <c r="AN399" s="210">
        <v>15.85</v>
      </c>
      <c r="AO399" s="210">
        <v>13.95</v>
      </c>
      <c r="AP399" s="210">
        <v>12.98</v>
      </c>
      <c r="AQ399" s="210">
        <v>157.44999999999999</v>
      </c>
      <c r="AR399" s="24"/>
      <c r="AS399" s="4"/>
      <c r="AT399" s="4"/>
      <c r="AU399" s="210">
        <v>13.59</v>
      </c>
      <c r="AV399" s="210">
        <v>15.85</v>
      </c>
      <c r="AW399" s="210">
        <v>13.95</v>
      </c>
      <c r="AX399" s="210">
        <v>12.98</v>
      </c>
      <c r="AY399" s="210">
        <v>157.44999999999999</v>
      </c>
      <c r="AZ399" s="24"/>
      <c r="BA399" s="4"/>
    </row>
    <row r="400" spans="2:53">
      <c r="B400" s="11" t="s">
        <v>494</v>
      </c>
      <c r="C400" s="11"/>
      <c r="D400" s="11" t="s">
        <v>117</v>
      </c>
      <c r="E400" s="11">
        <v>262</v>
      </c>
      <c r="F400" s="11">
        <v>127</v>
      </c>
      <c r="G400" s="11">
        <v>86</v>
      </c>
      <c r="H400" s="11">
        <v>70</v>
      </c>
      <c r="I400" s="11">
        <v>80</v>
      </c>
      <c r="J400" s="11"/>
      <c r="M400" s="209">
        <v>29192.29</v>
      </c>
      <c r="N400" s="209">
        <v>10377.69</v>
      </c>
      <c r="O400" s="209">
        <v>8856.27</v>
      </c>
      <c r="P400" s="209">
        <v>8895.85</v>
      </c>
      <c r="Q400" s="209">
        <v>58219.13</v>
      </c>
      <c r="R400" s="11"/>
      <c r="S400" s="4"/>
      <c r="T400" s="4"/>
      <c r="U400" s="209">
        <v>104.631863799283</v>
      </c>
      <c r="V400" s="209">
        <v>37.196021505376301</v>
      </c>
      <c r="W400" s="209">
        <v>32.922936802974</v>
      </c>
      <c r="X400" s="209">
        <v>33.0700743494424</v>
      </c>
      <c r="Y400" s="209">
        <v>208.67071684587799</v>
      </c>
      <c r="Z400" s="11"/>
      <c r="AA400" s="4"/>
      <c r="AB400" s="11" t="s">
        <v>124</v>
      </c>
      <c r="AC400" s="11"/>
      <c r="AD400" s="71" t="s">
        <v>430</v>
      </c>
      <c r="AE400" s="24">
        <v>6</v>
      </c>
      <c r="AF400" s="24">
        <v>2</v>
      </c>
      <c r="AG400" s="24"/>
      <c r="AH400" s="24"/>
      <c r="AI400" s="24">
        <v>1</v>
      </c>
      <c r="AJ400" s="24"/>
      <c r="AK400" s="4"/>
      <c r="AL400" s="4"/>
      <c r="AM400" s="210">
        <v>566.89</v>
      </c>
      <c r="AN400" s="210">
        <v>186.05</v>
      </c>
      <c r="AO400" s="210">
        <v>0</v>
      </c>
      <c r="AP400" s="210">
        <v>0</v>
      </c>
      <c r="AQ400" s="210">
        <v>134.72</v>
      </c>
      <c r="AR400" s="24"/>
      <c r="AS400" s="4"/>
      <c r="AT400" s="4"/>
      <c r="AU400" s="210">
        <v>94.481666666666698</v>
      </c>
      <c r="AV400" s="210">
        <v>31.008333333333301</v>
      </c>
      <c r="AW400" s="210">
        <v>0</v>
      </c>
      <c r="AX400" s="210">
        <v>0</v>
      </c>
      <c r="AY400" s="210">
        <v>26.943999999999999</v>
      </c>
      <c r="AZ400" s="24"/>
      <c r="BA400" s="4"/>
    </row>
    <row r="401" spans="2:53">
      <c r="B401" s="11" t="s">
        <v>118</v>
      </c>
      <c r="C401" s="11"/>
      <c r="D401" s="11" t="s">
        <v>119</v>
      </c>
      <c r="E401" s="11">
        <v>3</v>
      </c>
      <c r="F401" s="11">
        <v>1</v>
      </c>
      <c r="G401" s="11"/>
      <c r="H401" s="11"/>
      <c r="I401" s="11"/>
      <c r="J401" s="11"/>
      <c r="M401" s="209">
        <v>393.66</v>
      </c>
      <c r="N401" s="209">
        <v>90.96</v>
      </c>
      <c r="O401" s="209">
        <v>0</v>
      </c>
      <c r="P401" s="209">
        <v>0</v>
      </c>
      <c r="Q401" s="209"/>
      <c r="R401" s="11"/>
      <c r="S401" s="4"/>
      <c r="T401" s="4"/>
      <c r="U401" s="209">
        <v>131.22</v>
      </c>
      <c r="V401" s="209">
        <v>30.32</v>
      </c>
      <c r="W401" s="209">
        <v>0</v>
      </c>
      <c r="X401" s="209">
        <v>0</v>
      </c>
      <c r="Y401" s="209"/>
      <c r="Z401" s="11"/>
      <c r="AA401" s="4"/>
      <c r="AB401" s="11" t="s">
        <v>532</v>
      </c>
      <c r="AC401" s="11"/>
      <c r="AD401" s="71" t="s">
        <v>358</v>
      </c>
      <c r="AE401" s="24">
        <v>1</v>
      </c>
      <c r="AF401" s="24"/>
      <c r="AG401" s="24"/>
      <c r="AH401" s="24"/>
      <c r="AI401" s="24"/>
      <c r="AJ401" s="24"/>
      <c r="AK401" s="4"/>
      <c r="AL401" s="4"/>
      <c r="AM401" s="210">
        <v>0.01</v>
      </c>
      <c r="AN401" s="210">
        <v>0</v>
      </c>
      <c r="AO401" s="210">
        <v>0</v>
      </c>
      <c r="AP401" s="210"/>
      <c r="AQ401" s="210">
        <v>0</v>
      </c>
      <c r="AR401" s="24"/>
      <c r="AS401" s="4"/>
      <c r="AT401" s="4"/>
      <c r="AU401" s="210">
        <v>0.01</v>
      </c>
      <c r="AV401" s="210">
        <v>0</v>
      </c>
      <c r="AW401" s="210">
        <v>0</v>
      </c>
      <c r="AX401" s="210"/>
      <c r="AY401" s="210">
        <v>0</v>
      </c>
      <c r="AZ401" s="24"/>
      <c r="BA401" s="4"/>
    </row>
    <row r="402" spans="2:53">
      <c r="B402" s="11" t="s">
        <v>120</v>
      </c>
      <c r="C402" s="11"/>
      <c r="D402" s="11" t="s">
        <v>121</v>
      </c>
      <c r="E402" s="11">
        <v>46</v>
      </c>
      <c r="F402" s="11">
        <v>36</v>
      </c>
      <c r="G402" s="11">
        <v>34</v>
      </c>
      <c r="H402" s="11">
        <v>26</v>
      </c>
      <c r="I402" s="11">
        <v>27</v>
      </c>
      <c r="J402" s="11"/>
      <c r="M402" s="209">
        <v>5928.64</v>
      </c>
      <c r="N402" s="209">
        <v>5005.46</v>
      </c>
      <c r="O402" s="209">
        <v>4795.34</v>
      </c>
      <c r="P402" s="209">
        <v>6061.93</v>
      </c>
      <c r="Q402" s="209">
        <v>41656.1</v>
      </c>
      <c r="R402" s="11"/>
      <c r="S402" s="4"/>
      <c r="T402" s="4"/>
      <c r="U402" s="209">
        <v>104.01122807017499</v>
      </c>
      <c r="V402" s="209">
        <v>87.815087719298305</v>
      </c>
      <c r="W402" s="209">
        <v>85.631071428571403</v>
      </c>
      <c r="X402" s="209">
        <v>108.24875</v>
      </c>
      <c r="Y402" s="209">
        <v>743.85892857142903</v>
      </c>
      <c r="Z402" s="11"/>
      <c r="AA402" s="4"/>
      <c r="AB402" s="11" t="s">
        <v>125</v>
      </c>
      <c r="AC402" s="11"/>
      <c r="AD402" s="71" t="s">
        <v>126</v>
      </c>
      <c r="AE402" s="24">
        <v>25</v>
      </c>
      <c r="AF402" s="24">
        <v>11</v>
      </c>
      <c r="AG402" s="24">
        <v>5</v>
      </c>
      <c r="AH402" s="24">
        <v>9</v>
      </c>
      <c r="AI402" s="24">
        <v>7</v>
      </c>
      <c r="AJ402" s="24"/>
      <c r="AK402" s="4"/>
      <c r="AL402" s="4"/>
      <c r="AM402" s="210">
        <v>18376.810000000001</v>
      </c>
      <c r="AN402" s="210">
        <v>4683.8500000000004</v>
      </c>
      <c r="AO402" s="210">
        <v>629.75</v>
      </c>
      <c r="AP402" s="210">
        <v>3382.04</v>
      </c>
      <c r="AQ402" s="210">
        <v>3471.11</v>
      </c>
      <c r="AR402" s="24"/>
      <c r="AS402" s="4"/>
      <c r="AT402" s="4"/>
      <c r="AU402" s="210">
        <v>656.31464285714299</v>
      </c>
      <c r="AV402" s="210">
        <v>167.28035714285701</v>
      </c>
      <c r="AW402" s="210">
        <v>31.487500000000001</v>
      </c>
      <c r="AX402" s="210">
        <v>140.91833333333301</v>
      </c>
      <c r="AY402" s="210">
        <v>128.55962962963</v>
      </c>
      <c r="AZ402" s="24"/>
      <c r="BA402" s="4"/>
    </row>
    <row r="403" spans="2:53">
      <c r="B403" s="11" t="s">
        <v>482</v>
      </c>
      <c r="C403" s="11"/>
      <c r="D403" s="11" t="s">
        <v>123</v>
      </c>
      <c r="E403" s="11">
        <v>1</v>
      </c>
      <c r="F403" s="11">
        <v>1</v>
      </c>
      <c r="G403" s="11"/>
      <c r="H403" s="11"/>
      <c r="I403" s="11"/>
      <c r="J403" s="11"/>
      <c r="M403" s="209">
        <v>310.41000000000003</v>
      </c>
      <c r="N403" s="209">
        <v>15</v>
      </c>
      <c r="O403" s="209"/>
      <c r="P403" s="209"/>
      <c r="Q403" s="209"/>
      <c r="R403" s="11"/>
      <c r="S403" s="4"/>
      <c r="T403" s="4"/>
      <c r="U403" s="209">
        <v>310.41000000000003</v>
      </c>
      <c r="V403" s="209">
        <v>15</v>
      </c>
      <c r="W403" s="209"/>
      <c r="X403" s="209"/>
      <c r="Y403" s="209"/>
      <c r="Z403" s="11"/>
      <c r="AA403" s="4"/>
      <c r="AB403" s="11" t="s">
        <v>127</v>
      </c>
      <c r="AC403" s="11"/>
      <c r="AD403" s="71" t="s">
        <v>96</v>
      </c>
      <c r="AE403" s="24">
        <v>18</v>
      </c>
      <c r="AF403" s="24">
        <v>10</v>
      </c>
      <c r="AG403" s="24">
        <v>6</v>
      </c>
      <c r="AH403" s="24">
        <v>5</v>
      </c>
      <c r="AI403" s="24">
        <v>4</v>
      </c>
      <c r="AJ403" s="24"/>
      <c r="AK403" s="4"/>
      <c r="AL403" s="4"/>
      <c r="AM403" s="210">
        <v>46637.66</v>
      </c>
      <c r="AN403" s="210">
        <v>39312.82</v>
      </c>
      <c r="AO403" s="210">
        <v>1610.97</v>
      </c>
      <c r="AP403" s="210">
        <v>2499.1999999999998</v>
      </c>
      <c r="AQ403" s="210">
        <v>3311.4</v>
      </c>
      <c r="AR403" s="24"/>
      <c r="AS403" s="4"/>
      <c r="AT403" s="4"/>
      <c r="AU403" s="210">
        <v>2331.8829999999998</v>
      </c>
      <c r="AV403" s="210">
        <v>1965.6410000000001</v>
      </c>
      <c r="AW403" s="210">
        <v>89.498333333333306</v>
      </c>
      <c r="AX403" s="210">
        <v>138.84444444444401</v>
      </c>
      <c r="AY403" s="210">
        <v>174.284210526316</v>
      </c>
      <c r="AZ403" s="24"/>
      <c r="BA403" s="4"/>
    </row>
    <row r="404" spans="2:53">
      <c r="B404" s="11" t="s">
        <v>122</v>
      </c>
      <c r="C404" s="11"/>
      <c r="D404" s="11" t="s">
        <v>123</v>
      </c>
      <c r="E404" s="11">
        <v>42</v>
      </c>
      <c r="F404" s="11">
        <v>23</v>
      </c>
      <c r="G404" s="11">
        <v>18</v>
      </c>
      <c r="H404" s="11">
        <v>18</v>
      </c>
      <c r="I404" s="11">
        <v>22</v>
      </c>
      <c r="J404" s="11"/>
      <c r="M404" s="209">
        <v>7437.42</v>
      </c>
      <c r="N404" s="209">
        <v>2674.11</v>
      </c>
      <c r="O404" s="209">
        <v>2733.4</v>
      </c>
      <c r="P404" s="209">
        <v>2629.09</v>
      </c>
      <c r="Q404" s="209">
        <v>27405.98</v>
      </c>
      <c r="R404" s="11"/>
      <c r="S404" s="4"/>
      <c r="T404" s="4"/>
      <c r="U404" s="209">
        <v>154.94624999999999</v>
      </c>
      <c r="V404" s="209">
        <v>55.710625</v>
      </c>
      <c r="W404" s="209">
        <v>58.157446808510599</v>
      </c>
      <c r="X404" s="209">
        <v>58.424222222222198</v>
      </c>
      <c r="Y404" s="209">
        <v>570.95791666666696</v>
      </c>
      <c r="Z404" s="11"/>
      <c r="AA404" s="4"/>
      <c r="AB404" s="11" t="s">
        <v>131</v>
      </c>
      <c r="AC404" s="11"/>
      <c r="AD404" s="71" t="s">
        <v>116</v>
      </c>
      <c r="AE404" s="24">
        <v>8</v>
      </c>
      <c r="AF404" s="24">
        <v>6</v>
      </c>
      <c r="AG404" s="24">
        <v>4</v>
      </c>
      <c r="AH404" s="24">
        <v>4</v>
      </c>
      <c r="AI404" s="24">
        <v>1</v>
      </c>
      <c r="AJ404" s="24"/>
      <c r="AK404" s="4"/>
      <c r="AL404" s="4"/>
      <c r="AM404" s="210">
        <v>32136.37</v>
      </c>
      <c r="AN404" s="210">
        <v>567.14</v>
      </c>
      <c r="AO404" s="210">
        <v>599.29</v>
      </c>
      <c r="AP404" s="210">
        <v>412.61</v>
      </c>
      <c r="AQ404" s="210">
        <v>10783.98</v>
      </c>
      <c r="AR404" s="24"/>
      <c r="AS404" s="4"/>
      <c r="AT404" s="4"/>
      <c r="AU404" s="210">
        <v>4017.0462499999999</v>
      </c>
      <c r="AV404" s="210">
        <v>70.892499999999998</v>
      </c>
      <c r="AW404" s="210">
        <v>74.911249999999995</v>
      </c>
      <c r="AX404" s="210">
        <v>51.576250000000002</v>
      </c>
      <c r="AY404" s="210">
        <v>1540.5685714285701</v>
      </c>
      <c r="AZ404" s="24"/>
      <c r="BA404" s="4"/>
    </row>
    <row r="405" spans="2:53">
      <c r="B405" s="11" t="s">
        <v>124</v>
      </c>
      <c r="C405" s="11"/>
      <c r="D405" s="11" t="s">
        <v>92</v>
      </c>
      <c r="E405" s="11">
        <v>794</v>
      </c>
      <c r="F405" s="11">
        <v>477</v>
      </c>
      <c r="G405" s="11">
        <v>385</v>
      </c>
      <c r="H405" s="11">
        <v>298</v>
      </c>
      <c r="I405" s="11">
        <v>340</v>
      </c>
      <c r="J405" s="11"/>
      <c r="M405" s="209">
        <v>135453.41</v>
      </c>
      <c r="N405" s="209">
        <v>59804.360000000102</v>
      </c>
      <c r="O405" s="209">
        <v>69904.61</v>
      </c>
      <c r="P405" s="209">
        <v>52743.74</v>
      </c>
      <c r="Q405" s="209">
        <v>388932.84</v>
      </c>
      <c r="R405" s="11"/>
      <c r="S405" s="4"/>
      <c r="T405" s="4"/>
      <c r="U405" s="209">
        <v>151.513881431767</v>
      </c>
      <c r="V405" s="209">
        <v>66.895257270693605</v>
      </c>
      <c r="W405" s="209">
        <v>83.318963051251501</v>
      </c>
      <c r="X405" s="209">
        <v>63.470204572803901</v>
      </c>
      <c r="Y405" s="209">
        <v>461.91548693586702</v>
      </c>
      <c r="Z405" s="11"/>
      <c r="AA405" s="4"/>
      <c r="AB405" s="11" t="s">
        <v>132</v>
      </c>
      <c r="AC405" s="11"/>
      <c r="AD405" s="71" t="s">
        <v>133</v>
      </c>
      <c r="AE405" s="24">
        <v>50</v>
      </c>
      <c r="AF405" s="24">
        <v>31</v>
      </c>
      <c r="AG405" s="24">
        <v>10</v>
      </c>
      <c r="AH405" s="24">
        <v>14</v>
      </c>
      <c r="AI405" s="24">
        <v>13</v>
      </c>
      <c r="AJ405" s="24"/>
      <c r="AK405" s="4"/>
      <c r="AL405" s="4"/>
      <c r="AM405" s="210">
        <v>91309.9</v>
      </c>
      <c r="AN405" s="210">
        <v>19294.07</v>
      </c>
      <c r="AO405" s="210">
        <v>13463.96</v>
      </c>
      <c r="AP405" s="210">
        <v>9933.6200000000008</v>
      </c>
      <c r="AQ405" s="210">
        <v>45316.83</v>
      </c>
      <c r="AR405" s="24"/>
      <c r="AS405" s="4"/>
      <c r="AT405" s="4"/>
      <c r="AU405" s="210">
        <v>1826.1980000000001</v>
      </c>
      <c r="AV405" s="210">
        <v>385.88139999999999</v>
      </c>
      <c r="AW405" s="210">
        <v>464.27448275862099</v>
      </c>
      <c r="AX405" s="210">
        <v>254.70820512820501</v>
      </c>
      <c r="AY405" s="210">
        <v>985.14847826086998</v>
      </c>
      <c r="AZ405" s="24"/>
      <c r="BA405" s="4"/>
    </row>
    <row r="406" spans="2:53">
      <c r="B406" s="11" t="s">
        <v>584</v>
      </c>
      <c r="C406" s="11"/>
      <c r="D406" s="11" t="s">
        <v>114</v>
      </c>
      <c r="E406" s="11">
        <v>1</v>
      </c>
      <c r="F406" s="11"/>
      <c r="G406" s="11"/>
      <c r="H406" s="11"/>
      <c r="I406" s="11"/>
      <c r="J406" s="11"/>
      <c r="M406" s="209">
        <v>15</v>
      </c>
      <c r="N406" s="209">
        <v>0</v>
      </c>
      <c r="O406" s="209"/>
      <c r="P406" s="209"/>
      <c r="Q406" s="209"/>
      <c r="R406" s="11"/>
      <c r="S406" s="4"/>
      <c r="T406" s="4"/>
      <c r="U406" s="209">
        <v>15</v>
      </c>
      <c r="V406" s="209">
        <v>0</v>
      </c>
      <c r="W406" s="209"/>
      <c r="X406" s="209"/>
      <c r="Y406" s="209"/>
      <c r="Z406" s="11"/>
      <c r="AA406" s="4"/>
      <c r="AB406" s="11" t="s">
        <v>134</v>
      </c>
      <c r="AC406" s="11"/>
      <c r="AD406" s="71" t="s">
        <v>135</v>
      </c>
      <c r="AE406" s="24">
        <v>634</v>
      </c>
      <c r="AF406" s="24">
        <v>255</v>
      </c>
      <c r="AG406" s="24">
        <v>185</v>
      </c>
      <c r="AH406" s="24">
        <v>147</v>
      </c>
      <c r="AI406" s="24">
        <v>129</v>
      </c>
      <c r="AJ406" s="24"/>
      <c r="AK406" s="4"/>
      <c r="AL406" s="4"/>
      <c r="AM406" s="210">
        <v>412348.4</v>
      </c>
      <c r="AN406" s="210">
        <v>106626.14</v>
      </c>
      <c r="AO406" s="210">
        <v>45467.8</v>
      </c>
      <c r="AP406" s="210">
        <v>31061.54</v>
      </c>
      <c r="AQ406" s="210">
        <v>75368.95</v>
      </c>
      <c r="AR406" s="24"/>
      <c r="AS406" s="4"/>
      <c r="AT406" s="4"/>
      <c r="AU406" s="210">
        <v>635.35963020030795</v>
      </c>
      <c r="AV406" s="210">
        <v>164.29297380585501</v>
      </c>
      <c r="AW406" s="210">
        <v>75.277814569536503</v>
      </c>
      <c r="AX406" s="210">
        <v>50.671353996737402</v>
      </c>
      <c r="AY406" s="210">
        <v>120.783573717949</v>
      </c>
      <c r="AZ406" s="24"/>
      <c r="BA406" s="4"/>
    </row>
    <row r="407" spans="2:53">
      <c r="B407" s="11" t="s">
        <v>532</v>
      </c>
      <c r="C407" s="11"/>
      <c r="D407" s="11" t="s">
        <v>358</v>
      </c>
      <c r="E407" s="11">
        <v>1</v>
      </c>
      <c r="F407" s="11">
        <v>1</v>
      </c>
      <c r="G407" s="11"/>
      <c r="H407" s="11"/>
      <c r="I407" s="11"/>
      <c r="J407" s="11"/>
      <c r="M407" s="209">
        <v>36.71</v>
      </c>
      <c r="N407" s="209">
        <v>37.43</v>
      </c>
      <c r="O407" s="209">
        <v>0</v>
      </c>
      <c r="P407" s="209"/>
      <c r="Q407" s="209">
        <v>0</v>
      </c>
      <c r="R407" s="11"/>
      <c r="S407" s="4"/>
      <c r="T407" s="4"/>
      <c r="U407" s="209">
        <v>36.71</v>
      </c>
      <c r="V407" s="209">
        <v>37.43</v>
      </c>
      <c r="W407" s="209">
        <v>0</v>
      </c>
      <c r="X407" s="209"/>
      <c r="Y407" s="209">
        <v>0</v>
      </c>
      <c r="Z407" s="11"/>
      <c r="AA407" s="4"/>
      <c r="AB407" s="11" t="s">
        <v>134</v>
      </c>
      <c r="AC407" s="11"/>
      <c r="AD407" s="71" t="s">
        <v>467</v>
      </c>
      <c r="AE407" s="24">
        <v>2</v>
      </c>
      <c r="AF407" s="24"/>
      <c r="AG407" s="24"/>
      <c r="AH407" s="24"/>
      <c r="AI407" s="24"/>
      <c r="AJ407" s="24"/>
      <c r="AK407" s="4"/>
      <c r="AL407" s="4"/>
      <c r="AM407" s="210">
        <v>295.45999999999998</v>
      </c>
      <c r="AN407" s="210">
        <v>0</v>
      </c>
      <c r="AO407" s="210">
        <v>0</v>
      </c>
      <c r="AP407" s="210">
        <v>0</v>
      </c>
      <c r="AQ407" s="210">
        <v>0</v>
      </c>
      <c r="AR407" s="24"/>
      <c r="AS407" s="4"/>
      <c r="AT407" s="4"/>
      <c r="AU407" s="210">
        <v>147.72999999999999</v>
      </c>
      <c r="AV407" s="210">
        <v>0</v>
      </c>
      <c r="AW407" s="210">
        <v>0</v>
      </c>
      <c r="AX407" s="210">
        <v>0</v>
      </c>
      <c r="AY407" s="210">
        <v>0</v>
      </c>
      <c r="AZ407" s="24"/>
      <c r="BA407" s="4"/>
    </row>
    <row r="408" spans="2:53">
      <c r="B408" s="11" t="s">
        <v>125</v>
      </c>
      <c r="C408" s="11"/>
      <c r="D408" s="11" t="s">
        <v>126</v>
      </c>
      <c r="E408" s="11">
        <v>640</v>
      </c>
      <c r="F408" s="11">
        <v>366</v>
      </c>
      <c r="G408" s="11">
        <v>254</v>
      </c>
      <c r="H408" s="11">
        <v>264</v>
      </c>
      <c r="I408" s="11">
        <v>308</v>
      </c>
      <c r="J408" s="11"/>
      <c r="M408" s="209">
        <v>92085.08</v>
      </c>
      <c r="N408" s="209">
        <v>34207.949999999997</v>
      </c>
      <c r="O408" s="209">
        <v>20578.34</v>
      </c>
      <c r="P408" s="209">
        <v>33897.89</v>
      </c>
      <c r="Q408" s="209">
        <v>248406.17</v>
      </c>
      <c r="R408" s="11"/>
      <c r="S408" s="4"/>
      <c r="T408" s="4"/>
      <c r="U408" s="209">
        <v>129.33297752809</v>
      </c>
      <c r="V408" s="209">
        <v>48.044873595505599</v>
      </c>
      <c r="W408" s="209">
        <v>34.760709459459498</v>
      </c>
      <c r="X408" s="209">
        <v>50.2190962962963</v>
      </c>
      <c r="Y408" s="209">
        <v>364.766769456681</v>
      </c>
      <c r="Z408" s="11"/>
      <c r="AA408" s="4"/>
      <c r="AB408" s="11" t="s">
        <v>136</v>
      </c>
      <c r="AC408" s="11"/>
      <c r="AD408" s="71" t="s">
        <v>137</v>
      </c>
      <c r="AE408" s="24">
        <v>143</v>
      </c>
      <c r="AF408" s="24">
        <v>36</v>
      </c>
      <c r="AG408" s="24">
        <v>16</v>
      </c>
      <c r="AH408" s="24">
        <v>10</v>
      </c>
      <c r="AI408" s="24">
        <v>10</v>
      </c>
      <c r="AJ408" s="24"/>
      <c r="AK408" s="4"/>
      <c r="AL408" s="4"/>
      <c r="AM408" s="210">
        <v>103602.61</v>
      </c>
      <c r="AN408" s="210">
        <v>6046.24</v>
      </c>
      <c r="AO408" s="210">
        <v>1943.87</v>
      </c>
      <c r="AP408" s="210">
        <v>2060.04</v>
      </c>
      <c r="AQ408" s="210">
        <v>4084.46</v>
      </c>
      <c r="AR408" s="24"/>
      <c r="AS408" s="4"/>
      <c r="AT408" s="4"/>
      <c r="AU408" s="210">
        <v>709.60691780821901</v>
      </c>
      <c r="AV408" s="210">
        <v>41.412602739725997</v>
      </c>
      <c r="AW408" s="210">
        <v>14.1888321167883</v>
      </c>
      <c r="AX408" s="210">
        <v>15.3734328358209</v>
      </c>
      <c r="AY408" s="210">
        <v>28.967801418439699</v>
      </c>
      <c r="AZ408" s="24"/>
      <c r="BA408" s="4"/>
    </row>
    <row r="409" spans="2:53">
      <c r="B409" s="11" t="s">
        <v>125</v>
      </c>
      <c r="C409" s="11"/>
      <c r="D409" s="11" t="s">
        <v>203</v>
      </c>
      <c r="E409" s="11">
        <v>1</v>
      </c>
      <c r="F409" s="11"/>
      <c r="G409" s="11"/>
      <c r="H409" s="11"/>
      <c r="I409" s="11"/>
      <c r="J409" s="11"/>
      <c r="M409" s="209">
        <v>140.07</v>
      </c>
      <c r="N409" s="209">
        <v>0</v>
      </c>
      <c r="O409" s="209"/>
      <c r="P409" s="209">
        <v>0</v>
      </c>
      <c r="Q409" s="209">
        <v>0</v>
      </c>
      <c r="R409" s="11"/>
      <c r="S409" s="4"/>
      <c r="T409" s="4"/>
      <c r="U409" s="209">
        <v>140.07</v>
      </c>
      <c r="V409" s="209">
        <v>0</v>
      </c>
      <c r="W409" s="209"/>
      <c r="X409" s="209">
        <v>0</v>
      </c>
      <c r="Y409" s="209">
        <v>0</v>
      </c>
      <c r="Z409" s="11"/>
      <c r="AA409" s="4"/>
      <c r="AB409" s="11" t="s">
        <v>138</v>
      </c>
      <c r="AC409" s="11"/>
      <c r="AD409" s="71" t="s">
        <v>139</v>
      </c>
      <c r="AE409" s="24">
        <v>50</v>
      </c>
      <c r="AF409" s="24">
        <v>23</v>
      </c>
      <c r="AG409" s="24">
        <v>20</v>
      </c>
      <c r="AH409" s="24">
        <v>12</v>
      </c>
      <c r="AI409" s="24">
        <v>11</v>
      </c>
      <c r="AJ409" s="24"/>
      <c r="AK409" s="4"/>
      <c r="AL409" s="4"/>
      <c r="AM409" s="210">
        <v>53338.49</v>
      </c>
      <c r="AN409" s="210">
        <v>11336.35</v>
      </c>
      <c r="AO409" s="210">
        <v>8049.64</v>
      </c>
      <c r="AP409" s="210">
        <v>5879.89</v>
      </c>
      <c r="AQ409" s="210">
        <v>4475.5200000000004</v>
      </c>
      <c r="AR409" s="24"/>
      <c r="AS409" s="4"/>
      <c r="AT409" s="4"/>
      <c r="AU409" s="210">
        <v>1066.7698</v>
      </c>
      <c r="AV409" s="210">
        <v>226.727</v>
      </c>
      <c r="AW409" s="210">
        <v>171.26893617021301</v>
      </c>
      <c r="AX409" s="210">
        <v>133.633863636364</v>
      </c>
      <c r="AY409" s="210">
        <v>89.510400000000004</v>
      </c>
      <c r="AZ409" s="24"/>
      <c r="BA409" s="4"/>
    </row>
    <row r="410" spans="2:53">
      <c r="B410" s="11" t="s">
        <v>127</v>
      </c>
      <c r="C410" s="11"/>
      <c r="D410" s="11" t="s">
        <v>96</v>
      </c>
      <c r="E410" s="11">
        <v>89</v>
      </c>
      <c r="F410" s="11">
        <v>58</v>
      </c>
      <c r="G410" s="11">
        <v>40</v>
      </c>
      <c r="H410" s="11">
        <v>35</v>
      </c>
      <c r="I410" s="11">
        <v>34</v>
      </c>
      <c r="J410" s="11"/>
      <c r="M410" s="209">
        <v>18567.95</v>
      </c>
      <c r="N410" s="209">
        <v>8574.74</v>
      </c>
      <c r="O410" s="209">
        <v>5321.83</v>
      </c>
      <c r="P410" s="209">
        <v>4934.68</v>
      </c>
      <c r="Q410" s="209">
        <v>48413.57</v>
      </c>
      <c r="R410" s="11"/>
      <c r="S410" s="4"/>
      <c r="T410" s="4"/>
      <c r="U410" s="209">
        <v>185.67949999999999</v>
      </c>
      <c r="V410" s="209">
        <v>85.747399999999999</v>
      </c>
      <c r="W410" s="209">
        <v>53.755858585858597</v>
      </c>
      <c r="X410" s="209">
        <v>50.872989690721603</v>
      </c>
      <c r="Y410" s="209">
        <v>494.016020408163</v>
      </c>
      <c r="Z410" s="11"/>
      <c r="AA410" s="4"/>
      <c r="AB410" s="11" t="s">
        <v>498</v>
      </c>
      <c r="AC410" s="11"/>
      <c r="AD410" s="71" t="s">
        <v>139</v>
      </c>
      <c r="AE410" s="24">
        <v>11</v>
      </c>
      <c r="AF410" s="24">
        <v>1</v>
      </c>
      <c r="AG410" s="24">
        <v>1</v>
      </c>
      <c r="AH410" s="24"/>
      <c r="AI410" s="24">
        <v>1</v>
      </c>
      <c r="AJ410" s="24"/>
      <c r="AK410" s="4"/>
      <c r="AL410" s="4"/>
      <c r="AM410" s="210">
        <v>24837.07</v>
      </c>
      <c r="AN410" s="210">
        <v>67.92</v>
      </c>
      <c r="AO410" s="210">
        <v>63.74</v>
      </c>
      <c r="AP410" s="210">
        <v>0</v>
      </c>
      <c r="AQ410" s="210">
        <v>190.66</v>
      </c>
      <c r="AR410" s="24"/>
      <c r="AS410" s="4"/>
      <c r="AT410" s="4"/>
      <c r="AU410" s="210">
        <v>2257.9154545454498</v>
      </c>
      <c r="AV410" s="210">
        <v>6.1745454545454503</v>
      </c>
      <c r="AW410" s="210">
        <v>5.7945454545454496</v>
      </c>
      <c r="AX410" s="210">
        <v>0</v>
      </c>
      <c r="AY410" s="210">
        <v>17.332727272727301</v>
      </c>
      <c r="AZ410" s="24"/>
      <c r="BA410" s="4"/>
    </row>
    <row r="411" spans="2:53">
      <c r="B411" s="11" t="s">
        <v>128</v>
      </c>
      <c r="C411" s="11"/>
      <c r="D411" s="11" t="s">
        <v>96</v>
      </c>
      <c r="E411" s="11">
        <v>44</v>
      </c>
      <c r="F411" s="11">
        <v>20</v>
      </c>
      <c r="G411" s="11">
        <v>16</v>
      </c>
      <c r="H411" s="11">
        <v>15</v>
      </c>
      <c r="I411" s="11">
        <v>14</v>
      </c>
      <c r="J411" s="11"/>
      <c r="M411" s="209">
        <v>7963.66</v>
      </c>
      <c r="N411" s="209">
        <v>2916.42</v>
      </c>
      <c r="O411" s="209">
        <v>3400.35</v>
      </c>
      <c r="P411" s="209">
        <v>2832.7</v>
      </c>
      <c r="Q411" s="209">
        <v>7167.7</v>
      </c>
      <c r="R411" s="11"/>
      <c r="S411" s="4"/>
      <c r="T411" s="4"/>
      <c r="U411" s="209">
        <v>165.90958333333299</v>
      </c>
      <c r="V411" s="209">
        <v>60.758749999999999</v>
      </c>
      <c r="W411" s="209">
        <v>75.563333333333304</v>
      </c>
      <c r="X411" s="209">
        <v>64.379545454545493</v>
      </c>
      <c r="Y411" s="209">
        <v>155.81956521739099</v>
      </c>
      <c r="Z411" s="11"/>
      <c r="AA411" s="4"/>
      <c r="AB411" s="11" t="s">
        <v>140</v>
      </c>
      <c r="AC411" s="11"/>
      <c r="AD411" s="71" t="s">
        <v>141</v>
      </c>
      <c r="AE411" s="24">
        <v>22</v>
      </c>
      <c r="AF411" s="24">
        <v>6</v>
      </c>
      <c r="AG411" s="24">
        <v>5</v>
      </c>
      <c r="AH411" s="24">
        <v>4</v>
      </c>
      <c r="AI411" s="24">
        <v>4</v>
      </c>
      <c r="AJ411" s="24"/>
      <c r="AK411" s="4"/>
      <c r="AL411" s="4"/>
      <c r="AM411" s="210">
        <v>7351.05</v>
      </c>
      <c r="AN411" s="210">
        <v>845.33</v>
      </c>
      <c r="AO411" s="210">
        <v>906.9</v>
      </c>
      <c r="AP411" s="210">
        <v>877.66</v>
      </c>
      <c r="AQ411" s="210">
        <v>6237.24</v>
      </c>
      <c r="AR411" s="24"/>
      <c r="AS411" s="4"/>
      <c r="AT411" s="4"/>
      <c r="AU411" s="210">
        <v>334.13863636363601</v>
      </c>
      <c r="AV411" s="210">
        <v>38.4240909090909</v>
      </c>
      <c r="AW411" s="210">
        <v>43.185714285714297</v>
      </c>
      <c r="AX411" s="210">
        <v>41.793333333333301</v>
      </c>
      <c r="AY411" s="210">
        <v>283.51090909090902</v>
      </c>
      <c r="AZ411" s="24"/>
      <c r="BA411" s="4"/>
    </row>
    <row r="412" spans="2:53">
      <c r="B412" s="11" t="s">
        <v>129</v>
      </c>
      <c r="C412" s="11"/>
      <c r="D412" s="11" t="s">
        <v>130</v>
      </c>
      <c r="E412" s="11">
        <v>2</v>
      </c>
      <c r="F412" s="11">
        <v>2</v>
      </c>
      <c r="G412" s="11">
        <v>2</v>
      </c>
      <c r="H412" s="11">
        <v>1</v>
      </c>
      <c r="I412" s="11"/>
      <c r="J412" s="11"/>
      <c r="M412" s="209">
        <v>956.89</v>
      </c>
      <c r="N412" s="209">
        <v>545.22</v>
      </c>
      <c r="O412" s="209">
        <v>697.94</v>
      </c>
      <c r="P412" s="209">
        <v>416.86</v>
      </c>
      <c r="Q412" s="209">
        <v>0</v>
      </c>
      <c r="R412" s="11"/>
      <c r="S412" s="4"/>
      <c r="T412" s="4"/>
      <c r="U412" s="209">
        <v>478.44499999999999</v>
      </c>
      <c r="V412" s="209">
        <v>272.61</v>
      </c>
      <c r="W412" s="209">
        <v>348.97</v>
      </c>
      <c r="X412" s="209">
        <v>208.43</v>
      </c>
      <c r="Y412" s="209">
        <v>0</v>
      </c>
      <c r="Z412" s="11"/>
      <c r="AA412" s="4"/>
      <c r="AB412" s="11" t="s">
        <v>585</v>
      </c>
      <c r="AC412" s="11"/>
      <c r="AD412" s="71" t="s">
        <v>94</v>
      </c>
      <c r="AE412" s="24">
        <v>1</v>
      </c>
      <c r="AF412" s="24"/>
      <c r="AG412" s="24"/>
      <c r="AH412" s="24"/>
      <c r="AI412" s="24"/>
      <c r="AJ412" s="24"/>
      <c r="AK412" s="4"/>
      <c r="AL412" s="4"/>
      <c r="AM412" s="210">
        <v>32.32</v>
      </c>
      <c r="AN412" s="210">
        <v>0</v>
      </c>
      <c r="AO412" s="210">
        <v>0</v>
      </c>
      <c r="AP412" s="210">
        <v>0</v>
      </c>
      <c r="AQ412" s="210">
        <v>0</v>
      </c>
      <c r="AR412" s="24"/>
      <c r="AS412" s="4"/>
      <c r="AT412" s="4"/>
      <c r="AU412" s="210">
        <v>32.32</v>
      </c>
      <c r="AV412" s="210">
        <v>0</v>
      </c>
      <c r="AW412" s="210">
        <v>0</v>
      </c>
      <c r="AX412" s="210">
        <v>0</v>
      </c>
      <c r="AY412" s="210">
        <v>0</v>
      </c>
      <c r="AZ412" s="24"/>
      <c r="BA412" s="4"/>
    </row>
    <row r="413" spans="2:53">
      <c r="B413" s="11" t="s">
        <v>131</v>
      </c>
      <c r="C413" s="11"/>
      <c r="D413" s="11" t="s">
        <v>116</v>
      </c>
      <c r="E413" s="11">
        <v>34</v>
      </c>
      <c r="F413" s="11">
        <v>21</v>
      </c>
      <c r="G413" s="11">
        <v>17</v>
      </c>
      <c r="H413" s="11">
        <v>12</v>
      </c>
      <c r="I413" s="11">
        <v>9</v>
      </c>
      <c r="J413" s="11"/>
      <c r="M413" s="209">
        <v>2806.27</v>
      </c>
      <c r="N413" s="209">
        <v>1272.75</v>
      </c>
      <c r="O413" s="209">
        <v>2288.38</v>
      </c>
      <c r="P413" s="209">
        <v>766.96</v>
      </c>
      <c r="Q413" s="209">
        <v>3466.83</v>
      </c>
      <c r="R413" s="11"/>
      <c r="S413" s="4"/>
      <c r="T413" s="4"/>
      <c r="U413" s="209">
        <v>77.951944444444507</v>
      </c>
      <c r="V413" s="209">
        <v>35.3541666666667</v>
      </c>
      <c r="W413" s="209">
        <v>67.305294117647094</v>
      </c>
      <c r="X413" s="209">
        <v>21.913142857142901</v>
      </c>
      <c r="Y413" s="209">
        <v>96.300833333333301</v>
      </c>
      <c r="Z413" s="11"/>
      <c r="AA413" s="4"/>
      <c r="AB413" s="11" t="s">
        <v>142</v>
      </c>
      <c r="AC413" s="11"/>
      <c r="AD413" s="71" t="s">
        <v>143</v>
      </c>
      <c r="AE413" s="24">
        <v>196</v>
      </c>
      <c r="AF413" s="24">
        <v>70</v>
      </c>
      <c r="AG413" s="24">
        <v>50</v>
      </c>
      <c r="AH413" s="24">
        <v>39</v>
      </c>
      <c r="AI413" s="24">
        <v>29</v>
      </c>
      <c r="AJ413" s="24"/>
      <c r="AK413" s="4"/>
      <c r="AL413" s="4"/>
      <c r="AM413" s="210">
        <v>160308.29</v>
      </c>
      <c r="AN413" s="210">
        <v>70499.98</v>
      </c>
      <c r="AO413" s="210">
        <v>9412.6200000000008</v>
      </c>
      <c r="AP413" s="210">
        <v>59777.98</v>
      </c>
      <c r="AQ413" s="210">
        <v>248860.69</v>
      </c>
      <c r="AR413" s="24"/>
      <c r="AS413" s="4"/>
      <c r="AT413" s="4"/>
      <c r="AU413" s="210">
        <v>813.74766497461906</v>
      </c>
      <c r="AV413" s="210">
        <v>357.86791878172602</v>
      </c>
      <c r="AW413" s="210">
        <v>50.3348663101604</v>
      </c>
      <c r="AX413" s="210">
        <v>323.12421621621598</v>
      </c>
      <c r="AY413" s="210">
        <v>1323.72707446809</v>
      </c>
      <c r="AZ413" s="24"/>
      <c r="BA413" s="4"/>
    </row>
    <row r="414" spans="2:53">
      <c r="B414" s="11" t="s">
        <v>132</v>
      </c>
      <c r="C414" s="11"/>
      <c r="D414" s="11" t="s">
        <v>133</v>
      </c>
      <c r="E414" s="11">
        <v>39</v>
      </c>
      <c r="F414" s="11">
        <v>26</v>
      </c>
      <c r="G414" s="11">
        <v>23</v>
      </c>
      <c r="H414" s="11">
        <v>5</v>
      </c>
      <c r="I414" s="11">
        <v>26</v>
      </c>
      <c r="J414" s="11"/>
      <c r="M414" s="209">
        <v>5451.85</v>
      </c>
      <c r="N414" s="209">
        <v>2774.87</v>
      </c>
      <c r="O414" s="209">
        <v>3053.11</v>
      </c>
      <c r="P414" s="209">
        <v>659.52</v>
      </c>
      <c r="Q414" s="209">
        <v>38810.639999999999</v>
      </c>
      <c r="R414" s="11"/>
      <c r="S414" s="4"/>
      <c r="T414" s="4"/>
      <c r="U414" s="209">
        <v>118.51847826087</v>
      </c>
      <c r="V414" s="209">
        <v>60.323260869565203</v>
      </c>
      <c r="W414" s="209">
        <v>78.284871794871805</v>
      </c>
      <c r="X414" s="209">
        <v>47.108571428571402</v>
      </c>
      <c r="Y414" s="209">
        <v>843.70956521739197</v>
      </c>
      <c r="Z414" s="11"/>
      <c r="AA414" s="4"/>
      <c r="AB414" s="11" t="s">
        <v>144</v>
      </c>
      <c r="AC414" s="11"/>
      <c r="AD414" s="71" t="s">
        <v>141</v>
      </c>
      <c r="AE414" s="24">
        <v>175</v>
      </c>
      <c r="AF414" s="24">
        <v>57</v>
      </c>
      <c r="AG414" s="24">
        <v>34</v>
      </c>
      <c r="AH414" s="24">
        <v>28</v>
      </c>
      <c r="AI414" s="24">
        <v>20</v>
      </c>
      <c r="AJ414" s="24"/>
      <c r="AK414" s="4"/>
      <c r="AL414" s="4"/>
      <c r="AM414" s="210">
        <v>197754.78</v>
      </c>
      <c r="AN414" s="210">
        <v>52174.42</v>
      </c>
      <c r="AO414" s="210">
        <v>26684.45</v>
      </c>
      <c r="AP414" s="210">
        <v>24805.54</v>
      </c>
      <c r="AQ414" s="210">
        <v>73347.100000000006</v>
      </c>
      <c r="AR414" s="24"/>
      <c r="AS414" s="4"/>
      <c r="AT414" s="4"/>
      <c r="AU414" s="210">
        <v>1092.5678453038699</v>
      </c>
      <c r="AV414" s="210">
        <v>288.25646408839799</v>
      </c>
      <c r="AW414" s="210">
        <v>168.88892405063299</v>
      </c>
      <c r="AX414" s="210">
        <v>148.53616766467101</v>
      </c>
      <c r="AY414" s="210">
        <v>441.85</v>
      </c>
      <c r="AZ414" s="24"/>
      <c r="BA414" s="4"/>
    </row>
    <row r="415" spans="2:53">
      <c r="B415" s="11" t="s">
        <v>134</v>
      </c>
      <c r="C415" s="11"/>
      <c r="D415" s="11" t="s">
        <v>135</v>
      </c>
      <c r="E415" s="11">
        <v>3973</v>
      </c>
      <c r="F415" s="11">
        <v>2297</v>
      </c>
      <c r="G415" s="11">
        <v>1854</v>
      </c>
      <c r="H415" s="11">
        <v>1619</v>
      </c>
      <c r="I415" s="11">
        <v>1855</v>
      </c>
      <c r="J415" s="11"/>
      <c r="M415" s="209">
        <v>711668.54</v>
      </c>
      <c r="N415" s="209">
        <v>319371.260000001</v>
      </c>
      <c r="O415" s="209">
        <v>297182.48000000097</v>
      </c>
      <c r="P415" s="209">
        <v>306768.37</v>
      </c>
      <c r="Q415" s="209">
        <v>2669424.78000001</v>
      </c>
      <c r="R415" s="11"/>
      <c r="S415" s="4"/>
      <c r="T415" s="4"/>
      <c r="U415" s="209">
        <v>157.48363354724501</v>
      </c>
      <c r="V415" s="209">
        <v>70.672994025226998</v>
      </c>
      <c r="W415" s="209">
        <v>69.289456749825305</v>
      </c>
      <c r="X415" s="209">
        <v>70.456676619200806</v>
      </c>
      <c r="Y415" s="209">
        <v>612.39384721266504</v>
      </c>
      <c r="Z415" s="11"/>
      <c r="AA415" s="4"/>
      <c r="AB415" s="11" t="s">
        <v>144</v>
      </c>
      <c r="AC415" s="11"/>
      <c r="AD415" s="71" t="s">
        <v>452</v>
      </c>
      <c r="AE415" s="24">
        <v>1</v>
      </c>
      <c r="AF415" s="24"/>
      <c r="AG415" s="24"/>
      <c r="AH415" s="24"/>
      <c r="AI415" s="24"/>
      <c r="AJ415" s="24"/>
      <c r="AK415" s="4"/>
      <c r="AL415" s="4"/>
      <c r="AM415" s="210">
        <v>32.57</v>
      </c>
      <c r="AN415" s="210">
        <v>0</v>
      </c>
      <c r="AO415" s="210">
        <v>0</v>
      </c>
      <c r="AP415" s="210">
        <v>0</v>
      </c>
      <c r="AQ415" s="210"/>
      <c r="AR415" s="24"/>
      <c r="AS415" s="4"/>
      <c r="AT415" s="4"/>
      <c r="AU415" s="210">
        <v>32.57</v>
      </c>
      <c r="AV415" s="210">
        <v>0</v>
      </c>
      <c r="AW415" s="210">
        <v>0</v>
      </c>
      <c r="AX415" s="210">
        <v>0</v>
      </c>
      <c r="AY415" s="210"/>
      <c r="AZ415" s="24"/>
      <c r="BA415" s="4"/>
    </row>
    <row r="416" spans="2:53">
      <c r="B416" s="11" t="s">
        <v>134</v>
      </c>
      <c r="C416" s="11"/>
      <c r="D416" s="11" t="s">
        <v>467</v>
      </c>
      <c r="E416" s="11">
        <v>4</v>
      </c>
      <c r="F416" s="11">
        <v>3</v>
      </c>
      <c r="G416" s="11">
        <v>1</v>
      </c>
      <c r="H416" s="11">
        <v>1</v>
      </c>
      <c r="I416" s="11">
        <v>1</v>
      </c>
      <c r="J416" s="11"/>
      <c r="M416" s="209">
        <v>565.49</v>
      </c>
      <c r="N416" s="209">
        <v>429.28</v>
      </c>
      <c r="O416" s="209">
        <v>214.45</v>
      </c>
      <c r="P416" s="209">
        <v>210.65</v>
      </c>
      <c r="Q416" s="209">
        <v>194.8</v>
      </c>
      <c r="R416" s="11"/>
      <c r="S416" s="4"/>
      <c r="T416" s="4"/>
      <c r="U416" s="209">
        <v>141.3725</v>
      </c>
      <c r="V416" s="209">
        <v>107.32</v>
      </c>
      <c r="W416" s="209">
        <v>53.612499999999997</v>
      </c>
      <c r="X416" s="209">
        <v>52.662500000000001</v>
      </c>
      <c r="Y416" s="209">
        <v>48.7</v>
      </c>
      <c r="Z416" s="11"/>
      <c r="AA416" s="4"/>
      <c r="AB416" s="11" t="s">
        <v>451</v>
      </c>
      <c r="AC416" s="11"/>
      <c r="AD416" s="71" t="s">
        <v>452</v>
      </c>
      <c r="AE416" s="24">
        <v>2</v>
      </c>
      <c r="AF416" s="24"/>
      <c r="AG416" s="24"/>
      <c r="AH416" s="24"/>
      <c r="AI416" s="24"/>
      <c r="AJ416" s="24"/>
      <c r="AK416" s="4"/>
      <c r="AL416" s="4"/>
      <c r="AM416" s="210">
        <v>555.45000000000005</v>
      </c>
      <c r="AN416" s="210">
        <v>0</v>
      </c>
      <c r="AO416" s="210">
        <v>0</v>
      </c>
      <c r="AP416" s="210">
        <v>0</v>
      </c>
      <c r="AQ416" s="210">
        <v>0</v>
      </c>
      <c r="AR416" s="24"/>
      <c r="AS416" s="4"/>
      <c r="AT416" s="4"/>
      <c r="AU416" s="210">
        <v>277.72500000000002</v>
      </c>
      <c r="AV416" s="210">
        <v>0</v>
      </c>
      <c r="AW416" s="210">
        <v>0</v>
      </c>
      <c r="AX416" s="210">
        <v>0</v>
      </c>
      <c r="AY416" s="210">
        <v>0</v>
      </c>
      <c r="AZ416" s="24"/>
      <c r="BA416" s="4"/>
    </row>
    <row r="417" spans="2:53">
      <c r="B417" s="11" t="s">
        <v>136</v>
      </c>
      <c r="C417" s="11"/>
      <c r="D417" s="11" t="s">
        <v>137</v>
      </c>
      <c r="E417" s="11">
        <v>967</v>
      </c>
      <c r="F417" s="11">
        <v>436</v>
      </c>
      <c r="G417" s="11">
        <v>318</v>
      </c>
      <c r="H417" s="11">
        <v>235</v>
      </c>
      <c r="I417" s="11">
        <v>224</v>
      </c>
      <c r="J417" s="11"/>
      <c r="M417" s="209">
        <v>105691.36</v>
      </c>
      <c r="N417" s="209">
        <v>42333.32</v>
      </c>
      <c r="O417" s="209">
        <v>29998.85</v>
      </c>
      <c r="P417" s="209">
        <v>30522.37</v>
      </c>
      <c r="Q417" s="209">
        <v>180187.08</v>
      </c>
      <c r="R417" s="11"/>
      <c r="S417" s="4"/>
      <c r="T417" s="4"/>
      <c r="U417" s="209">
        <v>104.33500493583399</v>
      </c>
      <c r="V417" s="209">
        <v>41.790049358341598</v>
      </c>
      <c r="W417" s="209">
        <v>32.222180451127798</v>
      </c>
      <c r="X417" s="209">
        <v>33.212589771490798</v>
      </c>
      <c r="Y417" s="209">
        <v>193.333776824034</v>
      </c>
      <c r="Z417" s="11"/>
      <c r="AA417" s="4"/>
      <c r="AB417" s="11" t="s">
        <v>145</v>
      </c>
      <c r="AC417" s="11"/>
      <c r="AD417" s="71" t="s">
        <v>100</v>
      </c>
      <c r="AE417" s="24">
        <v>12</v>
      </c>
      <c r="AF417" s="24">
        <v>5</v>
      </c>
      <c r="AG417" s="24">
        <v>4</v>
      </c>
      <c r="AH417" s="24">
        <v>2</v>
      </c>
      <c r="AI417" s="24">
        <v>2</v>
      </c>
      <c r="AJ417" s="24"/>
      <c r="AK417" s="4"/>
      <c r="AL417" s="4"/>
      <c r="AM417" s="210">
        <v>2744.07</v>
      </c>
      <c r="AN417" s="210">
        <v>1773.01</v>
      </c>
      <c r="AO417" s="210">
        <v>264.75</v>
      </c>
      <c r="AP417" s="210">
        <v>73.87</v>
      </c>
      <c r="AQ417" s="210">
        <v>75.900000000000006</v>
      </c>
      <c r="AR417" s="24"/>
      <c r="AS417" s="4"/>
      <c r="AT417" s="4"/>
      <c r="AU417" s="210">
        <v>228.67250000000001</v>
      </c>
      <c r="AV417" s="210">
        <v>147.75083333333299</v>
      </c>
      <c r="AW417" s="210">
        <v>22.0625</v>
      </c>
      <c r="AX417" s="210">
        <v>6.1558333333333302</v>
      </c>
      <c r="AY417" s="210">
        <v>6.3250000000000002</v>
      </c>
      <c r="AZ417" s="24"/>
      <c r="BA417" s="4"/>
    </row>
    <row r="418" spans="2:53">
      <c r="B418" s="11" t="s">
        <v>468</v>
      </c>
      <c r="C418" s="11"/>
      <c r="D418" s="11" t="s">
        <v>135</v>
      </c>
      <c r="E418" s="11">
        <v>2</v>
      </c>
      <c r="F418" s="11">
        <v>1</v>
      </c>
      <c r="G418" s="11"/>
      <c r="H418" s="11"/>
      <c r="I418" s="11"/>
      <c r="J418" s="11"/>
      <c r="M418" s="209">
        <v>22.09</v>
      </c>
      <c r="N418" s="209">
        <v>92.91</v>
      </c>
      <c r="O418" s="209">
        <v>0</v>
      </c>
      <c r="P418" s="209"/>
      <c r="Q418" s="209"/>
      <c r="R418" s="11"/>
      <c r="S418" s="4"/>
      <c r="T418" s="4"/>
      <c r="U418" s="209">
        <v>11.045</v>
      </c>
      <c r="V418" s="209">
        <v>46.454999999999998</v>
      </c>
      <c r="W418" s="209">
        <v>0</v>
      </c>
      <c r="X418" s="209"/>
      <c r="Y418" s="209"/>
      <c r="Z418" s="11"/>
      <c r="AA418" s="4"/>
      <c r="AB418" s="11" t="s">
        <v>145</v>
      </c>
      <c r="AC418" s="11"/>
      <c r="AD418" s="71" t="s">
        <v>109</v>
      </c>
      <c r="AE418" s="24">
        <v>24</v>
      </c>
      <c r="AF418" s="24">
        <v>13</v>
      </c>
      <c r="AG418" s="24">
        <v>7</v>
      </c>
      <c r="AH418" s="24">
        <v>7</v>
      </c>
      <c r="AI418" s="24">
        <v>7</v>
      </c>
      <c r="AJ418" s="24"/>
      <c r="AK418" s="4"/>
      <c r="AL418" s="4"/>
      <c r="AM418" s="210">
        <v>27903.040000000001</v>
      </c>
      <c r="AN418" s="210">
        <v>1738.05</v>
      </c>
      <c r="AO418" s="210">
        <v>496.57</v>
      </c>
      <c r="AP418" s="210">
        <v>501.33</v>
      </c>
      <c r="AQ418" s="210">
        <v>3044.26</v>
      </c>
      <c r="AR418" s="24"/>
      <c r="AS418" s="4"/>
      <c r="AT418" s="4"/>
      <c r="AU418" s="210">
        <v>1162.62666666667</v>
      </c>
      <c r="AV418" s="210">
        <v>72.418750000000003</v>
      </c>
      <c r="AW418" s="210">
        <v>21.59</v>
      </c>
      <c r="AX418" s="210">
        <v>22.787727272727299</v>
      </c>
      <c r="AY418" s="210">
        <v>132.359130434783</v>
      </c>
      <c r="AZ418" s="24"/>
      <c r="BA418" s="4"/>
    </row>
    <row r="419" spans="2:53">
      <c r="B419" s="11" t="s">
        <v>138</v>
      </c>
      <c r="C419" s="11"/>
      <c r="D419" s="11" t="s">
        <v>139</v>
      </c>
      <c r="E419" s="11">
        <v>217</v>
      </c>
      <c r="F419" s="11">
        <v>119</v>
      </c>
      <c r="G419" s="11">
        <v>104</v>
      </c>
      <c r="H419" s="11">
        <v>79</v>
      </c>
      <c r="I419" s="11">
        <v>83</v>
      </c>
      <c r="J419" s="11"/>
      <c r="M419" s="209">
        <v>38062.76</v>
      </c>
      <c r="N419" s="209">
        <v>15192.67</v>
      </c>
      <c r="O419" s="209">
        <v>16361.65</v>
      </c>
      <c r="P419" s="209">
        <v>17233.77</v>
      </c>
      <c r="Q419" s="209">
        <v>127384.19</v>
      </c>
      <c r="R419" s="11"/>
      <c r="S419" s="4"/>
      <c r="T419" s="4"/>
      <c r="U419" s="209">
        <v>157.28413223140501</v>
      </c>
      <c r="V419" s="209">
        <v>62.7796280991736</v>
      </c>
      <c r="W419" s="209">
        <v>71.448253275109195</v>
      </c>
      <c r="X419" s="209">
        <v>78.335318181818195</v>
      </c>
      <c r="Y419" s="209">
        <v>539.76351694915297</v>
      </c>
      <c r="Z419" s="11"/>
      <c r="AA419" s="4"/>
      <c r="AB419" s="11" t="s">
        <v>146</v>
      </c>
      <c r="AC419" s="11"/>
      <c r="AD419" s="71" t="s">
        <v>147</v>
      </c>
      <c r="AE419" s="24">
        <v>10</v>
      </c>
      <c r="AF419" s="24">
        <v>5</v>
      </c>
      <c r="AG419" s="24">
        <v>6</v>
      </c>
      <c r="AH419" s="24">
        <v>6</v>
      </c>
      <c r="AI419" s="24">
        <v>7</v>
      </c>
      <c r="AJ419" s="24"/>
      <c r="AK419" s="4"/>
      <c r="AL419" s="4"/>
      <c r="AM419" s="210">
        <v>513.03</v>
      </c>
      <c r="AN419" s="210">
        <v>400.35</v>
      </c>
      <c r="AO419" s="210">
        <v>902.42</v>
      </c>
      <c r="AP419" s="210">
        <v>799.43</v>
      </c>
      <c r="AQ419" s="210">
        <v>4986.51</v>
      </c>
      <c r="AR419" s="24"/>
      <c r="AS419" s="4"/>
      <c r="AT419" s="4"/>
      <c r="AU419" s="210">
        <v>46.639090909090903</v>
      </c>
      <c r="AV419" s="210">
        <v>36.395454545454498</v>
      </c>
      <c r="AW419" s="210">
        <v>100.26888888888899</v>
      </c>
      <c r="AX419" s="210">
        <v>79.942999999999998</v>
      </c>
      <c r="AY419" s="210">
        <v>498.65100000000001</v>
      </c>
      <c r="AZ419" s="24"/>
      <c r="BA419" s="4"/>
    </row>
    <row r="420" spans="2:53">
      <c r="B420" s="11" t="s">
        <v>138</v>
      </c>
      <c r="C420" s="11"/>
      <c r="D420" s="11" t="s">
        <v>265</v>
      </c>
      <c r="E420" s="11"/>
      <c r="F420" s="11">
        <v>1</v>
      </c>
      <c r="G420" s="11">
        <v>1</v>
      </c>
      <c r="H420" s="11"/>
      <c r="I420" s="11">
        <v>1</v>
      </c>
      <c r="J420" s="11"/>
      <c r="M420" s="209">
        <v>0</v>
      </c>
      <c r="N420" s="209">
        <v>119.72</v>
      </c>
      <c r="O420" s="209">
        <v>182.39</v>
      </c>
      <c r="P420" s="209"/>
      <c r="Q420" s="209">
        <v>1387.55</v>
      </c>
      <c r="R420" s="11"/>
      <c r="S420" s="4"/>
      <c r="T420" s="4"/>
      <c r="U420" s="209">
        <v>0</v>
      </c>
      <c r="V420" s="209">
        <v>119.72</v>
      </c>
      <c r="W420" s="209">
        <v>182.39</v>
      </c>
      <c r="X420" s="209"/>
      <c r="Y420" s="209">
        <v>1387.55</v>
      </c>
      <c r="Z420" s="11"/>
      <c r="AA420" s="4"/>
      <c r="AB420" s="11" t="s">
        <v>148</v>
      </c>
      <c r="AC420" s="11"/>
      <c r="AD420" s="71" t="s">
        <v>149</v>
      </c>
      <c r="AE420" s="24">
        <v>63</v>
      </c>
      <c r="AF420" s="24">
        <v>45</v>
      </c>
      <c r="AG420" s="24">
        <v>41</v>
      </c>
      <c r="AH420" s="24">
        <v>30</v>
      </c>
      <c r="AI420" s="24">
        <v>32</v>
      </c>
      <c r="AJ420" s="24"/>
      <c r="AK420" s="4"/>
      <c r="AL420" s="4"/>
      <c r="AM420" s="210">
        <v>10785.41</v>
      </c>
      <c r="AN420" s="210">
        <v>4413.38</v>
      </c>
      <c r="AO420" s="210">
        <v>8620.24</v>
      </c>
      <c r="AP420" s="210">
        <v>13434.54</v>
      </c>
      <c r="AQ420" s="210">
        <v>39403.78</v>
      </c>
      <c r="AR420" s="24"/>
      <c r="AS420" s="4"/>
      <c r="AT420" s="4"/>
      <c r="AU420" s="210">
        <v>160.976268656716</v>
      </c>
      <c r="AV420" s="210">
        <v>65.871343283582107</v>
      </c>
      <c r="AW420" s="210">
        <v>148.624827586207</v>
      </c>
      <c r="AX420" s="210">
        <v>274.17428571428599</v>
      </c>
      <c r="AY420" s="210">
        <v>615.68406249999998</v>
      </c>
      <c r="AZ420" s="24"/>
      <c r="BA420" s="4"/>
    </row>
    <row r="421" spans="2:53">
      <c r="B421" s="11" t="s">
        <v>498</v>
      </c>
      <c r="C421" s="11"/>
      <c r="D421" s="11" t="s">
        <v>139</v>
      </c>
      <c r="E421" s="11">
        <v>8</v>
      </c>
      <c r="F421" s="11">
        <v>8</v>
      </c>
      <c r="G421" s="11">
        <v>4</v>
      </c>
      <c r="H421" s="11">
        <v>3</v>
      </c>
      <c r="I421" s="11">
        <v>3</v>
      </c>
      <c r="J421" s="11"/>
      <c r="M421" s="209">
        <v>2099.8200000000002</v>
      </c>
      <c r="N421" s="209">
        <v>1642.5</v>
      </c>
      <c r="O421" s="209">
        <v>863.72</v>
      </c>
      <c r="P421" s="209">
        <v>437.76</v>
      </c>
      <c r="Q421" s="209">
        <v>2970.14</v>
      </c>
      <c r="R421" s="11"/>
      <c r="S421" s="4"/>
      <c r="T421" s="4"/>
      <c r="U421" s="209">
        <v>209.982</v>
      </c>
      <c r="V421" s="209">
        <v>164.25</v>
      </c>
      <c r="W421" s="209">
        <v>86.372</v>
      </c>
      <c r="X421" s="209">
        <v>54.72</v>
      </c>
      <c r="Y421" s="209">
        <v>297.01400000000001</v>
      </c>
      <c r="Z421" s="11"/>
      <c r="AA421" s="4"/>
      <c r="AB421" s="11" t="s">
        <v>148</v>
      </c>
      <c r="AC421" s="11"/>
      <c r="AD421" s="71" t="s">
        <v>495</v>
      </c>
      <c r="AE421" s="24">
        <v>1</v>
      </c>
      <c r="AF421" s="24">
        <v>1</v>
      </c>
      <c r="AG421" s="24">
        <v>1</v>
      </c>
      <c r="AH421" s="24">
        <v>1</v>
      </c>
      <c r="AI421" s="24">
        <v>1</v>
      </c>
      <c r="AJ421" s="24"/>
      <c r="AK421" s="4"/>
      <c r="AL421" s="4"/>
      <c r="AM421" s="210">
        <v>107.44</v>
      </c>
      <c r="AN421" s="210">
        <v>102.44</v>
      </c>
      <c r="AO421" s="210">
        <v>100.37</v>
      </c>
      <c r="AP421" s="210">
        <v>91.7</v>
      </c>
      <c r="AQ421" s="210">
        <v>538.34</v>
      </c>
      <c r="AR421" s="24"/>
      <c r="AS421" s="4"/>
      <c r="AT421" s="4"/>
      <c r="AU421" s="210">
        <v>107.44</v>
      </c>
      <c r="AV421" s="210">
        <v>102.44</v>
      </c>
      <c r="AW421" s="210">
        <v>100.37</v>
      </c>
      <c r="AX421" s="210">
        <v>91.7</v>
      </c>
      <c r="AY421" s="210">
        <v>538.34</v>
      </c>
      <c r="AZ421" s="24"/>
      <c r="BA421" s="4"/>
    </row>
    <row r="422" spans="2:53">
      <c r="B422" s="11" t="s">
        <v>140</v>
      </c>
      <c r="C422" s="11"/>
      <c r="D422" s="11" t="s">
        <v>141</v>
      </c>
      <c r="E422" s="11">
        <v>104</v>
      </c>
      <c r="F422" s="11">
        <v>58</v>
      </c>
      <c r="G422" s="11">
        <v>44</v>
      </c>
      <c r="H422" s="11">
        <v>40</v>
      </c>
      <c r="I422" s="11">
        <v>41</v>
      </c>
      <c r="J422" s="11"/>
      <c r="M422" s="209">
        <v>19728.14</v>
      </c>
      <c r="N422" s="209">
        <v>7359.83</v>
      </c>
      <c r="O422" s="209">
        <v>9359.7099999999991</v>
      </c>
      <c r="P422" s="209">
        <v>7078.01</v>
      </c>
      <c r="Q422" s="209">
        <v>51060.1</v>
      </c>
      <c r="R422" s="11"/>
      <c r="S422" s="4"/>
      <c r="T422" s="4"/>
      <c r="U422" s="209">
        <v>173.05385964912301</v>
      </c>
      <c r="V422" s="209">
        <v>64.559912280701795</v>
      </c>
      <c r="W422" s="209">
        <v>89.997211538461499</v>
      </c>
      <c r="X422" s="209">
        <v>65.537129629629604</v>
      </c>
      <c r="Y422" s="209">
        <v>460.000900900901</v>
      </c>
      <c r="Z422" s="11"/>
      <c r="AA422" s="4"/>
      <c r="AB422" s="11" t="s">
        <v>150</v>
      </c>
      <c r="AC422" s="11"/>
      <c r="AD422" s="71" t="s">
        <v>151</v>
      </c>
      <c r="AE422" s="24">
        <v>19</v>
      </c>
      <c r="AF422" s="24">
        <v>14</v>
      </c>
      <c r="AG422" s="24">
        <v>10</v>
      </c>
      <c r="AH422" s="24">
        <v>5</v>
      </c>
      <c r="AI422" s="24">
        <v>4</v>
      </c>
      <c r="AJ422" s="24"/>
      <c r="AK422" s="4"/>
      <c r="AL422" s="4"/>
      <c r="AM422" s="210">
        <v>12114.32</v>
      </c>
      <c r="AN422" s="210">
        <v>2322.3000000000002</v>
      </c>
      <c r="AO422" s="210">
        <v>1451.95</v>
      </c>
      <c r="AP422" s="210">
        <v>451.43</v>
      </c>
      <c r="AQ422" s="210">
        <v>804.44</v>
      </c>
      <c r="AR422" s="24"/>
      <c r="AS422" s="4"/>
      <c r="AT422" s="4"/>
      <c r="AU422" s="210">
        <v>637.59578947368402</v>
      </c>
      <c r="AV422" s="210">
        <v>122.226315789474</v>
      </c>
      <c r="AW422" s="210">
        <v>76.418421052631601</v>
      </c>
      <c r="AX422" s="210">
        <v>23.759473684210501</v>
      </c>
      <c r="AY422" s="210">
        <v>42.338947368421103</v>
      </c>
      <c r="AZ422" s="24"/>
      <c r="BA422" s="4"/>
    </row>
    <row r="423" spans="2:53">
      <c r="B423" s="11" t="s">
        <v>449</v>
      </c>
      <c r="C423" s="11"/>
      <c r="D423" s="11" t="s">
        <v>450</v>
      </c>
      <c r="E423" s="11"/>
      <c r="F423" s="11">
        <v>1</v>
      </c>
      <c r="G423" s="11">
        <v>1</v>
      </c>
      <c r="H423" s="11"/>
      <c r="I423" s="11">
        <v>2</v>
      </c>
      <c r="J423" s="11"/>
      <c r="M423" s="209">
        <v>0</v>
      </c>
      <c r="N423" s="209">
        <v>1130.71</v>
      </c>
      <c r="O423" s="209">
        <v>2097.38</v>
      </c>
      <c r="P423" s="209">
        <v>0</v>
      </c>
      <c r="Q423" s="209">
        <v>9961.93</v>
      </c>
      <c r="R423" s="11"/>
      <c r="S423" s="4"/>
      <c r="T423" s="4"/>
      <c r="U423" s="209">
        <v>0</v>
      </c>
      <c r="V423" s="209">
        <v>565.35500000000002</v>
      </c>
      <c r="W423" s="209">
        <v>1048.69</v>
      </c>
      <c r="X423" s="209">
        <v>0</v>
      </c>
      <c r="Y423" s="209">
        <v>4980.9650000000001</v>
      </c>
      <c r="Z423" s="11"/>
      <c r="AA423" s="4"/>
      <c r="AB423" s="11" t="s">
        <v>152</v>
      </c>
      <c r="AC423" s="11"/>
      <c r="AD423" s="71" t="s">
        <v>92</v>
      </c>
      <c r="AE423" s="24">
        <v>1</v>
      </c>
      <c r="AF423" s="24">
        <v>1</v>
      </c>
      <c r="AG423" s="24"/>
      <c r="AH423" s="24"/>
      <c r="AI423" s="24"/>
      <c r="AJ423" s="24"/>
      <c r="AK423" s="4"/>
      <c r="AL423" s="4"/>
      <c r="AM423" s="210">
        <v>56.25</v>
      </c>
      <c r="AN423" s="210">
        <v>59.95</v>
      </c>
      <c r="AO423" s="210">
        <v>0</v>
      </c>
      <c r="AP423" s="210">
        <v>0</v>
      </c>
      <c r="AQ423" s="210">
        <v>0</v>
      </c>
      <c r="AR423" s="24"/>
      <c r="AS423" s="4"/>
      <c r="AT423" s="4"/>
      <c r="AU423" s="210">
        <v>56.25</v>
      </c>
      <c r="AV423" s="210">
        <v>59.95</v>
      </c>
      <c r="AW423" s="210">
        <v>0</v>
      </c>
      <c r="AX423" s="210">
        <v>0</v>
      </c>
      <c r="AY423" s="210">
        <v>0</v>
      </c>
      <c r="AZ423" s="24"/>
      <c r="BA423" s="4"/>
    </row>
    <row r="424" spans="2:53">
      <c r="B424" s="11" t="s">
        <v>142</v>
      </c>
      <c r="C424" s="11"/>
      <c r="D424" s="11" t="s">
        <v>143</v>
      </c>
      <c r="E424" s="11">
        <v>681</v>
      </c>
      <c r="F424" s="11">
        <v>352</v>
      </c>
      <c r="G424" s="11">
        <v>236</v>
      </c>
      <c r="H424" s="11">
        <v>180</v>
      </c>
      <c r="I424" s="11">
        <v>192</v>
      </c>
      <c r="J424" s="11"/>
      <c r="M424" s="209">
        <v>73536.019999999902</v>
      </c>
      <c r="N424" s="209">
        <v>24879.22</v>
      </c>
      <c r="O424" s="209">
        <v>25896.18</v>
      </c>
      <c r="P424" s="209">
        <v>25283.16</v>
      </c>
      <c r="Q424" s="209">
        <v>145785.4</v>
      </c>
      <c r="R424" s="11"/>
      <c r="S424" s="4"/>
      <c r="T424" s="4"/>
      <c r="U424" s="209">
        <v>98.178931909212196</v>
      </c>
      <c r="V424" s="209">
        <v>33.216582109479297</v>
      </c>
      <c r="W424" s="209">
        <v>37.207155172413799</v>
      </c>
      <c r="X424" s="209">
        <v>37.235876288659803</v>
      </c>
      <c r="Y424" s="209">
        <v>208.26485714285701</v>
      </c>
      <c r="Z424" s="11"/>
      <c r="AA424" s="4"/>
      <c r="AB424" s="11" t="s">
        <v>152</v>
      </c>
      <c r="AC424" s="11"/>
      <c r="AD424" s="71" t="s">
        <v>153</v>
      </c>
      <c r="AE424" s="24">
        <v>30</v>
      </c>
      <c r="AF424" s="24">
        <v>15</v>
      </c>
      <c r="AG424" s="24">
        <v>8</v>
      </c>
      <c r="AH424" s="24">
        <v>8</v>
      </c>
      <c r="AI424" s="24">
        <v>7</v>
      </c>
      <c r="AJ424" s="24"/>
      <c r="AK424" s="4"/>
      <c r="AL424" s="4"/>
      <c r="AM424" s="210">
        <v>10445.98</v>
      </c>
      <c r="AN424" s="210">
        <v>2890.23</v>
      </c>
      <c r="AO424" s="210">
        <v>1052.8499999999999</v>
      </c>
      <c r="AP424" s="210">
        <v>1362.47</v>
      </c>
      <c r="AQ424" s="210">
        <v>14417.93</v>
      </c>
      <c r="AR424" s="24"/>
      <c r="AS424" s="4"/>
      <c r="AT424" s="4"/>
      <c r="AU424" s="210">
        <v>348.19933333333302</v>
      </c>
      <c r="AV424" s="210">
        <v>96.340999999999994</v>
      </c>
      <c r="AW424" s="210">
        <v>35.094999999999999</v>
      </c>
      <c r="AX424" s="210">
        <v>46.981724137931003</v>
      </c>
      <c r="AY424" s="210">
        <v>480.59766666666701</v>
      </c>
      <c r="AZ424" s="24"/>
      <c r="BA424" s="4"/>
    </row>
    <row r="425" spans="2:53">
      <c r="B425" s="11" t="s">
        <v>142</v>
      </c>
      <c r="C425" s="11"/>
      <c r="D425" s="11" t="s">
        <v>141</v>
      </c>
      <c r="E425" s="11">
        <v>1</v>
      </c>
      <c r="F425" s="11">
        <v>1</v>
      </c>
      <c r="G425" s="11">
        <v>1</v>
      </c>
      <c r="H425" s="11"/>
      <c r="I425" s="11"/>
      <c r="J425" s="11"/>
      <c r="M425" s="209">
        <v>13.36</v>
      </c>
      <c r="N425" s="209">
        <v>13.84</v>
      </c>
      <c r="O425" s="209">
        <v>22.75</v>
      </c>
      <c r="P425" s="209">
        <v>0</v>
      </c>
      <c r="Q425" s="209">
        <v>0</v>
      </c>
      <c r="R425" s="11"/>
      <c r="S425" s="4"/>
      <c r="T425" s="4"/>
      <c r="U425" s="209">
        <v>13.36</v>
      </c>
      <c r="V425" s="209">
        <v>13.84</v>
      </c>
      <c r="W425" s="209">
        <v>22.75</v>
      </c>
      <c r="X425" s="209">
        <v>0</v>
      </c>
      <c r="Y425" s="209">
        <v>0</v>
      </c>
      <c r="Z425" s="11"/>
      <c r="AA425" s="4"/>
      <c r="AB425" s="11" t="s">
        <v>154</v>
      </c>
      <c r="AC425" s="11"/>
      <c r="AD425" s="71" t="s">
        <v>155</v>
      </c>
      <c r="AE425" s="24">
        <v>3</v>
      </c>
      <c r="AF425" s="24">
        <v>3</v>
      </c>
      <c r="AG425" s="24">
        <v>1</v>
      </c>
      <c r="AH425" s="24">
        <v>1</v>
      </c>
      <c r="AI425" s="24">
        <v>1</v>
      </c>
      <c r="AJ425" s="24"/>
      <c r="AK425" s="4"/>
      <c r="AL425" s="4"/>
      <c r="AM425" s="210">
        <v>520.12</v>
      </c>
      <c r="AN425" s="210">
        <v>271.60000000000002</v>
      </c>
      <c r="AO425" s="210">
        <v>309.7</v>
      </c>
      <c r="AP425" s="210">
        <v>317.89</v>
      </c>
      <c r="AQ425" s="210">
        <v>1198.45</v>
      </c>
      <c r="AR425" s="24"/>
      <c r="AS425" s="4"/>
      <c r="AT425" s="4"/>
      <c r="AU425" s="210">
        <v>173.37333333333299</v>
      </c>
      <c r="AV425" s="210">
        <v>90.533333333333303</v>
      </c>
      <c r="AW425" s="210">
        <v>103.23333333333299</v>
      </c>
      <c r="AX425" s="210">
        <v>105.963333333333</v>
      </c>
      <c r="AY425" s="210">
        <v>399.48333333333301</v>
      </c>
      <c r="AZ425" s="24"/>
      <c r="BA425" s="4"/>
    </row>
    <row r="426" spans="2:53">
      <c r="B426" s="11" t="s">
        <v>142</v>
      </c>
      <c r="C426" s="11"/>
      <c r="D426" s="11" t="s">
        <v>234</v>
      </c>
      <c r="E426" s="11">
        <v>2</v>
      </c>
      <c r="F426" s="11">
        <v>2</v>
      </c>
      <c r="G426" s="11">
        <v>1</v>
      </c>
      <c r="H426" s="11">
        <v>1</v>
      </c>
      <c r="I426" s="11">
        <v>1</v>
      </c>
      <c r="J426" s="11"/>
      <c r="M426" s="209">
        <v>190.8</v>
      </c>
      <c r="N426" s="209">
        <v>139.04</v>
      </c>
      <c r="O426" s="209">
        <v>59.67</v>
      </c>
      <c r="P426" s="209">
        <v>64.069999999999993</v>
      </c>
      <c r="Q426" s="209">
        <v>151.25</v>
      </c>
      <c r="R426" s="11"/>
      <c r="S426" s="4"/>
      <c r="T426" s="4"/>
      <c r="U426" s="209">
        <v>63.6</v>
      </c>
      <c r="V426" s="209">
        <v>46.3466666666667</v>
      </c>
      <c r="W426" s="209">
        <v>19.89</v>
      </c>
      <c r="X426" s="209">
        <v>21.356666666666701</v>
      </c>
      <c r="Y426" s="209">
        <v>50.4166666666667</v>
      </c>
      <c r="Z426" s="11"/>
      <c r="AA426" s="4"/>
      <c r="AB426" s="11" t="s">
        <v>156</v>
      </c>
      <c r="AC426" s="11"/>
      <c r="AD426" s="71" t="s">
        <v>157</v>
      </c>
      <c r="AE426" s="24">
        <v>41</v>
      </c>
      <c r="AF426" s="24">
        <v>21</v>
      </c>
      <c r="AG426" s="24">
        <v>15</v>
      </c>
      <c r="AH426" s="24">
        <v>9</v>
      </c>
      <c r="AI426" s="24">
        <v>8</v>
      </c>
      <c r="AJ426" s="24"/>
      <c r="AK426" s="4"/>
      <c r="AL426" s="4"/>
      <c r="AM426" s="210">
        <v>7211.7</v>
      </c>
      <c r="AN426" s="210">
        <v>1731.98</v>
      </c>
      <c r="AO426" s="210">
        <v>1464.97</v>
      </c>
      <c r="AP426" s="210">
        <v>1409.26</v>
      </c>
      <c r="AQ426" s="210">
        <v>8568.7099999999991</v>
      </c>
      <c r="AR426" s="24"/>
      <c r="AS426" s="4"/>
      <c r="AT426" s="4"/>
      <c r="AU426" s="210">
        <v>175.89512195122001</v>
      </c>
      <c r="AV426" s="210">
        <v>42.243414634146298</v>
      </c>
      <c r="AW426" s="210">
        <v>38.551842105263198</v>
      </c>
      <c r="AX426" s="210">
        <v>37.085789473684201</v>
      </c>
      <c r="AY426" s="210">
        <v>208.99292682926799</v>
      </c>
      <c r="AZ426" s="24"/>
      <c r="BA426" s="4"/>
    </row>
    <row r="427" spans="2:53">
      <c r="B427" s="11" t="s">
        <v>144</v>
      </c>
      <c r="C427" s="11"/>
      <c r="D427" s="11" t="s">
        <v>141</v>
      </c>
      <c r="E427" s="11">
        <v>684</v>
      </c>
      <c r="F427" s="11">
        <v>307</v>
      </c>
      <c r="G427" s="11">
        <v>241</v>
      </c>
      <c r="H427" s="11">
        <v>205</v>
      </c>
      <c r="I427" s="11">
        <v>207</v>
      </c>
      <c r="J427" s="11"/>
      <c r="M427" s="209">
        <v>109513.59</v>
      </c>
      <c r="N427" s="209">
        <v>38303.620000000003</v>
      </c>
      <c r="O427" s="209">
        <v>30810.77</v>
      </c>
      <c r="P427" s="209">
        <v>33371.279999999999</v>
      </c>
      <c r="Q427" s="209">
        <v>230998.83</v>
      </c>
      <c r="R427" s="11"/>
      <c r="S427" s="4"/>
      <c r="T427" s="4"/>
      <c r="U427" s="209">
        <v>144.09682894736801</v>
      </c>
      <c r="V427" s="209">
        <v>50.399500000000003</v>
      </c>
      <c r="W427" s="209">
        <v>43.952596291012902</v>
      </c>
      <c r="X427" s="209">
        <v>47.402386363636403</v>
      </c>
      <c r="Y427" s="209">
        <v>320.386726768377</v>
      </c>
      <c r="Z427" s="11"/>
      <c r="AA427" s="4"/>
      <c r="AB427" s="11" t="s">
        <v>158</v>
      </c>
      <c r="AC427" s="11"/>
      <c r="AD427" s="71" t="s">
        <v>159</v>
      </c>
      <c r="AE427" s="24">
        <v>17</v>
      </c>
      <c r="AF427" s="24">
        <v>3</v>
      </c>
      <c r="AG427" s="24">
        <v>1</v>
      </c>
      <c r="AH427" s="24">
        <v>1</v>
      </c>
      <c r="AI427" s="24">
        <v>1</v>
      </c>
      <c r="AJ427" s="24"/>
      <c r="AK427" s="4"/>
      <c r="AL427" s="4"/>
      <c r="AM427" s="210">
        <v>18387.7</v>
      </c>
      <c r="AN427" s="210">
        <v>202.25</v>
      </c>
      <c r="AO427" s="210">
        <v>101.8</v>
      </c>
      <c r="AP427" s="210">
        <v>93.93</v>
      </c>
      <c r="AQ427" s="210">
        <v>562.82000000000005</v>
      </c>
      <c r="AR427" s="24"/>
      <c r="AS427" s="4"/>
      <c r="AT427" s="4"/>
      <c r="AU427" s="210">
        <v>1081.6294117647101</v>
      </c>
      <c r="AV427" s="210">
        <v>11.897058823529401</v>
      </c>
      <c r="AW427" s="210">
        <v>5.9882352941176498</v>
      </c>
      <c r="AX427" s="210">
        <v>5.5252941176470598</v>
      </c>
      <c r="AY427" s="210">
        <v>33.1070588235294</v>
      </c>
      <c r="AZ427" s="24"/>
      <c r="BA427" s="4"/>
    </row>
    <row r="428" spans="2:53">
      <c r="B428" s="11" t="s">
        <v>144</v>
      </c>
      <c r="C428" s="11"/>
      <c r="D428" s="11" t="s">
        <v>452</v>
      </c>
      <c r="E428" s="11">
        <v>1</v>
      </c>
      <c r="F428" s="11"/>
      <c r="G428" s="11"/>
      <c r="H428" s="11"/>
      <c r="I428" s="11"/>
      <c r="J428" s="11"/>
      <c r="M428" s="209">
        <v>21.31</v>
      </c>
      <c r="N428" s="209">
        <v>0</v>
      </c>
      <c r="O428" s="209"/>
      <c r="P428" s="209"/>
      <c r="Q428" s="209"/>
      <c r="R428" s="11"/>
      <c r="S428" s="4"/>
      <c r="T428" s="4"/>
      <c r="U428" s="209">
        <v>21.31</v>
      </c>
      <c r="V428" s="209">
        <v>0</v>
      </c>
      <c r="W428" s="209"/>
      <c r="X428" s="209"/>
      <c r="Y428" s="209"/>
      <c r="Z428" s="11"/>
      <c r="AA428" s="4"/>
      <c r="AB428" s="11" t="s">
        <v>160</v>
      </c>
      <c r="AC428" s="11"/>
      <c r="AD428" s="71" t="s">
        <v>161</v>
      </c>
      <c r="AE428" s="24">
        <v>20</v>
      </c>
      <c r="AF428" s="24">
        <v>8</v>
      </c>
      <c r="AG428" s="24">
        <v>5</v>
      </c>
      <c r="AH428" s="24">
        <v>4</v>
      </c>
      <c r="AI428" s="24">
        <v>4</v>
      </c>
      <c r="AJ428" s="24"/>
      <c r="AK428" s="4"/>
      <c r="AL428" s="4"/>
      <c r="AM428" s="210">
        <v>12620.31</v>
      </c>
      <c r="AN428" s="210">
        <v>1068.74</v>
      </c>
      <c r="AO428" s="210">
        <v>729.38</v>
      </c>
      <c r="AP428" s="210">
        <v>789.68</v>
      </c>
      <c r="AQ428" s="210">
        <v>3675.21</v>
      </c>
      <c r="AR428" s="24"/>
      <c r="AS428" s="4"/>
      <c r="AT428" s="4"/>
      <c r="AU428" s="210">
        <v>631.01549999999997</v>
      </c>
      <c r="AV428" s="210">
        <v>53.436999999999998</v>
      </c>
      <c r="AW428" s="210">
        <v>36.469000000000001</v>
      </c>
      <c r="AX428" s="210">
        <v>39.484000000000002</v>
      </c>
      <c r="AY428" s="210">
        <v>183.76050000000001</v>
      </c>
      <c r="AZ428" s="24"/>
      <c r="BA428" s="4"/>
    </row>
    <row r="429" spans="2:53">
      <c r="B429" s="11" t="s">
        <v>144</v>
      </c>
      <c r="C429" s="11"/>
      <c r="D429" s="11" t="s">
        <v>234</v>
      </c>
      <c r="E429" s="11">
        <v>1</v>
      </c>
      <c r="F429" s="11"/>
      <c r="G429" s="11"/>
      <c r="H429" s="11"/>
      <c r="I429" s="11"/>
      <c r="J429" s="11"/>
      <c r="M429" s="209">
        <v>214.32</v>
      </c>
      <c r="N429" s="209">
        <v>0</v>
      </c>
      <c r="O429" s="209">
        <v>0</v>
      </c>
      <c r="P429" s="209">
        <v>0</v>
      </c>
      <c r="Q429" s="209">
        <v>0</v>
      </c>
      <c r="R429" s="11"/>
      <c r="S429" s="4"/>
      <c r="T429" s="4"/>
      <c r="U429" s="209">
        <v>214.32</v>
      </c>
      <c r="V429" s="209">
        <v>0</v>
      </c>
      <c r="W429" s="209">
        <v>0</v>
      </c>
      <c r="X429" s="209">
        <v>0</v>
      </c>
      <c r="Y429" s="209">
        <v>0</v>
      </c>
      <c r="Z429" s="11"/>
      <c r="AA429" s="4"/>
      <c r="AB429" s="11" t="s">
        <v>162</v>
      </c>
      <c r="AC429" s="11"/>
      <c r="AD429" s="71" t="s">
        <v>163</v>
      </c>
      <c r="AE429" s="24">
        <v>20</v>
      </c>
      <c r="AF429" s="24">
        <v>9</v>
      </c>
      <c r="AG429" s="24">
        <v>7</v>
      </c>
      <c r="AH429" s="24">
        <v>3</v>
      </c>
      <c r="AI429" s="24">
        <v>4</v>
      </c>
      <c r="AJ429" s="24"/>
      <c r="AK429" s="4"/>
      <c r="AL429" s="4"/>
      <c r="AM429" s="210">
        <v>2212.3000000000002</v>
      </c>
      <c r="AN429" s="210">
        <v>871.7</v>
      </c>
      <c r="AO429" s="210">
        <v>914.45</v>
      </c>
      <c r="AP429" s="210">
        <v>592.52</v>
      </c>
      <c r="AQ429" s="210">
        <v>13604.55</v>
      </c>
      <c r="AR429" s="24"/>
      <c r="AS429" s="4"/>
      <c r="AT429" s="4"/>
      <c r="AU429" s="210">
        <v>105.34761904761901</v>
      </c>
      <c r="AV429" s="210">
        <v>41.509523809523799</v>
      </c>
      <c r="AW429" s="210">
        <v>48.128947368421102</v>
      </c>
      <c r="AX429" s="210">
        <v>37.032499999999999</v>
      </c>
      <c r="AY429" s="210">
        <v>647.83571428571395</v>
      </c>
      <c r="AZ429" s="24"/>
      <c r="BA429" s="4"/>
    </row>
    <row r="430" spans="2:53">
      <c r="B430" s="11" t="s">
        <v>451</v>
      </c>
      <c r="C430" s="11"/>
      <c r="D430" s="11" t="s">
        <v>452</v>
      </c>
      <c r="E430" s="11">
        <v>25</v>
      </c>
      <c r="F430" s="11">
        <v>13</v>
      </c>
      <c r="G430" s="11">
        <v>7</v>
      </c>
      <c r="H430" s="11">
        <v>4</v>
      </c>
      <c r="I430" s="11">
        <v>4</v>
      </c>
      <c r="J430" s="11"/>
      <c r="M430" s="209">
        <v>1876.47</v>
      </c>
      <c r="N430" s="209">
        <v>1426.15</v>
      </c>
      <c r="O430" s="209">
        <v>1807.98</v>
      </c>
      <c r="P430" s="209">
        <v>1406.2</v>
      </c>
      <c r="Q430" s="209">
        <v>11740.68</v>
      </c>
      <c r="R430" s="11"/>
      <c r="S430" s="4"/>
      <c r="T430" s="4"/>
      <c r="U430" s="209">
        <v>75.058800000000005</v>
      </c>
      <c r="V430" s="209">
        <v>57.045999999999999</v>
      </c>
      <c r="W430" s="209">
        <v>82.180909090909097</v>
      </c>
      <c r="X430" s="209">
        <v>63.9181818181818</v>
      </c>
      <c r="Y430" s="209">
        <v>469.62720000000002</v>
      </c>
      <c r="Z430" s="11"/>
      <c r="AA430" s="4"/>
      <c r="AB430" s="11" t="s">
        <v>534</v>
      </c>
      <c r="AC430" s="11"/>
      <c r="AD430" s="71" t="s">
        <v>360</v>
      </c>
      <c r="AE430" s="24">
        <v>2</v>
      </c>
      <c r="AF430" s="24"/>
      <c r="AG430" s="24"/>
      <c r="AH430" s="24"/>
      <c r="AI430" s="24"/>
      <c r="AJ430" s="24"/>
      <c r="AK430" s="4"/>
      <c r="AL430" s="4"/>
      <c r="AM430" s="210">
        <v>313.17</v>
      </c>
      <c r="AN430" s="210">
        <v>0</v>
      </c>
      <c r="AO430" s="210">
        <v>0</v>
      </c>
      <c r="AP430" s="210">
        <v>0</v>
      </c>
      <c r="AQ430" s="210">
        <v>0</v>
      </c>
      <c r="AR430" s="24"/>
      <c r="AS430" s="4"/>
      <c r="AT430" s="4"/>
      <c r="AU430" s="210">
        <v>156.58500000000001</v>
      </c>
      <c r="AV430" s="210">
        <v>0</v>
      </c>
      <c r="AW430" s="210">
        <v>0</v>
      </c>
      <c r="AX430" s="210">
        <v>0</v>
      </c>
      <c r="AY430" s="210">
        <v>0</v>
      </c>
      <c r="AZ430" s="24"/>
      <c r="BA430" s="4"/>
    </row>
    <row r="431" spans="2:53">
      <c r="B431" s="11" t="s">
        <v>145</v>
      </c>
      <c r="C431" s="11"/>
      <c r="D431" s="11" t="s">
        <v>100</v>
      </c>
      <c r="E431" s="11">
        <v>28</v>
      </c>
      <c r="F431" s="11">
        <v>17</v>
      </c>
      <c r="G431" s="11">
        <v>16</v>
      </c>
      <c r="H431" s="11">
        <v>16</v>
      </c>
      <c r="I431" s="11">
        <v>17</v>
      </c>
      <c r="J431" s="11"/>
      <c r="M431" s="209">
        <v>3469.74</v>
      </c>
      <c r="N431" s="209">
        <v>2134.7199999999998</v>
      </c>
      <c r="O431" s="209">
        <v>2454.23</v>
      </c>
      <c r="P431" s="209">
        <v>2776.32</v>
      </c>
      <c r="Q431" s="209">
        <v>18996.04</v>
      </c>
      <c r="R431" s="11"/>
      <c r="S431" s="4"/>
      <c r="T431" s="4"/>
      <c r="U431" s="209">
        <v>108.42937499999999</v>
      </c>
      <c r="V431" s="209">
        <v>66.709999999999994</v>
      </c>
      <c r="W431" s="209">
        <v>87.651071428571399</v>
      </c>
      <c r="X431" s="209">
        <v>106.78153846153801</v>
      </c>
      <c r="Y431" s="209">
        <v>703.55703703703705</v>
      </c>
      <c r="Z431" s="11"/>
      <c r="AA431" s="4"/>
      <c r="AB431" s="11" t="s">
        <v>164</v>
      </c>
      <c r="AC431" s="11"/>
      <c r="AD431" s="71" t="s">
        <v>165</v>
      </c>
      <c r="AE431" s="24">
        <v>23</v>
      </c>
      <c r="AF431" s="24">
        <v>14</v>
      </c>
      <c r="AG431" s="24">
        <v>10</v>
      </c>
      <c r="AH431" s="24">
        <v>8</v>
      </c>
      <c r="AI431" s="24">
        <v>6</v>
      </c>
      <c r="AJ431" s="24"/>
      <c r="AK431" s="4"/>
      <c r="AL431" s="4"/>
      <c r="AM431" s="210">
        <v>11595.42</v>
      </c>
      <c r="AN431" s="210">
        <v>7957.36</v>
      </c>
      <c r="AO431" s="210">
        <v>5522.08</v>
      </c>
      <c r="AP431" s="210">
        <v>614.84</v>
      </c>
      <c r="AQ431" s="210">
        <v>14667.14</v>
      </c>
      <c r="AR431" s="24"/>
      <c r="AS431" s="4"/>
      <c r="AT431" s="4"/>
      <c r="AU431" s="210">
        <v>504.14869565217401</v>
      </c>
      <c r="AV431" s="210">
        <v>345.97217391304298</v>
      </c>
      <c r="AW431" s="210">
        <v>276.10399999999998</v>
      </c>
      <c r="AX431" s="210">
        <v>43.917142857142899</v>
      </c>
      <c r="AY431" s="210">
        <v>666.68818181818199</v>
      </c>
      <c r="AZ431" s="24"/>
      <c r="BA431" s="4"/>
    </row>
    <row r="432" spans="2:53">
      <c r="B432" s="11" t="s">
        <v>145</v>
      </c>
      <c r="C432" s="11"/>
      <c r="D432" s="11" t="s">
        <v>109</v>
      </c>
      <c r="E432" s="11">
        <v>78</v>
      </c>
      <c r="F432" s="11">
        <v>53</v>
      </c>
      <c r="G432" s="11">
        <v>43</v>
      </c>
      <c r="H432" s="11">
        <v>44</v>
      </c>
      <c r="I432" s="11">
        <v>45</v>
      </c>
      <c r="J432" s="11"/>
      <c r="M432" s="209">
        <v>12278.25</v>
      </c>
      <c r="N432" s="209">
        <v>7663.8</v>
      </c>
      <c r="O432" s="209">
        <v>6883.6</v>
      </c>
      <c r="P432" s="209">
        <v>8563.35</v>
      </c>
      <c r="Q432" s="209">
        <v>47830.09</v>
      </c>
      <c r="R432" s="11"/>
      <c r="S432" s="4"/>
      <c r="T432" s="4"/>
      <c r="U432" s="209">
        <v>132.02419354838699</v>
      </c>
      <c r="V432" s="209">
        <v>82.406451612903197</v>
      </c>
      <c r="W432" s="209">
        <v>76.484444444444506</v>
      </c>
      <c r="X432" s="209">
        <v>96.217415730337095</v>
      </c>
      <c r="Y432" s="209">
        <v>531.44544444444398</v>
      </c>
      <c r="Z432" s="11"/>
      <c r="AA432" s="4"/>
      <c r="AB432" s="11" t="s">
        <v>166</v>
      </c>
      <c r="AC432" s="11"/>
      <c r="AD432" s="71" t="s">
        <v>167</v>
      </c>
      <c r="AE432" s="24">
        <v>69</v>
      </c>
      <c r="AF432" s="24">
        <v>23</v>
      </c>
      <c r="AG432" s="24">
        <v>14</v>
      </c>
      <c r="AH432" s="24">
        <v>11</v>
      </c>
      <c r="AI432" s="24">
        <v>14</v>
      </c>
      <c r="AJ432" s="24"/>
      <c r="AK432" s="4"/>
      <c r="AL432" s="4"/>
      <c r="AM432" s="210">
        <v>42329.97</v>
      </c>
      <c r="AN432" s="210">
        <v>3162.47</v>
      </c>
      <c r="AO432" s="210">
        <v>1757.03</v>
      </c>
      <c r="AP432" s="210">
        <v>1228.8699999999999</v>
      </c>
      <c r="AQ432" s="210">
        <v>7946.67</v>
      </c>
      <c r="AR432" s="24"/>
      <c r="AS432" s="4"/>
      <c r="AT432" s="4"/>
      <c r="AU432" s="210">
        <v>587.91624999999999</v>
      </c>
      <c r="AV432" s="210">
        <v>43.923194444444398</v>
      </c>
      <c r="AW432" s="210">
        <v>25.838676470588201</v>
      </c>
      <c r="AX432" s="210">
        <v>18.341343283582098</v>
      </c>
      <c r="AY432" s="210">
        <v>115.169130434783</v>
      </c>
      <c r="AZ432" s="24"/>
      <c r="BA432" s="4"/>
    </row>
    <row r="433" spans="2:53">
      <c r="B433" s="11" t="s">
        <v>146</v>
      </c>
      <c r="C433" s="11"/>
      <c r="D433" s="11" t="s">
        <v>147</v>
      </c>
      <c r="E433" s="11">
        <v>29</v>
      </c>
      <c r="F433" s="11">
        <v>20</v>
      </c>
      <c r="G433" s="11">
        <v>19</v>
      </c>
      <c r="H433" s="11">
        <v>15</v>
      </c>
      <c r="I433" s="11">
        <v>13</v>
      </c>
      <c r="J433" s="11"/>
      <c r="M433" s="209">
        <v>7653.92</v>
      </c>
      <c r="N433" s="209">
        <v>2334.0300000000002</v>
      </c>
      <c r="O433" s="209">
        <v>3423.76</v>
      </c>
      <c r="P433" s="209">
        <v>3664.48</v>
      </c>
      <c r="Q433" s="209">
        <v>37678.800000000003</v>
      </c>
      <c r="R433" s="11"/>
      <c r="S433" s="4"/>
      <c r="T433" s="4"/>
      <c r="U433" s="209">
        <v>246.90064516128999</v>
      </c>
      <c r="V433" s="209">
        <v>75.291290322580707</v>
      </c>
      <c r="W433" s="209">
        <v>110.443870967742</v>
      </c>
      <c r="X433" s="209">
        <v>122.149333333333</v>
      </c>
      <c r="Y433" s="209">
        <v>1255.96</v>
      </c>
      <c r="Z433" s="11"/>
      <c r="AA433" s="4"/>
      <c r="AB433" s="11" t="s">
        <v>168</v>
      </c>
      <c r="AC433" s="11"/>
      <c r="AD433" s="71" t="s">
        <v>169</v>
      </c>
      <c r="AE433" s="24">
        <v>62</v>
      </c>
      <c r="AF433" s="24">
        <v>27</v>
      </c>
      <c r="AG433" s="24">
        <v>26</v>
      </c>
      <c r="AH433" s="24">
        <v>20</v>
      </c>
      <c r="AI433" s="24">
        <v>14</v>
      </c>
      <c r="AJ433" s="24"/>
      <c r="AK433" s="4"/>
      <c r="AL433" s="4"/>
      <c r="AM433" s="210">
        <v>35822.160000000003</v>
      </c>
      <c r="AN433" s="210">
        <v>11610.97</v>
      </c>
      <c r="AO433" s="210">
        <v>5209.8999999999996</v>
      </c>
      <c r="AP433" s="210">
        <v>1841.84</v>
      </c>
      <c r="AQ433" s="210">
        <v>11364.49</v>
      </c>
      <c r="AR433" s="24"/>
      <c r="AS433" s="4"/>
      <c r="AT433" s="4"/>
      <c r="AU433" s="210">
        <v>551.11015384615405</v>
      </c>
      <c r="AV433" s="210">
        <v>178.63030769230801</v>
      </c>
      <c r="AW433" s="210">
        <v>84.030645161290295</v>
      </c>
      <c r="AX433" s="210">
        <v>31.755862068965499</v>
      </c>
      <c r="AY433" s="210">
        <v>199.37701754386001</v>
      </c>
      <c r="AZ433" s="24"/>
      <c r="BA433" s="4"/>
    </row>
    <row r="434" spans="2:53">
      <c r="B434" s="11" t="s">
        <v>148</v>
      </c>
      <c r="C434" s="11"/>
      <c r="D434" s="11" t="s">
        <v>149</v>
      </c>
      <c r="E434" s="11">
        <v>493</v>
      </c>
      <c r="F434" s="11">
        <v>365</v>
      </c>
      <c r="G434" s="11">
        <v>294</v>
      </c>
      <c r="H434" s="11">
        <v>170</v>
      </c>
      <c r="I434" s="11">
        <v>311</v>
      </c>
      <c r="J434" s="11"/>
      <c r="M434" s="209">
        <v>70768.94</v>
      </c>
      <c r="N434" s="209">
        <v>53241.99</v>
      </c>
      <c r="O434" s="209">
        <v>41048.730000000003</v>
      </c>
      <c r="P434" s="209">
        <v>24007.67</v>
      </c>
      <c r="Q434" s="209">
        <v>322652.93</v>
      </c>
      <c r="R434" s="11"/>
      <c r="S434" s="4"/>
      <c r="T434" s="4"/>
      <c r="U434" s="209">
        <v>116.205155993432</v>
      </c>
      <c r="V434" s="209">
        <v>87.425270935960498</v>
      </c>
      <c r="W434" s="209">
        <v>70.530463917525793</v>
      </c>
      <c r="X434" s="209">
        <v>54.6871753986333</v>
      </c>
      <c r="Y434" s="209">
        <v>558.22306228373702</v>
      </c>
      <c r="Z434" s="11"/>
      <c r="AA434" s="4"/>
      <c r="AB434" s="11" t="s">
        <v>170</v>
      </c>
      <c r="AC434" s="11"/>
      <c r="AD434" s="71" t="s">
        <v>141</v>
      </c>
      <c r="AE434" s="24">
        <v>12</v>
      </c>
      <c r="AF434" s="24">
        <v>4</v>
      </c>
      <c r="AG434" s="24">
        <v>6</v>
      </c>
      <c r="AH434" s="24">
        <v>3</v>
      </c>
      <c r="AI434" s="24">
        <v>2</v>
      </c>
      <c r="AJ434" s="24"/>
      <c r="AK434" s="4"/>
      <c r="AL434" s="4"/>
      <c r="AM434" s="210">
        <v>1174.3599999999999</v>
      </c>
      <c r="AN434" s="210">
        <v>369.38</v>
      </c>
      <c r="AO434" s="210">
        <v>817.82</v>
      </c>
      <c r="AP434" s="210">
        <v>681.75</v>
      </c>
      <c r="AQ434" s="210">
        <v>2338.69</v>
      </c>
      <c r="AR434" s="24"/>
      <c r="AS434" s="4"/>
      <c r="AT434" s="4"/>
      <c r="AU434" s="210">
        <v>97.863333333333301</v>
      </c>
      <c r="AV434" s="210">
        <v>30.781666666666698</v>
      </c>
      <c r="AW434" s="210">
        <v>74.347272727272696</v>
      </c>
      <c r="AX434" s="210">
        <v>56.8125</v>
      </c>
      <c r="AY434" s="210">
        <v>194.89083333333301</v>
      </c>
      <c r="AZ434" s="24"/>
      <c r="BA434" s="4"/>
    </row>
    <row r="435" spans="2:53">
      <c r="B435" s="11" t="s">
        <v>150</v>
      </c>
      <c r="C435" s="11"/>
      <c r="D435" s="11" t="s">
        <v>151</v>
      </c>
      <c r="E435" s="11">
        <v>107</v>
      </c>
      <c r="F435" s="11">
        <v>67</v>
      </c>
      <c r="G435" s="11">
        <v>49</v>
      </c>
      <c r="H435" s="11">
        <v>42</v>
      </c>
      <c r="I435" s="11">
        <v>47</v>
      </c>
      <c r="J435" s="11"/>
      <c r="M435" s="209">
        <v>17663.02</v>
      </c>
      <c r="N435" s="209">
        <v>7733.04</v>
      </c>
      <c r="O435" s="209">
        <v>7334.59</v>
      </c>
      <c r="P435" s="209">
        <v>7353.85</v>
      </c>
      <c r="Q435" s="209">
        <v>78132.460000000006</v>
      </c>
      <c r="R435" s="11"/>
      <c r="S435" s="4"/>
      <c r="T435" s="4"/>
      <c r="U435" s="209">
        <v>147.19183333333299</v>
      </c>
      <c r="V435" s="209">
        <v>64.441999999999993</v>
      </c>
      <c r="W435" s="209">
        <v>64.338508771929796</v>
      </c>
      <c r="X435" s="209">
        <v>66.853181818181795</v>
      </c>
      <c r="Y435" s="209">
        <v>703.89603603603598</v>
      </c>
      <c r="Z435" s="11"/>
      <c r="AA435" s="4"/>
      <c r="AB435" s="11" t="s">
        <v>171</v>
      </c>
      <c r="AC435" s="11"/>
      <c r="AD435" s="71" t="s">
        <v>143</v>
      </c>
      <c r="AE435" s="24">
        <v>74</v>
      </c>
      <c r="AF435" s="24">
        <v>19</v>
      </c>
      <c r="AG435" s="24">
        <v>12</v>
      </c>
      <c r="AH435" s="24">
        <v>10</v>
      </c>
      <c r="AI435" s="24">
        <v>7</v>
      </c>
      <c r="AJ435" s="24"/>
      <c r="AK435" s="4"/>
      <c r="AL435" s="4"/>
      <c r="AM435" s="210">
        <v>19782.93</v>
      </c>
      <c r="AN435" s="210">
        <v>1621.18</v>
      </c>
      <c r="AO435" s="210">
        <v>683.46</v>
      </c>
      <c r="AP435" s="210">
        <v>566.69000000000005</v>
      </c>
      <c r="AQ435" s="210">
        <v>1737.95</v>
      </c>
      <c r="AR435" s="24"/>
      <c r="AS435" s="4"/>
      <c r="AT435" s="4"/>
      <c r="AU435" s="210">
        <v>267.33689189189198</v>
      </c>
      <c r="AV435" s="210">
        <v>21.9078378378378</v>
      </c>
      <c r="AW435" s="210">
        <v>9.4924999999999997</v>
      </c>
      <c r="AX435" s="210">
        <v>7.7628767123287696</v>
      </c>
      <c r="AY435" s="210">
        <v>23.807534246575301</v>
      </c>
      <c r="AZ435" s="24"/>
      <c r="BA435" s="4"/>
    </row>
    <row r="436" spans="2:53">
      <c r="B436" s="11" t="s">
        <v>586</v>
      </c>
      <c r="C436" s="11"/>
      <c r="D436" s="11" t="s">
        <v>117</v>
      </c>
      <c r="E436" s="11">
        <v>1</v>
      </c>
      <c r="F436" s="11">
        <v>1</v>
      </c>
      <c r="G436" s="11">
        <v>1</v>
      </c>
      <c r="H436" s="11"/>
      <c r="I436" s="11"/>
      <c r="J436" s="11"/>
      <c r="M436" s="209">
        <v>67.72</v>
      </c>
      <c r="N436" s="209">
        <v>74.87</v>
      </c>
      <c r="O436" s="209">
        <v>49.14</v>
      </c>
      <c r="P436" s="209">
        <v>0</v>
      </c>
      <c r="Q436" s="209">
        <v>0</v>
      </c>
      <c r="R436" s="11"/>
      <c r="S436" s="4"/>
      <c r="T436" s="4"/>
      <c r="U436" s="209">
        <v>67.72</v>
      </c>
      <c r="V436" s="209">
        <v>74.87</v>
      </c>
      <c r="W436" s="209">
        <v>49.14</v>
      </c>
      <c r="X436" s="209">
        <v>0</v>
      </c>
      <c r="Y436" s="209">
        <v>0</v>
      </c>
      <c r="Z436" s="11"/>
      <c r="AA436" s="4"/>
      <c r="AB436" s="11" t="s">
        <v>172</v>
      </c>
      <c r="AC436" s="11"/>
      <c r="AD436" s="71" t="s">
        <v>151</v>
      </c>
      <c r="AE436" s="24">
        <v>9</v>
      </c>
      <c r="AF436" s="24">
        <v>7</v>
      </c>
      <c r="AG436" s="24">
        <v>6</v>
      </c>
      <c r="AH436" s="24">
        <v>4</v>
      </c>
      <c r="AI436" s="24">
        <v>5</v>
      </c>
      <c r="AJ436" s="24"/>
      <c r="AK436" s="4"/>
      <c r="AL436" s="4"/>
      <c r="AM436" s="210">
        <v>9582.43</v>
      </c>
      <c r="AN436" s="210">
        <v>1885.48</v>
      </c>
      <c r="AO436" s="210">
        <v>750.34</v>
      </c>
      <c r="AP436" s="210">
        <v>95.53</v>
      </c>
      <c r="AQ436" s="210">
        <v>2018.27</v>
      </c>
      <c r="AR436" s="24"/>
      <c r="AS436" s="4"/>
      <c r="AT436" s="4"/>
      <c r="AU436" s="210">
        <v>958.24300000000005</v>
      </c>
      <c r="AV436" s="210">
        <v>188.548</v>
      </c>
      <c r="AW436" s="210">
        <v>75.034000000000006</v>
      </c>
      <c r="AX436" s="210">
        <v>10.6144444444444</v>
      </c>
      <c r="AY436" s="210">
        <v>201.827</v>
      </c>
      <c r="AZ436" s="24"/>
      <c r="BA436" s="4"/>
    </row>
    <row r="437" spans="2:53">
      <c r="B437" s="11" t="s">
        <v>152</v>
      </c>
      <c r="C437" s="11"/>
      <c r="D437" s="11" t="s">
        <v>92</v>
      </c>
      <c r="E437" s="11"/>
      <c r="F437" s="11"/>
      <c r="G437" s="11"/>
      <c r="H437" s="11"/>
      <c r="I437" s="11">
        <v>1</v>
      </c>
      <c r="J437" s="11"/>
      <c r="M437" s="209">
        <v>0</v>
      </c>
      <c r="N437" s="209">
        <v>0</v>
      </c>
      <c r="O437" s="209"/>
      <c r="P437" s="209"/>
      <c r="Q437" s="209">
        <v>47.16</v>
      </c>
      <c r="R437" s="11"/>
      <c r="S437" s="4"/>
      <c r="T437" s="4"/>
      <c r="U437" s="209">
        <v>0</v>
      </c>
      <c r="V437" s="209">
        <v>0</v>
      </c>
      <c r="W437" s="209"/>
      <c r="X437" s="209"/>
      <c r="Y437" s="209">
        <v>47.16</v>
      </c>
      <c r="Z437" s="11"/>
      <c r="AA437" s="4"/>
      <c r="AB437" s="11" t="s">
        <v>173</v>
      </c>
      <c r="AC437" s="11"/>
      <c r="AD437" s="71" t="s">
        <v>174</v>
      </c>
      <c r="AE437" s="24">
        <v>7</v>
      </c>
      <c r="AF437" s="24">
        <v>4</v>
      </c>
      <c r="AG437" s="24">
        <v>3</v>
      </c>
      <c r="AH437" s="24">
        <v>2</v>
      </c>
      <c r="AI437" s="24">
        <v>1</v>
      </c>
      <c r="AJ437" s="24"/>
      <c r="AK437" s="4"/>
      <c r="AL437" s="4"/>
      <c r="AM437" s="210">
        <v>1311.98</v>
      </c>
      <c r="AN437" s="210">
        <v>1087.24</v>
      </c>
      <c r="AO437" s="210">
        <v>196.57</v>
      </c>
      <c r="AP437" s="210">
        <v>304.86</v>
      </c>
      <c r="AQ437" s="210">
        <v>16.649999999999999</v>
      </c>
      <c r="AR437" s="24"/>
      <c r="AS437" s="4"/>
      <c r="AT437" s="4"/>
      <c r="AU437" s="210">
        <v>187.42571428571401</v>
      </c>
      <c r="AV437" s="210">
        <v>155.32</v>
      </c>
      <c r="AW437" s="210">
        <v>28.081428571428599</v>
      </c>
      <c r="AX437" s="210">
        <v>43.551428571428602</v>
      </c>
      <c r="AY437" s="210">
        <v>2.3785714285714299</v>
      </c>
      <c r="AZ437" s="24"/>
      <c r="BA437" s="4"/>
    </row>
    <row r="438" spans="2:53">
      <c r="B438" s="11" t="s">
        <v>152</v>
      </c>
      <c r="C438" s="11"/>
      <c r="D438" s="11" t="s">
        <v>153</v>
      </c>
      <c r="E438" s="11">
        <v>337</v>
      </c>
      <c r="F438" s="11">
        <v>199</v>
      </c>
      <c r="G438" s="11">
        <v>152</v>
      </c>
      <c r="H438" s="11">
        <v>122</v>
      </c>
      <c r="I438" s="11">
        <v>138</v>
      </c>
      <c r="J438" s="11"/>
      <c r="M438" s="209">
        <v>70107.100000000006</v>
      </c>
      <c r="N438" s="209">
        <v>28740.75</v>
      </c>
      <c r="O438" s="209">
        <v>26245.02</v>
      </c>
      <c r="P438" s="209">
        <v>25783.24</v>
      </c>
      <c r="Q438" s="209">
        <v>240440.86</v>
      </c>
      <c r="R438" s="11"/>
      <c r="S438" s="4"/>
      <c r="T438" s="4"/>
      <c r="U438" s="209">
        <v>186.95226666666699</v>
      </c>
      <c r="V438" s="209">
        <v>76.641999999999996</v>
      </c>
      <c r="W438" s="209">
        <v>71.707704918032803</v>
      </c>
      <c r="X438" s="209">
        <v>70.254059945504096</v>
      </c>
      <c r="Y438" s="209">
        <v>660.551813186814</v>
      </c>
      <c r="Z438" s="11"/>
      <c r="AA438" s="4"/>
      <c r="AB438" s="11" t="s">
        <v>175</v>
      </c>
      <c r="AC438" s="11"/>
      <c r="AD438" s="71" t="s">
        <v>332</v>
      </c>
      <c r="AE438" s="24">
        <v>1</v>
      </c>
      <c r="AF438" s="24"/>
      <c r="AG438" s="24"/>
      <c r="AH438" s="24"/>
      <c r="AI438" s="24"/>
      <c r="AJ438" s="24"/>
      <c r="AK438" s="4"/>
      <c r="AL438" s="4"/>
      <c r="AM438" s="210">
        <v>16.46</v>
      </c>
      <c r="AN438" s="210">
        <v>0</v>
      </c>
      <c r="AO438" s="210">
        <v>0</v>
      </c>
      <c r="AP438" s="210">
        <v>0</v>
      </c>
      <c r="AQ438" s="210">
        <v>0</v>
      </c>
      <c r="AR438" s="24"/>
      <c r="AS438" s="4"/>
      <c r="AT438" s="4"/>
      <c r="AU438" s="210">
        <v>16.46</v>
      </c>
      <c r="AV438" s="210">
        <v>0</v>
      </c>
      <c r="AW438" s="210">
        <v>0</v>
      </c>
      <c r="AX438" s="210">
        <v>0</v>
      </c>
      <c r="AY438" s="210">
        <v>0</v>
      </c>
      <c r="AZ438" s="24"/>
      <c r="BA438" s="4"/>
    </row>
    <row r="439" spans="2:53">
      <c r="B439" s="11" t="s">
        <v>154</v>
      </c>
      <c r="C439" s="11"/>
      <c r="D439" s="11" t="s">
        <v>155</v>
      </c>
      <c r="E439" s="11">
        <v>56</v>
      </c>
      <c r="F439" s="11">
        <v>33</v>
      </c>
      <c r="G439" s="11">
        <v>23</v>
      </c>
      <c r="H439" s="11">
        <v>22</v>
      </c>
      <c r="I439" s="11">
        <v>22</v>
      </c>
      <c r="J439" s="11"/>
      <c r="M439" s="209">
        <v>11389.54</v>
      </c>
      <c r="N439" s="209">
        <v>3844.38</v>
      </c>
      <c r="O439" s="209">
        <v>2522.3200000000002</v>
      </c>
      <c r="P439" s="209">
        <v>3332.73</v>
      </c>
      <c r="Q439" s="209">
        <v>39856.559999999998</v>
      </c>
      <c r="R439" s="11"/>
      <c r="S439" s="4"/>
      <c r="T439" s="4"/>
      <c r="U439" s="209">
        <v>189.82566666666699</v>
      </c>
      <c r="V439" s="209">
        <v>64.072999999999993</v>
      </c>
      <c r="W439" s="209">
        <v>42.751186440677998</v>
      </c>
      <c r="X439" s="209">
        <v>57.460862068965497</v>
      </c>
      <c r="Y439" s="209">
        <v>675.53491525423703</v>
      </c>
      <c r="Z439" s="11"/>
      <c r="AA439" s="4"/>
      <c r="AB439" s="11" t="s">
        <v>175</v>
      </c>
      <c r="AC439" s="11"/>
      <c r="AD439" s="71" t="s">
        <v>123</v>
      </c>
      <c r="AE439" s="24">
        <v>6</v>
      </c>
      <c r="AF439" s="24">
        <v>4</v>
      </c>
      <c r="AG439" s="24">
        <v>3</v>
      </c>
      <c r="AH439" s="24">
        <v>3</v>
      </c>
      <c r="AI439" s="24">
        <v>2</v>
      </c>
      <c r="AJ439" s="24"/>
      <c r="AK439" s="4"/>
      <c r="AL439" s="4"/>
      <c r="AM439" s="210">
        <v>2188.63</v>
      </c>
      <c r="AN439" s="210">
        <v>1606.43</v>
      </c>
      <c r="AO439" s="210">
        <v>1450.27</v>
      </c>
      <c r="AP439" s="210">
        <v>1411.67</v>
      </c>
      <c r="AQ439" s="210">
        <v>16123.85</v>
      </c>
      <c r="AR439" s="24"/>
      <c r="AS439" s="4"/>
      <c r="AT439" s="4"/>
      <c r="AU439" s="210">
        <v>312.66142857142898</v>
      </c>
      <c r="AV439" s="210">
        <v>229.49</v>
      </c>
      <c r="AW439" s="210">
        <v>241.71166666666701</v>
      </c>
      <c r="AX439" s="210">
        <v>235.27833333333299</v>
      </c>
      <c r="AY439" s="210">
        <v>2687.3083333333302</v>
      </c>
      <c r="AZ439" s="24"/>
      <c r="BA439" s="4"/>
    </row>
    <row r="440" spans="2:53">
      <c r="B440" s="11" t="s">
        <v>156</v>
      </c>
      <c r="C440" s="11"/>
      <c r="D440" s="11" t="s">
        <v>157</v>
      </c>
      <c r="E440" s="11">
        <v>230</v>
      </c>
      <c r="F440" s="11">
        <v>119</v>
      </c>
      <c r="G440" s="11">
        <v>101</v>
      </c>
      <c r="H440" s="11">
        <v>86</v>
      </c>
      <c r="I440" s="11">
        <v>103</v>
      </c>
      <c r="J440" s="11"/>
      <c r="M440" s="209">
        <v>57061.11</v>
      </c>
      <c r="N440" s="209">
        <v>20355.62</v>
      </c>
      <c r="O440" s="209">
        <v>20707</v>
      </c>
      <c r="P440" s="209">
        <v>21075.05</v>
      </c>
      <c r="Q440" s="209">
        <v>203582.89</v>
      </c>
      <c r="R440" s="11"/>
      <c r="S440" s="4"/>
      <c r="T440" s="4"/>
      <c r="U440" s="209">
        <v>212.91458955223899</v>
      </c>
      <c r="V440" s="209">
        <v>75.953805970149205</v>
      </c>
      <c r="W440" s="209">
        <v>83.495967741935502</v>
      </c>
      <c r="X440" s="209">
        <v>82.324414062499997</v>
      </c>
      <c r="Y440" s="209">
        <v>789.08096899224802</v>
      </c>
      <c r="Z440" s="11"/>
      <c r="AA440" s="4"/>
      <c r="AB440" s="11" t="s">
        <v>484</v>
      </c>
      <c r="AC440" s="11"/>
      <c r="AD440" s="71" t="s">
        <v>96</v>
      </c>
      <c r="AE440" s="24">
        <v>1</v>
      </c>
      <c r="AF440" s="24">
        <v>1</v>
      </c>
      <c r="AG440" s="24">
        <v>1</v>
      </c>
      <c r="AH440" s="24">
        <v>1</v>
      </c>
      <c r="AI440" s="24"/>
      <c r="AJ440" s="24"/>
      <c r="AK440" s="4"/>
      <c r="AL440" s="4"/>
      <c r="AM440" s="210">
        <v>181.68</v>
      </c>
      <c r="AN440" s="210">
        <v>149.83000000000001</v>
      </c>
      <c r="AO440" s="210">
        <v>185.23</v>
      </c>
      <c r="AP440" s="210">
        <v>367.09</v>
      </c>
      <c r="AQ440" s="210">
        <v>0</v>
      </c>
      <c r="AR440" s="24"/>
      <c r="AS440" s="4"/>
      <c r="AT440" s="4"/>
      <c r="AU440" s="210">
        <v>181.68</v>
      </c>
      <c r="AV440" s="210">
        <v>149.83000000000001</v>
      </c>
      <c r="AW440" s="210">
        <v>185.23</v>
      </c>
      <c r="AX440" s="210">
        <v>367.09</v>
      </c>
      <c r="AY440" s="210">
        <v>0</v>
      </c>
      <c r="AZ440" s="24"/>
      <c r="BA440" s="4"/>
    </row>
    <row r="441" spans="2:53">
      <c r="B441" s="11" t="s">
        <v>158</v>
      </c>
      <c r="C441" s="11"/>
      <c r="D441" s="11" t="s">
        <v>159</v>
      </c>
      <c r="E441" s="11">
        <v>68</v>
      </c>
      <c r="F441" s="11">
        <v>33</v>
      </c>
      <c r="G441" s="11">
        <v>23</v>
      </c>
      <c r="H441" s="11">
        <v>16</v>
      </c>
      <c r="I441" s="11">
        <v>21</v>
      </c>
      <c r="J441" s="11"/>
      <c r="M441" s="209">
        <v>16027.41</v>
      </c>
      <c r="N441" s="209">
        <v>4526.3500000000004</v>
      </c>
      <c r="O441" s="209">
        <v>3627.6</v>
      </c>
      <c r="P441" s="209">
        <v>3262.15</v>
      </c>
      <c r="Q441" s="209">
        <v>15186.88</v>
      </c>
      <c r="R441" s="11"/>
      <c r="S441" s="4"/>
      <c r="T441" s="4"/>
      <c r="U441" s="209">
        <v>210.88697368421001</v>
      </c>
      <c r="V441" s="209">
        <v>59.557236842105297</v>
      </c>
      <c r="W441" s="209">
        <v>49.021621621621598</v>
      </c>
      <c r="X441" s="209">
        <v>44.0831081081081</v>
      </c>
      <c r="Y441" s="209">
        <v>202.491733333333</v>
      </c>
      <c r="Z441" s="11"/>
      <c r="AA441" s="4"/>
      <c r="AB441" s="11" t="s">
        <v>176</v>
      </c>
      <c r="AC441" s="11"/>
      <c r="AD441" s="71" t="s">
        <v>159</v>
      </c>
      <c r="AE441" s="24">
        <v>5</v>
      </c>
      <c r="AF441" s="24"/>
      <c r="AG441" s="24"/>
      <c r="AH441" s="24"/>
      <c r="AI441" s="24"/>
      <c r="AJ441" s="24"/>
      <c r="AK441" s="4"/>
      <c r="AL441" s="4"/>
      <c r="AM441" s="210">
        <v>60.57</v>
      </c>
      <c r="AN441" s="210">
        <v>0</v>
      </c>
      <c r="AO441" s="210">
        <v>0</v>
      </c>
      <c r="AP441" s="210">
        <v>0</v>
      </c>
      <c r="AQ441" s="210">
        <v>0</v>
      </c>
      <c r="AR441" s="24"/>
      <c r="AS441" s="4"/>
      <c r="AT441" s="4"/>
      <c r="AU441" s="210">
        <v>12.114000000000001</v>
      </c>
      <c r="AV441" s="210">
        <v>0</v>
      </c>
      <c r="AW441" s="210">
        <v>0</v>
      </c>
      <c r="AX441" s="210">
        <v>0</v>
      </c>
      <c r="AY441" s="210">
        <v>0</v>
      </c>
      <c r="AZ441" s="24"/>
      <c r="BA441" s="4"/>
    </row>
    <row r="442" spans="2:53">
      <c r="B442" s="11" t="s">
        <v>160</v>
      </c>
      <c r="C442" s="11"/>
      <c r="D442" s="11" t="s">
        <v>161</v>
      </c>
      <c r="E442" s="11">
        <v>67</v>
      </c>
      <c r="F442" s="11">
        <v>27</v>
      </c>
      <c r="G442" s="11">
        <v>17</v>
      </c>
      <c r="H442" s="11">
        <v>11</v>
      </c>
      <c r="I442" s="11">
        <v>15</v>
      </c>
      <c r="J442" s="11"/>
      <c r="M442" s="209">
        <v>12606.36</v>
      </c>
      <c r="N442" s="209">
        <v>4844.6400000000003</v>
      </c>
      <c r="O442" s="209">
        <v>7406.5</v>
      </c>
      <c r="P442" s="209">
        <v>2489.89</v>
      </c>
      <c r="Q442" s="209">
        <v>18068.64</v>
      </c>
      <c r="R442" s="11"/>
      <c r="S442" s="4"/>
      <c r="T442" s="4"/>
      <c r="U442" s="209">
        <v>175.088333333333</v>
      </c>
      <c r="V442" s="209">
        <v>67.286666666666704</v>
      </c>
      <c r="W442" s="209">
        <v>110.544776119403</v>
      </c>
      <c r="X442" s="209">
        <v>37.1625373134328</v>
      </c>
      <c r="Y442" s="209">
        <v>269.68119402985099</v>
      </c>
      <c r="Z442" s="11"/>
      <c r="AA442" s="4"/>
      <c r="AB442" s="11" t="s">
        <v>177</v>
      </c>
      <c r="AC442" s="11"/>
      <c r="AD442" s="71" t="s">
        <v>178</v>
      </c>
      <c r="AE442" s="24">
        <v>7</v>
      </c>
      <c r="AF442" s="24">
        <v>4</v>
      </c>
      <c r="AG442" s="24">
        <v>2</v>
      </c>
      <c r="AH442" s="24">
        <v>4</v>
      </c>
      <c r="AI442" s="24">
        <v>6</v>
      </c>
      <c r="AJ442" s="24"/>
      <c r="AK442" s="4"/>
      <c r="AL442" s="4"/>
      <c r="AM442" s="210">
        <v>648.17999999999995</v>
      </c>
      <c r="AN442" s="210">
        <v>71.77</v>
      </c>
      <c r="AO442" s="210">
        <v>33.49</v>
      </c>
      <c r="AP442" s="210">
        <v>79.83</v>
      </c>
      <c r="AQ442" s="210">
        <v>1577.52</v>
      </c>
      <c r="AR442" s="24"/>
      <c r="AS442" s="4"/>
      <c r="AT442" s="4"/>
      <c r="AU442" s="210">
        <v>81.022499999999994</v>
      </c>
      <c r="AV442" s="210">
        <v>8.9712499999999995</v>
      </c>
      <c r="AW442" s="210">
        <v>11.1633333333333</v>
      </c>
      <c r="AX442" s="210">
        <v>13.305</v>
      </c>
      <c r="AY442" s="210">
        <v>197.19</v>
      </c>
      <c r="AZ442" s="24"/>
      <c r="BA442" s="4"/>
    </row>
    <row r="443" spans="2:53">
      <c r="B443" s="11" t="s">
        <v>162</v>
      </c>
      <c r="C443" s="11"/>
      <c r="D443" s="11" t="s">
        <v>163</v>
      </c>
      <c r="E443" s="11">
        <v>161</v>
      </c>
      <c r="F443" s="11">
        <v>110</v>
      </c>
      <c r="G443" s="11">
        <v>85</v>
      </c>
      <c r="H443" s="11">
        <v>75</v>
      </c>
      <c r="I443" s="11">
        <v>92</v>
      </c>
      <c r="J443" s="11"/>
      <c r="M443" s="209">
        <v>29344.31</v>
      </c>
      <c r="N443" s="209">
        <v>14858.8</v>
      </c>
      <c r="O443" s="209">
        <v>14279.09</v>
      </c>
      <c r="P443" s="209">
        <v>16946.25</v>
      </c>
      <c r="Q443" s="209">
        <v>154509.24</v>
      </c>
      <c r="R443" s="11"/>
      <c r="S443" s="4"/>
      <c r="T443" s="4"/>
      <c r="U443" s="209">
        <v>156.921443850267</v>
      </c>
      <c r="V443" s="209">
        <v>79.458823529411703</v>
      </c>
      <c r="W443" s="209">
        <v>78.027814207650295</v>
      </c>
      <c r="X443" s="209">
        <v>92.602459016393396</v>
      </c>
      <c r="Y443" s="209">
        <v>858.38466666666704</v>
      </c>
      <c r="Z443" s="11"/>
      <c r="AA443" s="4"/>
      <c r="AB443" s="11" t="s">
        <v>179</v>
      </c>
      <c r="AC443" s="11"/>
      <c r="AD443" s="71" t="s">
        <v>180</v>
      </c>
      <c r="AE443" s="24">
        <v>19</v>
      </c>
      <c r="AF443" s="24">
        <v>9</v>
      </c>
      <c r="AG443" s="24">
        <v>6</v>
      </c>
      <c r="AH443" s="24">
        <v>6</v>
      </c>
      <c r="AI443" s="24">
        <v>6</v>
      </c>
      <c r="AJ443" s="24"/>
      <c r="AK443" s="4"/>
      <c r="AL443" s="4"/>
      <c r="AM443" s="210">
        <v>9305.65</v>
      </c>
      <c r="AN443" s="210">
        <v>7077.33</v>
      </c>
      <c r="AO443" s="210">
        <v>6965.53</v>
      </c>
      <c r="AP443" s="210">
        <v>6629.89</v>
      </c>
      <c r="AQ443" s="210">
        <v>82575.33</v>
      </c>
      <c r="AR443" s="24"/>
      <c r="AS443" s="4"/>
      <c r="AT443" s="4"/>
      <c r="AU443" s="210">
        <v>489.77105263157898</v>
      </c>
      <c r="AV443" s="210">
        <v>372.49105263157901</v>
      </c>
      <c r="AW443" s="210">
        <v>409.73705882352903</v>
      </c>
      <c r="AX443" s="210">
        <v>389.993529411765</v>
      </c>
      <c r="AY443" s="210">
        <v>4587.5183333333298</v>
      </c>
      <c r="AZ443" s="24"/>
      <c r="BA443" s="4"/>
    </row>
    <row r="444" spans="2:53">
      <c r="B444" s="11" t="s">
        <v>164</v>
      </c>
      <c r="C444" s="11"/>
      <c r="D444" s="11" t="s">
        <v>165</v>
      </c>
      <c r="E444" s="11">
        <v>88</v>
      </c>
      <c r="F444" s="11">
        <v>49</v>
      </c>
      <c r="G444" s="11">
        <v>34</v>
      </c>
      <c r="H444" s="11">
        <v>7</v>
      </c>
      <c r="I444" s="11">
        <v>35</v>
      </c>
      <c r="J444" s="11"/>
      <c r="M444" s="209">
        <v>17176.36</v>
      </c>
      <c r="N444" s="209">
        <v>5770.24</v>
      </c>
      <c r="O444" s="209">
        <v>5092.5</v>
      </c>
      <c r="P444" s="209">
        <v>1073.3</v>
      </c>
      <c r="Q444" s="209">
        <v>39120.86</v>
      </c>
      <c r="R444" s="11"/>
      <c r="S444" s="4"/>
      <c r="T444" s="4"/>
      <c r="U444" s="209">
        <v>170.06297029703001</v>
      </c>
      <c r="V444" s="209">
        <v>57.131089108910899</v>
      </c>
      <c r="W444" s="209">
        <v>55.353260869565197</v>
      </c>
      <c r="X444" s="209">
        <v>37.010344827586202</v>
      </c>
      <c r="Y444" s="209">
        <v>416.17936170212801</v>
      </c>
      <c r="Z444" s="11"/>
      <c r="AA444" s="4"/>
      <c r="AB444" s="11" t="s">
        <v>181</v>
      </c>
      <c r="AC444" s="11"/>
      <c r="AD444" s="71" t="s">
        <v>182</v>
      </c>
      <c r="AE444" s="24">
        <v>3</v>
      </c>
      <c r="AF444" s="24">
        <v>1</v>
      </c>
      <c r="AG444" s="24">
        <v>1</v>
      </c>
      <c r="AH444" s="24"/>
      <c r="AI444" s="24">
        <v>2</v>
      </c>
      <c r="AJ444" s="24"/>
      <c r="AK444" s="4"/>
      <c r="AL444" s="4"/>
      <c r="AM444" s="210">
        <v>350.26</v>
      </c>
      <c r="AN444" s="210">
        <v>244.94</v>
      </c>
      <c r="AO444" s="210">
        <v>273.88</v>
      </c>
      <c r="AP444" s="210">
        <v>0</v>
      </c>
      <c r="AQ444" s="210">
        <v>256.89999999999998</v>
      </c>
      <c r="AR444" s="24"/>
      <c r="AS444" s="4"/>
      <c r="AT444" s="4"/>
      <c r="AU444" s="210">
        <v>87.564999999999998</v>
      </c>
      <c r="AV444" s="210">
        <v>61.234999999999999</v>
      </c>
      <c r="AW444" s="210">
        <v>68.47</v>
      </c>
      <c r="AX444" s="210">
        <v>0</v>
      </c>
      <c r="AY444" s="210">
        <v>64.224999999999994</v>
      </c>
      <c r="AZ444" s="24"/>
      <c r="BA444" s="4"/>
    </row>
    <row r="445" spans="2:53">
      <c r="B445" s="11" t="s">
        <v>166</v>
      </c>
      <c r="C445" s="11"/>
      <c r="D445" s="11" t="s">
        <v>167</v>
      </c>
      <c r="E445" s="11">
        <v>747</v>
      </c>
      <c r="F445" s="11">
        <v>445</v>
      </c>
      <c r="G445" s="11">
        <v>360</v>
      </c>
      <c r="H445" s="11">
        <v>299</v>
      </c>
      <c r="I445" s="11">
        <v>363</v>
      </c>
      <c r="J445" s="11"/>
      <c r="M445" s="209">
        <v>125097.56</v>
      </c>
      <c r="N445" s="209">
        <v>49100.51</v>
      </c>
      <c r="O445" s="209">
        <v>50564.35</v>
      </c>
      <c r="P445" s="209">
        <v>42767.01</v>
      </c>
      <c r="Q445" s="209">
        <v>460754.90000000101</v>
      </c>
      <c r="R445" s="11"/>
      <c r="S445" s="4"/>
      <c r="T445" s="4"/>
      <c r="U445" s="209">
        <v>145.80135198135201</v>
      </c>
      <c r="V445" s="209">
        <v>57.226701631701701</v>
      </c>
      <c r="W445" s="209">
        <v>61.364502427184497</v>
      </c>
      <c r="X445" s="209">
        <v>52.474858895705502</v>
      </c>
      <c r="Y445" s="209">
        <v>566.73419434194398</v>
      </c>
      <c r="Z445" s="11"/>
      <c r="AA445" s="4"/>
      <c r="AB445" s="11" t="s">
        <v>183</v>
      </c>
      <c r="AC445" s="11"/>
      <c r="AD445" s="71" t="s">
        <v>184</v>
      </c>
      <c r="AE445" s="24">
        <v>3</v>
      </c>
      <c r="AF445" s="24">
        <v>1</v>
      </c>
      <c r="AG445" s="24">
        <v>1</v>
      </c>
      <c r="AH445" s="24">
        <v>1</v>
      </c>
      <c r="AI445" s="24">
        <v>1</v>
      </c>
      <c r="AJ445" s="24"/>
      <c r="AK445" s="4"/>
      <c r="AL445" s="4"/>
      <c r="AM445" s="210">
        <v>145.35</v>
      </c>
      <c r="AN445" s="210">
        <v>12.76</v>
      </c>
      <c r="AO445" s="210">
        <v>13.88</v>
      </c>
      <c r="AP445" s="210">
        <v>10.71</v>
      </c>
      <c r="AQ445" s="210">
        <v>69.3</v>
      </c>
      <c r="AR445" s="24"/>
      <c r="AS445" s="4"/>
      <c r="AT445" s="4"/>
      <c r="AU445" s="210">
        <v>48.45</v>
      </c>
      <c r="AV445" s="210">
        <v>4.2533333333333303</v>
      </c>
      <c r="AW445" s="210">
        <v>13.88</v>
      </c>
      <c r="AX445" s="210">
        <v>10.71</v>
      </c>
      <c r="AY445" s="210">
        <v>69.3</v>
      </c>
      <c r="AZ445" s="24"/>
      <c r="BA445" s="4"/>
    </row>
    <row r="446" spans="2:53">
      <c r="B446" s="11" t="s">
        <v>168</v>
      </c>
      <c r="C446" s="11"/>
      <c r="D446" s="11" t="s">
        <v>169</v>
      </c>
      <c r="E446" s="11">
        <v>1639</v>
      </c>
      <c r="F446" s="11">
        <v>1150</v>
      </c>
      <c r="G446" s="11">
        <v>989</v>
      </c>
      <c r="H446" s="11">
        <v>807</v>
      </c>
      <c r="I446" s="11">
        <v>978</v>
      </c>
      <c r="J446" s="11"/>
      <c r="M446" s="209">
        <v>228597.55</v>
      </c>
      <c r="N446" s="209">
        <v>148437.29</v>
      </c>
      <c r="O446" s="209">
        <v>143258.91</v>
      </c>
      <c r="P446" s="209">
        <v>129780.13</v>
      </c>
      <c r="Q446" s="209">
        <v>1284200.6200000001</v>
      </c>
      <c r="R446" s="11"/>
      <c r="S446" s="4"/>
      <c r="T446" s="4"/>
      <c r="U446" s="209">
        <v>119.935755508919</v>
      </c>
      <c r="V446" s="209">
        <v>77.878955928646306</v>
      </c>
      <c r="W446" s="209">
        <v>78.800280528052895</v>
      </c>
      <c r="X446" s="209">
        <v>71.464829295154104</v>
      </c>
      <c r="Y446" s="209">
        <v>708.71998896247203</v>
      </c>
      <c r="Z446" s="11"/>
      <c r="AA446" s="4"/>
      <c r="AB446" s="11" t="s">
        <v>185</v>
      </c>
      <c r="AC446" s="11"/>
      <c r="AD446" s="71" t="s">
        <v>186</v>
      </c>
      <c r="AE446" s="24">
        <v>13</v>
      </c>
      <c r="AF446" s="24">
        <v>8</v>
      </c>
      <c r="AG446" s="24">
        <v>6</v>
      </c>
      <c r="AH446" s="24">
        <v>5</v>
      </c>
      <c r="AI446" s="24">
        <v>2</v>
      </c>
      <c r="AJ446" s="24"/>
      <c r="AK446" s="4"/>
      <c r="AL446" s="4"/>
      <c r="AM446" s="210">
        <v>779.58</v>
      </c>
      <c r="AN446" s="210">
        <v>353.19</v>
      </c>
      <c r="AO446" s="210">
        <v>245.36</v>
      </c>
      <c r="AP446" s="210">
        <v>143.57</v>
      </c>
      <c r="AQ446" s="210">
        <v>313.36</v>
      </c>
      <c r="AR446" s="24"/>
      <c r="AS446" s="4"/>
      <c r="AT446" s="4"/>
      <c r="AU446" s="210">
        <v>59.967692307692303</v>
      </c>
      <c r="AV446" s="210">
        <v>27.1684615384615</v>
      </c>
      <c r="AW446" s="210">
        <v>20.446666666666701</v>
      </c>
      <c r="AX446" s="210">
        <v>11.964166666666699</v>
      </c>
      <c r="AY446" s="210">
        <v>26.113333333333301</v>
      </c>
      <c r="AZ446" s="24"/>
      <c r="BA446" s="4"/>
    </row>
    <row r="447" spans="2:53">
      <c r="B447" s="11" t="s">
        <v>170</v>
      </c>
      <c r="C447" s="11"/>
      <c r="D447" s="11" t="s">
        <v>141</v>
      </c>
      <c r="E447" s="11">
        <v>54</v>
      </c>
      <c r="F447" s="11">
        <v>21</v>
      </c>
      <c r="G447" s="11">
        <v>21</v>
      </c>
      <c r="H447" s="11">
        <v>20</v>
      </c>
      <c r="I447" s="11">
        <v>23</v>
      </c>
      <c r="J447" s="11"/>
      <c r="M447" s="209">
        <v>10723.14</v>
      </c>
      <c r="N447" s="209">
        <v>2388.98</v>
      </c>
      <c r="O447" s="209">
        <v>2353.0700000000002</v>
      </c>
      <c r="P447" s="209">
        <v>4841.0600000000004</v>
      </c>
      <c r="Q447" s="209">
        <v>15703.19</v>
      </c>
      <c r="R447" s="11"/>
      <c r="S447" s="4"/>
      <c r="T447" s="4"/>
      <c r="U447" s="209">
        <v>178.71899999999999</v>
      </c>
      <c r="V447" s="209">
        <v>39.816333333333297</v>
      </c>
      <c r="W447" s="209">
        <v>44.397547169811297</v>
      </c>
      <c r="X447" s="209">
        <v>83.466551724137901</v>
      </c>
      <c r="Y447" s="209">
        <v>270.74465517241401</v>
      </c>
      <c r="Z447" s="11"/>
      <c r="AA447" s="4"/>
      <c r="AB447" s="11" t="s">
        <v>187</v>
      </c>
      <c r="AC447" s="11"/>
      <c r="AD447" s="71" t="s">
        <v>188</v>
      </c>
      <c r="AE447" s="24">
        <v>11</v>
      </c>
      <c r="AF447" s="24">
        <v>7</v>
      </c>
      <c r="AG447" s="24">
        <v>6</v>
      </c>
      <c r="AH447" s="24">
        <v>5</v>
      </c>
      <c r="AI447" s="24">
        <v>7</v>
      </c>
      <c r="AJ447" s="24"/>
      <c r="AK447" s="4"/>
      <c r="AL447" s="4"/>
      <c r="AM447" s="210">
        <v>1255.76</v>
      </c>
      <c r="AN447" s="210">
        <v>191.1</v>
      </c>
      <c r="AO447" s="210">
        <v>239.61</v>
      </c>
      <c r="AP447" s="210">
        <v>302</v>
      </c>
      <c r="AQ447" s="210">
        <v>784.39</v>
      </c>
      <c r="AR447" s="24"/>
      <c r="AS447" s="4"/>
      <c r="AT447" s="4"/>
      <c r="AU447" s="210">
        <v>96.596923076923105</v>
      </c>
      <c r="AV447" s="210">
        <v>14.7</v>
      </c>
      <c r="AW447" s="210">
        <v>19.967500000000001</v>
      </c>
      <c r="AX447" s="210">
        <v>25.1666666666667</v>
      </c>
      <c r="AY447" s="210">
        <v>60.337692307692301</v>
      </c>
      <c r="AZ447" s="24"/>
      <c r="BA447" s="4"/>
    </row>
    <row r="448" spans="2:53">
      <c r="B448" s="11" t="s">
        <v>171</v>
      </c>
      <c r="C448" s="11"/>
      <c r="D448" s="11" t="s">
        <v>143</v>
      </c>
      <c r="E448" s="11">
        <v>203</v>
      </c>
      <c r="F448" s="11">
        <v>119</v>
      </c>
      <c r="G448" s="11">
        <v>85</v>
      </c>
      <c r="H448" s="11">
        <v>56</v>
      </c>
      <c r="I448" s="11">
        <v>63</v>
      </c>
      <c r="J448" s="11"/>
      <c r="M448" s="209">
        <v>25302.36</v>
      </c>
      <c r="N448" s="209">
        <v>7819.75</v>
      </c>
      <c r="O448" s="209">
        <v>6649</v>
      </c>
      <c r="P448" s="209">
        <v>6202.84</v>
      </c>
      <c r="Q448" s="209">
        <v>59323.01</v>
      </c>
      <c r="R448" s="11"/>
      <c r="S448" s="4"/>
      <c r="T448" s="4"/>
      <c r="U448" s="209">
        <v>115.535890410959</v>
      </c>
      <c r="V448" s="209">
        <v>35.706621004566202</v>
      </c>
      <c r="W448" s="209">
        <v>33.244999999999997</v>
      </c>
      <c r="X448" s="209">
        <v>31.8094358974359</v>
      </c>
      <c r="Y448" s="209">
        <v>293.67826732673302</v>
      </c>
      <c r="Z448" s="11"/>
      <c r="AA448" s="4"/>
      <c r="AB448" s="11" t="s">
        <v>189</v>
      </c>
      <c r="AC448" s="11"/>
      <c r="AD448" s="71" t="s">
        <v>190</v>
      </c>
      <c r="AE448" s="24">
        <v>3</v>
      </c>
      <c r="AF448" s="24">
        <v>3</v>
      </c>
      <c r="AG448" s="24">
        <v>2</v>
      </c>
      <c r="AH448" s="24">
        <v>2</v>
      </c>
      <c r="AI448" s="24">
        <v>2</v>
      </c>
      <c r="AJ448" s="24"/>
      <c r="AK448" s="4"/>
      <c r="AL448" s="4"/>
      <c r="AM448" s="210">
        <v>1085.02</v>
      </c>
      <c r="AN448" s="210">
        <v>175.82</v>
      </c>
      <c r="AO448" s="210">
        <v>50.92</v>
      </c>
      <c r="AP448" s="210">
        <v>43.24</v>
      </c>
      <c r="AQ448" s="210">
        <v>155.55000000000001</v>
      </c>
      <c r="AR448" s="24"/>
      <c r="AS448" s="4"/>
      <c r="AT448" s="4"/>
      <c r="AU448" s="210">
        <v>271.255</v>
      </c>
      <c r="AV448" s="210">
        <v>43.954999999999998</v>
      </c>
      <c r="AW448" s="210">
        <v>25.46</v>
      </c>
      <c r="AX448" s="210">
        <v>10.81</v>
      </c>
      <c r="AY448" s="210">
        <v>38.887500000000003</v>
      </c>
      <c r="AZ448" s="24"/>
      <c r="BA448" s="4"/>
    </row>
    <row r="449" spans="2:53">
      <c r="B449" s="11" t="s">
        <v>172</v>
      </c>
      <c r="C449" s="11"/>
      <c r="D449" s="11" t="s">
        <v>151</v>
      </c>
      <c r="E449" s="11">
        <v>271</v>
      </c>
      <c r="F449" s="11">
        <v>155</v>
      </c>
      <c r="G449" s="11">
        <v>120</v>
      </c>
      <c r="H449" s="11">
        <v>96</v>
      </c>
      <c r="I449" s="11">
        <v>129</v>
      </c>
      <c r="J449" s="11"/>
      <c r="M449" s="209">
        <v>55556.32</v>
      </c>
      <c r="N449" s="209">
        <v>21615.19</v>
      </c>
      <c r="O449" s="209">
        <v>19139.52</v>
      </c>
      <c r="P449" s="209">
        <v>13757.3</v>
      </c>
      <c r="Q449" s="209">
        <v>212512.45</v>
      </c>
      <c r="R449" s="11"/>
      <c r="S449" s="4"/>
      <c r="T449" s="4"/>
      <c r="U449" s="209">
        <v>175.81113924050601</v>
      </c>
      <c r="V449" s="209">
        <v>68.402500000000003</v>
      </c>
      <c r="W449" s="209">
        <v>62.141298701298702</v>
      </c>
      <c r="X449" s="209">
        <v>44.522006472491903</v>
      </c>
      <c r="Y449" s="209">
        <v>689.97548701298695</v>
      </c>
      <c r="Z449" s="11"/>
      <c r="AA449" s="4"/>
      <c r="AB449" s="11" t="s">
        <v>193</v>
      </c>
      <c r="AC449" s="11"/>
      <c r="AD449" s="71" t="s">
        <v>194</v>
      </c>
      <c r="AE449" s="24">
        <v>14</v>
      </c>
      <c r="AF449" s="24">
        <v>8</v>
      </c>
      <c r="AG449" s="24">
        <v>6</v>
      </c>
      <c r="AH449" s="24">
        <v>5</v>
      </c>
      <c r="AI449" s="24">
        <v>5</v>
      </c>
      <c r="AJ449" s="24"/>
      <c r="AK449" s="4"/>
      <c r="AL449" s="4"/>
      <c r="AM449" s="210">
        <v>2434.6999999999998</v>
      </c>
      <c r="AN449" s="210">
        <v>315.41000000000003</v>
      </c>
      <c r="AO449" s="210">
        <v>257.69</v>
      </c>
      <c r="AP449" s="210">
        <v>166.48</v>
      </c>
      <c r="AQ449" s="210">
        <v>619.04999999999995</v>
      </c>
      <c r="AR449" s="24"/>
      <c r="AS449" s="4"/>
      <c r="AT449" s="4"/>
      <c r="AU449" s="210">
        <v>173.90714285714299</v>
      </c>
      <c r="AV449" s="210">
        <v>22.529285714285699</v>
      </c>
      <c r="AW449" s="210">
        <v>21.474166666666701</v>
      </c>
      <c r="AX449" s="210">
        <v>12.8061538461538</v>
      </c>
      <c r="AY449" s="210">
        <v>47.619230769230803</v>
      </c>
      <c r="AZ449" s="24"/>
      <c r="BA449" s="4"/>
    </row>
    <row r="450" spans="2:53">
      <c r="B450" s="11" t="s">
        <v>173</v>
      </c>
      <c r="C450" s="11"/>
      <c r="D450" s="11" t="s">
        <v>174</v>
      </c>
      <c r="E450" s="11">
        <v>61</v>
      </c>
      <c r="F450" s="11">
        <v>37</v>
      </c>
      <c r="G450" s="11">
        <v>30</v>
      </c>
      <c r="H450" s="11">
        <v>23</v>
      </c>
      <c r="I450" s="11">
        <v>21</v>
      </c>
      <c r="J450" s="11"/>
      <c r="M450" s="209">
        <v>12678.62</v>
      </c>
      <c r="N450" s="209">
        <v>6972.25</v>
      </c>
      <c r="O450" s="209">
        <v>5891.8</v>
      </c>
      <c r="P450" s="209">
        <v>5588.59</v>
      </c>
      <c r="Q450" s="209">
        <v>46866.9</v>
      </c>
      <c r="R450" s="11"/>
      <c r="S450" s="4"/>
      <c r="T450" s="4"/>
      <c r="U450" s="209">
        <v>186.45029411764699</v>
      </c>
      <c r="V450" s="209">
        <v>102.533088235294</v>
      </c>
      <c r="W450" s="209">
        <v>89.269696969696994</v>
      </c>
      <c r="X450" s="209">
        <v>83.411791044776095</v>
      </c>
      <c r="Y450" s="209">
        <v>732.29531250000002</v>
      </c>
      <c r="Z450" s="11"/>
      <c r="AA450" s="4"/>
      <c r="AB450" s="11" t="s">
        <v>485</v>
      </c>
      <c r="AC450" s="11"/>
      <c r="AD450" s="71" t="s">
        <v>139</v>
      </c>
      <c r="AE450" s="24">
        <v>1</v>
      </c>
      <c r="AF450" s="24"/>
      <c r="AG450" s="24">
        <v>1</v>
      </c>
      <c r="AH450" s="24"/>
      <c r="AI450" s="24"/>
      <c r="AJ450" s="24"/>
      <c r="AK450" s="4"/>
      <c r="AL450" s="4"/>
      <c r="AM450" s="210">
        <v>668.36</v>
      </c>
      <c r="AN450" s="210">
        <v>0</v>
      </c>
      <c r="AO450" s="210">
        <v>132.44</v>
      </c>
      <c r="AP450" s="210"/>
      <c r="AQ450" s="210"/>
      <c r="AR450" s="24"/>
      <c r="AS450" s="4"/>
      <c r="AT450" s="4"/>
      <c r="AU450" s="210">
        <v>668.36</v>
      </c>
      <c r="AV450" s="210">
        <v>0</v>
      </c>
      <c r="AW450" s="210">
        <v>132.44</v>
      </c>
      <c r="AX450" s="210"/>
      <c r="AY450" s="210"/>
      <c r="AZ450" s="24"/>
      <c r="BA450" s="4"/>
    </row>
    <row r="451" spans="2:53">
      <c r="B451" s="11" t="s">
        <v>175</v>
      </c>
      <c r="C451" s="11"/>
      <c r="D451" s="11" t="s">
        <v>123</v>
      </c>
      <c r="E451" s="11">
        <v>35</v>
      </c>
      <c r="F451" s="11">
        <v>21</v>
      </c>
      <c r="G451" s="11">
        <v>16</v>
      </c>
      <c r="H451" s="11">
        <v>14</v>
      </c>
      <c r="I451" s="11">
        <v>19</v>
      </c>
      <c r="J451" s="11"/>
      <c r="M451" s="209">
        <v>12220.76</v>
      </c>
      <c r="N451" s="209">
        <v>2766.74</v>
      </c>
      <c r="O451" s="209">
        <v>2485.7399999999998</v>
      </c>
      <c r="P451" s="209">
        <v>2742.9</v>
      </c>
      <c r="Q451" s="209">
        <v>17324.14</v>
      </c>
      <c r="R451" s="11"/>
      <c r="S451" s="4"/>
      <c r="T451" s="4"/>
      <c r="U451" s="209">
        <v>284.20372093023298</v>
      </c>
      <c r="V451" s="209">
        <v>64.342790697674403</v>
      </c>
      <c r="W451" s="209">
        <v>59.1842857142857</v>
      </c>
      <c r="X451" s="209">
        <v>68.572500000000005</v>
      </c>
      <c r="Y451" s="209">
        <v>422.54</v>
      </c>
      <c r="Z451" s="11"/>
      <c r="AA451" s="4"/>
      <c r="AB451" s="11" t="s">
        <v>537</v>
      </c>
      <c r="AC451" s="11"/>
      <c r="AD451" s="71" t="s">
        <v>188</v>
      </c>
      <c r="AE451" s="24">
        <v>39</v>
      </c>
      <c r="AF451" s="24">
        <v>15</v>
      </c>
      <c r="AG451" s="24">
        <v>10</v>
      </c>
      <c r="AH451" s="24">
        <v>11</v>
      </c>
      <c r="AI451" s="24">
        <v>12</v>
      </c>
      <c r="AJ451" s="24"/>
      <c r="AK451" s="4"/>
      <c r="AL451" s="4"/>
      <c r="AM451" s="210">
        <v>5070.93</v>
      </c>
      <c r="AN451" s="210">
        <v>3672.12</v>
      </c>
      <c r="AO451" s="210">
        <v>1689.99</v>
      </c>
      <c r="AP451" s="210">
        <v>2224.7399999999998</v>
      </c>
      <c r="AQ451" s="210">
        <v>2711.83</v>
      </c>
      <c r="AR451" s="24"/>
      <c r="AS451" s="4"/>
      <c r="AT451" s="4"/>
      <c r="AU451" s="210">
        <v>126.77325</v>
      </c>
      <c r="AV451" s="210">
        <v>91.802999999999997</v>
      </c>
      <c r="AW451" s="210">
        <v>73.477826086956497</v>
      </c>
      <c r="AX451" s="210">
        <v>105.94</v>
      </c>
      <c r="AY451" s="210">
        <v>135.5915</v>
      </c>
      <c r="AZ451" s="24"/>
      <c r="BA451" s="4"/>
    </row>
    <row r="452" spans="2:53">
      <c r="B452" s="11" t="s">
        <v>176</v>
      </c>
      <c r="C452" s="11"/>
      <c r="D452" s="11" t="s">
        <v>159</v>
      </c>
      <c r="E452" s="11">
        <v>9</v>
      </c>
      <c r="F452" s="11">
        <v>5</v>
      </c>
      <c r="G452" s="11">
        <v>4</v>
      </c>
      <c r="H452" s="11">
        <v>3</v>
      </c>
      <c r="I452" s="11">
        <v>3</v>
      </c>
      <c r="J452" s="11"/>
      <c r="M452" s="209">
        <v>2034.96</v>
      </c>
      <c r="N452" s="209">
        <v>606.34</v>
      </c>
      <c r="O452" s="209">
        <v>367.07</v>
      </c>
      <c r="P452" s="209">
        <v>429.99</v>
      </c>
      <c r="Q452" s="209">
        <v>1789.49</v>
      </c>
      <c r="R452" s="11"/>
      <c r="S452" s="4"/>
      <c r="T452" s="4"/>
      <c r="U452" s="209">
        <v>184.99636363636401</v>
      </c>
      <c r="V452" s="209">
        <v>55.121818181818199</v>
      </c>
      <c r="W452" s="209">
        <v>33.369999999999997</v>
      </c>
      <c r="X452" s="209">
        <v>42.999000000000002</v>
      </c>
      <c r="Y452" s="209">
        <v>178.94900000000001</v>
      </c>
      <c r="Z452" s="11"/>
      <c r="AA452" s="4"/>
      <c r="AB452" s="11" t="s">
        <v>537</v>
      </c>
      <c r="AC452" s="11"/>
      <c r="AD452" s="71" t="s">
        <v>109</v>
      </c>
      <c r="AE452" s="24">
        <v>29</v>
      </c>
      <c r="AF452" s="24">
        <v>18</v>
      </c>
      <c r="AG452" s="24">
        <v>13</v>
      </c>
      <c r="AH452" s="24">
        <v>8</v>
      </c>
      <c r="AI452" s="24">
        <v>7</v>
      </c>
      <c r="AJ452" s="24"/>
      <c r="AK452" s="4"/>
      <c r="AL452" s="4"/>
      <c r="AM452" s="210">
        <v>16527.439999999999</v>
      </c>
      <c r="AN452" s="210">
        <v>7123.87</v>
      </c>
      <c r="AO452" s="210">
        <v>11273.85</v>
      </c>
      <c r="AP452" s="210">
        <v>68209.440000000002</v>
      </c>
      <c r="AQ452" s="210">
        <v>194243.06</v>
      </c>
      <c r="AR452" s="24"/>
      <c r="AS452" s="4"/>
      <c r="AT452" s="4"/>
      <c r="AU452" s="210">
        <v>500.83151515151502</v>
      </c>
      <c r="AV452" s="210">
        <v>215.874848484848</v>
      </c>
      <c r="AW452" s="210">
        <v>450.95400000000001</v>
      </c>
      <c r="AX452" s="210">
        <v>3410.4720000000002</v>
      </c>
      <c r="AY452" s="210">
        <v>12949.537333333299</v>
      </c>
      <c r="AZ452" s="24"/>
      <c r="BA452" s="4"/>
    </row>
    <row r="453" spans="2:53">
      <c r="B453" s="11" t="s">
        <v>177</v>
      </c>
      <c r="C453" s="11"/>
      <c r="D453" s="11" t="s">
        <v>178</v>
      </c>
      <c r="E453" s="11">
        <v>36</v>
      </c>
      <c r="F453" s="11">
        <v>26</v>
      </c>
      <c r="G453" s="11">
        <v>11</v>
      </c>
      <c r="H453" s="11">
        <v>19</v>
      </c>
      <c r="I453" s="11">
        <v>25</v>
      </c>
      <c r="J453" s="11"/>
      <c r="M453" s="209">
        <v>4334.05</v>
      </c>
      <c r="N453" s="209">
        <v>3552.28</v>
      </c>
      <c r="O453" s="209">
        <v>6368.02</v>
      </c>
      <c r="P453" s="209">
        <v>2310.9899999999998</v>
      </c>
      <c r="Q453" s="209">
        <v>54880.7</v>
      </c>
      <c r="R453" s="11"/>
      <c r="S453" s="4"/>
      <c r="T453" s="4"/>
      <c r="U453" s="209">
        <v>103.191666666667</v>
      </c>
      <c r="V453" s="209">
        <v>84.578095238095301</v>
      </c>
      <c r="W453" s="209">
        <v>454.858571428571</v>
      </c>
      <c r="X453" s="209">
        <v>62.459189189189203</v>
      </c>
      <c r="Y453" s="209">
        <v>1338.5536585365901</v>
      </c>
      <c r="Z453" s="11"/>
      <c r="AA453" s="4"/>
      <c r="AB453" s="11" t="s">
        <v>195</v>
      </c>
      <c r="AC453" s="11"/>
      <c r="AD453" s="71" t="s">
        <v>188</v>
      </c>
      <c r="AE453" s="24">
        <v>72</v>
      </c>
      <c r="AF453" s="24">
        <v>42</v>
      </c>
      <c r="AG453" s="24">
        <v>31</v>
      </c>
      <c r="AH453" s="24">
        <v>23</v>
      </c>
      <c r="AI453" s="24">
        <v>20</v>
      </c>
      <c r="AJ453" s="24"/>
      <c r="AK453" s="4"/>
      <c r="AL453" s="4"/>
      <c r="AM453" s="210">
        <v>24250.639999999999</v>
      </c>
      <c r="AN453" s="210">
        <v>14717.21</v>
      </c>
      <c r="AO453" s="210">
        <v>3888.8</v>
      </c>
      <c r="AP453" s="210">
        <v>2936.68</v>
      </c>
      <c r="AQ453" s="210">
        <v>13525.3</v>
      </c>
      <c r="AR453" s="24"/>
      <c r="AS453" s="4"/>
      <c r="AT453" s="4"/>
      <c r="AU453" s="210">
        <v>327.71135135135103</v>
      </c>
      <c r="AV453" s="210">
        <v>198.88121621621599</v>
      </c>
      <c r="AW453" s="210">
        <v>53.271232876712297</v>
      </c>
      <c r="AX453" s="210">
        <v>41.361690140845099</v>
      </c>
      <c r="AY453" s="210">
        <v>182.774324324324</v>
      </c>
      <c r="AZ453" s="24"/>
      <c r="BA453" s="4"/>
    </row>
    <row r="454" spans="2:53">
      <c r="B454" s="11" t="s">
        <v>179</v>
      </c>
      <c r="C454" s="11"/>
      <c r="D454" s="11" t="s">
        <v>180</v>
      </c>
      <c r="E454" s="11">
        <v>54</v>
      </c>
      <c r="F454" s="11">
        <v>27</v>
      </c>
      <c r="G454" s="11">
        <v>23</v>
      </c>
      <c r="H454" s="11">
        <v>18</v>
      </c>
      <c r="I454" s="11">
        <v>22</v>
      </c>
      <c r="J454" s="11"/>
      <c r="M454" s="209">
        <v>10609.63</v>
      </c>
      <c r="N454" s="209">
        <v>3176.7</v>
      </c>
      <c r="O454" s="209">
        <v>3609.94</v>
      </c>
      <c r="P454" s="209">
        <v>2374.42</v>
      </c>
      <c r="Q454" s="209">
        <v>34270.269999999997</v>
      </c>
      <c r="R454" s="11"/>
      <c r="S454" s="4"/>
      <c r="T454" s="4"/>
      <c r="U454" s="209">
        <v>171.12306451612901</v>
      </c>
      <c r="V454" s="209">
        <v>51.237096774193603</v>
      </c>
      <c r="W454" s="209">
        <v>64.463214285714301</v>
      </c>
      <c r="X454" s="209">
        <v>41.656491228070202</v>
      </c>
      <c r="Y454" s="209">
        <v>580.85203389830497</v>
      </c>
      <c r="Z454" s="11"/>
      <c r="AA454" s="4"/>
      <c r="AB454" s="11" t="s">
        <v>453</v>
      </c>
      <c r="AC454" s="11"/>
      <c r="AD454" s="71" t="s">
        <v>109</v>
      </c>
      <c r="AE454" s="24">
        <v>71</v>
      </c>
      <c r="AF454" s="24">
        <v>29</v>
      </c>
      <c r="AG454" s="24">
        <v>15</v>
      </c>
      <c r="AH454" s="24">
        <v>10</v>
      </c>
      <c r="AI454" s="24">
        <v>9</v>
      </c>
      <c r="AJ454" s="24"/>
      <c r="AK454" s="4"/>
      <c r="AL454" s="4"/>
      <c r="AM454" s="210">
        <v>101134.53</v>
      </c>
      <c r="AN454" s="210">
        <v>46656.46</v>
      </c>
      <c r="AO454" s="210">
        <v>11567.91</v>
      </c>
      <c r="AP454" s="210">
        <v>2190.84</v>
      </c>
      <c r="AQ454" s="210">
        <v>25027.7</v>
      </c>
      <c r="AR454" s="24"/>
      <c r="AS454" s="4"/>
      <c r="AT454" s="4"/>
      <c r="AU454" s="210">
        <v>1366.68283783784</v>
      </c>
      <c r="AV454" s="210">
        <v>630.49270270270301</v>
      </c>
      <c r="AW454" s="210">
        <v>160.665416666667</v>
      </c>
      <c r="AX454" s="210">
        <v>30.8569014084507</v>
      </c>
      <c r="AY454" s="210">
        <v>338.21216216216197</v>
      </c>
      <c r="AZ454" s="24"/>
      <c r="BA454" s="4"/>
    </row>
    <row r="455" spans="2:53">
      <c r="B455" s="11" t="s">
        <v>536</v>
      </c>
      <c r="C455" s="11"/>
      <c r="D455" s="11" t="s">
        <v>135</v>
      </c>
      <c r="E455" s="11">
        <v>1</v>
      </c>
      <c r="F455" s="11"/>
      <c r="G455" s="11"/>
      <c r="H455" s="11"/>
      <c r="I455" s="11"/>
      <c r="J455" s="11"/>
      <c r="M455" s="209">
        <v>100.19</v>
      </c>
      <c r="N455" s="209">
        <v>0</v>
      </c>
      <c r="O455" s="209">
        <v>0</v>
      </c>
      <c r="P455" s="209">
        <v>0</v>
      </c>
      <c r="Q455" s="209">
        <v>0</v>
      </c>
      <c r="R455" s="11"/>
      <c r="S455" s="4"/>
      <c r="T455" s="4"/>
      <c r="U455" s="209">
        <v>100.19</v>
      </c>
      <c r="V455" s="209">
        <v>0</v>
      </c>
      <c r="W455" s="209">
        <v>0</v>
      </c>
      <c r="X455" s="209">
        <v>0</v>
      </c>
      <c r="Y455" s="209">
        <v>0</v>
      </c>
      <c r="Z455" s="11"/>
      <c r="AA455" s="4"/>
      <c r="AB455" s="11" t="s">
        <v>587</v>
      </c>
      <c r="AC455" s="11"/>
      <c r="AD455" s="71" t="s">
        <v>109</v>
      </c>
      <c r="AE455" s="24"/>
      <c r="AF455" s="24">
        <v>1</v>
      </c>
      <c r="AG455" s="24"/>
      <c r="AH455" s="24"/>
      <c r="AI455" s="24"/>
      <c r="AJ455" s="24"/>
      <c r="AK455" s="4"/>
      <c r="AL455" s="4"/>
      <c r="AM455" s="210">
        <v>0</v>
      </c>
      <c r="AN455" s="210">
        <v>695.06</v>
      </c>
      <c r="AO455" s="210"/>
      <c r="AP455" s="210"/>
      <c r="AQ455" s="210">
        <v>-2.56</v>
      </c>
      <c r="AR455" s="24"/>
      <c r="AS455" s="4"/>
      <c r="AT455" s="4"/>
      <c r="AU455" s="210">
        <v>0</v>
      </c>
      <c r="AV455" s="210">
        <v>695.06</v>
      </c>
      <c r="AW455" s="210"/>
      <c r="AX455" s="210"/>
      <c r="AY455" s="210">
        <v>-2.56</v>
      </c>
      <c r="AZ455" s="24"/>
      <c r="BA455" s="4"/>
    </row>
    <row r="456" spans="2:53">
      <c r="B456" s="11" t="s">
        <v>181</v>
      </c>
      <c r="C456" s="11"/>
      <c r="D456" s="11" t="s">
        <v>182</v>
      </c>
      <c r="E456" s="11">
        <v>106</v>
      </c>
      <c r="F456" s="11">
        <v>71</v>
      </c>
      <c r="G456" s="11">
        <v>52</v>
      </c>
      <c r="H456" s="11">
        <v>43</v>
      </c>
      <c r="I456" s="11">
        <v>52</v>
      </c>
      <c r="J456" s="11"/>
      <c r="M456" s="209">
        <v>19122.05</v>
      </c>
      <c r="N456" s="209">
        <v>14769.08</v>
      </c>
      <c r="O456" s="209">
        <v>9019.19</v>
      </c>
      <c r="P456" s="209">
        <v>9133.25</v>
      </c>
      <c r="Q456" s="209">
        <v>111212.4</v>
      </c>
      <c r="R456" s="11"/>
      <c r="S456" s="4"/>
      <c r="T456" s="4"/>
      <c r="U456" s="209">
        <v>152.97640000000001</v>
      </c>
      <c r="V456" s="209">
        <v>118.15264000000001</v>
      </c>
      <c r="W456" s="209">
        <v>76.433813559322004</v>
      </c>
      <c r="X456" s="209">
        <v>77.400423728813607</v>
      </c>
      <c r="Y456" s="209">
        <v>942.47796610169496</v>
      </c>
      <c r="Z456" s="11"/>
      <c r="AA456" s="4"/>
      <c r="AB456" s="11" t="s">
        <v>196</v>
      </c>
      <c r="AC456" s="11"/>
      <c r="AD456" s="71" t="s">
        <v>123</v>
      </c>
      <c r="AE456" s="24">
        <v>3</v>
      </c>
      <c r="AF456" s="24">
        <v>1</v>
      </c>
      <c r="AG456" s="24">
        <v>1</v>
      </c>
      <c r="AH456" s="24">
        <v>1</v>
      </c>
      <c r="AI456" s="24">
        <v>2</v>
      </c>
      <c r="AJ456" s="24"/>
      <c r="AK456" s="4"/>
      <c r="AL456" s="4"/>
      <c r="AM456" s="210">
        <v>275.27999999999997</v>
      </c>
      <c r="AN456" s="210">
        <v>22.33</v>
      </c>
      <c r="AO456" s="210">
        <v>21.08</v>
      </c>
      <c r="AP456" s="210">
        <v>25.15</v>
      </c>
      <c r="AQ456" s="210">
        <v>193.39</v>
      </c>
      <c r="AR456" s="24"/>
      <c r="AS456" s="4"/>
      <c r="AT456" s="4"/>
      <c r="AU456" s="210">
        <v>68.819999999999993</v>
      </c>
      <c r="AV456" s="210">
        <v>5.5824999999999996</v>
      </c>
      <c r="AW456" s="210">
        <v>7.0266666666666699</v>
      </c>
      <c r="AX456" s="210">
        <v>8.3833333333333293</v>
      </c>
      <c r="AY456" s="210">
        <v>48.347499999999997</v>
      </c>
      <c r="AZ456" s="24"/>
      <c r="BA456" s="4"/>
    </row>
    <row r="457" spans="2:53">
      <c r="B457" s="11" t="s">
        <v>183</v>
      </c>
      <c r="C457" s="11"/>
      <c r="D457" s="11" t="s">
        <v>184</v>
      </c>
      <c r="E457" s="11">
        <v>22</v>
      </c>
      <c r="F457" s="11">
        <v>15</v>
      </c>
      <c r="G457" s="11">
        <v>12</v>
      </c>
      <c r="H457" s="11">
        <v>8</v>
      </c>
      <c r="I457" s="11">
        <v>9</v>
      </c>
      <c r="J457" s="11"/>
      <c r="M457" s="209">
        <v>2845.32</v>
      </c>
      <c r="N457" s="209">
        <v>1666.67</v>
      </c>
      <c r="O457" s="209">
        <v>1714.6</v>
      </c>
      <c r="P457" s="209">
        <v>1219.22</v>
      </c>
      <c r="Q457" s="209">
        <v>10097.42</v>
      </c>
      <c r="R457" s="11"/>
      <c r="S457" s="4"/>
      <c r="T457" s="4"/>
      <c r="U457" s="209">
        <v>109.435384615385</v>
      </c>
      <c r="V457" s="209">
        <v>64.102692307692294</v>
      </c>
      <c r="W457" s="209">
        <v>65.946153846153805</v>
      </c>
      <c r="X457" s="209">
        <v>46.893076923076897</v>
      </c>
      <c r="Y457" s="209">
        <v>388.36230769230798</v>
      </c>
      <c r="Z457" s="11"/>
      <c r="AA457" s="4"/>
      <c r="AB457" s="11" t="s">
        <v>197</v>
      </c>
      <c r="AC457" s="11"/>
      <c r="AD457" s="71" t="s">
        <v>96</v>
      </c>
      <c r="AE457" s="24">
        <v>21</v>
      </c>
      <c r="AF457" s="24">
        <v>7</v>
      </c>
      <c r="AG457" s="24">
        <v>5</v>
      </c>
      <c r="AH457" s="24">
        <v>4</v>
      </c>
      <c r="AI457" s="24">
        <v>5</v>
      </c>
      <c r="AJ457" s="24"/>
      <c r="AK457" s="4"/>
      <c r="AL457" s="4"/>
      <c r="AM457" s="210">
        <v>1890.01</v>
      </c>
      <c r="AN457" s="210">
        <v>603.21</v>
      </c>
      <c r="AO457" s="210">
        <v>582.61</v>
      </c>
      <c r="AP457" s="210">
        <v>444.24</v>
      </c>
      <c r="AQ457" s="210">
        <v>4748.8500000000004</v>
      </c>
      <c r="AR457" s="24"/>
      <c r="AS457" s="4"/>
      <c r="AT457" s="4"/>
      <c r="AU457" s="210">
        <v>85.909545454545494</v>
      </c>
      <c r="AV457" s="210">
        <v>27.418636363636399</v>
      </c>
      <c r="AW457" s="210">
        <v>26.482272727272701</v>
      </c>
      <c r="AX457" s="210">
        <v>20.1927272727273</v>
      </c>
      <c r="AY457" s="210">
        <v>215.856818181818</v>
      </c>
      <c r="AZ457" s="24"/>
      <c r="BA457" s="4"/>
    </row>
    <row r="458" spans="2:53">
      <c r="B458" s="11" t="s">
        <v>185</v>
      </c>
      <c r="C458" s="11"/>
      <c r="D458" s="11" t="s">
        <v>186</v>
      </c>
      <c r="E458" s="11">
        <v>77</v>
      </c>
      <c r="F458" s="11">
        <v>42</v>
      </c>
      <c r="G458" s="11">
        <v>30</v>
      </c>
      <c r="H458" s="11">
        <v>23</v>
      </c>
      <c r="I458" s="11">
        <v>25</v>
      </c>
      <c r="J458" s="11"/>
      <c r="M458" s="209">
        <v>9269.23</v>
      </c>
      <c r="N458" s="209">
        <v>4886.3599999999997</v>
      </c>
      <c r="O458" s="209">
        <v>3726.77</v>
      </c>
      <c r="P458" s="209">
        <v>2800.28</v>
      </c>
      <c r="Q458" s="209">
        <v>22883.86</v>
      </c>
      <c r="R458" s="11"/>
      <c r="S458" s="4"/>
      <c r="T458" s="4"/>
      <c r="U458" s="209">
        <v>110.347976190476</v>
      </c>
      <c r="V458" s="209">
        <v>58.1709523809524</v>
      </c>
      <c r="W458" s="209">
        <v>49.036447368421001</v>
      </c>
      <c r="X458" s="209">
        <v>37.841621621621599</v>
      </c>
      <c r="Y458" s="209">
        <v>289.66911392405098</v>
      </c>
      <c r="Z458" s="11"/>
      <c r="AA458" s="4"/>
      <c r="AB458" s="11" t="s">
        <v>198</v>
      </c>
      <c r="AC458" s="11"/>
      <c r="AD458" s="71" t="s">
        <v>159</v>
      </c>
      <c r="AE458" s="24">
        <v>119</v>
      </c>
      <c r="AF458" s="24">
        <v>43</v>
      </c>
      <c r="AG458" s="24">
        <v>26</v>
      </c>
      <c r="AH458" s="24">
        <v>21</v>
      </c>
      <c r="AI458" s="24">
        <v>13</v>
      </c>
      <c r="AJ458" s="24"/>
      <c r="AK458" s="4"/>
      <c r="AL458" s="4"/>
      <c r="AM458" s="210">
        <v>69250</v>
      </c>
      <c r="AN458" s="210">
        <v>6496.79</v>
      </c>
      <c r="AO458" s="210">
        <v>3909.38</v>
      </c>
      <c r="AP458" s="210">
        <v>2323.11</v>
      </c>
      <c r="AQ458" s="210">
        <v>6318.79</v>
      </c>
      <c r="AR458" s="24"/>
      <c r="AS458" s="4"/>
      <c r="AT458" s="4"/>
      <c r="AU458" s="210">
        <v>577.08333333333405</v>
      </c>
      <c r="AV458" s="210">
        <v>54.1399166666667</v>
      </c>
      <c r="AW458" s="210">
        <v>33.994608695652197</v>
      </c>
      <c r="AX458" s="210">
        <v>20.378157894736798</v>
      </c>
      <c r="AY458" s="210">
        <v>54.472327586206902</v>
      </c>
      <c r="AZ458" s="24"/>
      <c r="BA458" s="4"/>
    </row>
    <row r="459" spans="2:53">
      <c r="B459" s="11" t="s">
        <v>470</v>
      </c>
      <c r="C459" s="11"/>
      <c r="D459" s="11" t="s">
        <v>428</v>
      </c>
      <c r="E459" s="11">
        <v>1</v>
      </c>
      <c r="F459" s="11"/>
      <c r="G459" s="11"/>
      <c r="H459" s="11"/>
      <c r="I459" s="11"/>
      <c r="J459" s="11"/>
      <c r="M459" s="209">
        <v>448.86</v>
      </c>
      <c r="N459" s="209">
        <v>0</v>
      </c>
      <c r="O459" s="209">
        <v>0</v>
      </c>
      <c r="P459" s="209">
        <v>0</v>
      </c>
      <c r="Q459" s="209">
        <v>0</v>
      </c>
      <c r="R459" s="11"/>
      <c r="S459" s="4"/>
      <c r="T459" s="4"/>
      <c r="U459" s="209">
        <v>448.86</v>
      </c>
      <c r="V459" s="209">
        <v>0</v>
      </c>
      <c r="W459" s="209">
        <v>0</v>
      </c>
      <c r="X459" s="209">
        <v>0</v>
      </c>
      <c r="Y459" s="209">
        <v>0</v>
      </c>
      <c r="Z459" s="11"/>
      <c r="AA459" s="4"/>
      <c r="AB459" s="11" t="s">
        <v>199</v>
      </c>
      <c r="AC459" s="11"/>
      <c r="AD459" s="71" t="s">
        <v>200</v>
      </c>
      <c r="AE459" s="24">
        <v>22</v>
      </c>
      <c r="AF459" s="24">
        <v>17</v>
      </c>
      <c r="AG459" s="24">
        <v>15</v>
      </c>
      <c r="AH459" s="24">
        <v>14</v>
      </c>
      <c r="AI459" s="24">
        <v>13</v>
      </c>
      <c r="AJ459" s="24"/>
      <c r="AK459" s="4"/>
      <c r="AL459" s="4"/>
      <c r="AM459" s="210">
        <v>11383.12</v>
      </c>
      <c r="AN459" s="210">
        <v>1374.98</v>
      </c>
      <c r="AO459" s="210">
        <v>1474.88</v>
      </c>
      <c r="AP459" s="210">
        <v>1834.38</v>
      </c>
      <c r="AQ459" s="210">
        <v>16611.48</v>
      </c>
      <c r="AR459" s="24"/>
      <c r="AS459" s="4"/>
      <c r="AT459" s="4"/>
      <c r="AU459" s="210">
        <v>437.81230769230802</v>
      </c>
      <c r="AV459" s="210">
        <v>52.8838461538462</v>
      </c>
      <c r="AW459" s="210">
        <v>61.453333333333298</v>
      </c>
      <c r="AX459" s="210">
        <v>76.432500000000005</v>
      </c>
      <c r="AY459" s="210">
        <v>664.45920000000001</v>
      </c>
      <c r="AZ459" s="24"/>
      <c r="BA459" s="4"/>
    </row>
    <row r="460" spans="2:53">
      <c r="B460" s="11" t="s">
        <v>187</v>
      </c>
      <c r="C460" s="11"/>
      <c r="D460" s="11" t="s">
        <v>188</v>
      </c>
      <c r="E460" s="11">
        <v>81</v>
      </c>
      <c r="F460" s="11">
        <v>57</v>
      </c>
      <c r="G460" s="11">
        <v>39</v>
      </c>
      <c r="H460" s="11">
        <v>35</v>
      </c>
      <c r="I460" s="11">
        <v>46</v>
      </c>
      <c r="J460" s="11"/>
      <c r="M460" s="209">
        <v>12822.1</v>
      </c>
      <c r="N460" s="209">
        <v>6553.9</v>
      </c>
      <c r="O460" s="209">
        <v>5485.07</v>
      </c>
      <c r="P460" s="209">
        <v>6747.21</v>
      </c>
      <c r="Q460" s="209">
        <v>60428.89</v>
      </c>
      <c r="R460" s="11"/>
      <c r="S460" s="4"/>
      <c r="T460" s="4"/>
      <c r="U460" s="209">
        <v>128.221</v>
      </c>
      <c r="V460" s="209">
        <v>65.539000000000001</v>
      </c>
      <c r="W460" s="209">
        <v>55.9701020408163</v>
      </c>
      <c r="X460" s="209">
        <v>68.153636363636394</v>
      </c>
      <c r="Y460" s="209">
        <v>610.39282828282899</v>
      </c>
      <c r="Z460" s="11"/>
      <c r="AA460" s="4"/>
      <c r="AB460" s="11" t="s">
        <v>201</v>
      </c>
      <c r="AC460" s="11"/>
      <c r="AD460" s="71" t="s">
        <v>109</v>
      </c>
      <c r="AE460" s="24">
        <v>1</v>
      </c>
      <c r="AF460" s="24">
        <v>1</v>
      </c>
      <c r="AG460" s="24">
        <v>1</v>
      </c>
      <c r="AH460" s="24">
        <v>1</v>
      </c>
      <c r="AI460" s="24">
        <v>1</v>
      </c>
      <c r="AJ460" s="24"/>
      <c r="AK460" s="4"/>
      <c r="AL460" s="4"/>
      <c r="AM460" s="210">
        <v>13.48</v>
      </c>
      <c r="AN460" s="210">
        <v>11.9</v>
      </c>
      <c r="AO460" s="210">
        <v>11.5</v>
      </c>
      <c r="AP460" s="210">
        <v>12.3</v>
      </c>
      <c r="AQ460" s="210">
        <v>247.42</v>
      </c>
      <c r="AR460" s="24"/>
      <c r="AS460" s="4"/>
      <c r="AT460" s="4"/>
      <c r="AU460" s="210">
        <v>13.48</v>
      </c>
      <c r="AV460" s="210">
        <v>11.9</v>
      </c>
      <c r="AW460" s="210">
        <v>11.5</v>
      </c>
      <c r="AX460" s="210">
        <v>12.3</v>
      </c>
      <c r="AY460" s="210">
        <v>247.42</v>
      </c>
      <c r="AZ460" s="24"/>
      <c r="BA460" s="4"/>
    </row>
    <row r="461" spans="2:53">
      <c r="B461" s="11" t="s">
        <v>538</v>
      </c>
      <c r="C461" s="11"/>
      <c r="D461" s="11" t="s">
        <v>141</v>
      </c>
      <c r="E461" s="11">
        <v>2</v>
      </c>
      <c r="F461" s="11">
        <v>1</v>
      </c>
      <c r="G461" s="11">
        <v>1</v>
      </c>
      <c r="H461" s="11"/>
      <c r="I461" s="11"/>
      <c r="J461" s="11"/>
      <c r="M461" s="209">
        <v>156.38999999999999</v>
      </c>
      <c r="N461" s="209">
        <v>4.79</v>
      </c>
      <c r="O461" s="209">
        <v>15</v>
      </c>
      <c r="P461" s="209">
        <v>0</v>
      </c>
      <c r="Q461" s="209"/>
      <c r="R461" s="11"/>
      <c r="S461" s="4"/>
      <c r="T461" s="4"/>
      <c r="U461" s="209">
        <v>78.194999999999993</v>
      </c>
      <c r="V461" s="209">
        <v>2.395</v>
      </c>
      <c r="W461" s="209">
        <v>7.5</v>
      </c>
      <c r="X461" s="209">
        <v>0</v>
      </c>
      <c r="Y461" s="209"/>
      <c r="Z461" s="11"/>
      <c r="AA461" s="4"/>
      <c r="AB461" s="11" t="s">
        <v>201</v>
      </c>
      <c r="AC461" s="11"/>
      <c r="AD461" s="71" t="s">
        <v>121</v>
      </c>
      <c r="AE461" s="24">
        <v>5</v>
      </c>
      <c r="AF461" s="24">
        <v>2</v>
      </c>
      <c r="AG461" s="24">
        <v>2</v>
      </c>
      <c r="AH461" s="24">
        <v>3</v>
      </c>
      <c r="AI461" s="24">
        <v>1</v>
      </c>
      <c r="AJ461" s="24"/>
      <c r="AK461" s="4"/>
      <c r="AL461" s="4"/>
      <c r="AM461" s="210">
        <v>80.78</v>
      </c>
      <c r="AN461" s="210">
        <v>32.25</v>
      </c>
      <c r="AO461" s="210">
        <v>38.5</v>
      </c>
      <c r="AP461" s="210">
        <v>34.200000000000003</v>
      </c>
      <c r="AQ461" s="210">
        <v>333.56</v>
      </c>
      <c r="AR461" s="24"/>
      <c r="AS461" s="4"/>
      <c r="AT461" s="4"/>
      <c r="AU461" s="210">
        <v>13.463333333333299</v>
      </c>
      <c r="AV461" s="210">
        <v>5.375</v>
      </c>
      <c r="AW461" s="210">
        <v>7.7</v>
      </c>
      <c r="AX461" s="210">
        <v>5.7</v>
      </c>
      <c r="AY461" s="210">
        <v>66.712000000000003</v>
      </c>
      <c r="AZ461" s="24"/>
      <c r="BA461" s="4"/>
    </row>
    <row r="462" spans="2:53">
      <c r="B462" s="11" t="s">
        <v>189</v>
      </c>
      <c r="C462" s="11"/>
      <c r="D462" s="11" t="s">
        <v>190</v>
      </c>
      <c r="E462" s="11">
        <v>44</v>
      </c>
      <c r="F462" s="11">
        <v>33</v>
      </c>
      <c r="G462" s="11">
        <v>12</v>
      </c>
      <c r="H462" s="11">
        <v>27</v>
      </c>
      <c r="I462" s="11">
        <v>29</v>
      </c>
      <c r="J462" s="11"/>
      <c r="M462" s="209">
        <v>6374.21</v>
      </c>
      <c r="N462" s="209">
        <v>3774.38</v>
      </c>
      <c r="O462" s="209">
        <v>1618.64</v>
      </c>
      <c r="P462" s="209">
        <v>3594.29</v>
      </c>
      <c r="Q462" s="209">
        <v>40746.03</v>
      </c>
      <c r="R462" s="11"/>
      <c r="S462" s="4"/>
      <c r="T462" s="4"/>
      <c r="U462" s="209">
        <v>122.58096153846201</v>
      </c>
      <c r="V462" s="209">
        <v>72.5842307692308</v>
      </c>
      <c r="W462" s="209">
        <v>77.078095238095301</v>
      </c>
      <c r="X462" s="209">
        <v>76.474255319148995</v>
      </c>
      <c r="Y462" s="209">
        <v>798.94176470588195</v>
      </c>
      <c r="Z462" s="11"/>
      <c r="AA462" s="4"/>
      <c r="AB462" s="11" t="s">
        <v>202</v>
      </c>
      <c r="AC462" s="11"/>
      <c r="AD462" s="71" t="s">
        <v>203</v>
      </c>
      <c r="AE462" s="24">
        <v>58</v>
      </c>
      <c r="AF462" s="24">
        <v>42</v>
      </c>
      <c r="AG462" s="24">
        <v>35</v>
      </c>
      <c r="AH462" s="24">
        <v>36</v>
      </c>
      <c r="AI462" s="24">
        <v>32</v>
      </c>
      <c r="AJ462" s="24"/>
      <c r="AK462" s="4"/>
      <c r="AL462" s="4"/>
      <c r="AM462" s="210">
        <v>35755.81</v>
      </c>
      <c r="AN462" s="210">
        <v>3870</v>
      </c>
      <c r="AO462" s="210">
        <v>2763.94</v>
      </c>
      <c r="AP462" s="210">
        <v>3715.8</v>
      </c>
      <c r="AQ462" s="210">
        <v>14495.29</v>
      </c>
      <c r="AR462" s="24"/>
      <c r="AS462" s="4"/>
      <c r="AT462" s="4"/>
      <c r="AU462" s="210">
        <v>567.55253968253999</v>
      </c>
      <c r="AV462" s="210">
        <v>61.428571428571402</v>
      </c>
      <c r="AW462" s="210">
        <v>49.356071428571397</v>
      </c>
      <c r="AX462" s="210">
        <v>61.93</v>
      </c>
      <c r="AY462" s="210">
        <v>233.79499999999999</v>
      </c>
      <c r="AZ462" s="24"/>
      <c r="BA462" s="4"/>
    </row>
    <row r="463" spans="2:53">
      <c r="B463" s="11" t="s">
        <v>191</v>
      </c>
      <c r="C463" s="11"/>
      <c r="D463" s="11" t="s">
        <v>192</v>
      </c>
      <c r="E463" s="11">
        <v>40</v>
      </c>
      <c r="F463" s="11">
        <v>27</v>
      </c>
      <c r="G463" s="11">
        <v>23</v>
      </c>
      <c r="H463" s="11">
        <v>21</v>
      </c>
      <c r="I463" s="11">
        <v>22</v>
      </c>
      <c r="J463" s="11"/>
      <c r="M463" s="209">
        <v>6588.75</v>
      </c>
      <c r="N463" s="209">
        <v>4283.37</v>
      </c>
      <c r="O463" s="209">
        <v>4535.93</v>
      </c>
      <c r="P463" s="209">
        <v>3652.48</v>
      </c>
      <c r="Q463" s="209">
        <v>66663.16</v>
      </c>
      <c r="R463" s="11"/>
      <c r="S463" s="4"/>
      <c r="T463" s="4"/>
      <c r="U463" s="209">
        <v>146.416666666667</v>
      </c>
      <c r="V463" s="209">
        <v>95.186000000000007</v>
      </c>
      <c r="W463" s="209">
        <v>103.089318181818</v>
      </c>
      <c r="X463" s="209">
        <v>84.941395348837204</v>
      </c>
      <c r="Y463" s="209">
        <v>1515.0718181818199</v>
      </c>
      <c r="Z463" s="11"/>
      <c r="AA463" s="4"/>
      <c r="AB463" s="11" t="s">
        <v>204</v>
      </c>
      <c r="AC463" s="11"/>
      <c r="AD463" s="71" t="s">
        <v>143</v>
      </c>
      <c r="AE463" s="24">
        <v>36</v>
      </c>
      <c r="AF463" s="24">
        <v>15</v>
      </c>
      <c r="AG463" s="24">
        <v>11</v>
      </c>
      <c r="AH463" s="24">
        <v>5</v>
      </c>
      <c r="AI463" s="24">
        <v>3</v>
      </c>
      <c r="AJ463" s="24"/>
      <c r="AK463" s="4"/>
      <c r="AL463" s="4"/>
      <c r="AM463" s="210">
        <v>14724.65</v>
      </c>
      <c r="AN463" s="210">
        <v>10134</v>
      </c>
      <c r="AO463" s="210">
        <v>976.28</v>
      </c>
      <c r="AP463" s="210">
        <v>556.51</v>
      </c>
      <c r="AQ463" s="210">
        <v>3192.88</v>
      </c>
      <c r="AR463" s="24"/>
      <c r="AS463" s="4"/>
      <c r="AT463" s="4"/>
      <c r="AU463" s="210">
        <v>409.01805555555597</v>
      </c>
      <c r="AV463" s="210">
        <v>281.5</v>
      </c>
      <c r="AW463" s="210">
        <v>30.508749999999999</v>
      </c>
      <c r="AX463" s="210">
        <v>16.8639393939394</v>
      </c>
      <c r="AY463" s="210">
        <v>91.225142857142899</v>
      </c>
      <c r="AZ463" s="24"/>
      <c r="BA463" s="4"/>
    </row>
    <row r="464" spans="2:53">
      <c r="B464" s="11" t="s">
        <v>193</v>
      </c>
      <c r="C464" s="11"/>
      <c r="D464" s="11" t="s">
        <v>194</v>
      </c>
      <c r="E464" s="11">
        <v>75</v>
      </c>
      <c r="F464" s="11">
        <v>59</v>
      </c>
      <c r="G464" s="11">
        <v>45</v>
      </c>
      <c r="H464" s="11">
        <v>35</v>
      </c>
      <c r="I464" s="11">
        <v>47</v>
      </c>
      <c r="J464" s="11"/>
      <c r="M464" s="209">
        <v>12618.71</v>
      </c>
      <c r="N464" s="209">
        <v>8271.18</v>
      </c>
      <c r="O464" s="209">
        <v>8119.1</v>
      </c>
      <c r="P464" s="209">
        <v>6782.87</v>
      </c>
      <c r="Q464" s="209">
        <v>65979.81</v>
      </c>
      <c r="R464" s="11"/>
      <c r="S464" s="4"/>
      <c r="T464" s="4"/>
      <c r="U464" s="209">
        <v>127.461717171717</v>
      </c>
      <c r="V464" s="209">
        <v>83.547272727272698</v>
      </c>
      <c r="W464" s="209">
        <v>87.302150537634404</v>
      </c>
      <c r="X464" s="209">
        <v>72.934086021505394</v>
      </c>
      <c r="Y464" s="209">
        <v>709.46032258064497</v>
      </c>
      <c r="Z464" s="11"/>
      <c r="AA464" s="4"/>
      <c r="AB464" s="11" t="s">
        <v>205</v>
      </c>
      <c r="AC464" s="11"/>
      <c r="AD464" s="71" t="s">
        <v>206</v>
      </c>
      <c r="AE464" s="24">
        <v>14</v>
      </c>
      <c r="AF464" s="24">
        <v>10</v>
      </c>
      <c r="AG464" s="24">
        <v>11</v>
      </c>
      <c r="AH464" s="24">
        <v>11</v>
      </c>
      <c r="AI464" s="24">
        <v>10</v>
      </c>
      <c r="AJ464" s="24"/>
      <c r="AK464" s="4"/>
      <c r="AL464" s="4"/>
      <c r="AM464" s="210">
        <v>1192.51</v>
      </c>
      <c r="AN464" s="210">
        <v>1413.41</v>
      </c>
      <c r="AO464" s="210">
        <v>1792.59</v>
      </c>
      <c r="AP464" s="210">
        <v>1570.96</v>
      </c>
      <c r="AQ464" s="210">
        <v>814.27</v>
      </c>
      <c r="AR464" s="24"/>
      <c r="AS464" s="4"/>
      <c r="AT464" s="4"/>
      <c r="AU464" s="210">
        <v>85.179285714285697</v>
      </c>
      <c r="AV464" s="210">
        <v>100.95785714285699</v>
      </c>
      <c r="AW464" s="210">
        <v>128.04214285714301</v>
      </c>
      <c r="AX464" s="210">
        <v>112.211428571429</v>
      </c>
      <c r="AY464" s="210">
        <v>58.162142857142904</v>
      </c>
      <c r="AZ464" s="24"/>
      <c r="BA464" s="4"/>
    </row>
    <row r="465" spans="2:53">
      <c r="B465" s="11" t="s">
        <v>193</v>
      </c>
      <c r="C465" s="11"/>
      <c r="D465" s="11" t="s">
        <v>121</v>
      </c>
      <c r="E465" s="11">
        <v>1</v>
      </c>
      <c r="F465" s="11">
        <v>1</v>
      </c>
      <c r="G465" s="11">
        <v>1</v>
      </c>
      <c r="H465" s="11">
        <v>1</v>
      </c>
      <c r="I465" s="11">
        <v>1</v>
      </c>
      <c r="J465" s="11"/>
      <c r="M465" s="209">
        <v>110.08</v>
      </c>
      <c r="N465" s="209">
        <v>91.99</v>
      </c>
      <c r="O465" s="209">
        <v>110.86</v>
      </c>
      <c r="P465" s="209">
        <v>112.15</v>
      </c>
      <c r="Q465" s="209">
        <v>872.81</v>
      </c>
      <c r="R465" s="11"/>
      <c r="S465" s="4"/>
      <c r="T465" s="4"/>
      <c r="U465" s="209">
        <v>110.08</v>
      </c>
      <c r="V465" s="209">
        <v>91.99</v>
      </c>
      <c r="W465" s="209">
        <v>110.86</v>
      </c>
      <c r="X465" s="209">
        <v>112.15</v>
      </c>
      <c r="Y465" s="209">
        <v>872.81</v>
      </c>
      <c r="Z465" s="11"/>
      <c r="AA465" s="4"/>
      <c r="AB465" s="11" t="s">
        <v>207</v>
      </c>
      <c r="AC465" s="11"/>
      <c r="AD465" s="71" t="s">
        <v>208</v>
      </c>
      <c r="AE465" s="24">
        <v>2</v>
      </c>
      <c r="AF465" s="24">
        <v>1</v>
      </c>
      <c r="AG465" s="24"/>
      <c r="AH465" s="24"/>
      <c r="AI465" s="24"/>
      <c r="AJ465" s="24"/>
      <c r="AK465" s="4"/>
      <c r="AL465" s="4"/>
      <c r="AM465" s="210">
        <v>210.84</v>
      </c>
      <c r="AN465" s="210">
        <v>175.66</v>
      </c>
      <c r="AO465" s="210">
        <v>0</v>
      </c>
      <c r="AP465" s="210">
        <v>0</v>
      </c>
      <c r="AQ465" s="210">
        <v>0</v>
      </c>
      <c r="AR465" s="24"/>
      <c r="AS465" s="4"/>
      <c r="AT465" s="4"/>
      <c r="AU465" s="210">
        <v>105.42</v>
      </c>
      <c r="AV465" s="210">
        <v>87.83</v>
      </c>
      <c r="AW465" s="210">
        <v>0</v>
      </c>
      <c r="AX465" s="210">
        <v>0</v>
      </c>
      <c r="AY465" s="210">
        <v>0</v>
      </c>
      <c r="AZ465" s="24"/>
      <c r="BA465" s="4"/>
    </row>
    <row r="466" spans="2:53">
      <c r="B466" s="11" t="s">
        <v>485</v>
      </c>
      <c r="C466" s="11"/>
      <c r="D466" s="11" t="s">
        <v>139</v>
      </c>
      <c r="E466" s="11">
        <v>1</v>
      </c>
      <c r="F466" s="11">
        <v>1</v>
      </c>
      <c r="G466" s="11"/>
      <c r="H466" s="11"/>
      <c r="I466" s="11"/>
      <c r="J466" s="11"/>
      <c r="M466" s="209">
        <v>6.88</v>
      </c>
      <c r="N466" s="209">
        <v>34.36</v>
      </c>
      <c r="O466" s="209">
        <v>0</v>
      </c>
      <c r="P466" s="209">
        <v>0</v>
      </c>
      <c r="Q466" s="209"/>
      <c r="R466" s="11"/>
      <c r="S466" s="4"/>
      <c r="T466" s="4"/>
      <c r="U466" s="209">
        <v>6.88</v>
      </c>
      <c r="V466" s="209">
        <v>34.36</v>
      </c>
      <c r="W466" s="209">
        <v>0</v>
      </c>
      <c r="X466" s="209">
        <v>0</v>
      </c>
      <c r="Y466" s="209"/>
      <c r="Z466" s="11"/>
      <c r="AA466" s="4"/>
      <c r="AB466" s="11" t="s">
        <v>207</v>
      </c>
      <c r="AC466" s="11"/>
      <c r="AD466" s="71" t="s">
        <v>340</v>
      </c>
      <c r="AE466" s="24">
        <v>1</v>
      </c>
      <c r="AF466" s="24"/>
      <c r="AG466" s="24"/>
      <c r="AH466" s="24"/>
      <c r="AI466" s="24"/>
      <c r="AJ466" s="24"/>
      <c r="AK466" s="4"/>
      <c r="AL466" s="4"/>
      <c r="AM466" s="210">
        <v>80.28</v>
      </c>
      <c r="AN466" s="210">
        <v>0</v>
      </c>
      <c r="AO466" s="210">
        <v>0</v>
      </c>
      <c r="AP466" s="210">
        <v>0</v>
      </c>
      <c r="AQ466" s="210">
        <v>0</v>
      </c>
      <c r="AR466" s="24"/>
      <c r="AS466" s="4"/>
      <c r="AT466" s="4"/>
      <c r="AU466" s="210">
        <v>80.28</v>
      </c>
      <c r="AV466" s="210">
        <v>0</v>
      </c>
      <c r="AW466" s="210">
        <v>0</v>
      </c>
      <c r="AX466" s="210">
        <v>0</v>
      </c>
      <c r="AY466" s="210">
        <v>0</v>
      </c>
      <c r="AZ466" s="24"/>
      <c r="BA466" s="4"/>
    </row>
    <row r="467" spans="2:53">
      <c r="B467" s="11" t="s">
        <v>537</v>
      </c>
      <c r="C467" s="11"/>
      <c r="D467" s="11" t="s">
        <v>188</v>
      </c>
      <c r="E467" s="11">
        <v>58</v>
      </c>
      <c r="F467" s="11">
        <v>30</v>
      </c>
      <c r="G467" s="11">
        <v>14</v>
      </c>
      <c r="H467" s="11">
        <v>7</v>
      </c>
      <c r="I467" s="11">
        <v>2</v>
      </c>
      <c r="J467" s="11"/>
      <c r="M467" s="209">
        <v>3729.29</v>
      </c>
      <c r="N467" s="209">
        <v>1107.73</v>
      </c>
      <c r="O467" s="209">
        <v>892.55</v>
      </c>
      <c r="P467" s="209">
        <v>1243.06</v>
      </c>
      <c r="Q467" s="209">
        <v>224.36</v>
      </c>
      <c r="R467" s="11"/>
      <c r="S467" s="4"/>
      <c r="T467" s="4"/>
      <c r="U467" s="209">
        <v>59.195079365079401</v>
      </c>
      <c r="V467" s="209">
        <v>17.583015873015899</v>
      </c>
      <c r="W467" s="209">
        <v>37.189583333333303</v>
      </c>
      <c r="X467" s="209">
        <v>82.870666666666693</v>
      </c>
      <c r="Y467" s="209">
        <v>32.051428571428602</v>
      </c>
      <c r="Z467" s="11"/>
      <c r="AA467" s="4"/>
      <c r="AB467" s="11" t="s">
        <v>209</v>
      </c>
      <c r="AC467" s="11"/>
      <c r="AD467" s="71" t="s">
        <v>135</v>
      </c>
      <c r="AE467" s="24">
        <v>13</v>
      </c>
      <c r="AF467" s="24">
        <v>5</v>
      </c>
      <c r="AG467" s="24">
        <v>3</v>
      </c>
      <c r="AH467" s="24">
        <v>2</v>
      </c>
      <c r="AI467" s="24">
        <v>2</v>
      </c>
      <c r="AJ467" s="24"/>
      <c r="AK467" s="4"/>
      <c r="AL467" s="4"/>
      <c r="AM467" s="210">
        <v>1349.31</v>
      </c>
      <c r="AN467" s="210">
        <v>564.73</v>
      </c>
      <c r="AO467" s="210">
        <v>76.92</v>
      </c>
      <c r="AP467" s="210">
        <v>62.15</v>
      </c>
      <c r="AQ467" s="210">
        <v>936.21</v>
      </c>
      <c r="AR467" s="24"/>
      <c r="AS467" s="4"/>
      <c r="AT467" s="4"/>
      <c r="AU467" s="210">
        <v>103.793076923077</v>
      </c>
      <c r="AV467" s="210">
        <v>43.440769230769199</v>
      </c>
      <c r="AW467" s="210">
        <v>6.41</v>
      </c>
      <c r="AX467" s="210">
        <v>5.1791666666666698</v>
      </c>
      <c r="AY467" s="210">
        <v>72.016153846153898</v>
      </c>
      <c r="AZ467" s="24"/>
      <c r="BA467" s="4"/>
    </row>
    <row r="468" spans="2:53">
      <c r="B468" s="11" t="s">
        <v>537</v>
      </c>
      <c r="C468" s="11"/>
      <c r="D468" s="11" t="s">
        <v>109</v>
      </c>
      <c r="E468" s="11">
        <v>91</v>
      </c>
      <c r="F468" s="11">
        <v>35</v>
      </c>
      <c r="G468" s="11">
        <v>16</v>
      </c>
      <c r="H468" s="11">
        <v>8</v>
      </c>
      <c r="I468" s="11">
        <v>2</v>
      </c>
      <c r="J468" s="11"/>
      <c r="M468" s="209">
        <v>13118.09</v>
      </c>
      <c r="N468" s="209">
        <v>7937.1</v>
      </c>
      <c r="O468" s="209">
        <v>1167.51</v>
      </c>
      <c r="P468" s="209">
        <v>5049.3599999999997</v>
      </c>
      <c r="Q468" s="209">
        <v>576.02</v>
      </c>
      <c r="R468" s="11"/>
      <c r="S468" s="4"/>
      <c r="T468" s="4"/>
      <c r="U468" s="209">
        <v>139.55414893617001</v>
      </c>
      <c r="V468" s="209">
        <v>84.4372340425532</v>
      </c>
      <c r="W468" s="209">
        <v>35.379090909090898</v>
      </c>
      <c r="X468" s="209">
        <v>252.46799999999999</v>
      </c>
      <c r="Y468" s="209">
        <v>115.20399999999999</v>
      </c>
      <c r="Z468" s="11"/>
      <c r="AA468" s="4"/>
      <c r="AB468" s="11" t="s">
        <v>210</v>
      </c>
      <c r="AC468" s="11"/>
      <c r="AD468" s="71" t="s">
        <v>211</v>
      </c>
      <c r="AE468" s="24">
        <v>23</v>
      </c>
      <c r="AF468" s="24">
        <v>9</v>
      </c>
      <c r="AG468" s="24">
        <v>8</v>
      </c>
      <c r="AH468" s="24">
        <v>7</v>
      </c>
      <c r="AI468" s="24">
        <v>8</v>
      </c>
      <c r="AJ468" s="24"/>
      <c r="AK468" s="4"/>
      <c r="AL468" s="4"/>
      <c r="AM468" s="210">
        <v>8613.08</v>
      </c>
      <c r="AN468" s="210">
        <v>822.74</v>
      </c>
      <c r="AO468" s="210">
        <v>1037.4100000000001</v>
      </c>
      <c r="AP468" s="210">
        <v>672.75</v>
      </c>
      <c r="AQ468" s="210">
        <v>7122.35</v>
      </c>
      <c r="AR468" s="24"/>
      <c r="AS468" s="4"/>
      <c r="AT468" s="4"/>
      <c r="AU468" s="210">
        <v>344.52319999999997</v>
      </c>
      <c r="AV468" s="210">
        <v>32.909599999999998</v>
      </c>
      <c r="AW468" s="210">
        <v>47.155000000000001</v>
      </c>
      <c r="AX468" s="210">
        <v>29.25</v>
      </c>
      <c r="AY468" s="210">
        <v>296.76458333333301</v>
      </c>
      <c r="AZ468" s="24"/>
      <c r="BA468" s="4"/>
    </row>
    <row r="469" spans="2:53">
      <c r="B469" s="11" t="s">
        <v>195</v>
      </c>
      <c r="C469" s="11"/>
      <c r="D469" s="11" t="s">
        <v>186</v>
      </c>
      <c r="E469" s="11">
        <v>1</v>
      </c>
      <c r="F469" s="11">
        <v>1</v>
      </c>
      <c r="G469" s="11">
        <v>1</v>
      </c>
      <c r="H469" s="11">
        <v>1</v>
      </c>
      <c r="I469" s="11">
        <v>1</v>
      </c>
      <c r="J469" s="11"/>
      <c r="M469" s="209">
        <v>101.82</v>
      </c>
      <c r="N469" s="209">
        <v>27.93</v>
      </c>
      <c r="O469" s="209">
        <v>93.75</v>
      </c>
      <c r="P469" s="209">
        <v>135.9</v>
      </c>
      <c r="Q469" s="209">
        <v>72.430000000000007</v>
      </c>
      <c r="R469" s="11"/>
      <c r="S469" s="4"/>
      <c r="T469" s="4"/>
      <c r="U469" s="209">
        <v>101.82</v>
      </c>
      <c r="V469" s="209">
        <v>27.93</v>
      </c>
      <c r="W469" s="209">
        <v>93.75</v>
      </c>
      <c r="X469" s="209">
        <v>135.9</v>
      </c>
      <c r="Y469" s="209">
        <v>72.430000000000007</v>
      </c>
      <c r="Z469" s="11"/>
      <c r="AA469" s="4"/>
      <c r="AB469" s="11" t="s">
        <v>540</v>
      </c>
      <c r="AC469" s="11"/>
      <c r="AD469" s="71" t="s">
        <v>114</v>
      </c>
      <c r="AE469" s="24">
        <v>8</v>
      </c>
      <c r="AF469" s="24">
        <v>4</v>
      </c>
      <c r="AG469" s="24">
        <v>4</v>
      </c>
      <c r="AH469" s="24">
        <v>4</v>
      </c>
      <c r="AI469" s="24">
        <v>4</v>
      </c>
      <c r="AJ469" s="24"/>
      <c r="AK469" s="4"/>
      <c r="AL469" s="4"/>
      <c r="AM469" s="210">
        <v>2901.71</v>
      </c>
      <c r="AN469" s="210">
        <v>1287.92</v>
      </c>
      <c r="AO469" s="210">
        <v>1269.68</v>
      </c>
      <c r="AP469" s="210">
        <v>1300.46</v>
      </c>
      <c r="AQ469" s="210">
        <v>11000.79</v>
      </c>
      <c r="AR469" s="24"/>
      <c r="AS469" s="4"/>
      <c r="AT469" s="4"/>
      <c r="AU469" s="210">
        <v>362.71375</v>
      </c>
      <c r="AV469" s="210">
        <v>160.99</v>
      </c>
      <c r="AW469" s="210">
        <v>158.71</v>
      </c>
      <c r="AX469" s="210">
        <v>162.5575</v>
      </c>
      <c r="AY469" s="210">
        <v>1375.0987500000001</v>
      </c>
      <c r="AZ469" s="24"/>
      <c r="BA469" s="4"/>
    </row>
    <row r="470" spans="2:53">
      <c r="B470" s="11" t="s">
        <v>195</v>
      </c>
      <c r="C470" s="11"/>
      <c r="D470" s="11" t="s">
        <v>188</v>
      </c>
      <c r="E470" s="11">
        <v>637</v>
      </c>
      <c r="F470" s="11">
        <v>432</v>
      </c>
      <c r="G470" s="11">
        <v>357</v>
      </c>
      <c r="H470" s="11">
        <v>296</v>
      </c>
      <c r="I470" s="11">
        <v>324</v>
      </c>
      <c r="J470" s="11"/>
      <c r="M470" s="209">
        <v>101322.84</v>
      </c>
      <c r="N470" s="209">
        <v>49879.86</v>
      </c>
      <c r="O470" s="209">
        <v>42520.35</v>
      </c>
      <c r="P470" s="209">
        <v>48891.13</v>
      </c>
      <c r="Q470" s="209">
        <v>413440.49</v>
      </c>
      <c r="R470" s="11"/>
      <c r="S470" s="4"/>
      <c r="T470" s="4"/>
      <c r="U470" s="209">
        <v>138.98880658436201</v>
      </c>
      <c r="V470" s="209">
        <v>68.422304526748903</v>
      </c>
      <c r="W470" s="209">
        <v>58.892451523545702</v>
      </c>
      <c r="X470" s="209">
        <v>67.998789986091793</v>
      </c>
      <c r="Y470" s="209">
        <v>571.05040055248605</v>
      </c>
      <c r="Z470" s="11"/>
      <c r="AA470" s="4"/>
      <c r="AB470" s="11" t="s">
        <v>212</v>
      </c>
      <c r="AC470" s="11"/>
      <c r="AD470" s="71" t="s">
        <v>100</v>
      </c>
      <c r="AE470" s="24">
        <v>2</v>
      </c>
      <c r="AF470" s="24">
        <v>1</v>
      </c>
      <c r="AG470" s="24"/>
      <c r="AH470" s="24"/>
      <c r="AI470" s="24"/>
      <c r="AJ470" s="24"/>
      <c r="AK470" s="4"/>
      <c r="AL470" s="4"/>
      <c r="AM470" s="210">
        <v>477.38</v>
      </c>
      <c r="AN470" s="210">
        <v>364.47</v>
      </c>
      <c r="AO470" s="210">
        <v>0</v>
      </c>
      <c r="AP470" s="210">
        <v>0</v>
      </c>
      <c r="AQ470" s="210">
        <v>0</v>
      </c>
      <c r="AR470" s="24"/>
      <c r="AS470" s="4"/>
      <c r="AT470" s="4"/>
      <c r="AU470" s="210">
        <v>238.69</v>
      </c>
      <c r="AV470" s="210">
        <v>182.23500000000001</v>
      </c>
      <c r="AW470" s="210">
        <v>0</v>
      </c>
      <c r="AX470" s="210">
        <v>0</v>
      </c>
      <c r="AY470" s="210">
        <v>0</v>
      </c>
      <c r="AZ470" s="24"/>
      <c r="BA470" s="4"/>
    </row>
    <row r="471" spans="2:53">
      <c r="B471" s="11" t="s">
        <v>453</v>
      </c>
      <c r="C471" s="11"/>
      <c r="D471" s="11" t="s">
        <v>109</v>
      </c>
      <c r="E471" s="11">
        <v>1128</v>
      </c>
      <c r="F471" s="11">
        <v>767</v>
      </c>
      <c r="G471" s="11">
        <v>617</v>
      </c>
      <c r="H471" s="11">
        <v>508</v>
      </c>
      <c r="I471" s="11">
        <v>604</v>
      </c>
      <c r="J471" s="11"/>
      <c r="M471" s="209">
        <v>165444.39000000001</v>
      </c>
      <c r="N471" s="209">
        <v>86869.1</v>
      </c>
      <c r="O471" s="209">
        <v>81289.98</v>
      </c>
      <c r="P471" s="209">
        <v>80649.710000000006</v>
      </c>
      <c r="Q471" s="209">
        <v>655119.43000000005</v>
      </c>
      <c r="R471" s="11"/>
      <c r="S471" s="4"/>
      <c r="T471" s="4"/>
      <c r="U471" s="209">
        <v>122.460688378979</v>
      </c>
      <c r="V471" s="209">
        <v>64.299851961510001</v>
      </c>
      <c r="W471" s="209">
        <v>61.1662753950338</v>
      </c>
      <c r="X471" s="209">
        <v>60.366549401197602</v>
      </c>
      <c r="Y471" s="209">
        <v>485.99364243323402</v>
      </c>
      <c r="Z471" s="11"/>
      <c r="AA471" s="4"/>
      <c r="AB471" s="11" t="s">
        <v>212</v>
      </c>
      <c r="AC471" s="11"/>
      <c r="AD471" s="71" t="s">
        <v>109</v>
      </c>
      <c r="AE471" s="24">
        <v>1</v>
      </c>
      <c r="AF471" s="24"/>
      <c r="AG471" s="24"/>
      <c r="AH471" s="24"/>
      <c r="AI471" s="24"/>
      <c r="AJ471" s="24"/>
      <c r="AK471" s="4"/>
      <c r="AL471" s="4"/>
      <c r="AM471" s="210">
        <v>56.52</v>
      </c>
      <c r="AN471" s="210">
        <v>0</v>
      </c>
      <c r="AO471" s="210">
        <v>0</v>
      </c>
      <c r="AP471" s="210">
        <v>0</v>
      </c>
      <c r="AQ471" s="210">
        <v>0</v>
      </c>
      <c r="AR471" s="24"/>
      <c r="AS471" s="4"/>
      <c r="AT471" s="4"/>
      <c r="AU471" s="210">
        <v>56.52</v>
      </c>
      <c r="AV471" s="210">
        <v>0</v>
      </c>
      <c r="AW471" s="210">
        <v>0</v>
      </c>
      <c r="AX471" s="210">
        <v>0</v>
      </c>
      <c r="AY471" s="210">
        <v>0</v>
      </c>
      <c r="AZ471" s="24"/>
      <c r="BA471" s="4"/>
    </row>
    <row r="472" spans="2:53">
      <c r="B472" s="11" t="s">
        <v>539</v>
      </c>
      <c r="C472" s="11"/>
      <c r="D472" s="11" t="s">
        <v>109</v>
      </c>
      <c r="E472" s="11">
        <v>10</v>
      </c>
      <c r="F472" s="11">
        <v>8</v>
      </c>
      <c r="G472" s="11">
        <v>7</v>
      </c>
      <c r="H472" s="11">
        <v>4</v>
      </c>
      <c r="I472" s="11">
        <v>7</v>
      </c>
      <c r="J472" s="11"/>
      <c r="M472" s="209">
        <v>823.07</v>
      </c>
      <c r="N472" s="209">
        <v>773.47</v>
      </c>
      <c r="O472" s="209">
        <v>1028.7</v>
      </c>
      <c r="P472" s="209">
        <v>780.44</v>
      </c>
      <c r="Q472" s="209">
        <v>4313.5600000000004</v>
      </c>
      <c r="R472" s="11"/>
      <c r="S472" s="4"/>
      <c r="T472" s="4"/>
      <c r="U472" s="209">
        <v>74.8245454545455</v>
      </c>
      <c r="V472" s="209">
        <v>70.3154545454545</v>
      </c>
      <c r="W472" s="209">
        <v>102.87</v>
      </c>
      <c r="X472" s="209">
        <v>70.949090909090899</v>
      </c>
      <c r="Y472" s="209">
        <v>392.141818181818</v>
      </c>
      <c r="Z472" s="11"/>
      <c r="AA472" s="4"/>
      <c r="AB472" s="11" t="s">
        <v>213</v>
      </c>
      <c r="AC472" s="11"/>
      <c r="AD472" s="71" t="s">
        <v>214</v>
      </c>
      <c r="AE472" s="24">
        <v>2</v>
      </c>
      <c r="AF472" s="24">
        <v>1</v>
      </c>
      <c r="AG472" s="24">
        <v>1</v>
      </c>
      <c r="AH472" s="24">
        <v>1</v>
      </c>
      <c r="AI472" s="24">
        <v>1</v>
      </c>
      <c r="AJ472" s="24"/>
      <c r="AK472" s="4"/>
      <c r="AL472" s="4"/>
      <c r="AM472" s="210">
        <v>1301.71</v>
      </c>
      <c r="AN472" s="210">
        <v>58.44</v>
      </c>
      <c r="AO472" s="210">
        <v>57.85</v>
      </c>
      <c r="AP472" s="210">
        <v>58.54</v>
      </c>
      <c r="AQ472" s="210">
        <v>195.57</v>
      </c>
      <c r="AR472" s="24"/>
      <c r="AS472" s="4"/>
      <c r="AT472" s="4"/>
      <c r="AU472" s="210">
        <v>650.85500000000002</v>
      </c>
      <c r="AV472" s="210">
        <v>29.22</v>
      </c>
      <c r="AW472" s="210">
        <v>28.925000000000001</v>
      </c>
      <c r="AX472" s="210">
        <v>29.27</v>
      </c>
      <c r="AY472" s="210">
        <v>97.784999999999997</v>
      </c>
      <c r="AZ472" s="24"/>
      <c r="BA472" s="4"/>
    </row>
    <row r="473" spans="2:53">
      <c r="B473" s="11" t="s">
        <v>196</v>
      </c>
      <c r="C473" s="11"/>
      <c r="D473" s="11" t="s">
        <v>123</v>
      </c>
      <c r="E473" s="11">
        <v>27</v>
      </c>
      <c r="F473" s="11">
        <v>16</v>
      </c>
      <c r="G473" s="11">
        <v>11</v>
      </c>
      <c r="H473" s="11">
        <v>9</v>
      </c>
      <c r="I473" s="11">
        <v>10</v>
      </c>
      <c r="J473" s="11"/>
      <c r="M473" s="209">
        <v>3956.75</v>
      </c>
      <c r="N473" s="209">
        <v>1728.79</v>
      </c>
      <c r="O473" s="209">
        <v>1225.5899999999999</v>
      </c>
      <c r="P473" s="209">
        <v>1325.54</v>
      </c>
      <c r="Q473" s="209">
        <v>18696.560000000001</v>
      </c>
      <c r="R473" s="11"/>
      <c r="S473" s="4"/>
      <c r="T473" s="4"/>
      <c r="U473" s="209">
        <v>123.6484375</v>
      </c>
      <c r="V473" s="209">
        <v>54.024687499999999</v>
      </c>
      <c r="W473" s="209">
        <v>40.853000000000002</v>
      </c>
      <c r="X473" s="209">
        <v>42.759354838709697</v>
      </c>
      <c r="Y473" s="209">
        <v>603.11483870967697</v>
      </c>
      <c r="Z473" s="11"/>
      <c r="AA473" s="4"/>
      <c r="AB473" s="11" t="s">
        <v>215</v>
      </c>
      <c r="AC473" s="11"/>
      <c r="AD473" s="71" t="s">
        <v>143</v>
      </c>
      <c r="AE473" s="24">
        <v>4</v>
      </c>
      <c r="AF473" s="24">
        <v>1</v>
      </c>
      <c r="AG473" s="24"/>
      <c r="AH473" s="24"/>
      <c r="AI473" s="24"/>
      <c r="AJ473" s="24"/>
      <c r="AK473" s="4"/>
      <c r="AL473" s="4"/>
      <c r="AM473" s="210">
        <v>511.94</v>
      </c>
      <c r="AN473" s="210">
        <v>23.84</v>
      </c>
      <c r="AO473" s="210">
        <v>0</v>
      </c>
      <c r="AP473" s="210">
        <v>0</v>
      </c>
      <c r="AQ473" s="210">
        <v>0</v>
      </c>
      <c r="AR473" s="24"/>
      <c r="AS473" s="4"/>
      <c r="AT473" s="4"/>
      <c r="AU473" s="210">
        <v>127.985</v>
      </c>
      <c r="AV473" s="210">
        <v>5.96</v>
      </c>
      <c r="AW473" s="210">
        <v>0</v>
      </c>
      <c r="AX473" s="210">
        <v>0</v>
      </c>
      <c r="AY473" s="210">
        <v>0</v>
      </c>
      <c r="AZ473" s="24"/>
      <c r="BA473" s="4"/>
    </row>
    <row r="474" spans="2:53">
      <c r="B474" s="11" t="s">
        <v>197</v>
      </c>
      <c r="C474" s="11"/>
      <c r="D474" s="11" t="s">
        <v>96</v>
      </c>
      <c r="E474" s="11">
        <v>48</v>
      </c>
      <c r="F474" s="11">
        <v>30</v>
      </c>
      <c r="G474" s="11">
        <v>24</v>
      </c>
      <c r="H474" s="11">
        <v>15</v>
      </c>
      <c r="I474" s="11">
        <v>21</v>
      </c>
      <c r="J474" s="11"/>
      <c r="M474" s="209">
        <v>7550.54</v>
      </c>
      <c r="N474" s="209">
        <v>5366.42</v>
      </c>
      <c r="O474" s="209">
        <v>3711.68</v>
      </c>
      <c r="P474" s="209">
        <v>2477.5500000000002</v>
      </c>
      <c r="Q474" s="209">
        <v>19544.419999999998</v>
      </c>
      <c r="R474" s="11"/>
      <c r="S474" s="4"/>
      <c r="T474" s="4"/>
      <c r="U474" s="209">
        <v>125.842333333333</v>
      </c>
      <c r="V474" s="209">
        <v>89.440333333333299</v>
      </c>
      <c r="W474" s="209">
        <v>68.734814814814797</v>
      </c>
      <c r="X474" s="209">
        <v>46.746226415094299</v>
      </c>
      <c r="Y474" s="209">
        <v>361.933703703704</v>
      </c>
      <c r="Z474" s="11"/>
      <c r="AA474" s="4"/>
      <c r="AB474" s="11" t="s">
        <v>215</v>
      </c>
      <c r="AC474" s="11"/>
      <c r="AD474" s="71" t="s">
        <v>182</v>
      </c>
      <c r="AE474" s="24">
        <v>7</v>
      </c>
      <c r="AF474" s="24">
        <v>3</v>
      </c>
      <c r="AG474" s="24">
        <v>3</v>
      </c>
      <c r="AH474" s="24">
        <v>2</v>
      </c>
      <c r="AI474" s="24">
        <v>2</v>
      </c>
      <c r="AJ474" s="24"/>
      <c r="AK474" s="4"/>
      <c r="AL474" s="4"/>
      <c r="AM474" s="210">
        <v>2589.79</v>
      </c>
      <c r="AN474" s="210">
        <v>599.26</v>
      </c>
      <c r="AO474" s="210">
        <v>641.09</v>
      </c>
      <c r="AP474" s="210">
        <v>109.01</v>
      </c>
      <c r="AQ474" s="210">
        <v>1791.78</v>
      </c>
      <c r="AR474" s="24"/>
      <c r="AS474" s="4"/>
      <c r="AT474" s="4"/>
      <c r="AU474" s="210">
        <v>369.97</v>
      </c>
      <c r="AV474" s="210">
        <v>85.608571428571395</v>
      </c>
      <c r="AW474" s="210">
        <v>91.584285714285699</v>
      </c>
      <c r="AX474" s="210">
        <v>15.572857142857099</v>
      </c>
      <c r="AY474" s="210">
        <v>255.96857142857101</v>
      </c>
      <c r="AZ474" s="24"/>
      <c r="BA474" s="4"/>
    </row>
    <row r="475" spans="2:53">
      <c r="B475" s="11" t="s">
        <v>198</v>
      </c>
      <c r="C475" s="11"/>
      <c r="D475" s="11" t="s">
        <v>159</v>
      </c>
      <c r="E475" s="11">
        <v>533</v>
      </c>
      <c r="F475" s="11">
        <v>290</v>
      </c>
      <c r="G475" s="11">
        <v>252</v>
      </c>
      <c r="H475" s="11">
        <v>198</v>
      </c>
      <c r="I475" s="11">
        <v>225</v>
      </c>
      <c r="J475" s="11"/>
      <c r="M475" s="209">
        <v>105507.98</v>
      </c>
      <c r="N475" s="209">
        <v>43736.54</v>
      </c>
      <c r="O475" s="209">
        <v>39585.18</v>
      </c>
      <c r="P475" s="209">
        <v>36765.96</v>
      </c>
      <c r="Q475" s="209">
        <v>355548.05</v>
      </c>
      <c r="R475" s="11"/>
      <c r="S475" s="4"/>
      <c r="T475" s="4"/>
      <c r="U475" s="209">
        <v>180.974236706689</v>
      </c>
      <c r="V475" s="209">
        <v>75.019794168096098</v>
      </c>
      <c r="W475" s="209">
        <v>70.062265486725707</v>
      </c>
      <c r="X475" s="209">
        <v>65.536470588235304</v>
      </c>
      <c r="Y475" s="209">
        <v>637.18288530465895</v>
      </c>
      <c r="Z475" s="11"/>
      <c r="AA475" s="4"/>
      <c r="AB475" s="11" t="s">
        <v>216</v>
      </c>
      <c r="AC475" s="11"/>
      <c r="AD475" s="71" t="s">
        <v>96</v>
      </c>
      <c r="AE475" s="24">
        <v>18</v>
      </c>
      <c r="AF475" s="24">
        <v>10</v>
      </c>
      <c r="AG475" s="24">
        <v>7</v>
      </c>
      <c r="AH475" s="24">
        <v>6</v>
      </c>
      <c r="AI475" s="24">
        <v>4</v>
      </c>
      <c r="AJ475" s="24"/>
      <c r="AK475" s="4"/>
      <c r="AL475" s="4"/>
      <c r="AM475" s="210">
        <v>27322.32</v>
      </c>
      <c r="AN475" s="210">
        <v>6150.57</v>
      </c>
      <c r="AO475" s="210">
        <v>7012.63</v>
      </c>
      <c r="AP475" s="210">
        <v>1230.4000000000001</v>
      </c>
      <c r="AQ475" s="210">
        <v>1717.24</v>
      </c>
      <c r="AR475" s="24"/>
      <c r="AS475" s="4"/>
      <c r="AT475" s="4"/>
      <c r="AU475" s="210">
        <v>1517.9066666666699</v>
      </c>
      <c r="AV475" s="210">
        <v>341.69833333333298</v>
      </c>
      <c r="AW475" s="210">
        <v>389.59055555555602</v>
      </c>
      <c r="AX475" s="210">
        <v>68.355555555555597</v>
      </c>
      <c r="AY475" s="210">
        <v>101.014117647059</v>
      </c>
      <c r="AZ475" s="24"/>
      <c r="BA475" s="4"/>
    </row>
    <row r="476" spans="2:53">
      <c r="B476" s="11" t="s">
        <v>199</v>
      </c>
      <c r="C476" s="11"/>
      <c r="D476" s="11" t="s">
        <v>200</v>
      </c>
      <c r="E476" s="11">
        <v>144</v>
      </c>
      <c r="F476" s="11">
        <v>100</v>
      </c>
      <c r="G476" s="11">
        <v>80</v>
      </c>
      <c r="H476" s="11">
        <v>69</v>
      </c>
      <c r="I476" s="11">
        <v>73</v>
      </c>
      <c r="J476" s="11"/>
      <c r="M476" s="209">
        <v>26390.36</v>
      </c>
      <c r="N476" s="209">
        <v>18571.669999999998</v>
      </c>
      <c r="O476" s="209">
        <v>14457.53</v>
      </c>
      <c r="P476" s="209">
        <v>17900.75</v>
      </c>
      <c r="Q476" s="209">
        <v>134569.19</v>
      </c>
      <c r="R476" s="11"/>
      <c r="S476" s="4"/>
      <c r="T476" s="4"/>
      <c r="U476" s="209">
        <v>155.237411764706</v>
      </c>
      <c r="V476" s="209">
        <v>109.245117647059</v>
      </c>
      <c r="W476" s="209">
        <v>86.572035928143706</v>
      </c>
      <c r="X476" s="209">
        <v>110.498456790123</v>
      </c>
      <c r="Y476" s="209">
        <v>825.57785276073696</v>
      </c>
      <c r="Z476" s="11"/>
      <c r="AA476" s="4"/>
      <c r="AB476" s="11" t="s">
        <v>217</v>
      </c>
      <c r="AC476" s="11"/>
      <c r="AD476" s="71" t="s">
        <v>588</v>
      </c>
      <c r="AE476" s="24">
        <v>1</v>
      </c>
      <c r="AF476" s="24"/>
      <c r="AG476" s="24"/>
      <c r="AH476" s="24"/>
      <c r="AI476" s="24"/>
      <c r="AJ476" s="24"/>
      <c r="AK476" s="4"/>
      <c r="AL476" s="4"/>
      <c r="AM476" s="210">
        <v>122.69</v>
      </c>
      <c r="AN476" s="210">
        <v>0</v>
      </c>
      <c r="AO476" s="210">
        <v>0</v>
      </c>
      <c r="AP476" s="210">
        <v>0</v>
      </c>
      <c r="AQ476" s="210">
        <v>0</v>
      </c>
      <c r="AR476" s="24"/>
      <c r="AS476" s="4"/>
      <c r="AT476" s="4"/>
      <c r="AU476" s="210">
        <v>122.69</v>
      </c>
      <c r="AV476" s="210">
        <v>0</v>
      </c>
      <c r="AW476" s="210">
        <v>0</v>
      </c>
      <c r="AX476" s="210">
        <v>0</v>
      </c>
      <c r="AY476" s="210">
        <v>0</v>
      </c>
      <c r="AZ476" s="24"/>
      <c r="BA476" s="4"/>
    </row>
    <row r="477" spans="2:53">
      <c r="B477" s="11" t="s">
        <v>542</v>
      </c>
      <c r="C477" s="11"/>
      <c r="D477" s="11" t="s">
        <v>543</v>
      </c>
      <c r="E477" s="11"/>
      <c r="F477" s="11"/>
      <c r="G477" s="11"/>
      <c r="H477" s="11">
        <v>1</v>
      </c>
      <c r="I477" s="11">
        <v>1</v>
      </c>
      <c r="J477" s="11"/>
      <c r="M477" s="209">
        <v>0</v>
      </c>
      <c r="N477" s="209">
        <v>0</v>
      </c>
      <c r="O477" s="209">
        <v>0</v>
      </c>
      <c r="P477" s="209">
        <v>657.76</v>
      </c>
      <c r="Q477" s="209">
        <v>1108.69</v>
      </c>
      <c r="R477" s="11"/>
      <c r="S477" s="4"/>
      <c r="T477" s="4"/>
      <c r="U477" s="209">
        <v>0</v>
      </c>
      <c r="V477" s="209">
        <v>0</v>
      </c>
      <c r="W477" s="209">
        <v>0</v>
      </c>
      <c r="X477" s="209">
        <v>657.76</v>
      </c>
      <c r="Y477" s="209">
        <v>1108.69</v>
      </c>
      <c r="Z477" s="11"/>
      <c r="AA477" s="4"/>
      <c r="AB477" s="11" t="s">
        <v>217</v>
      </c>
      <c r="AC477" s="11"/>
      <c r="AD477" s="71" t="s">
        <v>218</v>
      </c>
      <c r="AE477" s="24">
        <v>13</v>
      </c>
      <c r="AF477" s="24">
        <v>4</v>
      </c>
      <c r="AG477" s="24">
        <v>1</v>
      </c>
      <c r="AH477" s="24">
        <v>2</v>
      </c>
      <c r="AI477" s="24">
        <v>1</v>
      </c>
      <c r="AJ477" s="24"/>
      <c r="AK477" s="4"/>
      <c r="AL477" s="4"/>
      <c r="AM477" s="210">
        <v>1681.1</v>
      </c>
      <c r="AN477" s="210">
        <v>460.07</v>
      </c>
      <c r="AO477" s="210">
        <v>75.75</v>
      </c>
      <c r="AP477" s="210">
        <v>1780.04</v>
      </c>
      <c r="AQ477" s="210">
        <v>102.77</v>
      </c>
      <c r="AR477" s="24"/>
      <c r="AS477" s="4"/>
      <c r="AT477" s="4"/>
      <c r="AU477" s="210">
        <v>129.315384615385</v>
      </c>
      <c r="AV477" s="210">
        <v>35.39</v>
      </c>
      <c r="AW477" s="210">
        <v>7.5750000000000002</v>
      </c>
      <c r="AX477" s="210">
        <v>161.821818181818</v>
      </c>
      <c r="AY477" s="210">
        <v>8.5641666666666705</v>
      </c>
      <c r="AZ477" s="24"/>
      <c r="BA477" s="4"/>
    </row>
    <row r="478" spans="2:53">
      <c r="B478" s="11" t="s">
        <v>201</v>
      </c>
      <c r="C478" s="11"/>
      <c r="D478" s="11" t="s">
        <v>109</v>
      </c>
      <c r="E478" s="11">
        <v>13</v>
      </c>
      <c r="F478" s="11">
        <v>10</v>
      </c>
      <c r="G478" s="11">
        <v>7</v>
      </c>
      <c r="H478" s="11">
        <v>4</v>
      </c>
      <c r="I478" s="11">
        <v>3</v>
      </c>
      <c r="J478" s="11"/>
      <c r="M478" s="209">
        <v>2196.42</v>
      </c>
      <c r="N478" s="209">
        <v>977.98</v>
      </c>
      <c r="O478" s="209">
        <v>1142.51</v>
      </c>
      <c r="P478" s="209">
        <v>149.62</v>
      </c>
      <c r="Q478" s="209">
        <v>4580.79</v>
      </c>
      <c r="R478" s="11"/>
      <c r="S478" s="4"/>
      <c r="T478" s="4"/>
      <c r="U478" s="209">
        <v>156.887142857143</v>
      </c>
      <c r="V478" s="209">
        <v>69.855714285714299</v>
      </c>
      <c r="W478" s="209">
        <v>87.885384615384595</v>
      </c>
      <c r="X478" s="209">
        <v>11.5092307692308</v>
      </c>
      <c r="Y478" s="209">
        <v>327.19928571428602</v>
      </c>
      <c r="Z478" s="11"/>
      <c r="AA478" s="4"/>
      <c r="AB478" s="11" t="s">
        <v>219</v>
      </c>
      <c r="AC478" s="11"/>
      <c r="AD478" s="71" t="s">
        <v>220</v>
      </c>
      <c r="AE478" s="24">
        <v>102</v>
      </c>
      <c r="AF478" s="24">
        <v>44</v>
      </c>
      <c r="AG478" s="24">
        <v>31</v>
      </c>
      <c r="AH478" s="24">
        <v>26</v>
      </c>
      <c r="AI478" s="24">
        <v>24</v>
      </c>
      <c r="AJ478" s="24"/>
      <c r="AK478" s="4"/>
      <c r="AL478" s="4"/>
      <c r="AM478" s="210">
        <v>26049.38</v>
      </c>
      <c r="AN478" s="210">
        <v>3697.2</v>
      </c>
      <c r="AO478" s="210">
        <v>1853.56</v>
      </c>
      <c r="AP478" s="210">
        <v>1722.74</v>
      </c>
      <c r="AQ478" s="210">
        <v>18648.04</v>
      </c>
      <c r="AR478" s="24"/>
      <c r="AS478" s="4"/>
      <c r="AT478" s="4"/>
      <c r="AU478" s="210">
        <v>252.90660194174799</v>
      </c>
      <c r="AV478" s="210">
        <v>35.895145631067997</v>
      </c>
      <c r="AW478" s="210">
        <v>20.595111111111098</v>
      </c>
      <c r="AX478" s="210">
        <v>17.945208333333301</v>
      </c>
      <c r="AY478" s="210">
        <v>186.4804</v>
      </c>
      <c r="AZ478" s="24"/>
      <c r="BA478" s="4"/>
    </row>
    <row r="479" spans="2:53">
      <c r="B479" s="11" t="s">
        <v>201</v>
      </c>
      <c r="C479" s="11"/>
      <c r="D479" s="11" t="s">
        <v>121</v>
      </c>
      <c r="E479" s="11">
        <v>45</v>
      </c>
      <c r="F479" s="11">
        <v>24</v>
      </c>
      <c r="G479" s="11">
        <v>20</v>
      </c>
      <c r="H479" s="11">
        <v>12</v>
      </c>
      <c r="I479" s="11">
        <v>13</v>
      </c>
      <c r="J479" s="11"/>
      <c r="M479" s="209">
        <v>7483.08</v>
      </c>
      <c r="N479" s="209">
        <v>3101.97</v>
      </c>
      <c r="O479" s="209">
        <v>2335.6999999999998</v>
      </c>
      <c r="P479" s="209">
        <v>1115.3</v>
      </c>
      <c r="Q479" s="209">
        <v>10603.97</v>
      </c>
      <c r="R479" s="11"/>
      <c r="S479" s="4"/>
      <c r="T479" s="4"/>
      <c r="U479" s="209">
        <v>149.66159999999999</v>
      </c>
      <c r="V479" s="209">
        <v>62.039400000000001</v>
      </c>
      <c r="W479" s="209">
        <v>51.904444444444501</v>
      </c>
      <c r="X479" s="209">
        <v>25.347727272727301</v>
      </c>
      <c r="Y479" s="209">
        <v>240.99931818181801</v>
      </c>
      <c r="Z479" s="11"/>
      <c r="AA479" s="4"/>
      <c r="AB479" s="11" t="s">
        <v>219</v>
      </c>
      <c r="AC479" s="11"/>
      <c r="AD479" s="71" t="s">
        <v>221</v>
      </c>
      <c r="AE479" s="24">
        <v>1</v>
      </c>
      <c r="AF479" s="24">
        <v>1</v>
      </c>
      <c r="AG479" s="24">
        <v>1</v>
      </c>
      <c r="AH479" s="24">
        <v>1</v>
      </c>
      <c r="AI479" s="24">
        <v>1</v>
      </c>
      <c r="AJ479" s="24"/>
      <c r="AK479" s="4"/>
      <c r="AL479" s="4"/>
      <c r="AM479" s="210">
        <v>89.86</v>
      </c>
      <c r="AN479" s="210">
        <v>102.53</v>
      </c>
      <c r="AO479" s="210">
        <v>111.43</v>
      </c>
      <c r="AP479" s="210">
        <v>104.43</v>
      </c>
      <c r="AQ479" s="210">
        <v>471.7</v>
      </c>
      <c r="AR479" s="24"/>
      <c r="AS479" s="4"/>
      <c r="AT479" s="4"/>
      <c r="AU479" s="210">
        <v>89.86</v>
      </c>
      <c r="AV479" s="210">
        <v>102.53</v>
      </c>
      <c r="AW479" s="210">
        <v>111.43</v>
      </c>
      <c r="AX479" s="210">
        <v>104.43</v>
      </c>
      <c r="AY479" s="210">
        <v>471.7</v>
      </c>
      <c r="AZ479" s="24"/>
      <c r="BA479" s="4"/>
    </row>
    <row r="480" spans="2:53">
      <c r="B480" s="11" t="s">
        <v>202</v>
      </c>
      <c r="C480" s="11"/>
      <c r="D480" s="11" t="s">
        <v>203</v>
      </c>
      <c r="E480" s="11">
        <v>1506</v>
      </c>
      <c r="F480" s="11">
        <v>853</v>
      </c>
      <c r="G480" s="11">
        <v>614</v>
      </c>
      <c r="H480" s="11">
        <v>545</v>
      </c>
      <c r="I480" s="11">
        <v>733</v>
      </c>
      <c r="J480" s="11"/>
      <c r="M480" s="209">
        <v>296972.14999999898</v>
      </c>
      <c r="N480" s="209">
        <v>135748.23000000001</v>
      </c>
      <c r="O480" s="209">
        <v>109858.13</v>
      </c>
      <c r="P480" s="209">
        <v>125490.73</v>
      </c>
      <c r="Q480" s="209">
        <v>1093418.79</v>
      </c>
      <c r="R480" s="11"/>
      <c r="S480" s="4"/>
      <c r="T480" s="4"/>
      <c r="U480" s="209">
        <v>168.256175637393</v>
      </c>
      <c r="V480" s="209">
        <v>76.911178470255095</v>
      </c>
      <c r="W480" s="209">
        <v>69.706935279187803</v>
      </c>
      <c r="X480" s="209">
        <v>74.431037959667904</v>
      </c>
      <c r="Y480" s="209">
        <v>642.43172150411306</v>
      </c>
      <c r="Z480" s="11"/>
      <c r="AA480" s="4"/>
      <c r="AB480" s="11" t="s">
        <v>222</v>
      </c>
      <c r="AC480" s="11"/>
      <c r="AD480" s="71" t="s">
        <v>90</v>
      </c>
      <c r="AE480" s="24">
        <v>9</v>
      </c>
      <c r="AF480" s="24">
        <v>4</v>
      </c>
      <c r="AG480" s="24">
        <v>3</v>
      </c>
      <c r="AH480" s="24">
        <v>2</v>
      </c>
      <c r="AI480" s="24">
        <v>1</v>
      </c>
      <c r="AJ480" s="24"/>
      <c r="AK480" s="4"/>
      <c r="AL480" s="4"/>
      <c r="AM480" s="210">
        <v>4064.1</v>
      </c>
      <c r="AN480" s="210">
        <v>520.91999999999996</v>
      </c>
      <c r="AO480" s="210">
        <v>487.8</v>
      </c>
      <c r="AP480" s="210">
        <v>332.41</v>
      </c>
      <c r="AQ480" s="210">
        <v>2008.03</v>
      </c>
      <c r="AR480" s="24"/>
      <c r="AS480" s="4"/>
      <c r="AT480" s="4"/>
      <c r="AU480" s="210">
        <v>369.463636363636</v>
      </c>
      <c r="AV480" s="210">
        <v>47.356363636363596</v>
      </c>
      <c r="AW480" s="210">
        <v>48.78</v>
      </c>
      <c r="AX480" s="210">
        <v>41.551250000000003</v>
      </c>
      <c r="AY480" s="210">
        <v>251.00375</v>
      </c>
      <c r="AZ480" s="24"/>
      <c r="BA480" s="4"/>
    </row>
    <row r="481" spans="2:53">
      <c r="B481" s="11" t="s">
        <v>204</v>
      </c>
      <c r="C481" s="11"/>
      <c r="D481" s="11" t="s">
        <v>143</v>
      </c>
      <c r="E481" s="11">
        <v>258</v>
      </c>
      <c r="F481" s="11">
        <v>144</v>
      </c>
      <c r="G481" s="11">
        <v>120</v>
      </c>
      <c r="H481" s="11">
        <v>93</v>
      </c>
      <c r="I481" s="11">
        <v>96</v>
      </c>
      <c r="J481" s="11"/>
      <c r="M481" s="209">
        <v>37768.6</v>
      </c>
      <c r="N481" s="209">
        <v>13651.95</v>
      </c>
      <c r="O481" s="209">
        <v>14660.31</v>
      </c>
      <c r="P481" s="209">
        <v>13752</v>
      </c>
      <c r="Q481" s="209">
        <v>83866.990000000005</v>
      </c>
      <c r="R481" s="11"/>
      <c r="S481" s="4"/>
      <c r="T481" s="4"/>
      <c r="U481" s="209">
        <v>131.59790940766499</v>
      </c>
      <c r="V481" s="209">
        <v>47.5677700348432</v>
      </c>
      <c r="W481" s="209">
        <v>53.700769230769197</v>
      </c>
      <c r="X481" s="209">
        <v>50.7453874538745</v>
      </c>
      <c r="Y481" s="209">
        <v>302.76891696750903</v>
      </c>
      <c r="Z481" s="11"/>
      <c r="AA481" s="4"/>
      <c r="AB481" s="11" t="s">
        <v>589</v>
      </c>
      <c r="AC481" s="11"/>
      <c r="AD481" s="71" t="s">
        <v>90</v>
      </c>
      <c r="AE481" s="24">
        <v>1</v>
      </c>
      <c r="AF481" s="24"/>
      <c r="AG481" s="24"/>
      <c r="AH481" s="24"/>
      <c r="AI481" s="24"/>
      <c r="AJ481" s="24"/>
      <c r="AK481" s="4"/>
      <c r="AL481" s="4"/>
      <c r="AM481" s="210">
        <v>10.84</v>
      </c>
      <c r="AN481" s="210">
        <v>0</v>
      </c>
      <c r="AO481" s="210">
        <v>0</v>
      </c>
      <c r="AP481" s="210">
        <v>0</v>
      </c>
      <c r="AQ481" s="210">
        <v>0</v>
      </c>
      <c r="AR481" s="24"/>
      <c r="AS481" s="4"/>
      <c r="AT481" s="4"/>
      <c r="AU481" s="210">
        <v>10.84</v>
      </c>
      <c r="AV481" s="210">
        <v>0</v>
      </c>
      <c r="AW481" s="210">
        <v>0</v>
      </c>
      <c r="AX481" s="210">
        <v>0</v>
      </c>
      <c r="AY481" s="210">
        <v>0</v>
      </c>
      <c r="AZ481" s="24"/>
      <c r="BA481" s="4"/>
    </row>
    <row r="482" spans="2:53">
      <c r="B482" s="11" t="s">
        <v>205</v>
      </c>
      <c r="C482" s="11"/>
      <c r="D482" s="11" t="s">
        <v>206</v>
      </c>
      <c r="E482" s="11">
        <v>87</v>
      </c>
      <c r="F482" s="11">
        <v>59</v>
      </c>
      <c r="G482" s="11">
        <v>51</v>
      </c>
      <c r="H482" s="11">
        <v>40</v>
      </c>
      <c r="I482" s="11">
        <v>39</v>
      </c>
      <c r="J482" s="11"/>
      <c r="M482" s="209">
        <v>20854.77</v>
      </c>
      <c r="N482" s="209">
        <v>8630.73</v>
      </c>
      <c r="O482" s="209">
        <v>9057.43</v>
      </c>
      <c r="P482" s="209">
        <v>8179.73</v>
      </c>
      <c r="Q482" s="209">
        <v>73358.740000000005</v>
      </c>
      <c r="R482" s="11"/>
      <c r="S482" s="4"/>
      <c r="T482" s="4"/>
      <c r="U482" s="209">
        <v>214.99762886597901</v>
      </c>
      <c r="V482" s="209">
        <v>88.976597938144295</v>
      </c>
      <c r="W482" s="209">
        <v>98.450326086956494</v>
      </c>
      <c r="X482" s="209">
        <v>90.8858888888889</v>
      </c>
      <c r="Y482" s="209">
        <v>780.41212765957505</v>
      </c>
      <c r="Z482" s="11"/>
      <c r="AA482" s="4"/>
      <c r="AB482" s="11" t="s">
        <v>223</v>
      </c>
      <c r="AC482" s="11"/>
      <c r="AD482" s="71" t="s">
        <v>224</v>
      </c>
      <c r="AE482" s="24">
        <v>1</v>
      </c>
      <c r="AF482" s="24"/>
      <c r="AG482" s="24"/>
      <c r="AH482" s="24"/>
      <c r="AI482" s="24"/>
      <c r="AJ482" s="24"/>
      <c r="AK482" s="4"/>
      <c r="AL482" s="4"/>
      <c r="AM482" s="210">
        <v>11.8</v>
      </c>
      <c r="AN482" s="210">
        <v>0</v>
      </c>
      <c r="AO482" s="210">
        <v>0</v>
      </c>
      <c r="AP482" s="210">
        <v>0</v>
      </c>
      <c r="AQ482" s="210">
        <v>0</v>
      </c>
      <c r="AR482" s="24"/>
      <c r="AS482" s="4"/>
      <c r="AT482" s="4"/>
      <c r="AU482" s="210">
        <v>11.8</v>
      </c>
      <c r="AV482" s="210">
        <v>0</v>
      </c>
      <c r="AW482" s="210">
        <v>0</v>
      </c>
      <c r="AX482" s="210">
        <v>0</v>
      </c>
      <c r="AY482" s="210">
        <v>0</v>
      </c>
      <c r="AZ482" s="24"/>
      <c r="BA482" s="4"/>
    </row>
    <row r="483" spans="2:53">
      <c r="B483" s="11" t="s">
        <v>205</v>
      </c>
      <c r="C483" s="11"/>
      <c r="D483" s="11" t="s">
        <v>121</v>
      </c>
      <c r="E483" s="11">
        <v>2</v>
      </c>
      <c r="F483" s="11">
        <v>1</v>
      </c>
      <c r="G483" s="11">
        <v>2</v>
      </c>
      <c r="H483" s="11">
        <v>2</v>
      </c>
      <c r="I483" s="11">
        <v>2</v>
      </c>
      <c r="J483" s="11"/>
      <c r="M483" s="209">
        <v>939.38</v>
      </c>
      <c r="N483" s="209">
        <v>47.17</v>
      </c>
      <c r="O483" s="209">
        <v>128.35</v>
      </c>
      <c r="P483" s="209">
        <v>266.68</v>
      </c>
      <c r="Q483" s="209">
        <v>1184.46</v>
      </c>
      <c r="R483" s="11"/>
      <c r="S483" s="4"/>
      <c r="T483" s="4"/>
      <c r="U483" s="209">
        <v>469.69</v>
      </c>
      <c r="V483" s="209">
        <v>23.585000000000001</v>
      </c>
      <c r="W483" s="209">
        <v>64.174999999999997</v>
      </c>
      <c r="X483" s="209">
        <v>133.34</v>
      </c>
      <c r="Y483" s="209">
        <v>592.23</v>
      </c>
      <c r="Z483" s="11"/>
      <c r="AA483" s="4"/>
      <c r="AB483" s="11" t="s">
        <v>225</v>
      </c>
      <c r="AC483" s="11"/>
      <c r="AD483" s="71" t="s">
        <v>188</v>
      </c>
      <c r="AE483" s="24">
        <v>13</v>
      </c>
      <c r="AF483" s="24">
        <v>9</v>
      </c>
      <c r="AG483" s="24">
        <v>5</v>
      </c>
      <c r="AH483" s="24">
        <v>6</v>
      </c>
      <c r="AI483" s="24">
        <v>5</v>
      </c>
      <c r="AJ483" s="24"/>
      <c r="AK483" s="4"/>
      <c r="AL483" s="4"/>
      <c r="AM483" s="210">
        <v>26883.81</v>
      </c>
      <c r="AN483" s="210">
        <v>4382.91</v>
      </c>
      <c r="AO483" s="210">
        <v>406.76</v>
      </c>
      <c r="AP483" s="210">
        <v>628.87</v>
      </c>
      <c r="AQ483" s="210">
        <v>2827.25</v>
      </c>
      <c r="AR483" s="24"/>
      <c r="AS483" s="4"/>
      <c r="AT483" s="4"/>
      <c r="AU483" s="210">
        <v>1680.2381250000001</v>
      </c>
      <c r="AV483" s="210">
        <v>273.93187499999999</v>
      </c>
      <c r="AW483" s="210">
        <v>33.896666666666697</v>
      </c>
      <c r="AX483" s="210">
        <v>44.919285714285699</v>
      </c>
      <c r="AY483" s="210">
        <v>201.94642857142901</v>
      </c>
      <c r="AZ483" s="24"/>
      <c r="BA483" s="4"/>
    </row>
    <row r="484" spans="2:53">
      <c r="B484" s="11" t="s">
        <v>545</v>
      </c>
      <c r="C484" s="11"/>
      <c r="D484" s="11" t="s">
        <v>206</v>
      </c>
      <c r="E484" s="11">
        <v>1</v>
      </c>
      <c r="F484" s="11">
        <v>1</v>
      </c>
      <c r="G484" s="11">
        <v>1</v>
      </c>
      <c r="H484" s="11"/>
      <c r="I484" s="11"/>
      <c r="J484" s="11"/>
      <c r="M484" s="209">
        <v>45.51</v>
      </c>
      <c r="N484" s="209">
        <v>7.3</v>
      </c>
      <c r="O484" s="209">
        <v>15</v>
      </c>
      <c r="P484" s="209"/>
      <c r="Q484" s="209"/>
      <c r="R484" s="11"/>
      <c r="S484" s="4"/>
      <c r="T484" s="4"/>
      <c r="U484" s="209">
        <v>45.51</v>
      </c>
      <c r="V484" s="209">
        <v>7.3</v>
      </c>
      <c r="W484" s="209">
        <v>15</v>
      </c>
      <c r="X484" s="209"/>
      <c r="Y484" s="209"/>
      <c r="Z484" s="11"/>
      <c r="AA484" s="4"/>
      <c r="AB484" s="11" t="s">
        <v>226</v>
      </c>
      <c r="AC484" s="11"/>
      <c r="AD484" s="71" t="s">
        <v>227</v>
      </c>
      <c r="AE484" s="24">
        <v>37</v>
      </c>
      <c r="AF484" s="24">
        <v>13</v>
      </c>
      <c r="AG484" s="24">
        <v>9</v>
      </c>
      <c r="AH484" s="24">
        <v>5</v>
      </c>
      <c r="AI484" s="24">
        <v>3</v>
      </c>
      <c r="AJ484" s="24"/>
      <c r="AK484" s="4"/>
      <c r="AL484" s="4"/>
      <c r="AM484" s="210">
        <v>7886.65</v>
      </c>
      <c r="AN484" s="210">
        <v>3380.36</v>
      </c>
      <c r="AO484" s="210">
        <v>1733.18</v>
      </c>
      <c r="AP484" s="210">
        <v>1178.94</v>
      </c>
      <c r="AQ484" s="210">
        <v>14022.85</v>
      </c>
      <c r="AR484" s="24"/>
      <c r="AS484" s="4"/>
      <c r="AT484" s="4"/>
      <c r="AU484" s="210">
        <v>213.15270270270301</v>
      </c>
      <c r="AV484" s="210">
        <v>91.361081081081096</v>
      </c>
      <c r="AW484" s="210">
        <v>69.327200000000005</v>
      </c>
      <c r="AX484" s="210">
        <v>49.122500000000002</v>
      </c>
      <c r="AY484" s="210">
        <v>560.91399999999999</v>
      </c>
      <c r="AZ484" s="24"/>
      <c r="BA484" s="4"/>
    </row>
    <row r="485" spans="2:53">
      <c r="B485" s="11" t="s">
        <v>207</v>
      </c>
      <c r="C485" s="11"/>
      <c r="D485" s="11" t="s">
        <v>208</v>
      </c>
      <c r="E485" s="11">
        <v>16</v>
      </c>
      <c r="F485" s="11">
        <v>8</v>
      </c>
      <c r="G485" s="11">
        <v>6</v>
      </c>
      <c r="H485" s="11">
        <v>6</v>
      </c>
      <c r="I485" s="11">
        <v>10</v>
      </c>
      <c r="J485" s="11"/>
      <c r="M485" s="209">
        <v>2942.79</v>
      </c>
      <c r="N485" s="209">
        <v>1032.3</v>
      </c>
      <c r="O485" s="209">
        <v>747.16</v>
      </c>
      <c r="P485" s="209">
        <v>1106.3800000000001</v>
      </c>
      <c r="Q485" s="209">
        <v>7330.96</v>
      </c>
      <c r="R485" s="11"/>
      <c r="S485" s="4"/>
      <c r="T485" s="4"/>
      <c r="U485" s="209">
        <v>147.1395</v>
      </c>
      <c r="V485" s="209">
        <v>51.615000000000002</v>
      </c>
      <c r="W485" s="209">
        <v>43.950588235294099</v>
      </c>
      <c r="X485" s="209">
        <v>65.081176470588204</v>
      </c>
      <c r="Y485" s="209">
        <v>407.27555555555602</v>
      </c>
      <c r="Z485" s="11"/>
      <c r="AA485" s="4"/>
      <c r="AB485" s="11" t="s">
        <v>228</v>
      </c>
      <c r="AC485" s="11"/>
      <c r="AD485" s="71" t="s">
        <v>229</v>
      </c>
      <c r="AE485" s="24">
        <v>26</v>
      </c>
      <c r="AF485" s="24">
        <v>17</v>
      </c>
      <c r="AG485" s="24">
        <v>5</v>
      </c>
      <c r="AH485" s="24">
        <v>10</v>
      </c>
      <c r="AI485" s="24">
        <v>12</v>
      </c>
      <c r="AJ485" s="24"/>
      <c r="AK485" s="4"/>
      <c r="AL485" s="4"/>
      <c r="AM485" s="210">
        <v>16230.11</v>
      </c>
      <c r="AN485" s="210">
        <v>1476.38</v>
      </c>
      <c r="AO485" s="210">
        <v>1086.01</v>
      </c>
      <c r="AP485" s="210">
        <v>1095.92</v>
      </c>
      <c r="AQ485" s="210">
        <v>6522.89</v>
      </c>
      <c r="AR485" s="24"/>
      <c r="AS485" s="4"/>
      <c r="AT485" s="4"/>
      <c r="AU485" s="210">
        <v>579.64678571428601</v>
      </c>
      <c r="AV485" s="210">
        <v>52.727857142857196</v>
      </c>
      <c r="AW485" s="210">
        <v>77.572142857142893</v>
      </c>
      <c r="AX485" s="210">
        <v>60.884444444444398</v>
      </c>
      <c r="AY485" s="210">
        <v>250.880384615385</v>
      </c>
      <c r="AZ485" s="24"/>
      <c r="BA485" s="4"/>
    </row>
    <row r="486" spans="2:53">
      <c r="B486" s="11" t="s">
        <v>209</v>
      </c>
      <c r="C486" s="11"/>
      <c r="D486" s="11" t="s">
        <v>135</v>
      </c>
      <c r="E486" s="11">
        <v>45</v>
      </c>
      <c r="F486" s="11">
        <v>15</v>
      </c>
      <c r="G486" s="11">
        <v>18</v>
      </c>
      <c r="H486" s="11">
        <v>15</v>
      </c>
      <c r="I486" s="11">
        <v>15</v>
      </c>
      <c r="J486" s="11"/>
      <c r="M486" s="209">
        <v>7377.96</v>
      </c>
      <c r="N486" s="209">
        <v>1929.64</v>
      </c>
      <c r="O486" s="209">
        <v>2753.98</v>
      </c>
      <c r="P486" s="209">
        <v>3726.78</v>
      </c>
      <c r="Q486" s="209">
        <v>21870.79</v>
      </c>
      <c r="R486" s="11"/>
      <c r="S486" s="4"/>
      <c r="T486" s="4"/>
      <c r="U486" s="209">
        <v>141.88384615384601</v>
      </c>
      <c r="V486" s="209">
        <v>37.108461538461498</v>
      </c>
      <c r="W486" s="209">
        <v>61.199555555555598</v>
      </c>
      <c r="X486" s="209">
        <v>79.293191489361703</v>
      </c>
      <c r="Y486" s="209">
        <v>465.335957446809</v>
      </c>
      <c r="Z486" s="11"/>
      <c r="AA486" s="4"/>
      <c r="AB486" s="11" t="s">
        <v>230</v>
      </c>
      <c r="AC486" s="11"/>
      <c r="AD486" s="71" t="s">
        <v>546</v>
      </c>
      <c r="AE486" s="24">
        <v>1</v>
      </c>
      <c r="AF486" s="24"/>
      <c r="AG486" s="24"/>
      <c r="AH486" s="24"/>
      <c r="AI486" s="24"/>
      <c r="AJ486" s="24"/>
      <c r="AK486" s="4"/>
      <c r="AL486" s="4"/>
      <c r="AM486" s="210">
        <v>110.23</v>
      </c>
      <c r="AN486" s="210">
        <v>0</v>
      </c>
      <c r="AO486" s="210">
        <v>0</v>
      </c>
      <c r="AP486" s="210">
        <v>0</v>
      </c>
      <c r="AQ486" s="210">
        <v>0</v>
      </c>
      <c r="AR486" s="24"/>
      <c r="AS486" s="4"/>
      <c r="AT486" s="4"/>
      <c r="AU486" s="210">
        <v>110.23</v>
      </c>
      <c r="AV486" s="210">
        <v>0</v>
      </c>
      <c r="AW486" s="210">
        <v>0</v>
      </c>
      <c r="AX486" s="210">
        <v>0</v>
      </c>
      <c r="AY486" s="210">
        <v>0</v>
      </c>
      <c r="AZ486" s="24"/>
      <c r="BA486" s="4"/>
    </row>
    <row r="487" spans="2:53">
      <c r="B487" s="11" t="s">
        <v>209</v>
      </c>
      <c r="C487" s="11"/>
      <c r="D487" s="11" t="s">
        <v>211</v>
      </c>
      <c r="E487" s="11">
        <v>3</v>
      </c>
      <c r="F487" s="11">
        <v>1</v>
      </c>
      <c r="G487" s="11"/>
      <c r="H487" s="11"/>
      <c r="I487" s="11"/>
      <c r="J487" s="11"/>
      <c r="M487" s="209">
        <v>906.56</v>
      </c>
      <c r="N487" s="209">
        <v>10.3</v>
      </c>
      <c r="O487" s="209">
        <v>0</v>
      </c>
      <c r="P487" s="209">
        <v>0</v>
      </c>
      <c r="Q487" s="209">
        <v>0</v>
      </c>
      <c r="R487" s="11"/>
      <c r="S487" s="4"/>
      <c r="T487" s="4"/>
      <c r="U487" s="209">
        <v>302.18666666666701</v>
      </c>
      <c r="V487" s="209">
        <v>3.43333333333333</v>
      </c>
      <c r="W487" s="209">
        <v>0</v>
      </c>
      <c r="X487" s="209">
        <v>0</v>
      </c>
      <c r="Y487" s="209">
        <v>0</v>
      </c>
      <c r="Z487" s="11"/>
      <c r="AA487" s="4"/>
      <c r="AB487" s="11" t="s">
        <v>230</v>
      </c>
      <c r="AC487" s="11"/>
      <c r="AD487" s="71" t="s">
        <v>105</v>
      </c>
      <c r="AE487" s="24">
        <v>212</v>
      </c>
      <c r="AF487" s="24">
        <v>75</v>
      </c>
      <c r="AG487" s="24">
        <v>55</v>
      </c>
      <c r="AH487" s="24">
        <v>35</v>
      </c>
      <c r="AI487" s="24">
        <v>32</v>
      </c>
      <c r="AJ487" s="24"/>
      <c r="AK487" s="4"/>
      <c r="AL487" s="4"/>
      <c r="AM487" s="210">
        <v>119216.25</v>
      </c>
      <c r="AN487" s="210">
        <v>22119.18</v>
      </c>
      <c r="AO487" s="210">
        <v>8665.17</v>
      </c>
      <c r="AP487" s="210">
        <v>5933.61</v>
      </c>
      <c r="AQ487" s="210">
        <v>35637.269999999997</v>
      </c>
      <c r="AR487" s="24"/>
      <c r="AS487" s="4"/>
      <c r="AT487" s="4"/>
      <c r="AU487" s="210">
        <v>551.92708333333303</v>
      </c>
      <c r="AV487" s="210">
        <v>102.403611111111</v>
      </c>
      <c r="AW487" s="210">
        <v>41.659471153846198</v>
      </c>
      <c r="AX487" s="210">
        <v>28.803932038835001</v>
      </c>
      <c r="AY487" s="210">
        <v>170.51325358851699</v>
      </c>
      <c r="AZ487" s="24"/>
      <c r="BA487" s="4"/>
    </row>
    <row r="488" spans="2:53">
      <c r="B488" s="11" t="s">
        <v>210</v>
      </c>
      <c r="C488" s="11"/>
      <c r="D488" s="11" t="s">
        <v>211</v>
      </c>
      <c r="E488" s="11">
        <v>86</v>
      </c>
      <c r="F488" s="11">
        <v>51</v>
      </c>
      <c r="G488" s="11">
        <v>32</v>
      </c>
      <c r="H488" s="11">
        <v>32</v>
      </c>
      <c r="I488" s="11">
        <v>43</v>
      </c>
      <c r="J488" s="11"/>
      <c r="M488" s="209">
        <v>15783.2</v>
      </c>
      <c r="N488" s="209">
        <v>9149.49</v>
      </c>
      <c r="O488" s="209">
        <v>5740.76</v>
      </c>
      <c r="P488" s="209">
        <v>12209.48</v>
      </c>
      <c r="Q488" s="209">
        <v>88807.1</v>
      </c>
      <c r="R488" s="11"/>
      <c r="S488" s="4"/>
      <c r="T488" s="4"/>
      <c r="U488" s="209">
        <v>161.05306122448999</v>
      </c>
      <c r="V488" s="209">
        <v>93.362142857142899</v>
      </c>
      <c r="W488" s="209">
        <v>64.502921348314601</v>
      </c>
      <c r="X488" s="209">
        <v>131.28473118279601</v>
      </c>
      <c r="Y488" s="209">
        <v>934.81157894736805</v>
      </c>
      <c r="Z488" s="11"/>
      <c r="AA488" s="4"/>
      <c r="AB488" s="11" t="s">
        <v>231</v>
      </c>
      <c r="AC488" s="11"/>
      <c r="AD488" s="71" t="s">
        <v>232</v>
      </c>
      <c r="AE488" s="24">
        <v>7</v>
      </c>
      <c r="AF488" s="24">
        <v>2</v>
      </c>
      <c r="AG488" s="24">
        <v>1</v>
      </c>
      <c r="AH488" s="24"/>
      <c r="AI488" s="24"/>
      <c r="AJ488" s="24"/>
      <c r="AK488" s="4"/>
      <c r="AL488" s="4"/>
      <c r="AM488" s="210">
        <v>767.99</v>
      </c>
      <c r="AN488" s="210">
        <v>21.83</v>
      </c>
      <c r="AO488" s="210">
        <v>7.85</v>
      </c>
      <c r="AP488" s="210">
        <v>0</v>
      </c>
      <c r="AQ488" s="210">
        <v>0</v>
      </c>
      <c r="AR488" s="24"/>
      <c r="AS488" s="4"/>
      <c r="AT488" s="4"/>
      <c r="AU488" s="210">
        <v>95.998750000000001</v>
      </c>
      <c r="AV488" s="210">
        <v>2.7287499999999998</v>
      </c>
      <c r="AW488" s="210">
        <v>1.1214285714285701</v>
      </c>
      <c r="AX488" s="210">
        <v>0</v>
      </c>
      <c r="AY488" s="210">
        <v>0</v>
      </c>
      <c r="AZ488" s="24"/>
      <c r="BA488" s="4"/>
    </row>
    <row r="489" spans="2:53">
      <c r="B489" s="11" t="s">
        <v>540</v>
      </c>
      <c r="C489" s="11"/>
      <c r="D489" s="11" t="s">
        <v>114</v>
      </c>
      <c r="E489" s="11">
        <v>1</v>
      </c>
      <c r="F489" s="11"/>
      <c r="G489" s="11"/>
      <c r="H489" s="11"/>
      <c r="I489" s="11"/>
      <c r="J489" s="11"/>
      <c r="M489" s="209">
        <v>25.84</v>
      </c>
      <c r="N489" s="209">
        <v>0</v>
      </c>
      <c r="O489" s="209">
        <v>0</v>
      </c>
      <c r="P489" s="209">
        <v>0</v>
      </c>
      <c r="Q489" s="209">
        <v>0</v>
      </c>
      <c r="R489" s="11"/>
      <c r="S489" s="4"/>
      <c r="T489" s="4"/>
      <c r="U489" s="209">
        <v>25.84</v>
      </c>
      <c r="V489" s="209">
        <v>0</v>
      </c>
      <c r="W489" s="209">
        <v>0</v>
      </c>
      <c r="X489" s="209">
        <v>0</v>
      </c>
      <c r="Y489" s="209">
        <v>0</v>
      </c>
      <c r="Z489" s="11"/>
      <c r="AA489" s="4"/>
      <c r="AB489" s="11" t="s">
        <v>473</v>
      </c>
      <c r="AC489" s="11"/>
      <c r="AD489" s="71" t="s">
        <v>234</v>
      </c>
      <c r="AE489" s="24">
        <v>1</v>
      </c>
      <c r="AF489" s="24">
        <v>1</v>
      </c>
      <c r="AG489" s="24"/>
      <c r="AH489" s="24"/>
      <c r="AI489" s="24"/>
      <c r="AJ489" s="24"/>
      <c r="AK489" s="4"/>
      <c r="AL489" s="4"/>
      <c r="AM489" s="210">
        <v>15.33</v>
      </c>
      <c r="AN489" s="210">
        <v>12.69</v>
      </c>
      <c r="AO489" s="210"/>
      <c r="AP489" s="210">
        <v>0</v>
      </c>
      <c r="AQ489" s="210">
        <v>0</v>
      </c>
      <c r="AR489" s="24"/>
      <c r="AS489" s="4"/>
      <c r="AT489" s="4"/>
      <c r="AU489" s="210">
        <v>15.33</v>
      </c>
      <c r="AV489" s="210">
        <v>12.69</v>
      </c>
      <c r="AW489" s="210"/>
      <c r="AX489" s="210">
        <v>0</v>
      </c>
      <c r="AY489" s="210">
        <v>0</v>
      </c>
      <c r="AZ489" s="24"/>
      <c r="BA489" s="4"/>
    </row>
    <row r="490" spans="2:53">
      <c r="B490" s="11" t="s">
        <v>212</v>
      </c>
      <c r="C490" s="11"/>
      <c r="D490" s="11" t="s">
        <v>100</v>
      </c>
      <c r="E490" s="11">
        <v>3</v>
      </c>
      <c r="F490" s="11">
        <v>3</v>
      </c>
      <c r="G490" s="11">
        <v>2</v>
      </c>
      <c r="H490" s="11">
        <v>1</v>
      </c>
      <c r="I490" s="11">
        <v>4</v>
      </c>
      <c r="J490" s="11"/>
      <c r="M490" s="209">
        <v>333.34</v>
      </c>
      <c r="N490" s="209">
        <v>335.76</v>
      </c>
      <c r="O490" s="209">
        <v>244.9</v>
      </c>
      <c r="P490" s="209">
        <v>151.75</v>
      </c>
      <c r="Q490" s="209">
        <v>2209.6</v>
      </c>
      <c r="R490" s="11"/>
      <c r="S490" s="4"/>
      <c r="T490" s="4"/>
      <c r="U490" s="209">
        <v>66.668000000000006</v>
      </c>
      <c r="V490" s="209">
        <v>67.152000000000001</v>
      </c>
      <c r="W490" s="209">
        <v>48.98</v>
      </c>
      <c r="X490" s="209">
        <v>30.35</v>
      </c>
      <c r="Y490" s="209">
        <v>441.92</v>
      </c>
      <c r="Z490" s="11"/>
      <c r="AA490" s="4"/>
      <c r="AB490" s="11" t="s">
        <v>235</v>
      </c>
      <c r="AC490" s="11"/>
      <c r="AD490" s="71" t="s">
        <v>188</v>
      </c>
      <c r="AE490" s="24">
        <v>9</v>
      </c>
      <c r="AF490" s="24">
        <v>5</v>
      </c>
      <c r="AG490" s="24">
        <v>1</v>
      </c>
      <c r="AH490" s="24"/>
      <c r="AI490" s="24"/>
      <c r="AJ490" s="24"/>
      <c r="AK490" s="4"/>
      <c r="AL490" s="4"/>
      <c r="AM490" s="210">
        <v>6036.57</v>
      </c>
      <c r="AN490" s="210">
        <v>1804.85</v>
      </c>
      <c r="AO490" s="210">
        <v>109.52</v>
      </c>
      <c r="AP490" s="210">
        <v>0</v>
      </c>
      <c r="AQ490" s="210">
        <v>0</v>
      </c>
      <c r="AR490" s="24"/>
      <c r="AS490" s="4"/>
      <c r="AT490" s="4"/>
      <c r="AU490" s="210">
        <v>670.73</v>
      </c>
      <c r="AV490" s="210">
        <v>200.53888888888901</v>
      </c>
      <c r="AW490" s="210">
        <v>13.69</v>
      </c>
      <c r="AX490" s="210">
        <v>0</v>
      </c>
      <c r="AY490" s="210">
        <v>0</v>
      </c>
      <c r="AZ490" s="24"/>
      <c r="BA490" s="4"/>
    </row>
    <row r="491" spans="2:53">
      <c r="B491" s="11" t="s">
        <v>548</v>
      </c>
      <c r="C491" s="11"/>
      <c r="D491" s="11" t="s">
        <v>117</v>
      </c>
      <c r="E491" s="11">
        <v>1</v>
      </c>
      <c r="F491" s="11"/>
      <c r="G491" s="11"/>
      <c r="H491" s="11"/>
      <c r="I491" s="11"/>
      <c r="J491" s="11"/>
      <c r="M491" s="209">
        <v>15</v>
      </c>
      <c r="N491" s="209">
        <v>0</v>
      </c>
      <c r="O491" s="209"/>
      <c r="P491" s="209"/>
      <c r="Q491" s="209"/>
      <c r="R491" s="11"/>
      <c r="S491" s="4"/>
      <c r="T491" s="4"/>
      <c r="U491" s="209">
        <v>15</v>
      </c>
      <c r="V491" s="209">
        <v>0</v>
      </c>
      <c r="W491" s="209"/>
      <c r="X491" s="209"/>
      <c r="Y491" s="209"/>
      <c r="Z491" s="11"/>
      <c r="AA491" s="4"/>
      <c r="AB491" s="11" t="s">
        <v>236</v>
      </c>
      <c r="AC491" s="11"/>
      <c r="AD491" s="71" t="s">
        <v>237</v>
      </c>
      <c r="AE491" s="24">
        <v>12</v>
      </c>
      <c r="AF491" s="24">
        <v>2</v>
      </c>
      <c r="AG491" s="24">
        <v>2</v>
      </c>
      <c r="AH491" s="24">
        <v>2</v>
      </c>
      <c r="AI491" s="24">
        <v>2</v>
      </c>
      <c r="AJ491" s="24"/>
      <c r="AK491" s="4"/>
      <c r="AL491" s="4"/>
      <c r="AM491" s="210">
        <v>4720.18</v>
      </c>
      <c r="AN491" s="210">
        <v>634.86</v>
      </c>
      <c r="AO491" s="210">
        <v>673.69</v>
      </c>
      <c r="AP491" s="210">
        <v>655.61</v>
      </c>
      <c r="AQ491" s="210">
        <v>1561.99</v>
      </c>
      <c r="AR491" s="24"/>
      <c r="AS491" s="4"/>
      <c r="AT491" s="4"/>
      <c r="AU491" s="210">
        <v>393.34833333333302</v>
      </c>
      <c r="AV491" s="210">
        <v>52.905000000000001</v>
      </c>
      <c r="AW491" s="210">
        <v>56.140833333333298</v>
      </c>
      <c r="AX491" s="210">
        <v>59.600909090909099</v>
      </c>
      <c r="AY491" s="210">
        <v>130.16583333333301</v>
      </c>
      <c r="AZ491" s="24"/>
      <c r="BA491" s="4"/>
    </row>
    <row r="492" spans="2:53">
      <c r="B492" s="11" t="s">
        <v>549</v>
      </c>
      <c r="C492" s="11"/>
      <c r="D492" s="11" t="s">
        <v>550</v>
      </c>
      <c r="E492" s="11">
        <v>3</v>
      </c>
      <c r="F492" s="11"/>
      <c r="G492" s="11"/>
      <c r="H492" s="11"/>
      <c r="I492" s="11">
        <v>1</v>
      </c>
      <c r="J492" s="11"/>
      <c r="M492" s="209">
        <v>401.79</v>
      </c>
      <c r="N492" s="209">
        <v>0</v>
      </c>
      <c r="O492" s="209">
        <v>0</v>
      </c>
      <c r="P492" s="209">
        <v>0</v>
      </c>
      <c r="Q492" s="209">
        <v>171.19</v>
      </c>
      <c r="R492" s="11"/>
      <c r="S492" s="4"/>
      <c r="T492" s="4"/>
      <c r="U492" s="209">
        <v>133.93</v>
      </c>
      <c r="V492" s="209">
        <v>0</v>
      </c>
      <c r="W492" s="209">
        <v>0</v>
      </c>
      <c r="X492" s="209">
        <v>0</v>
      </c>
      <c r="Y492" s="209">
        <v>57.063333333333297</v>
      </c>
      <c r="Z492" s="11"/>
      <c r="AA492" s="4"/>
      <c r="AB492" s="11" t="s">
        <v>236</v>
      </c>
      <c r="AC492" s="11"/>
      <c r="AD492" s="71" t="s">
        <v>368</v>
      </c>
      <c r="AE492" s="24">
        <v>1</v>
      </c>
      <c r="AF492" s="24"/>
      <c r="AG492" s="24"/>
      <c r="AH492" s="24"/>
      <c r="AI492" s="24"/>
      <c r="AJ492" s="24"/>
      <c r="AK492" s="4"/>
      <c r="AL492" s="4"/>
      <c r="AM492" s="210">
        <v>275.02</v>
      </c>
      <c r="AN492" s="210">
        <v>0</v>
      </c>
      <c r="AO492" s="210">
        <v>0</v>
      </c>
      <c r="AP492" s="210">
        <v>0</v>
      </c>
      <c r="AQ492" s="210">
        <v>0</v>
      </c>
      <c r="AR492" s="24"/>
      <c r="AS492" s="4"/>
      <c r="AT492" s="4"/>
      <c r="AU492" s="210">
        <v>275.02</v>
      </c>
      <c r="AV492" s="210">
        <v>0</v>
      </c>
      <c r="AW492" s="210">
        <v>0</v>
      </c>
      <c r="AX492" s="210">
        <v>0</v>
      </c>
      <c r="AY492" s="210">
        <v>0</v>
      </c>
      <c r="AZ492" s="24"/>
      <c r="BA492" s="4"/>
    </row>
    <row r="493" spans="2:53">
      <c r="B493" s="11" t="s">
        <v>213</v>
      </c>
      <c r="C493" s="11"/>
      <c r="D493" s="11" t="s">
        <v>214</v>
      </c>
      <c r="E493" s="11">
        <v>17</v>
      </c>
      <c r="F493" s="11">
        <v>10</v>
      </c>
      <c r="G493" s="11">
        <v>10</v>
      </c>
      <c r="H493" s="11">
        <v>9</v>
      </c>
      <c r="I493" s="11">
        <v>12</v>
      </c>
      <c r="J493" s="11"/>
      <c r="M493" s="209">
        <v>2168.79</v>
      </c>
      <c r="N493" s="209">
        <v>1490.53</v>
      </c>
      <c r="O493" s="209">
        <v>2247.8200000000002</v>
      </c>
      <c r="P493" s="209">
        <v>2715.06</v>
      </c>
      <c r="Q493" s="209">
        <v>28442.48</v>
      </c>
      <c r="R493" s="11"/>
      <c r="S493" s="4"/>
      <c r="T493" s="4"/>
      <c r="U493" s="209">
        <v>114.146842105263</v>
      </c>
      <c r="V493" s="209">
        <v>78.448947368421102</v>
      </c>
      <c r="W493" s="209">
        <v>118.306315789474</v>
      </c>
      <c r="X493" s="209">
        <v>150.83666666666701</v>
      </c>
      <c r="Y493" s="209">
        <v>1496.9726315789501</v>
      </c>
      <c r="Z493" s="11"/>
      <c r="AA493" s="4"/>
      <c r="AB493" s="11" t="s">
        <v>238</v>
      </c>
      <c r="AC493" s="11"/>
      <c r="AD493" s="71" t="s">
        <v>239</v>
      </c>
      <c r="AE493" s="24">
        <v>6</v>
      </c>
      <c r="AF493" s="24">
        <v>2</v>
      </c>
      <c r="AG493" s="24">
        <v>1</v>
      </c>
      <c r="AH493" s="24">
        <v>1</v>
      </c>
      <c r="AI493" s="24"/>
      <c r="AJ493" s="24"/>
      <c r="AK493" s="4"/>
      <c r="AL493" s="4"/>
      <c r="AM493" s="210">
        <v>1840.84</v>
      </c>
      <c r="AN493" s="210">
        <v>29.14</v>
      </c>
      <c r="AO493" s="210">
        <v>17.52</v>
      </c>
      <c r="AP493" s="210">
        <v>15</v>
      </c>
      <c r="AQ493" s="210">
        <v>0</v>
      </c>
      <c r="AR493" s="24"/>
      <c r="AS493" s="4"/>
      <c r="AT493" s="4"/>
      <c r="AU493" s="210">
        <v>306.80666666666701</v>
      </c>
      <c r="AV493" s="210">
        <v>4.85666666666667</v>
      </c>
      <c r="AW493" s="210">
        <v>2.92</v>
      </c>
      <c r="AX493" s="210">
        <v>2.5</v>
      </c>
      <c r="AY493" s="210">
        <v>0</v>
      </c>
      <c r="AZ493" s="24"/>
      <c r="BA493" s="4"/>
    </row>
    <row r="494" spans="2:53">
      <c r="B494" s="11" t="s">
        <v>215</v>
      </c>
      <c r="C494" s="11"/>
      <c r="D494" s="11" t="s">
        <v>143</v>
      </c>
      <c r="E494" s="11">
        <v>72</v>
      </c>
      <c r="F494" s="11">
        <v>41</v>
      </c>
      <c r="G494" s="11">
        <v>32</v>
      </c>
      <c r="H494" s="11">
        <v>30</v>
      </c>
      <c r="I494" s="11">
        <v>34</v>
      </c>
      <c r="J494" s="11"/>
      <c r="M494" s="209">
        <v>13851.92</v>
      </c>
      <c r="N494" s="209">
        <v>6733.66</v>
      </c>
      <c r="O494" s="209">
        <v>6293.71</v>
      </c>
      <c r="P494" s="209">
        <v>7880.54</v>
      </c>
      <c r="Q494" s="209">
        <v>46433.18</v>
      </c>
      <c r="R494" s="11"/>
      <c r="S494" s="4"/>
      <c r="T494" s="4"/>
      <c r="U494" s="209">
        <v>148.94537634408599</v>
      </c>
      <c r="V494" s="209">
        <v>72.404946236559098</v>
      </c>
      <c r="W494" s="209">
        <v>69.161648351648296</v>
      </c>
      <c r="X494" s="209">
        <v>88.545393258426998</v>
      </c>
      <c r="Y494" s="209">
        <v>527.64977272727299</v>
      </c>
      <c r="Z494" s="11"/>
      <c r="AA494" s="4"/>
      <c r="AB494" s="11" t="s">
        <v>240</v>
      </c>
      <c r="AC494" s="11"/>
      <c r="AD494" s="71" t="s">
        <v>241</v>
      </c>
      <c r="AE494" s="24">
        <v>3</v>
      </c>
      <c r="AF494" s="24">
        <v>1</v>
      </c>
      <c r="AG494" s="24">
        <v>1</v>
      </c>
      <c r="AH494" s="24">
        <v>1</v>
      </c>
      <c r="AI494" s="24"/>
      <c r="AJ494" s="24"/>
      <c r="AK494" s="4"/>
      <c r="AL494" s="4"/>
      <c r="AM494" s="210">
        <v>2078.11</v>
      </c>
      <c r="AN494" s="210">
        <v>764.77</v>
      </c>
      <c r="AO494" s="210">
        <v>629.39</v>
      </c>
      <c r="AP494" s="210">
        <v>307.95999999999998</v>
      </c>
      <c r="AQ494" s="210">
        <v>0</v>
      </c>
      <c r="AR494" s="24"/>
      <c r="AS494" s="4"/>
      <c r="AT494" s="4"/>
      <c r="AU494" s="210">
        <v>692.70333333333303</v>
      </c>
      <c r="AV494" s="210">
        <v>254.92333333333301</v>
      </c>
      <c r="AW494" s="210">
        <v>209.79666666666699</v>
      </c>
      <c r="AX494" s="210">
        <v>102.65333333333299</v>
      </c>
      <c r="AY494" s="210">
        <v>0</v>
      </c>
      <c r="AZ494" s="24"/>
      <c r="BA494" s="4"/>
    </row>
    <row r="495" spans="2:53">
      <c r="B495" s="11" t="s">
        <v>215</v>
      </c>
      <c r="C495" s="11"/>
      <c r="D495" s="11" t="s">
        <v>182</v>
      </c>
      <c r="E495" s="11">
        <v>6</v>
      </c>
      <c r="F495" s="11">
        <v>2</v>
      </c>
      <c r="G495" s="11">
        <v>2</v>
      </c>
      <c r="H495" s="11">
        <v>1</v>
      </c>
      <c r="I495" s="11">
        <v>1</v>
      </c>
      <c r="J495" s="11"/>
      <c r="M495" s="209">
        <v>866.96</v>
      </c>
      <c r="N495" s="209">
        <v>126.7</v>
      </c>
      <c r="O495" s="209">
        <v>159.11000000000001</v>
      </c>
      <c r="P495" s="209">
        <v>6.25</v>
      </c>
      <c r="Q495" s="209">
        <v>12.07</v>
      </c>
      <c r="R495" s="11"/>
      <c r="S495" s="4"/>
      <c r="T495" s="4"/>
      <c r="U495" s="209">
        <v>144.493333333333</v>
      </c>
      <c r="V495" s="209">
        <v>21.116666666666699</v>
      </c>
      <c r="W495" s="209">
        <v>26.518333333333299</v>
      </c>
      <c r="X495" s="209">
        <v>1.0416666666666701</v>
      </c>
      <c r="Y495" s="209">
        <v>2.0116666666666698</v>
      </c>
      <c r="Z495" s="11"/>
      <c r="AA495" s="4"/>
      <c r="AB495" s="11" t="s">
        <v>242</v>
      </c>
      <c r="AC495" s="11"/>
      <c r="AD495" s="71" t="s">
        <v>96</v>
      </c>
      <c r="AE495" s="24">
        <v>276</v>
      </c>
      <c r="AF495" s="24">
        <v>141</v>
      </c>
      <c r="AG495" s="24">
        <v>111</v>
      </c>
      <c r="AH495" s="24">
        <v>87</v>
      </c>
      <c r="AI495" s="24">
        <v>77</v>
      </c>
      <c r="AJ495" s="24"/>
      <c r="AK495" s="4"/>
      <c r="AL495" s="4"/>
      <c r="AM495" s="210">
        <v>175225.65</v>
      </c>
      <c r="AN495" s="210">
        <v>34414.22</v>
      </c>
      <c r="AO495" s="210">
        <v>33886.39</v>
      </c>
      <c r="AP495" s="210">
        <v>15912.02</v>
      </c>
      <c r="AQ495" s="210">
        <v>93628.47</v>
      </c>
      <c r="AR495" s="24"/>
      <c r="AS495" s="4"/>
      <c r="AT495" s="4"/>
      <c r="AU495" s="210">
        <v>621.36755319148904</v>
      </c>
      <c r="AV495" s="210">
        <v>122.036241134752</v>
      </c>
      <c r="AW495" s="210">
        <v>130.835482625483</v>
      </c>
      <c r="AX495" s="210">
        <v>60.965593869731798</v>
      </c>
      <c r="AY495" s="210">
        <v>356.00178707224302</v>
      </c>
      <c r="AZ495" s="24"/>
      <c r="BA495" s="4"/>
    </row>
    <row r="496" spans="2:53">
      <c r="B496" s="11" t="s">
        <v>472</v>
      </c>
      <c r="C496" s="11"/>
      <c r="D496" s="11" t="s">
        <v>92</v>
      </c>
      <c r="E496" s="11">
        <v>2</v>
      </c>
      <c r="F496" s="11">
        <v>1</v>
      </c>
      <c r="G496" s="11">
        <v>1</v>
      </c>
      <c r="H496" s="11">
        <v>1</v>
      </c>
      <c r="I496" s="11">
        <v>1</v>
      </c>
      <c r="J496" s="11"/>
      <c r="M496" s="209">
        <v>163.87</v>
      </c>
      <c r="N496" s="209">
        <v>264.82</v>
      </c>
      <c r="O496" s="209">
        <v>534.84</v>
      </c>
      <c r="P496" s="209">
        <v>760.11</v>
      </c>
      <c r="Q496" s="209">
        <v>401.3</v>
      </c>
      <c r="R496" s="11"/>
      <c r="S496" s="4"/>
      <c r="T496" s="4"/>
      <c r="U496" s="209">
        <v>81.935000000000002</v>
      </c>
      <c r="V496" s="209">
        <v>132.41</v>
      </c>
      <c r="W496" s="209">
        <v>267.42</v>
      </c>
      <c r="X496" s="209">
        <v>380.05500000000001</v>
      </c>
      <c r="Y496" s="209">
        <v>200.65</v>
      </c>
      <c r="Z496" s="11"/>
      <c r="AA496" s="4"/>
      <c r="AB496" s="11" t="s">
        <v>243</v>
      </c>
      <c r="AC496" s="11"/>
      <c r="AD496" s="71" t="s">
        <v>244</v>
      </c>
      <c r="AE496" s="24">
        <v>11</v>
      </c>
      <c r="AF496" s="24">
        <v>7</v>
      </c>
      <c r="AG496" s="24">
        <v>3</v>
      </c>
      <c r="AH496" s="24">
        <v>3</v>
      </c>
      <c r="AI496" s="24">
        <v>3</v>
      </c>
      <c r="AJ496" s="24"/>
      <c r="AK496" s="4"/>
      <c r="AL496" s="4"/>
      <c r="AM496" s="210">
        <v>1089.32</v>
      </c>
      <c r="AN496" s="210">
        <v>645.91</v>
      </c>
      <c r="AO496" s="210">
        <v>90.94</v>
      </c>
      <c r="AP496" s="210">
        <v>91.48</v>
      </c>
      <c r="AQ496" s="210">
        <v>1021.2</v>
      </c>
      <c r="AR496" s="24"/>
      <c r="AS496" s="4"/>
      <c r="AT496" s="4"/>
      <c r="AU496" s="210">
        <v>99.029090909090897</v>
      </c>
      <c r="AV496" s="210">
        <v>58.719090909090902</v>
      </c>
      <c r="AW496" s="210">
        <v>8.2672727272727293</v>
      </c>
      <c r="AX496" s="210">
        <v>8.31636363636364</v>
      </c>
      <c r="AY496" s="210">
        <v>92.8363636363636</v>
      </c>
      <c r="AZ496" s="24"/>
      <c r="BA496" s="4"/>
    </row>
    <row r="497" spans="2:53">
      <c r="B497" s="11" t="s">
        <v>216</v>
      </c>
      <c r="C497" s="11"/>
      <c r="D497" s="11" t="s">
        <v>96</v>
      </c>
      <c r="E497" s="11">
        <v>57</v>
      </c>
      <c r="F497" s="11">
        <v>30</v>
      </c>
      <c r="G497" s="11">
        <v>26</v>
      </c>
      <c r="H497" s="11">
        <v>24</v>
      </c>
      <c r="I497" s="11">
        <v>27</v>
      </c>
      <c r="J497" s="11"/>
      <c r="M497" s="209">
        <v>9587.98</v>
      </c>
      <c r="N497" s="209">
        <v>3803.36</v>
      </c>
      <c r="O497" s="209">
        <v>4064.29</v>
      </c>
      <c r="P497" s="209">
        <v>4724.79</v>
      </c>
      <c r="Q497" s="209">
        <v>45780.97</v>
      </c>
      <c r="R497" s="11"/>
      <c r="S497" s="4"/>
      <c r="T497" s="4"/>
      <c r="U497" s="209">
        <v>143.10417910447799</v>
      </c>
      <c r="V497" s="209">
        <v>56.766567164179101</v>
      </c>
      <c r="W497" s="209">
        <v>61.580151515151499</v>
      </c>
      <c r="X497" s="209">
        <v>71.587727272727307</v>
      </c>
      <c r="Y497" s="209">
        <v>683.298059701493</v>
      </c>
      <c r="Z497" s="11"/>
      <c r="AA497" s="4"/>
      <c r="AB497" s="11" t="s">
        <v>245</v>
      </c>
      <c r="AC497" s="11"/>
      <c r="AD497" s="71" t="s">
        <v>221</v>
      </c>
      <c r="AE497" s="24"/>
      <c r="AF497" s="24"/>
      <c r="AG497" s="24"/>
      <c r="AH497" s="24"/>
      <c r="AI497" s="24">
        <v>1</v>
      </c>
      <c r="AJ497" s="24"/>
      <c r="AK497" s="4"/>
      <c r="AL497" s="4"/>
      <c r="AM497" s="210">
        <v>0</v>
      </c>
      <c r="AN497" s="210">
        <v>0</v>
      </c>
      <c r="AO497" s="210"/>
      <c r="AP497" s="210"/>
      <c r="AQ497" s="210">
        <v>65</v>
      </c>
      <c r="AR497" s="24"/>
      <c r="AS497" s="4"/>
      <c r="AT497" s="4"/>
      <c r="AU497" s="210">
        <v>0</v>
      </c>
      <c r="AV497" s="210">
        <v>0</v>
      </c>
      <c r="AW497" s="210"/>
      <c r="AX497" s="210"/>
      <c r="AY497" s="210">
        <v>65</v>
      </c>
      <c r="AZ497" s="24"/>
      <c r="BA497" s="4"/>
    </row>
    <row r="498" spans="2:53">
      <c r="B498" s="11" t="s">
        <v>217</v>
      </c>
      <c r="C498" s="11"/>
      <c r="D498" s="11" t="s">
        <v>218</v>
      </c>
      <c r="E498" s="11">
        <v>81</v>
      </c>
      <c r="F498" s="11">
        <v>40</v>
      </c>
      <c r="G498" s="11">
        <v>29</v>
      </c>
      <c r="H498" s="11">
        <v>28</v>
      </c>
      <c r="I498" s="11">
        <v>30</v>
      </c>
      <c r="J498" s="11"/>
      <c r="M498" s="209">
        <v>5240.7299999999996</v>
      </c>
      <c r="N498" s="209">
        <v>20306.34</v>
      </c>
      <c r="O498" s="209">
        <v>3476.03</v>
      </c>
      <c r="P498" s="209">
        <v>11101.74</v>
      </c>
      <c r="Q498" s="209">
        <v>24421.61</v>
      </c>
      <c r="R498" s="11"/>
      <c r="S498" s="4"/>
      <c r="T498" s="4"/>
      <c r="U498" s="209">
        <v>57.590439560439499</v>
      </c>
      <c r="V498" s="209">
        <v>223.14659340659301</v>
      </c>
      <c r="W498" s="209">
        <v>46.347066666666699</v>
      </c>
      <c r="X498" s="209">
        <v>138.77175</v>
      </c>
      <c r="Y498" s="209">
        <v>290.73345238095197</v>
      </c>
      <c r="Z498" s="11"/>
      <c r="AA498" s="4"/>
      <c r="AB498" s="11" t="s">
        <v>246</v>
      </c>
      <c r="AC498" s="11"/>
      <c r="AD498" s="71" t="s">
        <v>247</v>
      </c>
      <c r="AE498" s="24">
        <v>11</v>
      </c>
      <c r="AF498" s="24">
        <v>2</v>
      </c>
      <c r="AG498" s="24">
        <v>1</v>
      </c>
      <c r="AH498" s="24">
        <v>1</v>
      </c>
      <c r="AI498" s="24">
        <v>1</v>
      </c>
      <c r="AJ498" s="24"/>
      <c r="AK498" s="4"/>
      <c r="AL498" s="4"/>
      <c r="AM498" s="210">
        <v>1549.56</v>
      </c>
      <c r="AN498" s="210">
        <v>49.84</v>
      </c>
      <c r="AO498" s="210">
        <v>11.51</v>
      </c>
      <c r="AP498" s="210">
        <v>14.13</v>
      </c>
      <c r="AQ498" s="210">
        <v>32.36</v>
      </c>
      <c r="AR498" s="24"/>
      <c r="AS498" s="4"/>
      <c r="AT498" s="4"/>
      <c r="AU498" s="210">
        <v>140.869090909091</v>
      </c>
      <c r="AV498" s="210">
        <v>4.5309090909090903</v>
      </c>
      <c r="AW498" s="210">
        <v>1.151</v>
      </c>
      <c r="AX498" s="210">
        <v>1.413</v>
      </c>
      <c r="AY498" s="210">
        <v>3.2360000000000002</v>
      </c>
      <c r="AZ498" s="24"/>
      <c r="BA498" s="4"/>
    </row>
    <row r="499" spans="2:53">
      <c r="B499" s="11" t="s">
        <v>219</v>
      </c>
      <c r="C499" s="11"/>
      <c r="D499" s="11" t="s">
        <v>220</v>
      </c>
      <c r="E499" s="11">
        <v>749</v>
      </c>
      <c r="F499" s="11">
        <v>433</v>
      </c>
      <c r="G499" s="11">
        <v>356</v>
      </c>
      <c r="H499" s="11">
        <v>295</v>
      </c>
      <c r="I499" s="11">
        <v>338</v>
      </c>
      <c r="J499" s="11"/>
      <c r="M499" s="209">
        <v>148267.31</v>
      </c>
      <c r="N499" s="209">
        <v>76042.460000000006</v>
      </c>
      <c r="O499" s="209">
        <v>89501.429999999906</v>
      </c>
      <c r="P499" s="209">
        <v>57692.1</v>
      </c>
      <c r="Q499" s="209">
        <v>610959.25</v>
      </c>
      <c r="R499" s="11"/>
      <c r="S499" s="4"/>
      <c r="T499" s="4"/>
      <c r="U499" s="209">
        <v>175.464272189349</v>
      </c>
      <c r="V499" s="209">
        <v>89.991076923076903</v>
      </c>
      <c r="W499" s="209">
        <v>108.093514492754</v>
      </c>
      <c r="X499" s="209">
        <v>70.356219512195096</v>
      </c>
      <c r="Y499" s="209">
        <v>745.07225609756097</v>
      </c>
      <c r="Z499" s="11"/>
      <c r="AA499" s="4"/>
      <c r="AB499" s="11" t="s">
        <v>248</v>
      </c>
      <c r="AC499" s="11"/>
      <c r="AD499" s="71" t="s">
        <v>116</v>
      </c>
      <c r="AE499" s="24">
        <v>3</v>
      </c>
      <c r="AF499" s="24"/>
      <c r="AG499" s="24"/>
      <c r="AH499" s="24"/>
      <c r="AI499" s="24"/>
      <c r="AJ499" s="24"/>
      <c r="AK499" s="4"/>
      <c r="AL499" s="4"/>
      <c r="AM499" s="210">
        <v>799.09</v>
      </c>
      <c r="AN499" s="210">
        <v>0</v>
      </c>
      <c r="AO499" s="210">
        <v>0</v>
      </c>
      <c r="AP499" s="210">
        <v>0</v>
      </c>
      <c r="AQ499" s="210">
        <v>0</v>
      </c>
      <c r="AR499" s="24"/>
      <c r="AS499" s="4"/>
      <c r="AT499" s="4"/>
      <c r="AU499" s="210">
        <v>266.363333333333</v>
      </c>
      <c r="AV499" s="210">
        <v>0</v>
      </c>
      <c r="AW499" s="210">
        <v>0</v>
      </c>
      <c r="AX499" s="210">
        <v>0</v>
      </c>
      <c r="AY499" s="210">
        <v>0</v>
      </c>
      <c r="AZ499" s="24"/>
      <c r="BA499" s="4"/>
    </row>
    <row r="500" spans="2:53">
      <c r="B500" s="11" t="s">
        <v>219</v>
      </c>
      <c r="C500" s="11"/>
      <c r="D500" s="11" t="s">
        <v>221</v>
      </c>
      <c r="E500" s="11">
        <v>1</v>
      </c>
      <c r="F500" s="11"/>
      <c r="G500" s="11"/>
      <c r="H500" s="11"/>
      <c r="I500" s="11"/>
      <c r="J500" s="11"/>
      <c r="M500" s="209">
        <v>650.37</v>
      </c>
      <c r="N500" s="209">
        <v>0</v>
      </c>
      <c r="O500" s="209">
        <v>0</v>
      </c>
      <c r="P500" s="209">
        <v>0</v>
      </c>
      <c r="Q500" s="209">
        <v>0</v>
      </c>
      <c r="R500" s="11"/>
      <c r="S500" s="4"/>
      <c r="T500" s="4"/>
      <c r="U500" s="209">
        <v>650.37</v>
      </c>
      <c r="V500" s="209">
        <v>0</v>
      </c>
      <c r="W500" s="209">
        <v>0</v>
      </c>
      <c r="X500" s="209">
        <v>0</v>
      </c>
      <c r="Y500" s="209">
        <v>0</v>
      </c>
      <c r="Z500" s="11"/>
      <c r="AA500" s="4"/>
      <c r="AB500" s="11" t="s">
        <v>249</v>
      </c>
      <c r="AC500" s="11"/>
      <c r="AD500" s="71" t="s">
        <v>250</v>
      </c>
      <c r="AE500" s="24">
        <v>3</v>
      </c>
      <c r="AF500" s="24"/>
      <c r="AG500" s="24"/>
      <c r="AH500" s="24"/>
      <c r="AI500" s="24"/>
      <c r="AJ500" s="24"/>
      <c r="AK500" s="4"/>
      <c r="AL500" s="4"/>
      <c r="AM500" s="210">
        <v>215.15</v>
      </c>
      <c r="AN500" s="210">
        <v>0</v>
      </c>
      <c r="AO500" s="210">
        <v>0</v>
      </c>
      <c r="AP500" s="210">
        <v>0</v>
      </c>
      <c r="AQ500" s="210">
        <v>0</v>
      </c>
      <c r="AR500" s="24"/>
      <c r="AS500" s="4"/>
      <c r="AT500" s="4"/>
      <c r="AU500" s="210">
        <v>71.716666666666697</v>
      </c>
      <c r="AV500" s="210">
        <v>0</v>
      </c>
      <c r="AW500" s="210">
        <v>0</v>
      </c>
      <c r="AX500" s="210">
        <v>0</v>
      </c>
      <c r="AY500" s="210">
        <v>0</v>
      </c>
      <c r="AZ500" s="24"/>
      <c r="BA500" s="4"/>
    </row>
    <row r="501" spans="2:53">
      <c r="B501" s="11" t="s">
        <v>219</v>
      </c>
      <c r="C501" s="11"/>
      <c r="D501" s="11" t="s">
        <v>590</v>
      </c>
      <c r="E501" s="11">
        <v>2</v>
      </c>
      <c r="F501" s="11"/>
      <c r="G501" s="11"/>
      <c r="H501" s="11"/>
      <c r="I501" s="11"/>
      <c r="J501" s="11"/>
      <c r="M501" s="209">
        <v>253.84</v>
      </c>
      <c r="N501" s="209">
        <v>0</v>
      </c>
      <c r="O501" s="209">
        <v>0</v>
      </c>
      <c r="P501" s="209">
        <v>0</v>
      </c>
      <c r="Q501" s="209">
        <v>0</v>
      </c>
      <c r="R501" s="11"/>
      <c r="S501" s="4"/>
      <c r="T501" s="4"/>
      <c r="U501" s="209">
        <v>126.92</v>
      </c>
      <c r="V501" s="209">
        <v>0</v>
      </c>
      <c r="W501" s="209">
        <v>0</v>
      </c>
      <c r="X501" s="209">
        <v>0</v>
      </c>
      <c r="Y501" s="209">
        <v>0</v>
      </c>
      <c r="Z501" s="11"/>
      <c r="AA501" s="4"/>
      <c r="AB501" s="11" t="s">
        <v>251</v>
      </c>
      <c r="AC501" s="11"/>
      <c r="AD501" s="71" t="s">
        <v>252</v>
      </c>
      <c r="AE501" s="24">
        <v>2</v>
      </c>
      <c r="AF501" s="24">
        <v>2</v>
      </c>
      <c r="AG501" s="24">
        <v>2</v>
      </c>
      <c r="AH501" s="24">
        <v>2</v>
      </c>
      <c r="AI501" s="24">
        <v>1</v>
      </c>
      <c r="AJ501" s="24"/>
      <c r="AK501" s="4"/>
      <c r="AL501" s="4"/>
      <c r="AM501" s="210">
        <v>215.16</v>
      </c>
      <c r="AN501" s="210">
        <v>184.61</v>
      </c>
      <c r="AO501" s="210">
        <v>203.49</v>
      </c>
      <c r="AP501" s="210">
        <v>88.67</v>
      </c>
      <c r="AQ501" s="210">
        <v>17.39</v>
      </c>
      <c r="AR501" s="24"/>
      <c r="AS501" s="4"/>
      <c r="AT501" s="4"/>
      <c r="AU501" s="210">
        <v>107.58</v>
      </c>
      <c r="AV501" s="210">
        <v>92.305000000000007</v>
      </c>
      <c r="AW501" s="210">
        <v>101.745</v>
      </c>
      <c r="AX501" s="210">
        <v>44.335000000000001</v>
      </c>
      <c r="AY501" s="210">
        <v>17.39</v>
      </c>
      <c r="AZ501" s="24"/>
      <c r="BA501" s="4"/>
    </row>
    <row r="502" spans="2:53">
      <c r="B502" s="11" t="s">
        <v>222</v>
      </c>
      <c r="C502" s="11"/>
      <c r="D502" s="11" t="s">
        <v>89</v>
      </c>
      <c r="E502" s="11">
        <v>3</v>
      </c>
      <c r="F502" s="11">
        <v>3</v>
      </c>
      <c r="G502" s="11">
        <v>1</v>
      </c>
      <c r="H502" s="11">
        <v>1</v>
      </c>
      <c r="I502" s="11"/>
      <c r="J502" s="11"/>
      <c r="M502" s="209">
        <v>211.99</v>
      </c>
      <c r="N502" s="209">
        <v>117.27</v>
      </c>
      <c r="O502" s="209">
        <v>43.29</v>
      </c>
      <c r="P502" s="209">
        <v>9.7799999999999994</v>
      </c>
      <c r="Q502" s="209">
        <v>0</v>
      </c>
      <c r="R502" s="11"/>
      <c r="S502" s="4"/>
      <c r="T502" s="4"/>
      <c r="U502" s="209">
        <v>52.997500000000002</v>
      </c>
      <c r="V502" s="209">
        <v>29.317499999999999</v>
      </c>
      <c r="W502" s="209">
        <v>21.645</v>
      </c>
      <c r="X502" s="209">
        <v>4.8899999999999997</v>
      </c>
      <c r="Y502" s="209">
        <v>0</v>
      </c>
      <c r="Z502" s="11"/>
      <c r="AA502" s="4"/>
      <c r="AB502" s="11" t="s">
        <v>551</v>
      </c>
      <c r="AC502" s="11"/>
      <c r="AD502" s="71" t="s">
        <v>278</v>
      </c>
      <c r="AE502" s="24">
        <v>1</v>
      </c>
      <c r="AF502" s="24">
        <v>1</v>
      </c>
      <c r="AG502" s="24"/>
      <c r="AH502" s="24"/>
      <c r="AI502" s="24"/>
      <c r="AJ502" s="24"/>
      <c r="AK502" s="4"/>
      <c r="AL502" s="4"/>
      <c r="AM502" s="210">
        <v>42.61</v>
      </c>
      <c r="AN502" s="210">
        <v>35.47</v>
      </c>
      <c r="AO502" s="210">
        <v>0</v>
      </c>
      <c r="AP502" s="210">
        <v>0</v>
      </c>
      <c r="AQ502" s="210">
        <v>0</v>
      </c>
      <c r="AR502" s="24"/>
      <c r="AS502" s="4"/>
      <c r="AT502" s="4"/>
      <c r="AU502" s="210">
        <v>42.61</v>
      </c>
      <c r="AV502" s="210">
        <v>35.47</v>
      </c>
      <c r="AW502" s="210">
        <v>0</v>
      </c>
      <c r="AX502" s="210">
        <v>0</v>
      </c>
      <c r="AY502" s="210">
        <v>0</v>
      </c>
      <c r="AZ502" s="24"/>
      <c r="BA502" s="4"/>
    </row>
    <row r="503" spans="2:53">
      <c r="B503" s="11" t="s">
        <v>222</v>
      </c>
      <c r="C503" s="11"/>
      <c r="D503" s="11" t="s">
        <v>90</v>
      </c>
      <c r="E503" s="11">
        <v>74</v>
      </c>
      <c r="F503" s="11">
        <v>27</v>
      </c>
      <c r="G503" s="11">
        <v>11</v>
      </c>
      <c r="H503" s="11">
        <v>4</v>
      </c>
      <c r="I503" s="11">
        <v>2</v>
      </c>
      <c r="J503" s="11"/>
      <c r="M503" s="209">
        <v>7055.55</v>
      </c>
      <c r="N503" s="209">
        <v>3927.32</v>
      </c>
      <c r="O503" s="209">
        <v>470.16</v>
      </c>
      <c r="P503" s="209">
        <v>1235.54</v>
      </c>
      <c r="Q503" s="209">
        <v>2975.52</v>
      </c>
      <c r="R503" s="11"/>
      <c r="S503" s="4"/>
      <c r="T503" s="4"/>
      <c r="U503" s="209">
        <v>90.455769230769207</v>
      </c>
      <c r="V503" s="209">
        <v>50.350256410256399</v>
      </c>
      <c r="W503" s="209">
        <v>17.413333333333298</v>
      </c>
      <c r="X503" s="209">
        <v>77.221249999999998</v>
      </c>
      <c r="Y503" s="209">
        <v>330.613333333333</v>
      </c>
      <c r="Z503" s="11"/>
      <c r="AA503" s="4"/>
      <c r="AB503" s="11" t="s">
        <v>486</v>
      </c>
      <c r="AC503" s="11"/>
      <c r="AD503" s="71" t="s">
        <v>159</v>
      </c>
      <c r="AE503" s="24">
        <v>1</v>
      </c>
      <c r="AF503" s="24">
        <v>1</v>
      </c>
      <c r="AG503" s="24"/>
      <c r="AH503" s="24">
        <v>1</v>
      </c>
      <c r="AI503" s="24"/>
      <c r="AJ503" s="24"/>
      <c r="AK503" s="4"/>
      <c r="AL503" s="4"/>
      <c r="AM503" s="210">
        <v>18.010000000000002</v>
      </c>
      <c r="AN503" s="210">
        <v>30.37</v>
      </c>
      <c r="AO503" s="210">
        <v>0</v>
      </c>
      <c r="AP503" s="210">
        <v>65</v>
      </c>
      <c r="AQ503" s="210"/>
      <c r="AR503" s="24"/>
      <c r="AS503" s="4"/>
      <c r="AT503" s="4"/>
      <c r="AU503" s="210">
        <v>18.010000000000002</v>
      </c>
      <c r="AV503" s="210">
        <v>30.37</v>
      </c>
      <c r="AW503" s="210">
        <v>0</v>
      </c>
      <c r="AX503" s="210">
        <v>65</v>
      </c>
      <c r="AY503" s="210"/>
      <c r="AZ503" s="24"/>
      <c r="BA503" s="4"/>
    </row>
    <row r="504" spans="2:53">
      <c r="B504" s="11" t="s">
        <v>223</v>
      </c>
      <c r="C504" s="11"/>
      <c r="D504" s="11" t="s">
        <v>224</v>
      </c>
      <c r="E504" s="11">
        <v>7</v>
      </c>
      <c r="F504" s="11"/>
      <c r="G504" s="11">
        <v>4</v>
      </c>
      <c r="H504" s="11">
        <v>3</v>
      </c>
      <c r="I504" s="11">
        <v>3</v>
      </c>
      <c r="J504" s="11"/>
      <c r="M504" s="209">
        <v>781.35</v>
      </c>
      <c r="N504" s="209">
        <v>0</v>
      </c>
      <c r="O504" s="209">
        <v>256.23</v>
      </c>
      <c r="P504" s="209">
        <v>292.92</v>
      </c>
      <c r="Q504" s="209">
        <v>1036.71</v>
      </c>
      <c r="R504" s="11"/>
      <c r="S504" s="4"/>
      <c r="T504" s="4"/>
      <c r="U504" s="209">
        <v>111.62142857142901</v>
      </c>
      <c r="V504" s="209">
        <v>0</v>
      </c>
      <c r="W504" s="209">
        <v>36.604285714285702</v>
      </c>
      <c r="X504" s="209">
        <v>41.845714285714301</v>
      </c>
      <c r="Y504" s="209">
        <v>148.10142857142901</v>
      </c>
      <c r="Z504" s="11"/>
      <c r="AA504" s="4"/>
      <c r="AB504" s="11" t="s">
        <v>254</v>
      </c>
      <c r="AC504" s="11"/>
      <c r="AD504" s="71" t="s">
        <v>114</v>
      </c>
      <c r="AE504" s="24">
        <v>6</v>
      </c>
      <c r="AF504" s="24">
        <v>2</v>
      </c>
      <c r="AG504" s="24">
        <v>1</v>
      </c>
      <c r="AH504" s="24"/>
      <c r="AI504" s="24"/>
      <c r="AJ504" s="24"/>
      <c r="AK504" s="4"/>
      <c r="AL504" s="4"/>
      <c r="AM504" s="210">
        <v>3340.07</v>
      </c>
      <c r="AN504" s="210">
        <v>732.16</v>
      </c>
      <c r="AO504" s="210">
        <v>15</v>
      </c>
      <c r="AP504" s="210">
        <v>0</v>
      </c>
      <c r="AQ504" s="210">
        <v>0</v>
      </c>
      <c r="AR504" s="24"/>
      <c r="AS504" s="4"/>
      <c r="AT504" s="4"/>
      <c r="AU504" s="210">
        <v>477.15285714285699</v>
      </c>
      <c r="AV504" s="210">
        <v>104.594285714286</v>
      </c>
      <c r="AW504" s="210">
        <v>2.5</v>
      </c>
      <c r="AX504" s="210">
        <v>0</v>
      </c>
      <c r="AY504" s="210">
        <v>0</v>
      </c>
      <c r="AZ504" s="24"/>
      <c r="BA504" s="4"/>
    </row>
    <row r="505" spans="2:53">
      <c r="B505" s="11" t="s">
        <v>225</v>
      </c>
      <c r="C505" s="11"/>
      <c r="D505" s="11" t="s">
        <v>188</v>
      </c>
      <c r="E505" s="11">
        <v>99</v>
      </c>
      <c r="F505" s="11">
        <v>57</v>
      </c>
      <c r="G505" s="11">
        <v>40</v>
      </c>
      <c r="H505" s="11">
        <v>34</v>
      </c>
      <c r="I505" s="11">
        <v>38</v>
      </c>
      <c r="J505" s="11"/>
      <c r="M505" s="209">
        <v>15894.51</v>
      </c>
      <c r="N505" s="209">
        <v>8478.4599999999991</v>
      </c>
      <c r="O505" s="209">
        <v>7305</v>
      </c>
      <c r="P505" s="209">
        <v>8490.36</v>
      </c>
      <c r="Q505" s="209">
        <v>60617.54</v>
      </c>
      <c r="R505" s="11"/>
      <c r="S505" s="4"/>
      <c r="T505" s="4"/>
      <c r="U505" s="209">
        <v>141.91526785714299</v>
      </c>
      <c r="V505" s="209">
        <v>75.700535714285706</v>
      </c>
      <c r="W505" s="209">
        <v>68.915094339622698</v>
      </c>
      <c r="X505" s="209">
        <v>80.860571428571404</v>
      </c>
      <c r="Y505" s="209">
        <v>561.27351851851802</v>
      </c>
      <c r="Z505" s="11"/>
      <c r="AA505" s="4"/>
      <c r="AB505" s="11" t="s">
        <v>255</v>
      </c>
      <c r="AC505" s="11"/>
      <c r="AD505" s="71" t="s">
        <v>256</v>
      </c>
      <c r="AE505" s="24">
        <v>11</v>
      </c>
      <c r="AF505" s="24">
        <v>6</v>
      </c>
      <c r="AG505" s="24">
        <v>5</v>
      </c>
      <c r="AH505" s="24">
        <v>4</v>
      </c>
      <c r="AI505" s="24">
        <v>4</v>
      </c>
      <c r="AJ505" s="24"/>
      <c r="AK505" s="4"/>
      <c r="AL505" s="4"/>
      <c r="AM505" s="210">
        <v>1303.43</v>
      </c>
      <c r="AN505" s="210">
        <v>534.5</v>
      </c>
      <c r="AO505" s="210">
        <v>117.23</v>
      </c>
      <c r="AP505" s="210">
        <v>586.05999999999995</v>
      </c>
      <c r="AQ505" s="210">
        <v>315.49</v>
      </c>
      <c r="AR505" s="24"/>
      <c r="AS505" s="4"/>
      <c r="AT505" s="4"/>
      <c r="AU505" s="210">
        <v>118.493636363636</v>
      </c>
      <c r="AV505" s="210">
        <v>48.590909090909101</v>
      </c>
      <c r="AW505" s="210">
        <v>13.0255555555556</v>
      </c>
      <c r="AX505" s="210">
        <v>83.722857142857194</v>
      </c>
      <c r="AY505" s="210">
        <v>31.548999999999999</v>
      </c>
      <c r="AZ505" s="24"/>
      <c r="BA505" s="4"/>
    </row>
    <row r="506" spans="2:53">
      <c r="B506" s="11" t="s">
        <v>226</v>
      </c>
      <c r="C506" s="11"/>
      <c r="D506" s="11" t="s">
        <v>227</v>
      </c>
      <c r="E506" s="11">
        <v>142</v>
      </c>
      <c r="F506" s="11">
        <v>85</v>
      </c>
      <c r="G506" s="11">
        <v>63</v>
      </c>
      <c r="H506" s="11">
        <v>51</v>
      </c>
      <c r="I506" s="11">
        <v>56</v>
      </c>
      <c r="J506" s="11"/>
      <c r="M506" s="209">
        <v>23143.21</v>
      </c>
      <c r="N506" s="209">
        <v>9841.56</v>
      </c>
      <c r="O506" s="209">
        <v>8351.3799999999992</v>
      </c>
      <c r="P506" s="209">
        <v>7845.93</v>
      </c>
      <c r="Q506" s="209">
        <v>83187.399999999994</v>
      </c>
      <c r="R506" s="11"/>
      <c r="S506" s="4"/>
      <c r="T506" s="4"/>
      <c r="U506" s="209">
        <v>153.26629139072799</v>
      </c>
      <c r="V506" s="209">
        <v>65.175894039735098</v>
      </c>
      <c r="W506" s="209">
        <v>57.201232876712297</v>
      </c>
      <c r="X506" s="209">
        <v>54.866643356643401</v>
      </c>
      <c r="Y506" s="209">
        <v>577.69027777777796</v>
      </c>
      <c r="Z506" s="11"/>
      <c r="AA506" s="4"/>
      <c r="AB506" s="11" t="s">
        <v>258</v>
      </c>
      <c r="AC506" s="11"/>
      <c r="AD506" s="71" t="s">
        <v>114</v>
      </c>
      <c r="AE506" s="24">
        <v>1</v>
      </c>
      <c r="AF506" s="24">
        <v>1</v>
      </c>
      <c r="AG506" s="24"/>
      <c r="AH506" s="24"/>
      <c r="AI506" s="24"/>
      <c r="AJ506" s="24"/>
      <c r="AK506" s="4"/>
      <c r="AL506" s="4"/>
      <c r="AM506" s="210">
        <v>19.43</v>
      </c>
      <c r="AN506" s="210">
        <v>20.3</v>
      </c>
      <c r="AO506" s="210"/>
      <c r="AP506" s="210">
        <v>0</v>
      </c>
      <c r="AQ506" s="210">
        <v>0</v>
      </c>
      <c r="AR506" s="24"/>
      <c r="AS506" s="4"/>
      <c r="AT506" s="4"/>
      <c r="AU506" s="210">
        <v>19.43</v>
      </c>
      <c r="AV506" s="210">
        <v>20.3</v>
      </c>
      <c r="AW506" s="210"/>
      <c r="AX506" s="210">
        <v>0</v>
      </c>
      <c r="AY506" s="210">
        <v>0</v>
      </c>
      <c r="AZ506" s="24"/>
      <c r="BA506" s="4"/>
    </row>
    <row r="507" spans="2:53">
      <c r="B507" s="11" t="s">
        <v>228</v>
      </c>
      <c r="C507" s="11"/>
      <c r="D507" s="11" t="s">
        <v>229</v>
      </c>
      <c r="E507" s="11">
        <v>247</v>
      </c>
      <c r="F507" s="11">
        <v>176</v>
      </c>
      <c r="G507" s="11">
        <v>85</v>
      </c>
      <c r="H507" s="11">
        <v>65</v>
      </c>
      <c r="I507" s="11">
        <v>157</v>
      </c>
      <c r="J507" s="11"/>
      <c r="M507" s="209">
        <v>34931.46</v>
      </c>
      <c r="N507" s="209">
        <v>25605.01</v>
      </c>
      <c r="O507" s="209">
        <v>13676.16</v>
      </c>
      <c r="P507" s="209">
        <v>15230.77</v>
      </c>
      <c r="Q507" s="209">
        <v>256224.59</v>
      </c>
      <c r="R507" s="11"/>
      <c r="S507" s="4"/>
      <c r="T507" s="4"/>
      <c r="U507" s="209">
        <v>116.051362126246</v>
      </c>
      <c r="V507" s="209">
        <v>85.066478405315607</v>
      </c>
      <c r="W507" s="209">
        <v>70.495670103092806</v>
      </c>
      <c r="X507" s="209">
        <v>108.01964539007101</v>
      </c>
      <c r="Y507" s="209">
        <v>865.62361486486395</v>
      </c>
      <c r="Z507" s="11"/>
      <c r="AA507" s="4"/>
      <c r="AB507" s="11" t="s">
        <v>260</v>
      </c>
      <c r="AC507" s="11"/>
      <c r="AD507" s="71" t="s">
        <v>261</v>
      </c>
      <c r="AE507" s="24">
        <v>35</v>
      </c>
      <c r="AF507" s="24">
        <v>27</v>
      </c>
      <c r="AG507" s="24">
        <v>2</v>
      </c>
      <c r="AH507" s="24">
        <v>2</v>
      </c>
      <c r="AI507" s="24"/>
      <c r="AJ507" s="24"/>
      <c r="AK507" s="4"/>
      <c r="AL507" s="4"/>
      <c r="AM507" s="210">
        <v>2675.77</v>
      </c>
      <c r="AN507" s="210">
        <v>439.3</v>
      </c>
      <c r="AO507" s="210">
        <v>154.55000000000001</v>
      </c>
      <c r="AP507" s="210">
        <v>119.54</v>
      </c>
      <c r="AQ507" s="210">
        <v>0</v>
      </c>
      <c r="AR507" s="24"/>
      <c r="AS507" s="4"/>
      <c r="AT507" s="4"/>
      <c r="AU507" s="210">
        <v>76.450571428571394</v>
      </c>
      <c r="AV507" s="210">
        <v>12.5514285714286</v>
      </c>
      <c r="AW507" s="210">
        <v>4.4157142857142899</v>
      </c>
      <c r="AX507" s="210">
        <v>3.4154285714285701</v>
      </c>
      <c r="AY507" s="210">
        <v>0</v>
      </c>
      <c r="AZ507" s="24"/>
      <c r="BA507" s="4"/>
    </row>
    <row r="508" spans="2:53">
      <c r="B508" s="11" t="s">
        <v>230</v>
      </c>
      <c r="C508" s="11"/>
      <c r="D508" s="11" t="s">
        <v>105</v>
      </c>
      <c r="E508" s="11">
        <v>1517</v>
      </c>
      <c r="F508" s="11">
        <v>883</v>
      </c>
      <c r="G508" s="11">
        <v>674</v>
      </c>
      <c r="H508" s="11">
        <v>553</v>
      </c>
      <c r="I508" s="11">
        <v>635</v>
      </c>
      <c r="J508" s="11"/>
      <c r="M508" s="209">
        <v>233011.4</v>
      </c>
      <c r="N508" s="209">
        <v>91702.510000000097</v>
      </c>
      <c r="O508" s="209">
        <v>84700.840000000098</v>
      </c>
      <c r="P508" s="209">
        <v>73481.97</v>
      </c>
      <c r="Q508" s="209">
        <v>760183.52000000095</v>
      </c>
      <c r="R508" s="11"/>
      <c r="S508" s="4"/>
      <c r="T508" s="4"/>
      <c r="U508" s="209">
        <v>137.065529411765</v>
      </c>
      <c r="V508" s="209">
        <v>53.942652941176497</v>
      </c>
      <c r="W508" s="209">
        <v>55.323866753755802</v>
      </c>
      <c r="X508" s="209">
        <v>48.502950495049497</v>
      </c>
      <c r="Y508" s="209">
        <v>500.77965744400598</v>
      </c>
      <c r="Z508" s="11"/>
      <c r="AA508" s="4"/>
      <c r="AB508" s="11" t="s">
        <v>262</v>
      </c>
      <c r="AC508" s="11"/>
      <c r="AD508" s="71" t="s">
        <v>263</v>
      </c>
      <c r="AE508" s="24">
        <v>12</v>
      </c>
      <c r="AF508" s="24">
        <v>4</v>
      </c>
      <c r="AG508" s="24">
        <v>5</v>
      </c>
      <c r="AH508" s="24">
        <v>4</v>
      </c>
      <c r="AI508" s="24">
        <v>2</v>
      </c>
      <c r="AJ508" s="24"/>
      <c r="AK508" s="4"/>
      <c r="AL508" s="4"/>
      <c r="AM508" s="210">
        <v>28963.79</v>
      </c>
      <c r="AN508" s="210">
        <v>2390.65</v>
      </c>
      <c r="AO508" s="210">
        <v>2478.5500000000002</v>
      </c>
      <c r="AP508" s="210">
        <v>768.1</v>
      </c>
      <c r="AQ508" s="210">
        <v>4655.3900000000003</v>
      </c>
      <c r="AR508" s="24"/>
      <c r="AS508" s="4"/>
      <c r="AT508" s="4"/>
      <c r="AU508" s="210">
        <v>2227.9838461538502</v>
      </c>
      <c r="AV508" s="210">
        <v>183.89615384615399</v>
      </c>
      <c r="AW508" s="210">
        <v>206.54583333333301</v>
      </c>
      <c r="AX508" s="210">
        <v>64.008333333333297</v>
      </c>
      <c r="AY508" s="210">
        <v>423.21727272727298</v>
      </c>
      <c r="AZ508" s="24"/>
      <c r="BA508" s="4"/>
    </row>
    <row r="509" spans="2:53">
      <c r="B509" s="11" t="s">
        <v>231</v>
      </c>
      <c r="C509" s="11"/>
      <c r="D509" s="11" t="s">
        <v>232</v>
      </c>
      <c r="E509" s="11">
        <v>42</v>
      </c>
      <c r="F509" s="11">
        <v>23</v>
      </c>
      <c r="G509" s="11">
        <v>17</v>
      </c>
      <c r="H509" s="11">
        <v>10</v>
      </c>
      <c r="I509" s="11">
        <v>13</v>
      </c>
      <c r="J509" s="11"/>
      <c r="M509" s="209">
        <v>6292.48</v>
      </c>
      <c r="N509" s="209">
        <v>3561.78</v>
      </c>
      <c r="O509" s="209">
        <v>3455.65</v>
      </c>
      <c r="P509" s="209">
        <v>3523.58</v>
      </c>
      <c r="Q509" s="209">
        <v>6487.09</v>
      </c>
      <c r="R509" s="11"/>
      <c r="S509" s="4"/>
      <c r="T509" s="4"/>
      <c r="U509" s="209">
        <v>133.882553191489</v>
      </c>
      <c r="V509" s="209">
        <v>75.782553191489399</v>
      </c>
      <c r="W509" s="209">
        <v>76.792222222222193</v>
      </c>
      <c r="X509" s="209">
        <v>78.301777777777801</v>
      </c>
      <c r="Y509" s="209">
        <v>147.43386363636401</v>
      </c>
      <c r="Z509" s="11"/>
      <c r="AA509" s="4"/>
      <c r="AB509" s="11" t="s">
        <v>264</v>
      </c>
      <c r="AC509" s="11"/>
      <c r="AD509" s="71" t="s">
        <v>265</v>
      </c>
      <c r="AE509" s="24">
        <v>12</v>
      </c>
      <c r="AF509" s="24">
        <v>8</v>
      </c>
      <c r="AG509" s="24">
        <v>7</v>
      </c>
      <c r="AH509" s="24">
        <v>6</v>
      </c>
      <c r="AI509" s="24">
        <v>5</v>
      </c>
      <c r="AJ509" s="24"/>
      <c r="AK509" s="4"/>
      <c r="AL509" s="4"/>
      <c r="AM509" s="210">
        <v>3228.96</v>
      </c>
      <c r="AN509" s="210">
        <v>506.34</v>
      </c>
      <c r="AO509" s="210">
        <v>343.63</v>
      </c>
      <c r="AP509" s="210">
        <v>450.68</v>
      </c>
      <c r="AQ509" s="210">
        <v>1859.81</v>
      </c>
      <c r="AR509" s="24"/>
      <c r="AS509" s="4"/>
      <c r="AT509" s="4"/>
      <c r="AU509" s="210">
        <v>201.81</v>
      </c>
      <c r="AV509" s="210">
        <v>31.646249999999998</v>
      </c>
      <c r="AW509" s="210">
        <v>22.908666666666701</v>
      </c>
      <c r="AX509" s="210">
        <v>32.191428571428602</v>
      </c>
      <c r="AY509" s="210">
        <v>123.987333333333</v>
      </c>
      <c r="AZ509" s="24"/>
      <c r="BA509" s="4"/>
    </row>
    <row r="510" spans="2:53">
      <c r="B510" s="11" t="s">
        <v>473</v>
      </c>
      <c r="C510" s="11"/>
      <c r="D510" s="11" t="s">
        <v>234</v>
      </c>
      <c r="E510" s="11">
        <v>3</v>
      </c>
      <c r="F510" s="11">
        <v>3</v>
      </c>
      <c r="G510" s="11">
        <v>2</v>
      </c>
      <c r="H510" s="11">
        <v>3</v>
      </c>
      <c r="I510" s="11">
        <v>3</v>
      </c>
      <c r="J510" s="11"/>
      <c r="M510" s="209">
        <v>117.85</v>
      </c>
      <c r="N510" s="209">
        <v>44.28</v>
      </c>
      <c r="O510" s="209">
        <v>12.92</v>
      </c>
      <c r="P510" s="209">
        <v>125.18</v>
      </c>
      <c r="Q510" s="209">
        <v>3030.29</v>
      </c>
      <c r="R510" s="11"/>
      <c r="S510" s="4"/>
      <c r="T510" s="4"/>
      <c r="U510" s="209">
        <v>39.283333333333303</v>
      </c>
      <c r="V510" s="209">
        <v>14.76</v>
      </c>
      <c r="W510" s="209">
        <v>4.3066666666666702</v>
      </c>
      <c r="X510" s="209">
        <v>41.726666666666702</v>
      </c>
      <c r="Y510" s="209">
        <v>1010.09666666667</v>
      </c>
      <c r="Z510" s="11"/>
      <c r="AA510" s="4"/>
      <c r="AB510" s="11" t="s">
        <v>266</v>
      </c>
      <c r="AC510" s="11"/>
      <c r="AD510" s="71" t="s">
        <v>147</v>
      </c>
      <c r="AE510" s="24">
        <v>11</v>
      </c>
      <c r="AF510" s="24">
        <v>6</v>
      </c>
      <c r="AG510" s="24">
        <v>3</v>
      </c>
      <c r="AH510" s="24">
        <v>6</v>
      </c>
      <c r="AI510" s="24">
        <v>5</v>
      </c>
      <c r="AJ510" s="24"/>
      <c r="AK510" s="4"/>
      <c r="AL510" s="4"/>
      <c r="AM510" s="210">
        <v>2124.1799999999998</v>
      </c>
      <c r="AN510" s="210">
        <v>665.81</v>
      </c>
      <c r="AO510" s="210">
        <v>658.16</v>
      </c>
      <c r="AP510" s="210">
        <v>2307.86</v>
      </c>
      <c r="AQ510" s="210">
        <v>9023.85</v>
      </c>
      <c r="AR510" s="24"/>
      <c r="AS510" s="4"/>
      <c r="AT510" s="4"/>
      <c r="AU510" s="210">
        <v>193.107272727273</v>
      </c>
      <c r="AV510" s="210">
        <v>60.5281818181818</v>
      </c>
      <c r="AW510" s="210">
        <v>94.022857142857106</v>
      </c>
      <c r="AX510" s="210">
        <v>230.786</v>
      </c>
      <c r="AY510" s="210">
        <v>820.35</v>
      </c>
      <c r="AZ510" s="24"/>
      <c r="BA510" s="4"/>
    </row>
    <row r="511" spans="2:53">
      <c r="B511" s="11" t="s">
        <v>233</v>
      </c>
      <c r="C511" s="11"/>
      <c r="D511" s="11" t="s">
        <v>234</v>
      </c>
      <c r="E511" s="11">
        <v>2</v>
      </c>
      <c r="F511" s="11">
        <v>1</v>
      </c>
      <c r="G511" s="11"/>
      <c r="H511" s="11">
        <v>1</v>
      </c>
      <c r="I511" s="11"/>
      <c r="J511" s="11"/>
      <c r="M511" s="209">
        <v>172.41</v>
      </c>
      <c r="N511" s="209">
        <v>76.930000000000007</v>
      </c>
      <c r="O511" s="209"/>
      <c r="P511" s="209">
        <v>25.65</v>
      </c>
      <c r="Q511" s="209"/>
      <c r="R511" s="11"/>
      <c r="S511" s="4"/>
      <c r="T511" s="4"/>
      <c r="U511" s="209">
        <v>86.204999999999998</v>
      </c>
      <c r="V511" s="209">
        <v>38.465000000000003</v>
      </c>
      <c r="W511" s="209"/>
      <c r="X511" s="209">
        <v>25.65</v>
      </c>
      <c r="Y511" s="209"/>
      <c r="Z511" s="11"/>
      <c r="AA511" s="4"/>
      <c r="AB511" s="11" t="s">
        <v>267</v>
      </c>
      <c r="AC511" s="11"/>
      <c r="AD511" s="71" t="s">
        <v>169</v>
      </c>
      <c r="AE511" s="24">
        <v>17</v>
      </c>
      <c r="AF511" s="24">
        <v>10</v>
      </c>
      <c r="AG511" s="24">
        <v>11</v>
      </c>
      <c r="AH511" s="24">
        <v>8</v>
      </c>
      <c r="AI511" s="24">
        <v>7</v>
      </c>
      <c r="AJ511" s="24"/>
      <c r="AK511" s="4"/>
      <c r="AL511" s="4"/>
      <c r="AM511" s="210">
        <v>2058.12</v>
      </c>
      <c r="AN511" s="210">
        <v>710.53</v>
      </c>
      <c r="AO511" s="210">
        <v>1048.17</v>
      </c>
      <c r="AP511" s="210">
        <v>737.73</v>
      </c>
      <c r="AQ511" s="210">
        <v>7555.29</v>
      </c>
      <c r="AR511" s="24"/>
      <c r="AS511" s="4"/>
      <c r="AT511" s="4"/>
      <c r="AU511" s="210">
        <v>114.34</v>
      </c>
      <c r="AV511" s="210">
        <v>39.473888888888901</v>
      </c>
      <c r="AW511" s="210">
        <v>61.657058823529397</v>
      </c>
      <c r="AX511" s="210">
        <v>40.984999999999999</v>
      </c>
      <c r="AY511" s="210">
        <v>419.738333333333</v>
      </c>
      <c r="AZ511" s="24"/>
      <c r="BA511" s="4"/>
    </row>
    <row r="512" spans="2:53">
      <c r="B512" s="11" t="s">
        <v>235</v>
      </c>
      <c r="C512" s="11"/>
      <c r="D512" s="11" t="s">
        <v>188</v>
      </c>
      <c r="E512" s="11">
        <v>61</v>
      </c>
      <c r="F512" s="11">
        <v>33</v>
      </c>
      <c r="G512" s="11">
        <v>28</v>
      </c>
      <c r="H512" s="11">
        <v>19</v>
      </c>
      <c r="I512" s="11">
        <v>18</v>
      </c>
      <c r="J512" s="11"/>
      <c r="M512" s="209">
        <v>4711.4799999999996</v>
      </c>
      <c r="N512" s="209">
        <v>2257.7199999999998</v>
      </c>
      <c r="O512" s="209">
        <v>1718.52</v>
      </c>
      <c r="P512" s="209">
        <v>2648.26</v>
      </c>
      <c r="Q512" s="209">
        <v>18715.89</v>
      </c>
      <c r="R512" s="11"/>
      <c r="S512" s="4"/>
      <c r="T512" s="4"/>
      <c r="U512" s="209">
        <v>73.616874999999993</v>
      </c>
      <c r="V512" s="209">
        <v>35.276874999999997</v>
      </c>
      <c r="W512" s="209">
        <v>31.824444444444399</v>
      </c>
      <c r="X512" s="209">
        <v>47.290357142857097</v>
      </c>
      <c r="Y512" s="209">
        <v>334.21232142857099</v>
      </c>
      <c r="Z512" s="11"/>
      <c r="AA512" s="4"/>
      <c r="AB512" s="11" t="s">
        <v>268</v>
      </c>
      <c r="AC512" s="11"/>
      <c r="AD512" s="71" t="s">
        <v>89</v>
      </c>
      <c r="AE512" s="24">
        <v>1</v>
      </c>
      <c r="AF512" s="24">
        <v>1</v>
      </c>
      <c r="AG512" s="24">
        <v>1</v>
      </c>
      <c r="AH512" s="24"/>
      <c r="AI512" s="24"/>
      <c r="AJ512" s="24"/>
      <c r="AK512" s="4"/>
      <c r="AL512" s="4"/>
      <c r="AM512" s="210">
        <v>388.61</v>
      </c>
      <c r="AN512" s="210">
        <v>331.4</v>
      </c>
      <c r="AO512" s="210">
        <v>182.53</v>
      </c>
      <c r="AP512" s="210">
        <v>0</v>
      </c>
      <c r="AQ512" s="210">
        <v>0</v>
      </c>
      <c r="AR512" s="24"/>
      <c r="AS512" s="4"/>
      <c r="AT512" s="4"/>
      <c r="AU512" s="210">
        <v>388.61</v>
      </c>
      <c r="AV512" s="210">
        <v>331.4</v>
      </c>
      <c r="AW512" s="210">
        <v>182.53</v>
      </c>
      <c r="AX512" s="210">
        <v>0</v>
      </c>
      <c r="AY512" s="210">
        <v>0</v>
      </c>
      <c r="AZ512" s="24"/>
      <c r="BA512" s="4"/>
    </row>
    <row r="513" spans="2:53">
      <c r="B513" s="11" t="s">
        <v>236</v>
      </c>
      <c r="C513" s="11"/>
      <c r="D513" s="11" t="s">
        <v>237</v>
      </c>
      <c r="E513" s="11">
        <v>104</v>
      </c>
      <c r="F513" s="11">
        <v>53</v>
      </c>
      <c r="G513" s="11">
        <v>36</v>
      </c>
      <c r="H513" s="11">
        <v>36</v>
      </c>
      <c r="I513" s="11">
        <v>49</v>
      </c>
      <c r="J513" s="11"/>
      <c r="M513" s="209">
        <v>16893.560000000001</v>
      </c>
      <c r="N513" s="209">
        <v>5813.21</v>
      </c>
      <c r="O513" s="209">
        <v>4970.78</v>
      </c>
      <c r="P513" s="209">
        <v>6918.58</v>
      </c>
      <c r="Q513" s="209">
        <v>60753.55</v>
      </c>
      <c r="R513" s="11"/>
      <c r="S513" s="4"/>
      <c r="T513" s="4"/>
      <c r="U513" s="209">
        <v>138.47180327868799</v>
      </c>
      <c r="V513" s="209">
        <v>47.649262295082004</v>
      </c>
      <c r="W513" s="209">
        <v>43.603333333333303</v>
      </c>
      <c r="X513" s="209">
        <v>60.161565217391299</v>
      </c>
      <c r="Y513" s="209">
        <v>523.73749999999995</v>
      </c>
      <c r="Z513" s="11"/>
      <c r="AA513" s="4"/>
      <c r="AB513" s="11" t="s">
        <v>268</v>
      </c>
      <c r="AC513" s="11"/>
      <c r="AD513" s="71" t="s">
        <v>90</v>
      </c>
      <c r="AE513" s="24">
        <v>1</v>
      </c>
      <c r="AF513" s="24"/>
      <c r="AG513" s="24"/>
      <c r="AH513" s="24"/>
      <c r="AI513" s="24"/>
      <c r="AJ513" s="24"/>
      <c r="AK513" s="4"/>
      <c r="AL513" s="4"/>
      <c r="AM513" s="210">
        <v>384.17</v>
      </c>
      <c r="AN513" s="210">
        <v>0</v>
      </c>
      <c r="AO513" s="210">
        <v>0</v>
      </c>
      <c r="AP513" s="210">
        <v>0</v>
      </c>
      <c r="AQ513" s="210">
        <v>0</v>
      </c>
      <c r="AR513" s="24"/>
      <c r="AS513" s="4"/>
      <c r="AT513" s="4"/>
      <c r="AU513" s="210">
        <v>384.17</v>
      </c>
      <c r="AV513" s="210">
        <v>0</v>
      </c>
      <c r="AW513" s="210">
        <v>0</v>
      </c>
      <c r="AX513" s="210">
        <v>0</v>
      </c>
      <c r="AY513" s="210">
        <v>0</v>
      </c>
      <c r="AZ513" s="24"/>
      <c r="BA513" s="4"/>
    </row>
    <row r="514" spans="2:53">
      <c r="B514" s="11" t="s">
        <v>238</v>
      </c>
      <c r="C514" s="11"/>
      <c r="D514" s="11" t="s">
        <v>239</v>
      </c>
      <c r="E514" s="11">
        <v>59</v>
      </c>
      <c r="F514" s="11">
        <v>39</v>
      </c>
      <c r="G514" s="11">
        <v>30</v>
      </c>
      <c r="H514" s="11">
        <v>20</v>
      </c>
      <c r="I514" s="11">
        <v>24</v>
      </c>
      <c r="J514" s="11"/>
      <c r="M514" s="209">
        <v>12102.92</v>
      </c>
      <c r="N514" s="209">
        <v>6463.7</v>
      </c>
      <c r="O514" s="209">
        <v>5236.7</v>
      </c>
      <c r="P514" s="209">
        <v>4700.34</v>
      </c>
      <c r="Q514" s="209">
        <v>22814.7</v>
      </c>
      <c r="R514" s="11"/>
      <c r="S514" s="4"/>
      <c r="T514" s="4"/>
      <c r="U514" s="209">
        <v>186.19876923076899</v>
      </c>
      <c r="V514" s="209">
        <v>99.4415384615384</v>
      </c>
      <c r="W514" s="209">
        <v>84.4629032258065</v>
      </c>
      <c r="X514" s="209">
        <v>78.338999999999999</v>
      </c>
      <c r="Y514" s="209">
        <v>380.245</v>
      </c>
      <c r="Z514" s="11"/>
      <c r="AA514" s="4"/>
      <c r="AB514" s="11" t="s">
        <v>268</v>
      </c>
      <c r="AC514" s="11"/>
      <c r="AD514" s="71" t="s">
        <v>269</v>
      </c>
      <c r="AE514" s="24">
        <v>5</v>
      </c>
      <c r="AF514" s="24"/>
      <c r="AG514" s="24"/>
      <c r="AH514" s="24"/>
      <c r="AI514" s="24"/>
      <c r="AJ514" s="24"/>
      <c r="AK514" s="4"/>
      <c r="AL514" s="4"/>
      <c r="AM514" s="210">
        <v>1666.51</v>
      </c>
      <c r="AN514" s="210">
        <v>0</v>
      </c>
      <c r="AO514" s="210">
        <v>0</v>
      </c>
      <c r="AP514" s="210">
        <v>0</v>
      </c>
      <c r="AQ514" s="210">
        <v>0</v>
      </c>
      <c r="AR514" s="24"/>
      <c r="AS514" s="4"/>
      <c r="AT514" s="4"/>
      <c r="AU514" s="210">
        <v>333.30200000000002</v>
      </c>
      <c r="AV514" s="210">
        <v>0</v>
      </c>
      <c r="AW514" s="210">
        <v>0</v>
      </c>
      <c r="AX514" s="210">
        <v>0</v>
      </c>
      <c r="AY514" s="210">
        <v>0</v>
      </c>
      <c r="AZ514" s="24"/>
      <c r="BA514" s="4"/>
    </row>
    <row r="515" spans="2:53">
      <c r="B515" s="11" t="s">
        <v>240</v>
      </c>
      <c r="C515" s="11"/>
      <c r="D515" s="11" t="s">
        <v>241</v>
      </c>
      <c r="E515" s="11">
        <v>51</v>
      </c>
      <c r="F515" s="11">
        <v>31</v>
      </c>
      <c r="G515" s="11">
        <v>23</v>
      </c>
      <c r="H515" s="11">
        <v>18</v>
      </c>
      <c r="I515" s="11">
        <v>15</v>
      </c>
      <c r="J515" s="11"/>
      <c r="M515" s="209">
        <v>9439.07</v>
      </c>
      <c r="N515" s="209">
        <v>4353.16</v>
      </c>
      <c r="O515" s="209">
        <v>3013.16</v>
      </c>
      <c r="P515" s="209">
        <v>3119.32</v>
      </c>
      <c r="Q515" s="209">
        <v>29004.19</v>
      </c>
      <c r="R515" s="11"/>
      <c r="S515" s="4"/>
      <c r="T515" s="4"/>
      <c r="U515" s="209">
        <v>171.619454545455</v>
      </c>
      <c r="V515" s="209">
        <v>79.148363636363698</v>
      </c>
      <c r="W515" s="209">
        <v>54.784727272727302</v>
      </c>
      <c r="X515" s="209">
        <v>56.714909090909103</v>
      </c>
      <c r="Y515" s="209">
        <v>527.34890909090905</v>
      </c>
      <c r="Z515" s="11"/>
      <c r="AA515" s="4"/>
      <c r="AB515" s="11" t="s">
        <v>272</v>
      </c>
      <c r="AC515" s="11"/>
      <c r="AD515" s="71" t="s">
        <v>273</v>
      </c>
      <c r="AE515" s="24">
        <v>7</v>
      </c>
      <c r="AF515" s="24">
        <v>4</v>
      </c>
      <c r="AG515" s="24">
        <v>3</v>
      </c>
      <c r="AH515" s="24">
        <v>1</v>
      </c>
      <c r="AI515" s="24"/>
      <c r="AJ515" s="24"/>
      <c r="AK515" s="4"/>
      <c r="AL515" s="4"/>
      <c r="AM515" s="210">
        <v>4218.1899999999996</v>
      </c>
      <c r="AN515" s="210">
        <v>3844.14</v>
      </c>
      <c r="AO515" s="210">
        <v>4335.7700000000004</v>
      </c>
      <c r="AP515" s="210">
        <v>166.71</v>
      </c>
      <c r="AQ515" s="210">
        <v>0</v>
      </c>
      <c r="AR515" s="24"/>
      <c r="AS515" s="4"/>
      <c r="AT515" s="4"/>
      <c r="AU515" s="210">
        <v>602.59857142857095</v>
      </c>
      <c r="AV515" s="210">
        <v>549.16285714285698</v>
      </c>
      <c r="AW515" s="210">
        <v>619.39571428571401</v>
      </c>
      <c r="AX515" s="210">
        <v>23.8157142857143</v>
      </c>
      <c r="AY515" s="210">
        <v>0</v>
      </c>
      <c r="AZ515" s="24"/>
      <c r="BA515" s="4"/>
    </row>
    <row r="516" spans="2:53">
      <c r="B516" s="11" t="s">
        <v>454</v>
      </c>
      <c r="C516" s="11"/>
      <c r="D516" s="11" t="s">
        <v>358</v>
      </c>
      <c r="E516" s="11">
        <v>1</v>
      </c>
      <c r="F516" s="11"/>
      <c r="G516" s="11"/>
      <c r="H516" s="11"/>
      <c r="I516" s="11"/>
      <c r="J516" s="11"/>
      <c r="M516" s="209">
        <v>5350.18</v>
      </c>
      <c r="N516" s="209">
        <v>0</v>
      </c>
      <c r="O516" s="209"/>
      <c r="P516" s="209"/>
      <c r="Q516" s="209"/>
      <c r="R516" s="11"/>
      <c r="S516" s="4"/>
      <c r="T516" s="4"/>
      <c r="U516" s="209">
        <v>5350.18</v>
      </c>
      <c r="V516" s="209">
        <v>0</v>
      </c>
      <c r="W516" s="209"/>
      <c r="X516" s="209"/>
      <c r="Y516" s="209"/>
      <c r="Z516" s="11"/>
      <c r="AA516" s="4"/>
      <c r="AB516" s="11" t="s">
        <v>274</v>
      </c>
      <c r="AC516" s="11"/>
      <c r="AD516" s="71" t="s">
        <v>169</v>
      </c>
      <c r="AE516" s="24">
        <v>143</v>
      </c>
      <c r="AF516" s="24">
        <v>64</v>
      </c>
      <c r="AG516" s="24">
        <v>32</v>
      </c>
      <c r="AH516" s="24">
        <v>25</v>
      </c>
      <c r="AI516" s="24">
        <v>23</v>
      </c>
      <c r="AJ516" s="24"/>
      <c r="AK516" s="4"/>
      <c r="AL516" s="4"/>
      <c r="AM516" s="210">
        <v>27899.46</v>
      </c>
      <c r="AN516" s="210">
        <v>9087.94</v>
      </c>
      <c r="AO516" s="210">
        <v>5034.63</v>
      </c>
      <c r="AP516" s="210">
        <v>4060.76</v>
      </c>
      <c r="AQ516" s="210">
        <v>17156</v>
      </c>
      <c r="AR516" s="24"/>
      <c r="AS516" s="4"/>
      <c r="AT516" s="4"/>
      <c r="AU516" s="210">
        <v>193.74625</v>
      </c>
      <c r="AV516" s="210">
        <v>63.110694444444498</v>
      </c>
      <c r="AW516" s="210">
        <v>35.961642857142799</v>
      </c>
      <c r="AX516" s="210">
        <v>29.425797101449302</v>
      </c>
      <c r="AY516" s="210">
        <v>124.31884057971</v>
      </c>
      <c r="AZ516" s="24"/>
      <c r="BA516" s="4"/>
    </row>
    <row r="517" spans="2:53">
      <c r="B517" s="11" t="s">
        <v>242</v>
      </c>
      <c r="C517" s="11"/>
      <c r="D517" s="11" t="s">
        <v>96</v>
      </c>
      <c r="E517" s="11">
        <v>1105</v>
      </c>
      <c r="F517" s="11">
        <v>642</v>
      </c>
      <c r="G517" s="11">
        <v>511</v>
      </c>
      <c r="H517" s="11">
        <v>409</v>
      </c>
      <c r="I517" s="11">
        <v>473</v>
      </c>
      <c r="J517" s="11"/>
      <c r="M517" s="209">
        <v>194880.14</v>
      </c>
      <c r="N517" s="209">
        <v>78654.100000000006</v>
      </c>
      <c r="O517" s="209">
        <v>84353.23</v>
      </c>
      <c r="P517" s="209">
        <v>61786.53</v>
      </c>
      <c r="Q517" s="209">
        <v>587630.69999999995</v>
      </c>
      <c r="R517" s="11"/>
      <c r="S517" s="4"/>
      <c r="T517" s="4"/>
      <c r="U517" s="209">
        <v>156.15395833333301</v>
      </c>
      <c r="V517" s="209">
        <v>63.024118589743601</v>
      </c>
      <c r="W517" s="209">
        <v>70.060822259136202</v>
      </c>
      <c r="X517" s="209">
        <v>51.488774999999997</v>
      </c>
      <c r="Y517" s="209">
        <v>490.91954887217997</v>
      </c>
      <c r="Z517" s="11"/>
      <c r="AA517" s="4"/>
      <c r="AB517" s="11" t="s">
        <v>275</v>
      </c>
      <c r="AC517" s="11"/>
      <c r="AD517" s="71" t="s">
        <v>276</v>
      </c>
      <c r="AE517" s="24">
        <v>57</v>
      </c>
      <c r="AF517" s="24">
        <v>22</v>
      </c>
      <c r="AG517" s="24">
        <v>11</v>
      </c>
      <c r="AH517" s="24">
        <v>13</v>
      </c>
      <c r="AI517" s="24">
        <v>9</v>
      </c>
      <c r="AJ517" s="24"/>
      <c r="AK517" s="4"/>
      <c r="AL517" s="4"/>
      <c r="AM517" s="210">
        <v>20219.25</v>
      </c>
      <c r="AN517" s="210">
        <v>4417.54</v>
      </c>
      <c r="AO517" s="210">
        <v>1461.18</v>
      </c>
      <c r="AP517" s="210">
        <v>1900.69</v>
      </c>
      <c r="AQ517" s="210">
        <v>6326.71</v>
      </c>
      <c r="AR517" s="24"/>
      <c r="AS517" s="4"/>
      <c r="AT517" s="4"/>
      <c r="AU517" s="210">
        <v>311.06538461538503</v>
      </c>
      <c r="AV517" s="210">
        <v>67.962153846153797</v>
      </c>
      <c r="AW517" s="210">
        <v>26.092500000000001</v>
      </c>
      <c r="AX517" s="210">
        <v>32.770517241379302</v>
      </c>
      <c r="AY517" s="210">
        <v>109.081206896552</v>
      </c>
      <c r="AZ517" s="24"/>
      <c r="BA517" s="4"/>
    </row>
    <row r="518" spans="2:53">
      <c r="B518" s="11" t="s">
        <v>243</v>
      </c>
      <c r="C518" s="11"/>
      <c r="D518" s="11" t="s">
        <v>244</v>
      </c>
      <c r="E518" s="11">
        <v>27</v>
      </c>
      <c r="F518" s="11">
        <v>14</v>
      </c>
      <c r="G518" s="11">
        <v>12</v>
      </c>
      <c r="H518" s="11">
        <v>13</v>
      </c>
      <c r="I518" s="11">
        <v>14</v>
      </c>
      <c r="J518" s="11"/>
      <c r="M518" s="209">
        <v>4547.8999999999996</v>
      </c>
      <c r="N518" s="209">
        <v>2252.9899999999998</v>
      </c>
      <c r="O518" s="209">
        <v>3094.45</v>
      </c>
      <c r="P518" s="209">
        <v>3147</v>
      </c>
      <c r="Q518" s="209">
        <v>14793.93</v>
      </c>
      <c r="R518" s="11"/>
      <c r="S518" s="4"/>
      <c r="T518" s="4"/>
      <c r="U518" s="209">
        <v>146.70645161290301</v>
      </c>
      <c r="V518" s="209">
        <v>72.677096774193501</v>
      </c>
      <c r="W518" s="209">
        <v>114.60925925925901</v>
      </c>
      <c r="X518" s="209">
        <v>116.555555555556</v>
      </c>
      <c r="Y518" s="209">
        <v>528.35464285714295</v>
      </c>
      <c r="Z518" s="11"/>
      <c r="AA518" s="4"/>
      <c r="AB518" s="11" t="s">
        <v>277</v>
      </c>
      <c r="AC518" s="11"/>
      <c r="AD518" s="71" t="s">
        <v>278</v>
      </c>
      <c r="AE518" s="24">
        <v>2</v>
      </c>
      <c r="AF518" s="24">
        <v>2</v>
      </c>
      <c r="AG518" s="24">
        <v>2</v>
      </c>
      <c r="AH518" s="24">
        <v>3</v>
      </c>
      <c r="AI518" s="24">
        <v>1</v>
      </c>
      <c r="AJ518" s="24"/>
      <c r="AK518" s="4"/>
      <c r="AL518" s="4"/>
      <c r="AM518" s="210">
        <v>9229.4500000000007</v>
      </c>
      <c r="AN518" s="210">
        <v>6864.03</v>
      </c>
      <c r="AO518" s="210">
        <v>6273.82</v>
      </c>
      <c r="AP518" s="210">
        <v>236.24</v>
      </c>
      <c r="AQ518" s="210">
        <v>99.19</v>
      </c>
      <c r="AR518" s="24"/>
      <c r="AS518" s="4"/>
      <c r="AT518" s="4"/>
      <c r="AU518" s="210">
        <v>3076.4833333333299</v>
      </c>
      <c r="AV518" s="210">
        <v>2288.0100000000002</v>
      </c>
      <c r="AW518" s="210">
        <v>3136.91</v>
      </c>
      <c r="AX518" s="210">
        <v>78.746666666666698</v>
      </c>
      <c r="AY518" s="210">
        <v>49.594999999999999</v>
      </c>
      <c r="AZ518" s="24"/>
      <c r="BA518" s="4"/>
    </row>
    <row r="519" spans="2:53">
      <c r="B519" s="11" t="s">
        <v>245</v>
      </c>
      <c r="C519" s="11"/>
      <c r="D519" s="11" t="s">
        <v>221</v>
      </c>
      <c r="E519" s="11">
        <v>5</v>
      </c>
      <c r="F519" s="11">
        <v>3</v>
      </c>
      <c r="G519" s="11">
        <v>3</v>
      </c>
      <c r="H519" s="11">
        <v>1</v>
      </c>
      <c r="I519" s="11">
        <v>1</v>
      </c>
      <c r="J519" s="11"/>
      <c r="M519" s="209">
        <v>550.54999999999995</v>
      </c>
      <c r="N519" s="209">
        <v>577.41</v>
      </c>
      <c r="O519" s="209">
        <v>294.57</v>
      </c>
      <c r="P519" s="209">
        <v>225.5</v>
      </c>
      <c r="Q519" s="209">
        <v>78.709999999999994</v>
      </c>
      <c r="R519" s="11"/>
      <c r="S519" s="4"/>
      <c r="T519" s="4"/>
      <c r="U519" s="209">
        <v>91.758333333333297</v>
      </c>
      <c r="V519" s="209">
        <v>96.234999999999999</v>
      </c>
      <c r="W519" s="209">
        <v>98.19</v>
      </c>
      <c r="X519" s="209">
        <v>225.5</v>
      </c>
      <c r="Y519" s="209">
        <v>78.709999999999994</v>
      </c>
      <c r="Z519" s="11"/>
      <c r="AA519" s="4"/>
      <c r="AB519" s="11" t="s">
        <v>487</v>
      </c>
      <c r="AC519" s="11"/>
      <c r="AD519" s="71" t="s">
        <v>103</v>
      </c>
      <c r="AE519" s="24"/>
      <c r="AF519" s="24">
        <v>1</v>
      </c>
      <c r="AG519" s="24"/>
      <c r="AH519" s="24"/>
      <c r="AI519" s="24"/>
      <c r="AJ519" s="24"/>
      <c r="AK519" s="4"/>
      <c r="AL519" s="4"/>
      <c r="AM519" s="210">
        <v>0</v>
      </c>
      <c r="AN519" s="210">
        <v>6385.34</v>
      </c>
      <c r="AO519" s="210"/>
      <c r="AP519" s="210"/>
      <c r="AQ519" s="210"/>
      <c r="AR519" s="24"/>
      <c r="AS519" s="4"/>
      <c r="AT519" s="4"/>
      <c r="AU519" s="210">
        <v>0</v>
      </c>
      <c r="AV519" s="210">
        <v>6385.34</v>
      </c>
      <c r="AW519" s="210"/>
      <c r="AX519" s="210"/>
      <c r="AY519" s="210"/>
      <c r="AZ519" s="24"/>
      <c r="BA519" s="4"/>
    </row>
    <row r="520" spans="2:53">
      <c r="B520" s="11" t="s">
        <v>591</v>
      </c>
      <c r="C520" s="11"/>
      <c r="D520" s="11" t="s">
        <v>288</v>
      </c>
      <c r="E520" s="11">
        <v>1</v>
      </c>
      <c r="F520" s="11"/>
      <c r="G520" s="11"/>
      <c r="H520" s="11"/>
      <c r="I520" s="11"/>
      <c r="J520" s="11"/>
      <c r="M520" s="209">
        <v>20.74</v>
      </c>
      <c r="N520" s="209">
        <v>0</v>
      </c>
      <c r="O520" s="209"/>
      <c r="P520" s="209"/>
      <c r="Q520" s="209"/>
      <c r="R520" s="11"/>
      <c r="S520" s="4"/>
      <c r="T520" s="4"/>
      <c r="U520" s="209">
        <v>20.74</v>
      </c>
      <c r="V520" s="209">
        <v>0</v>
      </c>
      <c r="W520" s="209"/>
      <c r="X520" s="209"/>
      <c r="Y520" s="209"/>
      <c r="Z520" s="11"/>
      <c r="AA520" s="4"/>
      <c r="AB520" s="11" t="s">
        <v>279</v>
      </c>
      <c r="AC520" s="11"/>
      <c r="AD520" s="71" t="s">
        <v>116</v>
      </c>
      <c r="AE520" s="24">
        <v>8</v>
      </c>
      <c r="AF520" s="24">
        <v>5</v>
      </c>
      <c r="AG520" s="24">
        <v>4</v>
      </c>
      <c r="AH520" s="24">
        <v>2</v>
      </c>
      <c r="AI520" s="24">
        <v>4</v>
      </c>
      <c r="AJ520" s="24"/>
      <c r="AK520" s="4"/>
      <c r="AL520" s="4"/>
      <c r="AM520" s="210">
        <v>1025.17</v>
      </c>
      <c r="AN520" s="210">
        <v>873.98</v>
      </c>
      <c r="AO520" s="210">
        <v>377.18</v>
      </c>
      <c r="AP520" s="210">
        <v>317.55</v>
      </c>
      <c r="AQ520" s="210">
        <v>1548.84</v>
      </c>
      <c r="AR520" s="24"/>
      <c r="AS520" s="4"/>
      <c r="AT520" s="4"/>
      <c r="AU520" s="210">
        <v>128.14625000000001</v>
      </c>
      <c r="AV520" s="210">
        <v>109.2475</v>
      </c>
      <c r="AW520" s="210">
        <v>53.882857142857098</v>
      </c>
      <c r="AX520" s="210">
        <v>45.3642857142857</v>
      </c>
      <c r="AY520" s="210">
        <v>193.60499999999999</v>
      </c>
      <c r="AZ520" s="24"/>
      <c r="BA520" s="4"/>
    </row>
    <row r="521" spans="2:53">
      <c r="B521" s="11" t="s">
        <v>554</v>
      </c>
      <c r="C521" s="11"/>
      <c r="D521" s="11" t="s">
        <v>316</v>
      </c>
      <c r="E521" s="11">
        <v>1</v>
      </c>
      <c r="F521" s="11"/>
      <c r="G521" s="11"/>
      <c r="H521" s="11"/>
      <c r="I521" s="11"/>
      <c r="J521" s="11"/>
      <c r="M521" s="209">
        <v>0.73</v>
      </c>
      <c r="N521" s="209">
        <v>0</v>
      </c>
      <c r="O521" s="209">
        <v>0</v>
      </c>
      <c r="P521" s="209">
        <v>0</v>
      </c>
      <c r="Q521" s="209">
        <v>0</v>
      </c>
      <c r="R521" s="11"/>
      <c r="S521" s="4"/>
      <c r="T521" s="4"/>
      <c r="U521" s="209">
        <v>0.73</v>
      </c>
      <c r="V521" s="209">
        <v>0</v>
      </c>
      <c r="W521" s="209">
        <v>0</v>
      </c>
      <c r="X521" s="209">
        <v>0</v>
      </c>
      <c r="Y521" s="209">
        <v>0</v>
      </c>
      <c r="Z521" s="11"/>
      <c r="AA521" s="4"/>
      <c r="AB521" s="11" t="s">
        <v>280</v>
      </c>
      <c r="AC521" s="11"/>
      <c r="AD521" s="71" t="s">
        <v>281</v>
      </c>
      <c r="AE521" s="24">
        <v>12</v>
      </c>
      <c r="AF521" s="24">
        <v>8</v>
      </c>
      <c r="AG521" s="24">
        <v>4</v>
      </c>
      <c r="AH521" s="24">
        <v>4</v>
      </c>
      <c r="AI521" s="24">
        <v>4</v>
      </c>
      <c r="AJ521" s="24"/>
      <c r="AK521" s="4"/>
      <c r="AL521" s="4"/>
      <c r="AM521" s="210">
        <v>1519.57</v>
      </c>
      <c r="AN521" s="210">
        <v>250.52</v>
      </c>
      <c r="AO521" s="210">
        <v>92.6</v>
      </c>
      <c r="AP521" s="210">
        <v>87.4</v>
      </c>
      <c r="AQ521" s="210">
        <v>354.8</v>
      </c>
      <c r="AR521" s="24"/>
      <c r="AS521" s="4"/>
      <c r="AT521" s="4"/>
      <c r="AU521" s="210">
        <v>126.630833333333</v>
      </c>
      <c r="AV521" s="210">
        <v>20.876666666666701</v>
      </c>
      <c r="AW521" s="210">
        <v>7.7166666666666703</v>
      </c>
      <c r="AX521" s="210">
        <v>7.2833333333333297</v>
      </c>
      <c r="AY521" s="210">
        <v>32.2545454545455</v>
      </c>
      <c r="AZ521" s="24"/>
      <c r="BA521" s="4"/>
    </row>
    <row r="522" spans="2:53">
      <c r="B522" s="11" t="s">
        <v>246</v>
      </c>
      <c r="C522" s="11"/>
      <c r="D522" s="11" t="s">
        <v>247</v>
      </c>
      <c r="E522" s="11">
        <v>26</v>
      </c>
      <c r="F522" s="11">
        <v>18</v>
      </c>
      <c r="G522" s="11">
        <v>11</v>
      </c>
      <c r="H522" s="11">
        <v>10</v>
      </c>
      <c r="I522" s="11">
        <v>12</v>
      </c>
      <c r="J522" s="11"/>
      <c r="M522" s="209">
        <v>6319.67</v>
      </c>
      <c r="N522" s="209">
        <v>2573.39</v>
      </c>
      <c r="O522" s="209">
        <v>1484.05</v>
      </c>
      <c r="P522" s="209">
        <v>1234.1400000000001</v>
      </c>
      <c r="Q522" s="209">
        <v>23358.05</v>
      </c>
      <c r="R522" s="11"/>
      <c r="S522" s="4"/>
      <c r="T522" s="4"/>
      <c r="U522" s="209">
        <v>210.655666666667</v>
      </c>
      <c r="V522" s="209">
        <v>85.779666666666699</v>
      </c>
      <c r="W522" s="209">
        <v>57.0788461538462</v>
      </c>
      <c r="X522" s="209">
        <v>42.556551724137897</v>
      </c>
      <c r="Y522" s="209">
        <v>778.60166666666703</v>
      </c>
      <c r="Z522" s="11"/>
      <c r="AA522" s="4"/>
      <c r="AB522" s="11" t="s">
        <v>282</v>
      </c>
      <c r="AC522" s="11"/>
      <c r="AD522" s="71" t="s">
        <v>116</v>
      </c>
      <c r="AE522" s="24">
        <v>1</v>
      </c>
      <c r="AF522" s="24">
        <v>1</v>
      </c>
      <c r="AG522" s="24">
        <v>1</v>
      </c>
      <c r="AH522" s="24">
        <v>1</v>
      </c>
      <c r="AI522" s="24">
        <v>1</v>
      </c>
      <c r="AJ522" s="24"/>
      <c r="AK522" s="4"/>
      <c r="AL522" s="4"/>
      <c r="AM522" s="210">
        <v>15.32</v>
      </c>
      <c r="AN522" s="210">
        <v>16.55</v>
      </c>
      <c r="AO522" s="210">
        <v>17.82</v>
      </c>
      <c r="AP522" s="210">
        <v>48.52</v>
      </c>
      <c r="AQ522" s="210">
        <v>122.96</v>
      </c>
      <c r="AR522" s="24"/>
      <c r="AS522" s="4"/>
      <c r="AT522" s="4"/>
      <c r="AU522" s="210">
        <v>15.32</v>
      </c>
      <c r="AV522" s="210">
        <v>16.55</v>
      </c>
      <c r="AW522" s="210">
        <v>17.82</v>
      </c>
      <c r="AX522" s="210">
        <v>48.52</v>
      </c>
      <c r="AY522" s="210">
        <v>122.96</v>
      </c>
      <c r="AZ522" s="24"/>
      <c r="BA522" s="4"/>
    </row>
    <row r="523" spans="2:53">
      <c r="B523" s="11" t="s">
        <v>248</v>
      </c>
      <c r="C523" s="11"/>
      <c r="D523" s="11" t="s">
        <v>116</v>
      </c>
      <c r="E523" s="11">
        <v>29</v>
      </c>
      <c r="F523" s="11">
        <v>20</v>
      </c>
      <c r="G523" s="11">
        <v>14</v>
      </c>
      <c r="H523" s="11"/>
      <c r="I523" s="11">
        <v>10</v>
      </c>
      <c r="J523" s="11"/>
      <c r="M523" s="209">
        <v>2939.31</v>
      </c>
      <c r="N523" s="209">
        <v>2557.37</v>
      </c>
      <c r="O523" s="209">
        <v>1647.42</v>
      </c>
      <c r="P523" s="209">
        <v>0</v>
      </c>
      <c r="Q523" s="209">
        <v>16284.09</v>
      </c>
      <c r="R523" s="11"/>
      <c r="S523" s="4"/>
      <c r="T523" s="4"/>
      <c r="U523" s="209">
        <v>97.977000000000004</v>
      </c>
      <c r="V523" s="209">
        <v>85.245666666666693</v>
      </c>
      <c r="W523" s="209">
        <v>54.914000000000001</v>
      </c>
      <c r="X523" s="209">
        <v>0</v>
      </c>
      <c r="Y523" s="209">
        <v>542.803</v>
      </c>
      <c r="Z523" s="11"/>
      <c r="AA523" s="4"/>
      <c r="AB523" s="11" t="s">
        <v>283</v>
      </c>
      <c r="AC523" s="11"/>
      <c r="AD523" s="71" t="s">
        <v>188</v>
      </c>
      <c r="AE523" s="24">
        <v>5</v>
      </c>
      <c r="AF523" s="24">
        <v>2</v>
      </c>
      <c r="AG523" s="24">
        <v>1</v>
      </c>
      <c r="AH523" s="24">
        <v>1</v>
      </c>
      <c r="AI523" s="24">
        <v>1</v>
      </c>
      <c r="AJ523" s="24"/>
      <c r="AK523" s="4"/>
      <c r="AL523" s="4"/>
      <c r="AM523" s="210">
        <v>3453.69</v>
      </c>
      <c r="AN523" s="210">
        <v>258.33</v>
      </c>
      <c r="AO523" s="210">
        <v>49.96</v>
      </c>
      <c r="AP523" s="210">
        <v>76.34</v>
      </c>
      <c r="AQ523" s="210">
        <v>77.38</v>
      </c>
      <c r="AR523" s="24"/>
      <c r="AS523" s="4"/>
      <c r="AT523" s="4"/>
      <c r="AU523" s="210">
        <v>690.73800000000006</v>
      </c>
      <c r="AV523" s="210">
        <v>51.665999999999997</v>
      </c>
      <c r="AW523" s="210">
        <v>9.9920000000000009</v>
      </c>
      <c r="AX523" s="210">
        <v>15.268000000000001</v>
      </c>
      <c r="AY523" s="210">
        <v>15.476000000000001</v>
      </c>
      <c r="AZ523" s="24"/>
      <c r="BA523" s="4"/>
    </row>
    <row r="524" spans="2:53">
      <c r="B524" s="11" t="s">
        <v>249</v>
      </c>
      <c r="C524" s="11"/>
      <c r="D524" s="11" t="s">
        <v>250</v>
      </c>
      <c r="E524" s="11">
        <v>35</v>
      </c>
      <c r="F524" s="11">
        <v>31</v>
      </c>
      <c r="G524" s="11">
        <v>24</v>
      </c>
      <c r="H524" s="11">
        <v>17</v>
      </c>
      <c r="I524" s="11">
        <v>26</v>
      </c>
      <c r="J524" s="11"/>
      <c r="M524" s="209">
        <v>5646.24</v>
      </c>
      <c r="N524" s="209">
        <v>6936.39</v>
      </c>
      <c r="O524" s="209">
        <v>5954.8</v>
      </c>
      <c r="P524" s="209">
        <v>4707.1899999999996</v>
      </c>
      <c r="Q524" s="209">
        <v>53263.48</v>
      </c>
      <c r="R524" s="11"/>
      <c r="S524" s="4"/>
      <c r="T524" s="4"/>
      <c r="U524" s="209">
        <v>122.74434782608699</v>
      </c>
      <c r="V524" s="209">
        <v>150.79108695652201</v>
      </c>
      <c r="W524" s="209">
        <v>132.328888888889</v>
      </c>
      <c r="X524" s="209">
        <v>104.60422222222201</v>
      </c>
      <c r="Y524" s="209">
        <v>1183.63288888889</v>
      </c>
      <c r="Z524" s="11"/>
      <c r="AA524" s="4"/>
      <c r="AB524" s="11" t="s">
        <v>284</v>
      </c>
      <c r="AC524" s="11"/>
      <c r="AD524" s="71" t="s">
        <v>285</v>
      </c>
      <c r="AE524" s="24">
        <v>31</v>
      </c>
      <c r="AF524" s="24">
        <v>13</v>
      </c>
      <c r="AG524" s="24">
        <v>13</v>
      </c>
      <c r="AH524" s="24">
        <v>10</v>
      </c>
      <c r="AI524" s="24">
        <v>9</v>
      </c>
      <c r="AJ524" s="24"/>
      <c r="AK524" s="4"/>
      <c r="AL524" s="4"/>
      <c r="AM524" s="210">
        <v>11082.1</v>
      </c>
      <c r="AN524" s="210">
        <v>2836.79</v>
      </c>
      <c r="AO524" s="210">
        <v>5581.03</v>
      </c>
      <c r="AP524" s="210">
        <v>4182.75</v>
      </c>
      <c r="AQ524" s="210">
        <v>31667.13</v>
      </c>
      <c r="AR524" s="24"/>
      <c r="AS524" s="4"/>
      <c r="AT524" s="4"/>
      <c r="AU524" s="210">
        <v>357.48709677419401</v>
      </c>
      <c r="AV524" s="210">
        <v>91.509354838709697</v>
      </c>
      <c r="AW524" s="210">
        <v>192.44931034482801</v>
      </c>
      <c r="AX524" s="210">
        <v>149.38392857142901</v>
      </c>
      <c r="AY524" s="210">
        <v>1091.97</v>
      </c>
      <c r="AZ524" s="24"/>
      <c r="BA524" s="4"/>
    </row>
    <row r="525" spans="2:53">
      <c r="B525" s="11" t="s">
        <v>251</v>
      </c>
      <c r="C525" s="11"/>
      <c r="D525" s="11" t="s">
        <v>252</v>
      </c>
      <c r="E525" s="11">
        <v>78</v>
      </c>
      <c r="F525" s="11">
        <v>57</v>
      </c>
      <c r="G525" s="11">
        <v>42</v>
      </c>
      <c r="H525" s="11">
        <v>36</v>
      </c>
      <c r="I525" s="11">
        <v>37</v>
      </c>
      <c r="J525" s="11"/>
      <c r="M525" s="209">
        <v>7773.83</v>
      </c>
      <c r="N525" s="209">
        <v>3392.93</v>
      </c>
      <c r="O525" s="209">
        <v>2805.63</v>
      </c>
      <c r="P525" s="209">
        <v>1763.24</v>
      </c>
      <c r="Q525" s="209">
        <v>22242.92</v>
      </c>
      <c r="R525" s="11"/>
      <c r="S525" s="4"/>
      <c r="T525" s="4"/>
      <c r="U525" s="209">
        <v>90.393372093023302</v>
      </c>
      <c r="V525" s="209">
        <v>39.452674418604701</v>
      </c>
      <c r="W525" s="209">
        <v>35.514303797468401</v>
      </c>
      <c r="X525" s="209">
        <v>22.3194936708861</v>
      </c>
      <c r="Y525" s="209">
        <v>285.16564102564098</v>
      </c>
      <c r="Z525" s="11"/>
      <c r="AA525" s="4"/>
      <c r="AB525" s="11" t="s">
        <v>286</v>
      </c>
      <c r="AC525" s="11"/>
      <c r="AD525" s="71" t="s">
        <v>111</v>
      </c>
      <c r="AE525" s="24">
        <v>1</v>
      </c>
      <c r="AF525" s="24">
        <v>1</v>
      </c>
      <c r="AG525" s="24"/>
      <c r="AH525" s="24"/>
      <c r="AI525" s="24"/>
      <c r="AJ525" s="24"/>
      <c r="AK525" s="4"/>
      <c r="AL525" s="4"/>
      <c r="AM525" s="210">
        <v>51.36</v>
      </c>
      <c r="AN525" s="210">
        <v>41.02</v>
      </c>
      <c r="AO525" s="210">
        <v>0</v>
      </c>
      <c r="AP525" s="210">
        <v>0</v>
      </c>
      <c r="AQ525" s="210">
        <v>0</v>
      </c>
      <c r="AR525" s="24"/>
      <c r="AS525" s="4"/>
      <c r="AT525" s="4"/>
      <c r="AU525" s="210">
        <v>51.36</v>
      </c>
      <c r="AV525" s="210">
        <v>41.02</v>
      </c>
      <c r="AW525" s="210">
        <v>0</v>
      </c>
      <c r="AX525" s="210">
        <v>0</v>
      </c>
      <c r="AY525" s="210">
        <v>0</v>
      </c>
      <c r="AZ525" s="24"/>
      <c r="BA525" s="4"/>
    </row>
    <row r="526" spans="2:53">
      <c r="B526" s="11" t="s">
        <v>253</v>
      </c>
      <c r="C526" s="11"/>
      <c r="D526" s="11" t="s">
        <v>116</v>
      </c>
      <c r="E526" s="11">
        <v>13</v>
      </c>
      <c r="F526" s="11">
        <v>6</v>
      </c>
      <c r="G526" s="11"/>
      <c r="H526" s="11">
        <v>5</v>
      </c>
      <c r="I526" s="11">
        <v>3</v>
      </c>
      <c r="J526" s="11"/>
      <c r="M526" s="209">
        <v>1397.04</v>
      </c>
      <c r="N526" s="209">
        <v>441.87</v>
      </c>
      <c r="O526" s="209">
        <v>0</v>
      </c>
      <c r="P526" s="209">
        <v>682.98</v>
      </c>
      <c r="Q526" s="209">
        <v>12596.3</v>
      </c>
      <c r="R526" s="11"/>
      <c r="S526" s="4"/>
      <c r="T526" s="4"/>
      <c r="U526" s="209">
        <v>107.464615384615</v>
      </c>
      <c r="V526" s="209">
        <v>33.99</v>
      </c>
      <c r="W526" s="209">
        <v>0</v>
      </c>
      <c r="X526" s="209">
        <v>52.536923076923102</v>
      </c>
      <c r="Y526" s="209">
        <v>968.94615384615395</v>
      </c>
      <c r="Z526" s="11"/>
      <c r="AA526" s="4"/>
      <c r="AB526" s="11" t="s">
        <v>286</v>
      </c>
      <c r="AC526" s="11"/>
      <c r="AD526" s="71" t="s">
        <v>117</v>
      </c>
      <c r="AE526" s="24">
        <v>143</v>
      </c>
      <c r="AF526" s="24">
        <v>67</v>
      </c>
      <c r="AG526" s="24">
        <v>43</v>
      </c>
      <c r="AH526" s="24">
        <v>27</v>
      </c>
      <c r="AI526" s="24">
        <v>25</v>
      </c>
      <c r="AJ526" s="24"/>
      <c r="AK526" s="4"/>
      <c r="AL526" s="4"/>
      <c r="AM526" s="210">
        <v>84815</v>
      </c>
      <c r="AN526" s="210">
        <v>25271.21</v>
      </c>
      <c r="AO526" s="210">
        <v>24771.89</v>
      </c>
      <c r="AP526" s="210">
        <v>12285.9</v>
      </c>
      <c r="AQ526" s="210">
        <v>18187.75</v>
      </c>
      <c r="AR526" s="24"/>
      <c r="AS526" s="4"/>
      <c r="AT526" s="4"/>
      <c r="AU526" s="210">
        <v>573.07432432432404</v>
      </c>
      <c r="AV526" s="210">
        <v>170.751418918919</v>
      </c>
      <c r="AW526" s="210">
        <v>184.86485074626901</v>
      </c>
      <c r="AX526" s="210">
        <v>91.685820895522397</v>
      </c>
      <c r="AY526" s="210">
        <v>133.73345588235301</v>
      </c>
      <c r="AZ526" s="24"/>
      <c r="BA526" s="4"/>
    </row>
    <row r="527" spans="2:53">
      <c r="B527" s="11" t="s">
        <v>551</v>
      </c>
      <c r="C527" s="11"/>
      <c r="D527" s="11" t="s">
        <v>278</v>
      </c>
      <c r="E527" s="11">
        <v>1</v>
      </c>
      <c r="F527" s="11"/>
      <c r="G527" s="11"/>
      <c r="H527" s="11"/>
      <c r="I527" s="11"/>
      <c r="J527" s="11"/>
      <c r="M527" s="209">
        <v>35.03</v>
      </c>
      <c r="N527" s="209">
        <v>0</v>
      </c>
      <c r="O527" s="209"/>
      <c r="P527" s="209"/>
      <c r="Q527" s="209"/>
      <c r="R527" s="11"/>
      <c r="S527" s="4"/>
      <c r="T527" s="4"/>
      <c r="U527" s="209">
        <v>35.03</v>
      </c>
      <c r="V527" s="209">
        <v>0</v>
      </c>
      <c r="W527" s="209"/>
      <c r="X527" s="209"/>
      <c r="Y527" s="209"/>
      <c r="Z527" s="11"/>
      <c r="AA527" s="4"/>
      <c r="AB527" s="11" t="s">
        <v>287</v>
      </c>
      <c r="AC527" s="11"/>
      <c r="AD527" s="71" t="s">
        <v>288</v>
      </c>
      <c r="AE527" s="24">
        <v>36</v>
      </c>
      <c r="AF527" s="24">
        <v>21</v>
      </c>
      <c r="AG527" s="24">
        <v>13</v>
      </c>
      <c r="AH527" s="24">
        <v>9</v>
      </c>
      <c r="AI527" s="24">
        <v>5</v>
      </c>
      <c r="AJ527" s="24"/>
      <c r="AK527" s="4"/>
      <c r="AL527" s="4"/>
      <c r="AM527" s="210">
        <v>9786.52</v>
      </c>
      <c r="AN527" s="210">
        <v>2953.65</v>
      </c>
      <c r="AO527" s="210">
        <v>726.53</v>
      </c>
      <c r="AP527" s="210">
        <v>448.79</v>
      </c>
      <c r="AQ527" s="210">
        <v>1249.43</v>
      </c>
      <c r="AR527" s="24"/>
      <c r="AS527" s="4"/>
      <c r="AT527" s="4"/>
      <c r="AU527" s="210">
        <v>271.84777777777799</v>
      </c>
      <c r="AV527" s="210">
        <v>82.045833333333405</v>
      </c>
      <c r="AW527" s="210">
        <v>22.016060606060599</v>
      </c>
      <c r="AX527" s="210">
        <v>14.4770967741935</v>
      </c>
      <c r="AY527" s="210">
        <v>36.747941176470597</v>
      </c>
      <c r="AZ527" s="24"/>
      <c r="BA527" s="4"/>
    </row>
    <row r="528" spans="2:53">
      <c r="B528" s="11" t="s">
        <v>592</v>
      </c>
      <c r="C528" s="11"/>
      <c r="D528" s="11" t="s">
        <v>593</v>
      </c>
      <c r="E528" s="11">
        <v>1</v>
      </c>
      <c r="F528" s="11"/>
      <c r="G528" s="11"/>
      <c r="H528" s="11"/>
      <c r="I528" s="11"/>
      <c r="J528" s="11"/>
      <c r="M528" s="209">
        <v>131.4</v>
      </c>
      <c r="N528" s="209">
        <v>0</v>
      </c>
      <c r="O528" s="209">
        <v>0</v>
      </c>
      <c r="P528" s="209">
        <v>0</v>
      </c>
      <c r="Q528" s="209">
        <v>0</v>
      </c>
      <c r="R528" s="11"/>
      <c r="S528" s="4"/>
      <c r="T528" s="4"/>
      <c r="U528" s="209">
        <v>131.4</v>
      </c>
      <c r="V528" s="209">
        <v>0</v>
      </c>
      <c r="W528" s="209">
        <v>0</v>
      </c>
      <c r="X528" s="209">
        <v>0</v>
      </c>
      <c r="Y528" s="209">
        <v>0</v>
      </c>
      <c r="Z528" s="11"/>
      <c r="AA528" s="4"/>
      <c r="AB528" s="11" t="s">
        <v>289</v>
      </c>
      <c r="AC528" s="11"/>
      <c r="AD528" s="71" t="s">
        <v>290</v>
      </c>
      <c r="AE528" s="24">
        <v>72</v>
      </c>
      <c r="AF528" s="24">
        <v>43</v>
      </c>
      <c r="AG528" s="24">
        <v>34</v>
      </c>
      <c r="AH528" s="24">
        <v>25</v>
      </c>
      <c r="AI528" s="24">
        <v>23</v>
      </c>
      <c r="AJ528" s="24"/>
      <c r="AK528" s="4"/>
      <c r="AL528" s="4"/>
      <c r="AM528" s="210">
        <v>25503.58</v>
      </c>
      <c r="AN528" s="210">
        <v>12968.05</v>
      </c>
      <c r="AO528" s="210">
        <v>11727.02</v>
      </c>
      <c r="AP528" s="210">
        <v>9409.4699999999993</v>
      </c>
      <c r="AQ528" s="210">
        <v>13859.91</v>
      </c>
      <c r="AR528" s="24"/>
      <c r="AS528" s="4"/>
      <c r="AT528" s="4"/>
      <c r="AU528" s="210">
        <v>349.36410958904099</v>
      </c>
      <c r="AV528" s="210">
        <v>177.64452054794501</v>
      </c>
      <c r="AW528" s="210">
        <v>162.875277777778</v>
      </c>
      <c r="AX528" s="210">
        <v>130.68708333333299</v>
      </c>
      <c r="AY528" s="210">
        <v>189.86178082191799</v>
      </c>
      <c r="AZ528" s="24"/>
      <c r="BA528" s="4"/>
    </row>
    <row r="529" spans="2:53">
      <c r="B529" s="11" t="s">
        <v>254</v>
      </c>
      <c r="C529" s="11"/>
      <c r="D529" s="11" t="s">
        <v>114</v>
      </c>
      <c r="E529" s="11">
        <v>4</v>
      </c>
      <c r="F529" s="11">
        <v>3</v>
      </c>
      <c r="G529" s="11">
        <v>2</v>
      </c>
      <c r="H529" s="11">
        <v>2</v>
      </c>
      <c r="I529" s="11">
        <v>3</v>
      </c>
      <c r="J529" s="11"/>
      <c r="M529" s="209">
        <v>875.42</v>
      </c>
      <c r="N529" s="209">
        <v>422.01</v>
      </c>
      <c r="O529" s="209">
        <v>780.89</v>
      </c>
      <c r="P529" s="209">
        <v>328.1</v>
      </c>
      <c r="Q529" s="209">
        <v>1422.55</v>
      </c>
      <c r="R529" s="11"/>
      <c r="S529" s="4"/>
      <c r="T529" s="4"/>
      <c r="U529" s="209">
        <v>145.90333333333299</v>
      </c>
      <c r="V529" s="209">
        <v>70.334999999999994</v>
      </c>
      <c r="W529" s="209">
        <v>156.178</v>
      </c>
      <c r="X529" s="209">
        <v>65.62</v>
      </c>
      <c r="Y529" s="209">
        <v>355.63749999999999</v>
      </c>
      <c r="Z529" s="11"/>
      <c r="AA529" s="4"/>
      <c r="AB529" s="11" t="s">
        <v>292</v>
      </c>
      <c r="AC529" s="11"/>
      <c r="AD529" s="71" t="s">
        <v>293</v>
      </c>
      <c r="AE529" s="24">
        <v>50</v>
      </c>
      <c r="AF529" s="24">
        <v>26</v>
      </c>
      <c r="AG529" s="24">
        <v>22</v>
      </c>
      <c r="AH529" s="24">
        <v>18</v>
      </c>
      <c r="AI529" s="24">
        <v>13</v>
      </c>
      <c r="AJ529" s="24"/>
      <c r="AK529" s="4"/>
      <c r="AL529" s="4"/>
      <c r="AM529" s="210">
        <v>24615.58</v>
      </c>
      <c r="AN529" s="210">
        <v>1726.31</v>
      </c>
      <c r="AO529" s="210">
        <v>2898.5</v>
      </c>
      <c r="AP529" s="210">
        <v>2407.41</v>
      </c>
      <c r="AQ529" s="210">
        <v>20481.78</v>
      </c>
      <c r="AR529" s="24"/>
      <c r="AS529" s="4"/>
      <c r="AT529" s="4"/>
      <c r="AU529" s="210">
        <v>482.65843137254899</v>
      </c>
      <c r="AV529" s="210">
        <v>33.849215686274498</v>
      </c>
      <c r="AW529" s="210">
        <v>63.010869565217398</v>
      </c>
      <c r="AX529" s="210">
        <v>51.221489361702098</v>
      </c>
      <c r="AY529" s="210">
        <v>487.66142857142898</v>
      </c>
      <c r="AZ529" s="24"/>
      <c r="BA529" s="4"/>
    </row>
    <row r="530" spans="2:53">
      <c r="B530" s="11" t="s">
        <v>255</v>
      </c>
      <c r="C530" s="11"/>
      <c r="D530" s="11" t="s">
        <v>256</v>
      </c>
      <c r="E530" s="11">
        <v>179</v>
      </c>
      <c r="F530" s="11">
        <v>105</v>
      </c>
      <c r="G530" s="11">
        <v>70</v>
      </c>
      <c r="H530" s="11">
        <v>54</v>
      </c>
      <c r="I530" s="11">
        <v>89</v>
      </c>
      <c r="J530" s="11"/>
      <c r="M530" s="209">
        <v>40633.279999999999</v>
      </c>
      <c r="N530" s="209">
        <v>18337.37</v>
      </c>
      <c r="O530" s="209">
        <v>15070.17</v>
      </c>
      <c r="P530" s="209">
        <v>12741.82</v>
      </c>
      <c r="Q530" s="209">
        <v>146439.09</v>
      </c>
      <c r="R530" s="11"/>
      <c r="S530" s="4"/>
      <c r="T530" s="4"/>
      <c r="U530" s="209">
        <v>195.35230769230799</v>
      </c>
      <c r="V530" s="209">
        <v>88.160432692307694</v>
      </c>
      <c r="W530" s="209">
        <v>93.603540372670807</v>
      </c>
      <c r="X530" s="209">
        <v>93.005985401459895</v>
      </c>
      <c r="Y530" s="209">
        <v>735.87482412060297</v>
      </c>
      <c r="Z530" s="11"/>
      <c r="AA530" s="4"/>
      <c r="AB530" s="11" t="s">
        <v>294</v>
      </c>
      <c r="AC530" s="11"/>
      <c r="AD530" s="71" t="s">
        <v>263</v>
      </c>
      <c r="AE530" s="24">
        <v>23</v>
      </c>
      <c r="AF530" s="24">
        <v>3</v>
      </c>
      <c r="AG530" s="24">
        <v>3</v>
      </c>
      <c r="AH530" s="24">
        <v>1</v>
      </c>
      <c r="AI530" s="24"/>
      <c r="AJ530" s="24"/>
      <c r="AK530" s="4"/>
      <c r="AL530" s="4"/>
      <c r="AM530" s="210">
        <v>563.28</v>
      </c>
      <c r="AN530" s="210">
        <v>113.78</v>
      </c>
      <c r="AO530" s="210">
        <v>223.75</v>
      </c>
      <c r="AP530" s="210">
        <v>286.19</v>
      </c>
      <c r="AQ530" s="210">
        <v>0</v>
      </c>
      <c r="AR530" s="24"/>
      <c r="AS530" s="4"/>
      <c r="AT530" s="4"/>
      <c r="AU530" s="210">
        <v>23.47</v>
      </c>
      <c r="AV530" s="210">
        <v>4.7408333333333301</v>
      </c>
      <c r="AW530" s="210">
        <v>37.2916666666667</v>
      </c>
      <c r="AX530" s="210">
        <v>14.3095</v>
      </c>
      <c r="AY530" s="210">
        <v>0</v>
      </c>
      <c r="AZ530" s="24"/>
      <c r="BA530" s="4"/>
    </row>
    <row r="531" spans="2:53">
      <c r="B531" s="11" t="s">
        <v>258</v>
      </c>
      <c r="C531" s="11"/>
      <c r="D531" s="11" t="s">
        <v>114</v>
      </c>
      <c r="E531" s="11">
        <v>6</v>
      </c>
      <c r="F531" s="11">
        <v>4</v>
      </c>
      <c r="G531" s="11">
        <v>4</v>
      </c>
      <c r="H531" s="11">
        <v>4</v>
      </c>
      <c r="I531" s="11">
        <v>3</v>
      </c>
      <c r="J531" s="11"/>
      <c r="M531" s="209">
        <v>971.19</v>
      </c>
      <c r="N531" s="209">
        <v>635.07000000000005</v>
      </c>
      <c r="O531" s="209">
        <v>934.08</v>
      </c>
      <c r="P531" s="209">
        <v>496.07</v>
      </c>
      <c r="Q531" s="209">
        <v>9037.7000000000007</v>
      </c>
      <c r="R531" s="11"/>
      <c r="S531" s="4"/>
      <c r="T531" s="4"/>
      <c r="U531" s="209">
        <v>138.741428571429</v>
      </c>
      <c r="V531" s="209">
        <v>90.724285714285699</v>
      </c>
      <c r="W531" s="209">
        <v>133.44</v>
      </c>
      <c r="X531" s="209">
        <v>70.867142857142895</v>
      </c>
      <c r="Y531" s="209">
        <v>1291.0999999999999</v>
      </c>
      <c r="Z531" s="11"/>
      <c r="AA531" s="4"/>
      <c r="AB531" s="11" t="s">
        <v>295</v>
      </c>
      <c r="AC531" s="11"/>
      <c r="AD531" s="71" t="s">
        <v>119</v>
      </c>
      <c r="AE531" s="24">
        <v>64</v>
      </c>
      <c r="AF531" s="24">
        <v>34</v>
      </c>
      <c r="AG531" s="24">
        <v>16</v>
      </c>
      <c r="AH531" s="24">
        <v>13</v>
      </c>
      <c r="AI531" s="24">
        <v>9</v>
      </c>
      <c r="AJ531" s="24"/>
      <c r="AK531" s="4"/>
      <c r="AL531" s="4"/>
      <c r="AM531" s="210">
        <v>20339.88</v>
      </c>
      <c r="AN531" s="210">
        <v>2752.84</v>
      </c>
      <c r="AO531" s="210">
        <v>1262.3499999999999</v>
      </c>
      <c r="AP531" s="210">
        <v>1681.7</v>
      </c>
      <c r="AQ531" s="210">
        <v>7971.89</v>
      </c>
      <c r="AR531" s="24"/>
      <c r="AS531" s="4"/>
      <c r="AT531" s="4"/>
      <c r="AU531" s="210">
        <v>317.81062500000002</v>
      </c>
      <c r="AV531" s="210">
        <v>43.013125000000002</v>
      </c>
      <c r="AW531" s="210">
        <v>21.039166666666699</v>
      </c>
      <c r="AX531" s="210">
        <v>28.0283333333333</v>
      </c>
      <c r="AY531" s="210">
        <v>135.11677966101701</v>
      </c>
      <c r="AZ531" s="24"/>
      <c r="BA531" s="4"/>
    </row>
    <row r="532" spans="2:53">
      <c r="B532" s="11" t="s">
        <v>259</v>
      </c>
      <c r="C532" s="11"/>
      <c r="D532" s="11" t="s">
        <v>114</v>
      </c>
      <c r="E532" s="11">
        <v>2</v>
      </c>
      <c r="F532" s="11">
        <v>2</v>
      </c>
      <c r="G532" s="11">
        <v>1</v>
      </c>
      <c r="H532" s="11">
        <v>1</v>
      </c>
      <c r="I532" s="11">
        <v>2</v>
      </c>
      <c r="J532" s="11"/>
      <c r="M532" s="209">
        <v>201.29</v>
      </c>
      <c r="N532" s="209">
        <v>212.26</v>
      </c>
      <c r="O532" s="209">
        <v>6.67</v>
      </c>
      <c r="P532" s="209">
        <v>6.46</v>
      </c>
      <c r="Q532" s="209">
        <v>3724.43</v>
      </c>
      <c r="R532" s="11"/>
      <c r="S532" s="4"/>
      <c r="T532" s="4"/>
      <c r="U532" s="209">
        <v>100.645</v>
      </c>
      <c r="V532" s="209">
        <v>106.13</v>
      </c>
      <c r="W532" s="209">
        <v>3.335</v>
      </c>
      <c r="X532" s="209">
        <v>3.23</v>
      </c>
      <c r="Y532" s="209">
        <v>1862.2149999999999</v>
      </c>
      <c r="Z532" s="11"/>
      <c r="AA532" s="4"/>
      <c r="AB532" s="11" t="s">
        <v>296</v>
      </c>
      <c r="AC532" s="11"/>
      <c r="AD532" s="71" t="s">
        <v>297</v>
      </c>
      <c r="AE532" s="24">
        <v>1</v>
      </c>
      <c r="AF532" s="24">
        <v>1</v>
      </c>
      <c r="AG532" s="24"/>
      <c r="AH532" s="24">
        <v>1</v>
      </c>
      <c r="AI532" s="24">
        <v>1</v>
      </c>
      <c r="AJ532" s="24"/>
      <c r="AK532" s="4"/>
      <c r="AL532" s="4"/>
      <c r="AM532" s="210">
        <v>104.88</v>
      </c>
      <c r="AN532" s="210">
        <v>84.44</v>
      </c>
      <c r="AO532" s="210"/>
      <c r="AP532" s="210">
        <v>62.31</v>
      </c>
      <c r="AQ532" s="210">
        <v>554.72</v>
      </c>
      <c r="AR532" s="24"/>
      <c r="AS532" s="4"/>
      <c r="AT532" s="4"/>
      <c r="AU532" s="210">
        <v>104.88</v>
      </c>
      <c r="AV532" s="210">
        <v>84.44</v>
      </c>
      <c r="AW532" s="210"/>
      <c r="AX532" s="210">
        <v>62.31</v>
      </c>
      <c r="AY532" s="210">
        <v>554.72</v>
      </c>
      <c r="AZ532" s="24"/>
      <c r="BA532" s="4"/>
    </row>
    <row r="533" spans="2:53">
      <c r="B533" s="11" t="s">
        <v>260</v>
      </c>
      <c r="C533" s="11"/>
      <c r="D533" s="11" t="s">
        <v>261</v>
      </c>
      <c r="E533" s="11">
        <v>141</v>
      </c>
      <c r="F533" s="11">
        <v>83</v>
      </c>
      <c r="G533" s="11">
        <v>71</v>
      </c>
      <c r="H533" s="11">
        <v>55</v>
      </c>
      <c r="I533" s="11">
        <v>63</v>
      </c>
      <c r="J533" s="11"/>
      <c r="M533" s="209">
        <v>16303.17</v>
      </c>
      <c r="N533" s="209">
        <v>9173.51</v>
      </c>
      <c r="O533" s="209">
        <v>14443.5</v>
      </c>
      <c r="P533" s="209">
        <v>9413.2900000000009</v>
      </c>
      <c r="Q533" s="209">
        <v>58302.05</v>
      </c>
      <c r="R533" s="11"/>
      <c r="S533" s="4"/>
      <c r="T533" s="4"/>
      <c r="U533" s="209">
        <v>95.900999999999996</v>
      </c>
      <c r="V533" s="209">
        <v>53.961823529411802</v>
      </c>
      <c r="W533" s="209">
        <v>96.936241610738193</v>
      </c>
      <c r="X533" s="209">
        <v>63.1764429530201</v>
      </c>
      <c r="Y533" s="209">
        <v>388.68033333333398</v>
      </c>
      <c r="Z533" s="11"/>
      <c r="AA533" s="4"/>
      <c r="AB533" s="11" t="s">
        <v>298</v>
      </c>
      <c r="AC533" s="11"/>
      <c r="AD533" s="71" t="s">
        <v>155</v>
      </c>
      <c r="AE533" s="24">
        <v>1</v>
      </c>
      <c r="AF533" s="24">
        <v>1</v>
      </c>
      <c r="AG533" s="24">
        <v>1</v>
      </c>
      <c r="AH533" s="24">
        <v>1</v>
      </c>
      <c r="AI533" s="24">
        <v>2</v>
      </c>
      <c r="AJ533" s="24"/>
      <c r="AK533" s="4"/>
      <c r="AL533" s="4"/>
      <c r="AM533" s="210">
        <v>94.82</v>
      </c>
      <c r="AN533" s="210">
        <v>52.1</v>
      </c>
      <c r="AO533" s="210">
        <v>59</v>
      </c>
      <c r="AP533" s="210">
        <v>70.23</v>
      </c>
      <c r="AQ533" s="210">
        <v>1058.5899999999999</v>
      </c>
      <c r="AR533" s="24"/>
      <c r="AS533" s="4"/>
      <c r="AT533" s="4"/>
      <c r="AU533" s="210">
        <v>47.41</v>
      </c>
      <c r="AV533" s="210">
        <v>26.05</v>
      </c>
      <c r="AW533" s="210">
        <v>29.5</v>
      </c>
      <c r="AX533" s="210">
        <v>35.115000000000002</v>
      </c>
      <c r="AY533" s="210">
        <v>529.29499999999996</v>
      </c>
      <c r="AZ533" s="24"/>
      <c r="BA533" s="4"/>
    </row>
    <row r="534" spans="2:53">
      <c r="B534" s="11" t="s">
        <v>262</v>
      </c>
      <c r="C534" s="11"/>
      <c r="D534" s="11" t="s">
        <v>263</v>
      </c>
      <c r="E534" s="11">
        <v>96</v>
      </c>
      <c r="F534" s="11">
        <v>57</v>
      </c>
      <c r="G534" s="11">
        <v>38</v>
      </c>
      <c r="H534" s="11">
        <v>13</v>
      </c>
      <c r="I534" s="11">
        <v>40</v>
      </c>
      <c r="J534" s="11"/>
      <c r="M534" s="209">
        <v>20321.32</v>
      </c>
      <c r="N534" s="209">
        <v>8717.98</v>
      </c>
      <c r="O534" s="209">
        <v>6573.52</v>
      </c>
      <c r="P534" s="209">
        <v>2771.27</v>
      </c>
      <c r="Q534" s="209">
        <v>57566.76</v>
      </c>
      <c r="R534" s="11"/>
      <c r="S534" s="4"/>
      <c r="T534" s="4"/>
      <c r="U534" s="209">
        <v>191.71056603773599</v>
      </c>
      <c r="V534" s="209">
        <v>82.245094339622597</v>
      </c>
      <c r="W534" s="209">
        <v>65.735200000000006</v>
      </c>
      <c r="X534" s="209">
        <v>55.425400000000003</v>
      </c>
      <c r="Y534" s="209">
        <v>575.66759999999999</v>
      </c>
      <c r="Z534" s="11"/>
      <c r="AA534" s="4"/>
      <c r="AB534" s="11" t="s">
        <v>299</v>
      </c>
      <c r="AC534" s="11"/>
      <c r="AD534" s="71" t="s">
        <v>263</v>
      </c>
      <c r="AE534" s="24">
        <v>1</v>
      </c>
      <c r="AF534" s="24">
        <v>1</v>
      </c>
      <c r="AG534" s="24">
        <v>1</v>
      </c>
      <c r="AH534" s="24"/>
      <c r="AI534" s="24"/>
      <c r="AJ534" s="24"/>
      <c r="AK534" s="4"/>
      <c r="AL534" s="4"/>
      <c r="AM534" s="210">
        <v>49.63</v>
      </c>
      <c r="AN534" s="210">
        <v>10.210000000000001</v>
      </c>
      <c r="AO534" s="210">
        <v>9.6</v>
      </c>
      <c r="AP534" s="210">
        <v>0</v>
      </c>
      <c r="AQ534" s="210">
        <v>0</v>
      </c>
      <c r="AR534" s="24"/>
      <c r="AS534" s="4"/>
      <c r="AT534" s="4"/>
      <c r="AU534" s="210">
        <v>49.63</v>
      </c>
      <c r="AV534" s="210">
        <v>10.210000000000001</v>
      </c>
      <c r="AW534" s="210">
        <v>9.6</v>
      </c>
      <c r="AX534" s="210">
        <v>0</v>
      </c>
      <c r="AY534" s="210">
        <v>0</v>
      </c>
      <c r="AZ534" s="24"/>
      <c r="BA534" s="4"/>
    </row>
    <row r="535" spans="2:53">
      <c r="B535" s="11" t="s">
        <v>264</v>
      </c>
      <c r="C535" s="11"/>
      <c r="D535" s="11" t="s">
        <v>265</v>
      </c>
      <c r="E535" s="11">
        <v>137</v>
      </c>
      <c r="F535" s="11">
        <v>84</v>
      </c>
      <c r="G535" s="11">
        <v>87</v>
      </c>
      <c r="H535" s="11">
        <v>85</v>
      </c>
      <c r="I535" s="11">
        <v>91</v>
      </c>
      <c r="J535" s="11"/>
      <c r="M535" s="209">
        <v>31363.09</v>
      </c>
      <c r="N535" s="209">
        <v>11378.1</v>
      </c>
      <c r="O535" s="209">
        <v>10765.52</v>
      </c>
      <c r="P535" s="209">
        <v>16665.240000000002</v>
      </c>
      <c r="Q535" s="209">
        <v>151875.85</v>
      </c>
      <c r="R535" s="11"/>
      <c r="S535" s="4"/>
      <c r="T535" s="4"/>
      <c r="U535" s="209">
        <v>156.81545</v>
      </c>
      <c r="V535" s="209">
        <v>56.890500000000003</v>
      </c>
      <c r="W535" s="209">
        <v>63.326588235294103</v>
      </c>
      <c r="X535" s="209">
        <v>88.175873015872995</v>
      </c>
      <c r="Y535" s="209">
        <v>807.85026595744705</v>
      </c>
      <c r="Z535" s="11"/>
      <c r="AA535" s="4"/>
      <c r="AB535" s="11" t="s">
        <v>299</v>
      </c>
      <c r="AC535" s="11"/>
      <c r="AD535" s="71" t="s">
        <v>121</v>
      </c>
      <c r="AE535" s="24">
        <v>169</v>
      </c>
      <c r="AF535" s="24">
        <v>74</v>
      </c>
      <c r="AG535" s="24">
        <v>47</v>
      </c>
      <c r="AH535" s="24">
        <v>32</v>
      </c>
      <c r="AI535" s="24">
        <v>32</v>
      </c>
      <c r="AJ535" s="24"/>
      <c r="AK535" s="4"/>
      <c r="AL535" s="4"/>
      <c r="AM535" s="210">
        <v>92665.9</v>
      </c>
      <c r="AN535" s="210">
        <v>34321.910000000003</v>
      </c>
      <c r="AO535" s="210">
        <v>27336.89</v>
      </c>
      <c r="AP535" s="210">
        <v>19040.830000000002</v>
      </c>
      <c r="AQ535" s="210">
        <v>75962.960000000006</v>
      </c>
      <c r="AR535" s="24"/>
      <c r="AS535" s="4"/>
      <c r="AT535" s="4"/>
      <c r="AU535" s="210">
        <v>538.75523255813903</v>
      </c>
      <c r="AV535" s="210">
        <v>199.54598837209301</v>
      </c>
      <c r="AW535" s="210">
        <v>167.71098159509199</v>
      </c>
      <c r="AX535" s="210">
        <v>115.39896969697</v>
      </c>
      <c r="AY535" s="210">
        <v>454.868023952096</v>
      </c>
      <c r="AZ535" s="24"/>
      <c r="BA535" s="4"/>
    </row>
    <row r="536" spans="2:53">
      <c r="B536" s="11" t="s">
        <v>266</v>
      </c>
      <c r="C536" s="11"/>
      <c r="D536" s="11" t="s">
        <v>147</v>
      </c>
      <c r="E536" s="11">
        <v>321</v>
      </c>
      <c r="F536" s="11">
        <v>241</v>
      </c>
      <c r="G536" s="11">
        <v>196</v>
      </c>
      <c r="H536" s="11">
        <v>88</v>
      </c>
      <c r="I536" s="11">
        <v>233</v>
      </c>
      <c r="J536" s="11"/>
      <c r="M536" s="209">
        <v>65649.91</v>
      </c>
      <c r="N536" s="209">
        <v>36461.629999999997</v>
      </c>
      <c r="O536" s="209">
        <v>34551.93</v>
      </c>
      <c r="P536" s="209">
        <v>24078.99</v>
      </c>
      <c r="Q536" s="209">
        <v>391551.01</v>
      </c>
      <c r="R536" s="11"/>
      <c r="S536" s="4"/>
      <c r="T536" s="4"/>
      <c r="U536" s="209">
        <v>162.90300248138999</v>
      </c>
      <c r="V536" s="209">
        <v>90.475508684863499</v>
      </c>
      <c r="W536" s="209">
        <v>90.213916449086099</v>
      </c>
      <c r="X536" s="209">
        <v>124.761606217617</v>
      </c>
      <c r="Y536" s="209">
        <v>998.85461734693899</v>
      </c>
      <c r="Z536" s="11"/>
      <c r="AA536" s="4"/>
      <c r="AB536" s="11" t="s">
        <v>300</v>
      </c>
      <c r="AC536" s="11"/>
      <c r="AD536" s="71" t="s">
        <v>141</v>
      </c>
      <c r="AE536" s="24">
        <v>4</v>
      </c>
      <c r="AF536" s="24">
        <v>2</v>
      </c>
      <c r="AG536" s="24">
        <v>1</v>
      </c>
      <c r="AH536" s="24">
        <v>1</v>
      </c>
      <c r="AI536" s="24">
        <v>1</v>
      </c>
      <c r="AJ536" s="24"/>
      <c r="AK536" s="4"/>
      <c r="AL536" s="4"/>
      <c r="AM536" s="210">
        <v>550.49</v>
      </c>
      <c r="AN536" s="210">
        <v>128.77000000000001</v>
      </c>
      <c r="AO536" s="210">
        <v>28.55</v>
      </c>
      <c r="AP536" s="210">
        <v>26.27</v>
      </c>
      <c r="AQ536" s="210">
        <v>25.15</v>
      </c>
      <c r="AR536" s="24"/>
      <c r="AS536" s="4"/>
      <c r="AT536" s="4"/>
      <c r="AU536" s="210">
        <v>137.6225</v>
      </c>
      <c r="AV536" s="210">
        <v>32.192500000000003</v>
      </c>
      <c r="AW536" s="210">
        <v>7.1375000000000002</v>
      </c>
      <c r="AX536" s="210">
        <v>6.5674999999999999</v>
      </c>
      <c r="AY536" s="210">
        <v>6.2874999999999996</v>
      </c>
      <c r="AZ536" s="24"/>
      <c r="BA536" s="4"/>
    </row>
    <row r="537" spans="2:53">
      <c r="B537" s="11" t="s">
        <v>267</v>
      </c>
      <c r="C537" s="11"/>
      <c r="D537" s="11" t="s">
        <v>169</v>
      </c>
      <c r="E537" s="11">
        <v>189</v>
      </c>
      <c r="F537" s="11">
        <v>113</v>
      </c>
      <c r="G537" s="11">
        <v>96</v>
      </c>
      <c r="H537" s="11">
        <v>80</v>
      </c>
      <c r="I537" s="11">
        <v>90</v>
      </c>
      <c r="J537" s="11"/>
      <c r="M537" s="209">
        <v>35725.769999999997</v>
      </c>
      <c r="N537" s="209">
        <v>13720.16</v>
      </c>
      <c r="O537" s="209">
        <v>15475.06</v>
      </c>
      <c r="P537" s="209">
        <v>14291.69</v>
      </c>
      <c r="Q537" s="209">
        <v>133327.97</v>
      </c>
      <c r="R537" s="11"/>
      <c r="S537" s="4"/>
      <c r="T537" s="4"/>
      <c r="U537" s="209">
        <v>159.49004464285699</v>
      </c>
      <c r="V537" s="209">
        <v>61.250714285714302</v>
      </c>
      <c r="W537" s="209">
        <v>72.652863849765197</v>
      </c>
      <c r="X537" s="209">
        <v>68.055666666666596</v>
      </c>
      <c r="Y537" s="209">
        <v>637.93287081339702</v>
      </c>
      <c r="Z537" s="11"/>
      <c r="AA537" s="4"/>
      <c r="AB537" s="11" t="s">
        <v>557</v>
      </c>
      <c r="AC537" s="11"/>
      <c r="AD537" s="71" t="s">
        <v>109</v>
      </c>
      <c r="AE537" s="24">
        <v>5</v>
      </c>
      <c r="AF537" s="24">
        <v>6</v>
      </c>
      <c r="AG537" s="24">
        <v>3</v>
      </c>
      <c r="AH537" s="24">
        <v>1</v>
      </c>
      <c r="AI537" s="24">
        <v>1</v>
      </c>
      <c r="AJ537" s="24"/>
      <c r="AK537" s="4"/>
      <c r="AL537" s="4"/>
      <c r="AM537" s="210">
        <v>979.41</v>
      </c>
      <c r="AN537" s="210">
        <v>696.08</v>
      </c>
      <c r="AO537" s="210">
        <v>197.11</v>
      </c>
      <c r="AP537" s="210">
        <v>195.48</v>
      </c>
      <c r="AQ537" s="210">
        <v>1260.6300000000001</v>
      </c>
      <c r="AR537" s="24"/>
      <c r="AS537" s="4"/>
      <c r="AT537" s="4"/>
      <c r="AU537" s="210">
        <v>163.23500000000001</v>
      </c>
      <c r="AV537" s="210">
        <v>116.01333333333299</v>
      </c>
      <c r="AW537" s="210">
        <v>39.421999999999997</v>
      </c>
      <c r="AX537" s="210">
        <v>65.16</v>
      </c>
      <c r="AY537" s="210">
        <v>420.21</v>
      </c>
      <c r="AZ537" s="24"/>
      <c r="BA537" s="4"/>
    </row>
    <row r="538" spans="2:53">
      <c r="B538" s="11" t="s">
        <v>268</v>
      </c>
      <c r="C538" s="11"/>
      <c r="D538" s="11" t="s">
        <v>269</v>
      </c>
      <c r="E538" s="11">
        <v>46</v>
      </c>
      <c r="F538" s="11">
        <v>21</v>
      </c>
      <c r="G538" s="11">
        <v>15</v>
      </c>
      <c r="H538" s="11">
        <v>15</v>
      </c>
      <c r="I538" s="11">
        <v>13</v>
      </c>
      <c r="J538" s="11"/>
      <c r="M538" s="209">
        <v>9705.3799999999992</v>
      </c>
      <c r="N538" s="209">
        <v>3884.29</v>
      </c>
      <c r="O538" s="209">
        <v>1245.8900000000001</v>
      </c>
      <c r="P538" s="209">
        <v>2760.75</v>
      </c>
      <c r="Q538" s="209">
        <v>19812.740000000002</v>
      </c>
      <c r="R538" s="11"/>
      <c r="S538" s="4"/>
      <c r="T538" s="4"/>
      <c r="U538" s="209">
        <v>194.10759999999999</v>
      </c>
      <c r="V538" s="209">
        <v>77.6858</v>
      </c>
      <c r="W538" s="209">
        <v>29.664047619047601</v>
      </c>
      <c r="X538" s="209">
        <v>62.744318181818201</v>
      </c>
      <c r="Y538" s="209">
        <v>404.34163265306103</v>
      </c>
      <c r="Z538" s="11"/>
      <c r="AA538" s="4"/>
      <c r="AB538" s="11" t="s">
        <v>301</v>
      </c>
      <c r="AC538" s="11"/>
      <c r="AD538" s="71" t="s">
        <v>100</v>
      </c>
      <c r="AE538" s="24">
        <v>1</v>
      </c>
      <c r="AF538" s="24">
        <v>1</v>
      </c>
      <c r="AG538" s="24"/>
      <c r="AH538" s="24"/>
      <c r="AI538" s="24"/>
      <c r="AJ538" s="24"/>
      <c r="AK538" s="4"/>
      <c r="AL538" s="4"/>
      <c r="AM538" s="210">
        <v>1052.3800000000001</v>
      </c>
      <c r="AN538" s="210">
        <v>714.51</v>
      </c>
      <c r="AO538" s="210">
        <v>0</v>
      </c>
      <c r="AP538" s="210">
        <v>0</v>
      </c>
      <c r="AQ538" s="210">
        <v>0</v>
      </c>
      <c r="AR538" s="24"/>
      <c r="AS538" s="4"/>
      <c r="AT538" s="4"/>
      <c r="AU538" s="210">
        <v>1052.3800000000001</v>
      </c>
      <c r="AV538" s="210">
        <v>714.51</v>
      </c>
      <c r="AW538" s="210">
        <v>0</v>
      </c>
      <c r="AX538" s="210">
        <v>0</v>
      </c>
      <c r="AY538" s="210">
        <v>0</v>
      </c>
      <c r="AZ538" s="24"/>
      <c r="BA538" s="4"/>
    </row>
    <row r="539" spans="2:53">
      <c r="B539" s="11" t="s">
        <v>272</v>
      </c>
      <c r="C539" s="11"/>
      <c r="D539" s="11" t="s">
        <v>273</v>
      </c>
      <c r="E539" s="11">
        <v>62</v>
      </c>
      <c r="F539" s="11">
        <v>41</v>
      </c>
      <c r="G539" s="11">
        <v>33</v>
      </c>
      <c r="H539" s="11">
        <v>25</v>
      </c>
      <c r="I539" s="11">
        <v>31</v>
      </c>
      <c r="J539" s="11"/>
      <c r="M539" s="209">
        <v>9957.51</v>
      </c>
      <c r="N539" s="209">
        <v>5327.84</v>
      </c>
      <c r="O539" s="209">
        <v>6399.64</v>
      </c>
      <c r="P539" s="209">
        <v>4312.3999999999996</v>
      </c>
      <c r="Q539" s="209">
        <v>47318.99</v>
      </c>
      <c r="R539" s="11"/>
      <c r="S539" s="4"/>
      <c r="T539" s="4"/>
      <c r="U539" s="209">
        <v>132.76679999999999</v>
      </c>
      <c r="V539" s="209">
        <v>71.037866666666602</v>
      </c>
      <c r="W539" s="209">
        <v>87.666301369863007</v>
      </c>
      <c r="X539" s="209">
        <v>57.498666666666701</v>
      </c>
      <c r="Y539" s="209">
        <v>639.44581081081105</v>
      </c>
      <c r="Z539" s="11"/>
      <c r="AA539" s="4"/>
      <c r="AB539" s="11" t="s">
        <v>301</v>
      </c>
      <c r="AC539" s="11"/>
      <c r="AD539" s="71" t="s">
        <v>109</v>
      </c>
      <c r="AE539" s="24">
        <v>16</v>
      </c>
      <c r="AF539" s="24">
        <v>10</v>
      </c>
      <c r="AG539" s="24">
        <v>8</v>
      </c>
      <c r="AH539" s="24">
        <v>6</v>
      </c>
      <c r="AI539" s="24">
        <v>5</v>
      </c>
      <c r="AJ539" s="24"/>
      <c r="AK539" s="4"/>
      <c r="AL539" s="4"/>
      <c r="AM539" s="210">
        <v>4731.12</v>
      </c>
      <c r="AN539" s="210">
        <v>1814.33</v>
      </c>
      <c r="AO539" s="210">
        <v>2668.35</v>
      </c>
      <c r="AP539" s="210">
        <v>1949.99</v>
      </c>
      <c r="AQ539" s="210">
        <v>3852.06</v>
      </c>
      <c r="AR539" s="24"/>
      <c r="AS539" s="4"/>
      <c r="AT539" s="4"/>
      <c r="AU539" s="210">
        <v>262.83999999999997</v>
      </c>
      <c r="AV539" s="210">
        <v>100.796111111111</v>
      </c>
      <c r="AW539" s="210">
        <v>156.96176470588199</v>
      </c>
      <c r="AX539" s="210">
        <v>108.33277777777801</v>
      </c>
      <c r="AY539" s="210">
        <v>214.00333333333299</v>
      </c>
      <c r="AZ539" s="24"/>
      <c r="BA539" s="4"/>
    </row>
    <row r="540" spans="2:53">
      <c r="B540" s="11" t="s">
        <v>274</v>
      </c>
      <c r="C540" s="11"/>
      <c r="D540" s="11" t="s">
        <v>169</v>
      </c>
      <c r="E540" s="11">
        <v>2491</v>
      </c>
      <c r="F540" s="11">
        <v>1761</v>
      </c>
      <c r="G540" s="11">
        <v>1491</v>
      </c>
      <c r="H540" s="11">
        <v>1234</v>
      </c>
      <c r="I540" s="11">
        <v>1507</v>
      </c>
      <c r="J540" s="11"/>
      <c r="M540" s="209">
        <v>331385.03000000003</v>
      </c>
      <c r="N540" s="209">
        <v>159136.97</v>
      </c>
      <c r="O540" s="209">
        <v>150802.51999999999</v>
      </c>
      <c r="P540" s="209">
        <v>126044.03</v>
      </c>
      <c r="Q540" s="209">
        <v>1582409.46</v>
      </c>
      <c r="R540" s="11"/>
      <c r="S540" s="4"/>
      <c r="T540" s="4"/>
      <c r="U540" s="209">
        <v>113.956337689134</v>
      </c>
      <c r="V540" s="209">
        <v>54.723854883081202</v>
      </c>
      <c r="W540" s="209">
        <v>54.698048603554597</v>
      </c>
      <c r="X540" s="209">
        <v>45.951159314619098</v>
      </c>
      <c r="Y540" s="209">
        <v>579.84956394283597</v>
      </c>
      <c r="Z540" s="11"/>
      <c r="AA540" s="4"/>
      <c r="AB540" s="11" t="s">
        <v>302</v>
      </c>
      <c r="AC540" s="11"/>
      <c r="AD540" s="71" t="s">
        <v>303</v>
      </c>
      <c r="AE540" s="24">
        <v>20</v>
      </c>
      <c r="AF540" s="24">
        <v>5</v>
      </c>
      <c r="AG540" s="24">
        <v>3</v>
      </c>
      <c r="AH540" s="24">
        <v>4</v>
      </c>
      <c r="AI540" s="24">
        <v>4</v>
      </c>
      <c r="AJ540" s="24"/>
      <c r="AK540" s="4"/>
      <c r="AL540" s="4"/>
      <c r="AM540" s="210">
        <v>7521.56</v>
      </c>
      <c r="AN540" s="210">
        <v>201.96</v>
      </c>
      <c r="AO540" s="210">
        <v>42.45</v>
      </c>
      <c r="AP540" s="210">
        <v>198.24</v>
      </c>
      <c r="AQ540" s="210">
        <v>8025.04</v>
      </c>
      <c r="AR540" s="24"/>
      <c r="AS540" s="4"/>
      <c r="AT540" s="4"/>
      <c r="AU540" s="210">
        <v>376.07799999999997</v>
      </c>
      <c r="AV540" s="210">
        <v>10.098000000000001</v>
      </c>
      <c r="AW540" s="210">
        <v>2.3583333333333298</v>
      </c>
      <c r="AX540" s="210">
        <v>9.9120000000000008</v>
      </c>
      <c r="AY540" s="210">
        <v>401.25200000000001</v>
      </c>
      <c r="AZ540" s="24"/>
      <c r="BA540" s="4"/>
    </row>
    <row r="541" spans="2:53">
      <c r="B541" s="11" t="s">
        <v>275</v>
      </c>
      <c r="C541" s="11"/>
      <c r="D541" s="11" t="s">
        <v>276</v>
      </c>
      <c r="E541" s="11">
        <v>225</v>
      </c>
      <c r="F541" s="11">
        <v>151</v>
      </c>
      <c r="G541" s="11">
        <v>112</v>
      </c>
      <c r="H541" s="11">
        <v>60</v>
      </c>
      <c r="I541" s="11">
        <v>115</v>
      </c>
      <c r="J541" s="11"/>
      <c r="M541" s="209">
        <v>29806.34</v>
      </c>
      <c r="N541" s="209">
        <v>20922.88</v>
      </c>
      <c r="O541" s="209">
        <v>14069.71</v>
      </c>
      <c r="P541" s="209">
        <v>10387.450000000001</v>
      </c>
      <c r="Q541" s="209">
        <v>157184.41</v>
      </c>
      <c r="R541" s="11"/>
      <c r="S541" s="4"/>
      <c r="T541" s="4"/>
      <c r="U541" s="209">
        <v>116.431015625</v>
      </c>
      <c r="V541" s="209">
        <v>81.73</v>
      </c>
      <c r="W541" s="209">
        <v>59.617415254237201</v>
      </c>
      <c r="X541" s="209">
        <v>63.338109756097602</v>
      </c>
      <c r="Y541" s="209">
        <v>644.19840163934396</v>
      </c>
      <c r="Z541" s="11"/>
      <c r="AA541" s="4"/>
      <c r="AB541" s="11" t="s">
        <v>488</v>
      </c>
      <c r="AC541" s="11"/>
      <c r="AD541" s="71" t="s">
        <v>256</v>
      </c>
      <c r="AE541" s="24"/>
      <c r="AF541" s="24"/>
      <c r="AG541" s="24"/>
      <c r="AH541" s="24"/>
      <c r="AI541" s="24">
        <v>2</v>
      </c>
      <c r="AJ541" s="24"/>
      <c r="AK541" s="4"/>
      <c r="AL541" s="4"/>
      <c r="AM541" s="210">
        <v>0</v>
      </c>
      <c r="AN541" s="210">
        <v>0</v>
      </c>
      <c r="AO541" s="210">
        <v>0</v>
      </c>
      <c r="AP541" s="210">
        <v>0</v>
      </c>
      <c r="AQ541" s="210">
        <v>3278.72</v>
      </c>
      <c r="AR541" s="24"/>
      <c r="AS541" s="4"/>
      <c r="AT541" s="4"/>
      <c r="AU541" s="210">
        <v>0</v>
      </c>
      <c r="AV541" s="210">
        <v>0</v>
      </c>
      <c r="AW541" s="210">
        <v>0</v>
      </c>
      <c r="AX541" s="210">
        <v>0</v>
      </c>
      <c r="AY541" s="210">
        <v>1639.36</v>
      </c>
      <c r="AZ541" s="24"/>
      <c r="BA541" s="4"/>
    </row>
    <row r="542" spans="2:53">
      <c r="B542" s="11" t="s">
        <v>277</v>
      </c>
      <c r="C542" s="11"/>
      <c r="D542" s="11" t="s">
        <v>278</v>
      </c>
      <c r="E542" s="11">
        <v>11</v>
      </c>
      <c r="F542" s="11">
        <v>5</v>
      </c>
      <c r="G542" s="11">
        <v>1</v>
      </c>
      <c r="H542" s="11">
        <v>1</v>
      </c>
      <c r="I542" s="11"/>
      <c r="J542" s="11"/>
      <c r="M542" s="209">
        <v>1193.57</v>
      </c>
      <c r="N542" s="209">
        <v>239.99</v>
      </c>
      <c r="O542" s="209">
        <v>5.63</v>
      </c>
      <c r="P542" s="209">
        <v>15</v>
      </c>
      <c r="Q542" s="209"/>
      <c r="R542" s="11"/>
      <c r="S542" s="4"/>
      <c r="T542" s="4"/>
      <c r="U542" s="209">
        <v>108.506363636364</v>
      </c>
      <c r="V542" s="209">
        <v>21.817272727272702</v>
      </c>
      <c r="W542" s="209">
        <v>0.93833333333333302</v>
      </c>
      <c r="X542" s="209">
        <v>5</v>
      </c>
      <c r="Y542" s="209"/>
      <c r="Z542" s="11"/>
      <c r="AA542" s="4"/>
      <c r="AB542" s="11" t="s">
        <v>304</v>
      </c>
      <c r="AC542" s="11"/>
      <c r="AD542" s="71" t="s">
        <v>229</v>
      </c>
      <c r="AE542" s="24">
        <v>2</v>
      </c>
      <c r="AF542" s="24">
        <v>1</v>
      </c>
      <c r="AG542" s="24">
        <v>1</v>
      </c>
      <c r="AH542" s="24">
        <v>1</v>
      </c>
      <c r="AI542" s="24">
        <v>1</v>
      </c>
      <c r="AJ542" s="24"/>
      <c r="AK542" s="4"/>
      <c r="AL542" s="4"/>
      <c r="AM542" s="210">
        <v>20344.53</v>
      </c>
      <c r="AN542" s="210">
        <v>17943.68</v>
      </c>
      <c r="AO542" s="210">
        <v>17539.900000000001</v>
      </c>
      <c r="AP542" s="210">
        <v>20470.79</v>
      </c>
      <c r="AQ542" s="210">
        <v>18573.45</v>
      </c>
      <c r="AR542" s="24"/>
      <c r="AS542" s="4"/>
      <c r="AT542" s="4"/>
      <c r="AU542" s="210">
        <v>10172.264999999999</v>
      </c>
      <c r="AV542" s="210">
        <v>8971.84</v>
      </c>
      <c r="AW542" s="210">
        <v>8769.9500000000007</v>
      </c>
      <c r="AX542" s="210">
        <v>20470.79</v>
      </c>
      <c r="AY542" s="210">
        <v>9286.7250000000004</v>
      </c>
      <c r="AZ542" s="24"/>
      <c r="BA542" s="4"/>
    </row>
    <row r="543" spans="2:53">
      <c r="B543" s="11" t="s">
        <v>594</v>
      </c>
      <c r="C543" s="11"/>
      <c r="D543" s="11" t="s">
        <v>278</v>
      </c>
      <c r="E543" s="11">
        <v>1</v>
      </c>
      <c r="F543" s="11"/>
      <c r="G543" s="11"/>
      <c r="H543" s="11"/>
      <c r="I543" s="11"/>
      <c r="J543" s="11"/>
      <c r="M543" s="209">
        <v>179.64</v>
      </c>
      <c r="N543" s="209">
        <v>0</v>
      </c>
      <c r="O543" s="209">
        <v>0</v>
      </c>
      <c r="P543" s="209">
        <v>0</v>
      </c>
      <c r="Q543" s="209">
        <v>0</v>
      </c>
      <c r="R543" s="11"/>
      <c r="S543" s="4"/>
      <c r="T543" s="4"/>
      <c r="U543" s="209">
        <v>179.64</v>
      </c>
      <c r="V543" s="209">
        <v>0</v>
      </c>
      <c r="W543" s="209">
        <v>0</v>
      </c>
      <c r="X543" s="209">
        <v>0</v>
      </c>
      <c r="Y543" s="209">
        <v>0</v>
      </c>
      <c r="Z543" s="11"/>
      <c r="AA543" s="4"/>
      <c r="AB543" s="11" t="s">
        <v>304</v>
      </c>
      <c r="AC543" s="11"/>
      <c r="AD543" s="71" t="s">
        <v>291</v>
      </c>
      <c r="AE543" s="24">
        <v>23</v>
      </c>
      <c r="AF543" s="24">
        <v>16</v>
      </c>
      <c r="AG543" s="24">
        <v>11</v>
      </c>
      <c r="AH543" s="24">
        <v>8</v>
      </c>
      <c r="AI543" s="24">
        <v>11</v>
      </c>
      <c r="AJ543" s="24"/>
      <c r="AK543" s="4"/>
      <c r="AL543" s="4"/>
      <c r="AM543" s="210">
        <v>6522.28</v>
      </c>
      <c r="AN543" s="210">
        <v>3535.48</v>
      </c>
      <c r="AO543" s="210">
        <v>2796.47</v>
      </c>
      <c r="AP543" s="210">
        <v>1533.62</v>
      </c>
      <c r="AQ543" s="210">
        <v>8088.17</v>
      </c>
      <c r="AR543" s="24"/>
      <c r="AS543" s="4"/>
      <c r="AT543" s="4"/>
      <c r="AU543" s="210">
        <v>283.577391304348</v>
      </c>
      <c r="AV543" s="210">
        <v>153.71652173913</v>
      </c>
      <c r="AW543" s="210">
        <v>127.11227272727299</v>
      </c>
      <c r="AX543" s="210">
        <v>95.851249999999993</v>
      </c>
      <c r="AY543" s="210">
        <v>351.65956521739099</v>
      </c>
      <c r="AZ543" s="24"/>
      <c r="BA543" s="4"/>
    </row>
    <row r="544" spans="2:53">
      <c r="B544" s="11" t="s">
        <v>279</v>
      </c>
      <c r="C544" s="11"/>
      <c r="D544" s="11" t="s">
        <v>116</v>
      </c>
      <c r="E544" s="11">
        <v>70</v>
      </c>
      <c r="F544" s="11">
        <v>39</v>
      </c>
      <c r="G544" s="11">
        <v>27</v>
      </c>
      <c r="H544" s="11">
        <v>21</v>
      </c>
      <c r="I544" s="11">
        <v>17</v>
      </c>
      <c r="J544" s="11"/>
      <c r="M544" s="209">
        <v>6357.79</v>
      </c>
      <c r="N544" s="209">
        <v>2853.45</v>
      </c>
      <c r="O544" s="209">
        <v>3021.16</v>
      </c>
      <c r="P544" s="209">
        <v>1489.08</v>
      </c>
      <c r="Q544" s="209">
        <v>22481.14</v>
      </c>
      <c r="R544" s="11"/>
      <c r="S544" s="4"/>
      <c r="T544" s="4"/>
      <c r="U544" s="209">
        <v>87.093013698630102</v>
      </c>
      <c r="V544" s="209">
        <v>39.088356164383598</v>
      </c>
      <c r="W544" s="209">
        <v>43.784927536231898</v>
      </c>
      <c r="X544" s="209">
        <v>22.908923076923099</v>
      </c>
      <c r="Y544" s="209">
        <v>307.960821917808</v>
      </c>
      <c r="Z544" s="11"/>
      <c r="AA544" s="4"/>
      <c r="AB544" s="11" t="s">
        <v>305</v>
      </c>
      <c r="AC544" s="11"/>
      <c r="AD544" s="71" t="s">
        <v>147</v>
      </c>
      <c r="AE544" s="24">
        <v>333</v>
      </c>
      <c r="AF544" s="24">
        <v>186</v>
      </c>
      <c r="AG544" s="24">
        <v>151</v>
      </c>
      <c r="AH544" s="24">
        <v>126</v>
      </c>
      <c r="AI544" s="24">
        <v>116</v>
      </c>
      <c r="AJ544" s="24"/>
      <c r="AK544" s="4"/>
      <c r="AL544" s="4"/>
      <c r="AM544" s="210">
        <v>144213.38</v>
      </c>
      <c r="AN544" s="210">
        <v>30150.78</v>
      </c>
      <c r="AO544" s="210">
        <v>44978.27</v>
      </c>
      <c r="AP544" s="210">
        <v>51595.49</v>
      </c>
      <c r="AQ544" s="210">
        <v>137389.94</v>
      </c>
      <c r="AR544" s="24"/>
      <c r="AS544" s="4"/>
      <c r="AT544" s="4"/>
      <c r="AU544" s="210">
        <v>418.00979710144901</v>
      </c>
      <c r="AV544" s="210">
        <v>87.393565217391398</v>
      </c>
      <c r="AW544" s="210">
        <v>142.33629746835399</v>
      </c>
      <c r="AX544" s="210">
        <v>160.23444099378901</v>
      </c>
      <c r="AY544" s="210">
        <v>413.825120481927</v>
      </c>
      <c r="AZ544" s="24"/>
      <c r="BA544" s="4"/>
    </row>
    <row r="545" spans="2:53">
      <c r="B545" s="11" t="s">
        <v>280</v>
      </c>
      <c r="C545" s="11"/>
      <c r="D545" s="11" t="s">
        <v>281</v>
      </c>
      <c r="E545" s="11">
        <v>70</v>
      </c>
      <c r="F545" s="11">
        <v>39</v>
      </c>
      <c r="G545" s="11">
        <v>30</v>
      </c>
      <c r="H545" s="11">
        <v>20</v>
      </c>
      <c r="I545" s="11">
        <v>18</v>
      </c>
      <c r="J545" s="11"/>
      <c r="M545" s="209">
        <v>7627.4</v>
      </c>
      <c r="N545" s="209">
        <v>3006.81</v>
      </c>
      <c r="O545" s="209">
        <v>2816.32</v>
      </c>
      <c r="P545" s="209">
        <v>2332.5700000000002</v>
      </c>
      <c r="Q545" s="209">
        <v>22878.43</v>
      </c>
      <c r="R545" s="11"/>
      <c r="S545" s="4"/>
      <c r="T545" s="4"/>
      <c r="U545" s="209">
        <v>101.69866666666699</v>
      </c>
      <c r="V545" s="209">
        <v>40.090800000000002</v>
      </c>
      <c r="W545" s="209">
        <v>42.034626865671598</v>
      </c>
      <c r="X545" s="209">
        <v>34.814477611940298</v>
      </c>
      <c r="Y545" s="209">
        <v>326.83471428571403</v>
      </c>
      <c r="Z545" s="11"/>
      <c r="AA545" s="4"/>
      <c r="AB545" s="11" t="s">
        <v>306</v>
      </c>
      <c r="AC545" s="11"/>
      <c r="AD545" s="71" t="s">
        <v>307</v>
      </c>
      <c r="AE545" s="24">
        <v>11</v>
      </c>
      <c r="AF545" s="24">
        <v>8</v>
      </c>
      <c r="AG545" s="24">
        <v>7</v>
      </c>
      <c r="AH545" s="24">
        <v>2</v>
      </c>
      <c r="AI545" s="24">
        <v>2</v>
      </c>
      <c r="AJ545" s="24"/>
      <c r="AK545" s="4"/>
      <c r="AL545" s="4"/>
      <c r="AM545" s="210">
        <v>1415.74</v>
      </c>
      <c r="AN545" s="210">
        <v>1457.05</v>
      </c>
      <c r="AO545" s="210">
        <v>554.70000000000005</v>
      </c>
      <c r="AP545" s="210">
        <v>44.99</v>
      </c>
      <c r="AQ545" s="210">
        <v>526.95000000000005</v>
      </c>
      <c r="AR545" s="24"/>
      <c r="AS545" s="4"/>
      <c r="AT545" s="4"/>
      <c r="AU545" s="210">
        <v>128.70363636363601</v>
      </c>
      <c r="AV545" s="210">
        <v>132.459090909091</v>
      </c>
      <c r="AW545" s="210">
        <v>55.47</v>
      </c>
      <c r="AX545" s="210">
        <v>7.4983333333333304</v>
      </c>
      <c r="AY545" s="210">
        <v>52.695</v>
      </c>
      <c r="AZ545" s="24"/>
      <c r="BA545" s="4"/>
    </row>
    <row r="546" spans="2:53">
      <c r="B546" s="11" t="s">
        <v>282</v>
      </c>
      <c r="C546" s="11"/>
      <c r="D546" s="11" t="s">
        <v>116</v>
      </c>
      <c r="E546" s="11">
        <v>24</v>
      </c>
      <c r="F546" s="11">
        <v>15</v>
      </c>
      <c r="G546" s="11">
        <v>6</v>
      </c>
      <c r="H546" s="11">
        <v>6</v>
      </c>
      <c r="I546" s="11">
        <v>8</v>
      </c>
      <c r="J546" s="11"/>
      <c r="M546" s="209">
        <v>6272.26</v>
      </c>
      <c r="N546" s="209">
        <v>2357.21</v>
      </c>
      <c r="O546" s="209">
        <v>859.54</v>
      </c>
      <c r="P546" s="209">
        <v>1727.84</v>
      </c>
      <c r="Q546" s="209">
        <v>12075.09</v>
      </c>
      <c r="R546" s="11"/>
      <c r="S546" s="4"/>
      <c r="T546" s="4"/>
      <c r="U546" s="209">
        <v>261.34416666666698</v>
      </c>
      <c r="V546" s="209">
        <v>98.217083333333306</v>
      </c>
      <c r="W546" s="209">
        <v>71.628333333333302</v>
      </c>
      <c r="X546" s="209">
        <v>123.41714285714301</v>
      </c>
      <c r="Y546" s="209">
        <v>503.12875000000003</v>
      </c>
      <c r="Z546" s="11"/>
      <c r="AA546" s="4"/>
      <c r="AB546" s="11" t="s">
        <v>308</v>
      </c>
      <c r="AC546" s="11"/>
      <c r="AD546" s="71" t="s">
        <v>309</v>
      </c>
      <c r="AE546" s="24">
        <v>21</v>
      </c>
      <c r="AF546" s="24">
        <v>5</v>
      </c>
      <c r="AG546" s="24">
        <v>5</v>
      </c>
      <c r="AH546" s="24">
        <v>3</v>
      </c>
      <c r="AI546" s="24">
        <v>3</v>
      </c>
      <c r="AJ546" s="24"/>
      <c r="AK546" s="4"/>
      <c r="AL546" s="4"/>
      <c r="AM546" s="210">
        <v>14990.7</v>
      </c>
      <c r="AN546" s="210">
        <v>460.05</v>
      </c>
      <c r="AO546" s="210">
        <v>357.42</v>
      </c>
      <c r="AP546" s="210">
        <v>287.37</v>
      </c>
      <c r="AQ546" s="210">
        <v>1662.04</v>
      </c>
      <c r="AR546" s="24"/>
      <c r="AS546" s="4"/>
      <c r="AT546" s="4"/>
      <c r="AU546" s="210">
        <v>713.84285714285704</v>
      </c>
      <c r="AV546" s="210">
        <v>21.907142857142901</v>
      </c>
      <c r="AW546" s="210">
        <v>17.870999999999999</v>
      </c>
      <c r="AX546" s="210">
        <v>15.1247368421053</v>
      </c>
      <c r="AY546" s="210">
        <v>83.102000000000004</v>
      </c>
      <c r="AZ546" s="24"/>
      <c r="BA546" s="4"/>
    </row>
    <row r="547" spans="2:53">
      <c r="B547" s="11" t="s">
        <v>283</v>
      </c>
      <c r="C547" s="11"/>
      <c r="D547" s="11" t="s">
        <v>188</v>
      </c>
      <c r="E547" s="11">
        <v>27</v>
      </c>
      <c r="F547" s="11">
        <v>15</v>
      </c>
      <c r="G547" s="11">
        <v>11</v>
      </c>
      <c r="H547" s="11">
        <v>11</v>
      </c>
      <c r="I547" s="11">
        <v>10</v>
      </c>
      <c r="J547" s="11"/>
      <c r="M547" s="209">
        <v>3715.45</v>
      </c>
      <c r="N547" s="209">
        <v>2276.94</v>
      </c>
      <c r="O547" s="209">
        <v>1666.19</v>
      </c>
      <c r="P547" s="209">
        <v>2708.62</v>
      </c>
      <c r="Q547" s="209">
        <v>17407.63</v>
      </c>
      <c r="R547" s="11"/>
      <c r="S547" s="4"/>
      <c r="T547" s="4"/>
      <c r="U547" s="209">
        <v>116.10781249999999</v>
      </c>
      <c r="V547" s="209">
        <v>71.154375000000002</v>
      </c>
      <c r="W547" s="209">
        <v>55.539666666666697</v>
      </c>
      <c r="X547" s="209">
        <v>93.4006896551724</v>
      </c>
      <c r="Y547" s="209">
        <v>600.26310344827596</v>
      </c>
      <c r="Z547" s="11"/>
      <c r="AA547" s="4"/>
      <c r="AB547" s="11" t="s">
        <v>310</v>
      </c>
      <c r="AC547" s="11"/>
      <c r="AD547" s="71" t="s">
        <v>311</v>
      </c>
      <c r="AE547" s="24">
        <v>21</v>
      </c>
      <c r="AF547" s="24">
        <v>11</v>
      </c>
      <c r="AG547" s="24">
        <v>10</v>
      </c>
      <c r="AH547" s="24">
        <v>9</v>
      </c>
      <c r="AI547" s="24">
        <v>9</v>
      </c>
      <c r="AJ547" s="24"/>
      <c r="AK547" s="4"/>
      <c r="AL547" s="4"/>
      <c r="AM547" s="210">
        <v>4585.8100000000004</v>
      </c>
      <c r="AN547" s="210">
        <v>1460.33</v>
      </c>
      <c r="AO547" s="210">
        <v>1001.89</v>
      </c>
      <c r="AP547" s="210">
        <v>748.7</v>
      </c>
      <c r="AQ547" s="210">
        <v>4205</v>
      </c>
      <c r="AR547" s="24"/>
      <c r="AS547" s="4"/>
      <c r="AT547" s="4"/>
      <c r="AU547" s="210">
        <v>218.371904761905</v>
      </c>
      <c r="AV547" s="210">
        <v>69.5395238095238</v>
      </c>
      <c r="AW547" s="210">
        <v>50.094499999999996</v>
      </c>
      <c r="AX547" s="210">
        <v>37.435000000000002</v>
      </c>
      <c r="AY547" s="210">
        <v>210.25</v>
      </c>
      <c r="AZ547" s="24"/>
      <c r="BA547" s="4"/>
    </row>
    <row r="548" spans="2:53">
      <c r="B548" s="11" t="s">
        <v>284</v>
      </c>
      <c r="C548" s="11"/>
      <c r="D548" s="11" t="s">
        <v>285</v>
      </c>
      <c r="E548" s="11">
        <v>153</v>
      </c>
      <c r="F548" s="11">
        <v>100</v>
      </c>
      <c r="G548" s="11">
        <v>88</v>
      </c>
      <c r="H548" s="11">
        <v>66</v>
      </c>
      <c r="I548" s="11">
        <v>86</v>
      </c>
      <c r="J548" s="11"/>
      <c r="M548" s="209">
        <v>25873.27</v>
      </c>
      <c r="N548" s="209">
        <v>13950.87</v>
      </c>
      <c r="O548" s="209">
        <v>15459.6</v>
      </c>
      <c r="P548" s="209">
        <v>13084.85</v>
      </c>
      <c r="Q548" s="209">
        <v>159485.97</v>
      </c>
      <c r="R548" s="11"/>
      <c r="S548" s="4"/>
      <c r="T548" s="4"/>
      <c r="U548" s="209">
        <v>146.17666666666699</v>
      </c>
      <c r="V548" s="209">
        <v>78.8184745762712</v>
      </c>
      <c r="W548" s="209">
        <v>89.881395348837202</v>
      </c>
      <c r="X548" s="209">
        <v>76.519590643274796</v>
      </c>
      <c r="Y548" s="209">
        <v>921.884219653179</v>
      </c>
      <c r="Z548" s="11"/>
      <c r="AA548" s="4"/>
      <c r="AB548" s="11" t="s">
        <v>312</v>
      </c>
      <c r="AC548" s="11"/>
      <c r="AD548" s="71" t="s">
        <v>214</v>
      </c>
      <c r="AE548" s="24">
        <v>31</v>
      </c>
      <c r="AF548" s="24">
        <v>20</v>
      </c>
      <c r="AG548" s="24">
        <v>15</v>
      </c>
      <c r="AH548" s="24">
        <v>10</v>
      </c>
      <c r="AI548" s="24">
        <v>5</v>
      </c>
      <c r="AJ548" s="24"/>
      <c r="AK548" s="4"/>
      <c r="AL548" s="4"/>
      <c r="AM548" s="210">
        <v>8611.69</v>
      </c>
      <c r="AN548" s="210">
        <v>6187.36</v>
      </c>
      <c r="AO548" s="210">
        <v>780.46</v>
      </c>
      <c r="AP548" s="210">
        <v>627.9</v>
      </c>
      <c r="AQ548" s="210">
        <v>4952.49</v>
      </c>
      <c r="AR548" s="24"/>
      <c r="AS548" s="4"/>
      <c r="AT548" s="4"/>
      <c r="AU548" s="210">
        <v>277.79645161290301</v>
      </c>
      <c r="AV548" s="210">
        <v>199.59225806451599</v>
      </c>
      <c r="AW548" s="210">
        <v>26.015333333333299</v>
      </c>
      <c r="AX548" s="210">
        <v>21.651724137931001</v>
      </c>
      <c r="AY548" s="210">
        <v>165.083</v>
      </c>
      <c r="AZ548" s="24"/>
      <c r="BA548" s="4"/>
    </row>
    <row r="549" spans="2:53">
      <c r="B549" s="11" t="s">
        <v>284</v>
      </c>
      <c r="C549" s="11"/>
      <c r="D549" s="11" t="s">
        <v>221</v>
      </c>
      <c r="E549" s="11">
        <v>1</v>
      </c>
      <c r="F549" s="11">
        <v>1</v>
      </c>
      <c r="G549" s="11">
        <v>1</v>
      </c>
      <c r="H549" s="11"/>
      <c r="I549" s="11"/>
      <c r="J549" s="11"/>
      <c r="M549" s="209">
        <v>156.61000000000001</v>
      </c>
      <c r="N549" s="209">
        <v>100.58</v>
      </c>
      <c r="O549" s="209">
        <v>55.98</v>
      </c>
      <c r="P549" s="209">
        <v>0</v>
      </c>
      <c r="Q549" s="209">
        <v>0</v>
      </c>
      <c r="R549" s="11"/>
      <c r="S549" s="4"/>
      <c r="T549" s="4"/>
      <c r="U549" s="209">
        <v>156.61000000000001</v>
      </c>
      <c r="V549" s="209">
        <v>100.58</v>
      </c>
      <c r="W549" s="209">
        <v>55.98</v>
      </c>
      <c r="X549" s="209">
        <v>0</v>
      </c>
      <c r="Y549" s="209">
        <v>0</v>
      </c>
      <c r="Z549" s="11"/>
      <c r="AA549" s="4"/>
      <c r="AB549" s="11" t="s">
        <v>455</v>
      </c>
      <c r="AC549" s="11"/>
      <c r="AD549" s="71" t="s">
        <v>89</v>
      </c>
      <c r="AE549" s="24">
        <v>1</v>
      </c>
      <c r="AF549" s="24"/>
      <c r="AG549" s="24"/>
      <c r="AH549" s="24"/>
      <c r="AI549" s="24"/>
      <c r="AJ549" s="24"/>
      <c r="AK549" s="4"/>
      <c r="AL549" s="4"/>
      <c r="AM549" s="210">
        <v>26.31</v>
      </c>
      <c r="AN549" s="210">
        <v>0</v>
      </c>
      <c r="AO549" s="210">
        <v>0</v>
      </c>
      <c r="AP549" s="210">
        <v>0</v>
      </c>
      <c r="AQ549" s="210">
        <v>0</v>
      </c>
      <c r="AR549" s="24"/>
      <c r="AS549" s="4"/>
      <c r="AT549" s="4"/>
      <c r="AU549" s="210">
        <v>26.31</v>
      </c>
      <c r="AV549" s="210">
        <v>0</v>
      </c>
      <c r="AW549" s="210">
        <v>0</v>
      </c>
      <c r="AX549" s="210">
        <v>0</v>
      </c>
      <c r="AY549" s="210">
        <v>0</v>
      </c>
      <c r="AZ549" s="24"/>
      <c r="BA549" s="4"/>
    </row>
    <row r="550" spans="2:53">
      <c r="B550" s="11" t="s">
        <v>286</v>
      </c>
      <c r="C550" s="11"/>
      <c r="D550" s="11" t="s">
        <v>550</v>
      </c>
      <c r="E550" s="11">
        <v>1</v>
      </c>
      <c r="F550" s="11">
        <v>1</v>
      </c>
      <c r="G550" s="11">
        <v>1</v>
      </c>
      <c r="H550" s="11">
        <v>1</v>
      </c>
      <c r="I550" s="11">
        <v>1</v>
      </c>
      <c r="J550" s="11"/>
      <c r="M550" s="209">
        <v>191.72</v>
      </c>
      <c r="N550" s="209">
        <v>374.76</v>
      </c>
      <c r="O550" s="209">
        <v>264</v>
      </c>
      <c r="P550" s="209">
        <v>264</v>
      </c>
      <c r="Q550" s="209">
        <v>2980.15</v>
      </c>
      <c r="R550" s="11"/>
      <c r="S550" s="4"/>
      <c r="T550" s="4"/>
      <c r="U550" s="209">
        <v>191.72</v>
      </c>
      <c r="V550" s="209">
        <v>374.76</v>
      </c>
      <c r="W550" s="209">
        <v>264</v>
      </c>
      <c r="X550" s="209">
        <v>264</v>
      </c>
      <c r="Y550" s="209">
        <v>2980.15</v>
      </c>
      <c r="Z550" s="11"/>
      <c r="AA550" s="4"/>
      <c r="AB550" s="11" t="s">
        <v>476</v>
      </c>
      <c r="AC550" s="11"/>
      <c r="AD550" s="71" t="s">
        <v>314</v>
      </c>
      <c r="AE550" s="24">
        <v>11</v>
      </c>
      <c r="AF550" s="24">
        <v>9</v>
      </c>
      <c r="AG550" s="24">
        <v>2</v>
      </c>
      <c r="AH550" s="24">
        <v>1</v>
      </c>
      <c r="AI550" s="24">
        <v>1</v>
      </c>
      <c r="AJ550" s="24"/>
      <c r="AK550" s="4"/>
      <c r="AL550" s="4"/>
      <c r="AM550" s="210">
        <v>1636.51</v>
      </c>
      <c r="AN550" s="210">
        <v>1578.89</v>
      </c>
      <c r="AO550" s="210">
        <v>166.75</v>
      </c>
      <c r="AP550" s="210">
        <v>8.3000000000000007</v>
      </c>
      <c r="AQ550" s="210">
        <v>68.680000000000007</v>
      </c>
      <c r="AR550" s="24"/>
      <c r="AS550" s="4"/>
      <c r="AT550" s="4"/>
      <c r="AU550" s="210">
        <v>148.773636363636</v>
      </c>
      <c r="AV550" s="210">
        <v>143.535454545455</v>
      </c>
      <c r="AW550" s="210">
        <v>41.6875</v>
      </c>
      <c r="AX550" s="210">
        <v>1.0375000000000001</v>
      </c>
      <c r="AY550" s="210">
        <v>6.2436363636363597</v>
      </c>
      <c r="AZ550" s="24"/>
      <c r="BA550" s="4"/>
    </row>
    <row r="551" spans="2:53">
      <c r="B551" s="11" t="s">
        <v>286</v>
      </c>
      <c r="C551" s="11"/>
      <c r="D551" s="11" t="s">
        <v>111</v>
      </c>
      <c r="E551" s="11">
        <v>1</v>
      </c>
      <c r="F551" s="11"/>
      <c r="G551" s="11"/>
      <c r="H551" s="11"/>
      <c r="I551" s="11"/>
      <c r="J551" s="11"/>
      <c r="M551" s="209">
        <v>190</v>
      </c>
      <c r="N551" s="209">
        <v>0</v>
      </c>
      <c r="O551" s="209">
        <v>0</v>
      </c>
      <c r="P551" s="209">
        <v>0</v>
      </c>
      <c r="Q551" s="209">
        <v>0</v>
      </c>
      <c r="R551" s="11"/>
      <c r="S551" s="4"/>
      <c r="T551" s="4"/>
      <c r="U551" s="209">
        <v>190</v>
      </c>
      <c r="V551" s="209">
        <v>0</v>
      </c>
      <c r="W551" s="209">
        <v>0</v>
      </c>
      <c r="X551" s="209">
        <v>0</v>
      </c>
      <c r="Y551" s="209">
        <v>0</v>
      </c>
      <c r="Z551" s="11"/>
      <c r="AA551" s="4"/>
      <c r="AB551" s="11" t="s">
        <v>313</v>
      </c>
      <c r="AC551" s="11"/>
      <c r="AD551" s="71" t="s">
        <v>314</v>
      </c>
      <c r="AE551" s="24">
        <v>1</v>
      </c>
      <c r="AF551" s="24"/>
      <c r="AG551" s="24"/>
      <c r="AH551" s="24"/>
      <c r="AI551" s="24"/>
      <c r="AJ551" s="24"/>
      <c r="AK551" s="4"/>
      <c r="AL551" s="4"/>
      <c r="AM551" s="210">
        <v>15</v>
      </c>
      <c r="AN551" s="210">
        <v>0</v>
      </c>
      <c r="AO551" s="210"/>
      <c r="AP551" s="210"/>
      <c r="AQ551" s="210"/>
      <c r="AR551" s="24"/>
      <c r="AS551" s="4"/>
      <c r="AT551" s="4"/>
      <c r="AU551" s="210">
        <v>15</v>
      </c>
      <c r="AV551" s="210">
        <v>0</v>
      </c>
      <c r="AW551" s="210"/>
      <c r="AX551" s="210"/>
      <c r="AY551" s="210"/>
      <c r="AZ551" s="24"/>
      <c r="BA551" s="4"/>
    </row>
    <row r="552" spans="2:53">
      <c r="B552" s="11" t="s">
        <v>286</v>
      </c>
      <c r="C552" s="11"/>
      <c r="D552" s="11" t="s">
        <v>117</v>
      </c>
      <c r="E552" s="11">
        <v>1166</v>
      </c>
      <c r="F552" s="11">
        <v>639</v>
      </c>
      <c r="G552" s="11">
        <v>498</v>
      </c>
      <c r="H552" s="11">
        <v>415</v>
      </c>
      <c r="I552" s="11">
        <v>505</v>
      </c>
      <c r="J552" s="11"/>
      <c r="M552" s="209">
        <v>189333.85</v>
      </c>
      <c r="N552" s="209">
        <v>78229.119999999995</v>
      </c>
      <c r="O552" s="209">
        <v>67964.11</v>
      </c>
      <c r="P552" s="209">
        <v>70780.14</v>
      </c>
      <c r="Q552" s="209">
        <v>561106.17000000004</v>
      </c>
      <c r="R552" s="11"/>
      <c r="S552" s="4"/>
      <c r="T552" s="4"/>
      <c r="U552" s="209">
        <v>137.297933284989</v>
      </c>
      <c r="V552" s="209">
        <v>56.728875997099301</v>
      </c>
      <c r="W552" s="209">
        <v>51.960328746177403</v>
      </c>
      <c r="X552" s="209">
        <v>54.783390092879202</v>
      </c>
      <c r="Y552" s="209">
        <v>432.95229166666701</v>
      </c>
      <c r="Z552" s="11"/>
      <c r="AA552" s="4"/>
      <c r="AB552" s="11" t="s">
        <v>315</v>
      </c>
      <c r="AC552" s="11"/>
      <c r="AD552" s="71" t="s">
        <v>316</v>
      </c>
      <c r="AE552" s="24">
        <v>68</v>
      </c>
      <c r="AF552" s="24">
        <v>22</v>
      </c>
      <c r="AG552" s="24">
        <v>15</v>
      </c>
      <c r="AH552" s="24">
        <v>12</v>
      </c>
      <c r="AI552" s="24">
        <v>9</v>
      </c>
      <c r="AJ552" s="24"/>
      <c r="AK552" s="4"/>
      <c r="AL552" s="4"/>
      <c r="AM552" s="210">
        <v>141628.10999999999</v>
      </c>
      <c r="AN552" s="210">
        <v>2832.97</v>
      </c>
      <c r="AO552" s="210">
        <v>2204.96</v>
      </c>
      <c r="AP552" s="210">
        <v>1565.85</v>
      </c>
      <c r="AQ552" s="210">
        <v>11867.48</v>
      </c>
      <c r="AR552" s="24"/>
      <c r="AS552" s="4"/>
      <c r="AT552" s="4"/>
      <c r="AU552" s="210">
        <v>2023.2587142857101</v>
      </c>
      <c r="AV552" s="210">
        <v>40.470999999999997</v>
      </c>
      <c r="AW552" s="210">
        <v>37.372203389830503</v>
      </c>
      <c r="AX552" s="210">
        <v>26.539830508474601</v>
      </c>
      <c r="AY552" s="210">
        <v>182.576615384615</v>
      </c>
      <c r="AZ552" s="24"/>
      <c r="BA552" s="4"/>
    </row>
    <row r="553" spans="2:53">
      <c r="B553" s="11" t="s">
        <v>287</v>
      </c>
      <c r="C553" s="11"/>
      <c r="D553" s="11" t="s">
        <v>288</v>
      </c>
      <c r="E553" s="11">
        <v>61</v>
      </c>
      <c r="F553" s="11">
        <v>40</v>
      </c>
      <c r="G553" s="11">
        <v>33</v>
      </c>
      <c r="H553" s="11">
        <v>25</v>
      </c>
      <c r="I553" s="11">
        <v>30</v>
      </c>
      <c r="J553" s="11"/>
      <c r="M553" s="209">
        <v>11070.63</v>
      </c>
      <c r="N553" s="209">
        <v>6619.32</v>
      </c>
      <c r="O553" s="209">
        <v>6520.1</v>
      </c>
      <c r="P553" s="209">
        <v>5483.34</v>
      </c>
      <c r="Q553" s="209">
        <v>54425.71</v>
      </c>
      <c r="R553" s="11"/>
      <c r="S553" s="4"/>
      <c r="T553" s="4"/>
      <c r="U553" s="209">
        <v>158.15185714285701</v>
      </c>
      <c r="V553" s="209">
        <v>94.561714285714302</v>
      </c>
      <c r="W553" s="209">
        <v>94.494202898550697</v>
      </c>
      <c r="X553" s="209">
        <v>79.468695652173906</v>
      </c>
      <c r="Y553" s="209">
        <v>788.77840579710096</v>
      </c>
      <c r="Z553" s="11"/>
      <c r="AA553" s="4"/>
      <c r="AB553" s="11" t="s">
        <v>317</v>
      </c>
      <c r="AC553" s="11"/>
      <c r="AD553" s="71" t="s">
        <v>278</v>
      </c>
      <c r="AE553" s="24">
        <v>9</v>
      </c>
      <c r="AF553" s="24">
        <v>6</v>
      </c>
      <c r="AG553" s="24">
        <v>6</v>
      </c>
      <c r="AH553" s="24">
        <v>3</v>
      </c>
      <c r="AI553" s="24">
        <v>3</v>
      </c>
      <c r="AJ553" s="24"/>
      <c r="AK553" s="4"/>
      <c r="AL553" s="4"/>
      <c r="AM553" s="210">
        <v>12663.31</v>
      </c>
      <c r="AN553" s="210">
        <v>10470.5</v>
      </c>
      <c r="AO553" s="210">
        <v>18002.189999999999</v>
      </c>
      <c r="AP553" s="210">
        <v>66.83</v>
      </c>
      <c r="AQ553" s="210">
        <v>15613.85</v>
      </c>
      <c r="AR553" s="24"/>
      <c r="AS553" s="4"/>
      <c r="AT553" s="4"/>
      <c r="AU553" s="210">
        <v>1266.3309999999999</v>
      </c>
      <c r="AV553" s="210">
        <v>1047.05</v>
      </c>
      <c r="AW553" s="210">
        <v>2000.2433333333299</v>
      </c>
      <c r="AX553" s="210">
        <v>7.4255555555555599</v>
      </c>
      <c r="AY553" s="210">
        <v>1561.385</v>
      </c>
      <c r="AZ553" s="24"/>
      <c r="BA553" s="4"/>
    </row>
    <row r="554" spans="2:53">
      <c r="B554" s="11" t="s">
        <v>289</v>
      </c>
      <c r="C554" s="11"/>
      <c r="D554" s="11" t="s">
        <v>290</v>
      </c>
      <c r="E554" s="11">
        <v>600</v>
      </c>
      <c r="F554" s="11">
        <v>371</v>
      </c>
      <c r="G554" s="11">
        <v>291</v>
      </c>
      <c r="H554" s="11">
        <v>236</v>
      </c>
      <c r="I554" s="11">
        <v>280</v>
      </c>
      <c r="J554" s="11"/>
      <c r="M554" s="209">
        <v>86927.28</v>
      </c>
      <c r="N554" s="209">
        <v>41621.449999999997</v>
      </c>
      <c r="O554" s="209">
        <v>45142.720000000001</v>
      </c>
      <c r="P554" s="209">
        <v>30095.8</v>
      </c>
      <c r="Q554" s="209">
        <v>295822.71000000002</v>
      </c>
      <c r="R554" s="11"/>
      <c r="S554" s="4"/>
      <c r="T554" s="4"/>
      <c r="U554" s="209">
        <v>126.531703056769</v>
      </c>
      <c r="V554" s="209">
        <v>60.5843522561863</v>
      </c>
      <c r="W554" s="209">
        <v>68.501851289833098</v>
      </c>
      <c r="X554" s="209">
        <v>46.301230769230799</v>
      </c>
      <c r="Y554" s="209">
        <v>450.26287671232899</v>
      </c>
      <c r="Z554" s="11"/>
      <c r="AA554" s="4"/>
      <c r="AB554" s="11" t="s">
        <v>318</v>
      </c>
      <c r="AC554" s="11"/>
      <c r="AD554" s="71" t="s">
        <v>96</v>
      </c>
      <c r="AE554" s="24">
        <v>6</v>
      </c>
      <c r="AF554" s="24">
        <v>3</v>
      </c>
      <c r="AG554" s="24">
        <v>2</v>
      </c>
      <c r="AH554" s="24"/>
      <c r="AI554" s="24"/>
      <c r="AJ554" s="24"/>
      <c r="AK554" s="4"/>
      <c r="AL554" s="4"/>
      <c r="AM554" s="210">
        <v>621.84</v>
      </c>
      <c r="AN554" s="210">
        <v>503.05</v>
      </c>
      <c r="AO554" s="210">
        <v>186.95</v>
      </c>
      <c r="AP554" s="210">
        <v>0</v>
      </c>
      <c r="AQ554" s="210">
        <v>0</v>
      </c>
      <c r="AR554" s="24"/>
      <c r="AS554" s="4"/>
      <c r="AT554" s="4"/>
      <c r="AU554" s="210">
        <v>103.64</v>
      </c>
      <c r="AV554" s="210">
        <v>83.841666666666697</v>
      </c>
      <c r="AW554" s="210">
        <v>46.737499999999997</v>
      </c>
      <c r="AX554" s="210">
        <v>0</v>
      </c>
      <c r="AY554" s="210">
        <v>0</v>
      </c>
      <c r="AZ554" s="24"/>
      <c r="BA554" s="4"/>
    </row>
    <row r="555" spans="2:53">
      <c r="B555" s="11" t="s">
        <v>289</v>
      </c>
      <c r="C555" s="11"/>
      <c r="D555" s="11" t="s">
        <v>291</v>
      </c>
      <c r="E555" s="11">
        <v>3</v>
      </c>
      <c r="F555" s="11">
        <v>2</v>
      </c>
      <c r="G555" s="11">
        <v>2</v>
      </c>
      <c r="H555" s="11">
        <v>2</v>
      </c>
      <c r="I555" s="11">
        <v>3</v>
      </c>
      <c r="J555" s="11"/>
      <c r="M555" s="209">
        <v>418.63</v>
      </c>
      <c r="N555" s="209">
        <v>237.18</v>
      </c>
      <c r="O555" s="209">
        <v>247.84</v>
      </c>
      <c r="P555" s="209">
        <v>222.73</v>
      </c>
      <c r="Q555" s="209">
        <v>7301.67</v>
      </c>
      <c r="R555" s="11"/>
      <c r="S555" s="4"/>
      <c r="T555" s="4"/>
      <c r="U555" s="209">
        <v>104.6575</v>
      </c>
      <c r="V555" s="209">
        <v>59.295000000000002</v>
      </c>
      <c r="W555" s="209">
        <v>61.96</v>
      </c>
      <c r="X555" s="209">
        <v>55.682499999999997</v>
      </c>
      <c r="Y555" s="209">
        <v>1825.4175</v>
      </c>
      <c r="Z555" s="11"/>
      <c r="AA555" s="4"/>
      <c r="AB555" s="11" t="s">
        <v>319</v>
      </c>
      <c r="AC555" s="11"/>
      <c r="AD555" s="71" t="s">
        <v>271</v>
      </c>
      <c r="AE555" s="24">
        <v>45</v>
      </c>
      <c r="AF555" s="24">
        <v>16</v>
      </c>
      <c r="AG555" s="24">
        <v>11</v>
      </c>
      <c r="AH555" s="24">
        <v>10</v>
      </c>
      <c r="AI555" s="24">
        <v>10</v>
      </c>
      <c r="AJ555" s="24"/>
      <c r="AK555" s="4"/>
      <c r="AL555" s="4"/>
      <c r="AM555" s="210">
        <v>9100.6200000000008</v>
      </c>
      <c r="AN555" s="210">
        <v>1254.8</v>
      </c>
      <c r="AO555" s="210">
        <v>1023.94</v>
      </c>
      <c r="AP555" s="210">
        <v>928.54</v>
      </c>
      <c r="AQ555" s="210">
        <v>8850.09</v>
      </c>
      <c r="AR555" s="24"/>
      <c r="AS555" s="4"/>
      <c r="AT555" s="4"/>
      <c r="AU555" s="210">
        <v>197.839565217391</v>
      </c>
      <c r="AV555" s="210">
        <v>27.278260869565202</v>
      </c>
      <c r="AW555" s="210">
        <v>22.7542222222222</v>
      </c>
      <c r="AX555" s="210">
        <v>20.634222222222199</v>
      </c>
      <c r="AY555" s="210">
        <v>196.66866666666701</v>
      </c>
      <c r="AZ555" s="24"/>
      <c r="BA555" s="4"/>
    </row>
    <row r="556" spans="2:53">
      <c r="B556" s="11" t="s">
        <v>558</v>
      </c>
      <c r="C556" s="11"/>
      <c r="D556" s="11" t="s">
        <v>293</v>
      </c>
      <c r="E556" s="11">
        <v>3</v>
      </c>
      <c r="F556" s="11">
        <v>1</v>
      </c>
      <c r="G556" s="11">
        <v>1</v>
      </c>
      <c r="H556" s="11">
        <v>1</v>
      </c>
      <c r="I556" s="11">
        <v>1</v>
      </c>
      <c r="J556" s="11"/>
      <c r="M556" s="209">
        <v>253.13</v>
      </c>
      <c r="N556" s="209">
        <v>26.54</v>
      </c>
      <c r="O556" s="209">
        <v>55.67</v>
      </c>
      <c r="P556" s="209">
        <v>53.58</v>
      </c>
      <c r="Q556" s="209">
        <v>21.93</v>
      </c>
      <c r="R556" s="11"/>
      <c r="S556" s="4"/>
      <c r="T556" s="4"/>
      <c r="U556" s="209">
        <v>84.376666666666694</v>
      </c>
      <c r="V556" s="209">
        <v>8.8466666666666693</v>
      </c>
      <c r="W556" s="209">
        <v>18.5566666666667</v>
      </c>
      <c r="X556" s="209">
        <v>17.86</v>
      </c>
      <c r="Y556" s="209">
        <v>7.31</v>
      </c>
      <c r="Z556" s="11"/>
      <c r="AA556" s="4"/>
      <c r="AB556" s="11" t="s">
        <v>320</v>
      </c>
      <c r="AC556" s="11"/>
      <c r="AD556" s="71" t="s">
        <v>221</v>
      </c>
      <c r="AE556" s="24">
        <v>63</v>
      </c>
      <c r="AF556" s="24">
        <v>25</v>
      </c>
      <c r="AG556" s="24">
        <v>18</v>
      </c>
      <c r="AH556" s="24">
        <v>16</v>
      </c>
      <c r="AI556" s="24">
        <v>14</v>
      </c>
      <c r="AJ556" s="24"/>
      <c r="AK556" s="4"/>
      <c r="AL556" s="4"/>
      <c r="AM556" s="210">
        <v>19942.71</v>
      </c>
      <c r="AN556" s="210">
        <v>10866.32</v>
      </c>
      <c r="AO556" s="210">
        <v>2376.6999999999998</v>
      </c>
      <c r="AP556" s="210">
        <v>8927.01</v>
      </c>
      <c r="AQ556" s="210">
        <v>8708.7199999999993</v>
      </c>
      <c r="AR556" s="24"/>
      <c r="AS556" s="4"/>
      <c r="AT556" s="4"/>
      <c r="AU556" s="210">
        <v>311.60484374999999</v>
      </c>
      <c r="AV556" s="210">
        <v>169.78625</v>
      </c>
      <c r="AW556" s="210">
        <v>39.6116666666667</v>
      </c>
      <c r="AX556" s="210">
        <v>146.344426229508</v>
      </c>
      <c r="AY556" s="210">
        <v>138.23365079365101</v>
      </c>
      <c r="AZ556" s="24"/>
      <c r="BA556" s="4"/>
    </row>
    <row r="557" spans="2:53">
      <c r="B557" s="11" t="s">
        <v>292</v>
      </c>
      <c r="C557" s="11"/>
      <c r="D557" s="11" t="s">
        <v>293</v>
      </c>
      <c r="E557" s="11">
        <v>369</v>
      </c>
      <c r="F557" s="11">
        <v>193</v>
      </c>
      <c r="G557" s="11">
        <v>132</v>
      </c>
      <c r="H557" s="11">
        <v>107</v>
      </c>
      <c r="I557" s="11">
        <v>100</v>
      </c>
      <c r="J557" s="11"/>
      <c r="M557" s="209">
        <v>33081.42</v>
      </c>
      <c r="N557" s="209">
        <v>15425.12</v>
      </c>
      <c r="O557" s="209">
        <v>11475.92</v>
      </c>
      <c r="P557" s="209">
        <v>11520.4</v>
      </c>
      <c r="Q557" s="209">
        <v>78967.750000000102</v>
      </c>
      <c r="R557" s="11"/>
      <c r="S557" s="4"/>
      <c r="T557" s="4"/>
      <c r="U557" s="209">
        <v>84.607212276214895</v>
      </c>
      <c r="V557" s="209">
        <v>39.450434782608703</v>
      </c>
      <c r="W557" s="209">
        <v>32.882292263610303</v>
      </c>
      <c r="X557" s="209">
        <v>33.295953757225497</v>
      </c>
      <c r="Y557" s="209">
        <v>226.91882183908101</v>
      </c>
      <c r="Z557" s="11"/>
      <c r="AA557" s="4"/>
      <c r="AB557" s="11" t="s">
        <v>321</v>
      </c>
      <c r="AC557" s="11"/>
      <c r="AD557" s="71" t="s">
        <v>224</v>
      </c>
      <c r="AE557" s="24">
        <v>10</v>
      </c>
      <c r="AF557" s="24">
        <v>5</v>
      </c>
      <c r="AG557" s="24">
        <v>4</v>
      </c>
      <c r="AH557" s="24">
        <v>3</v>
      </c>
      <c r="AI557" s="24">
        <v>3</v>
      </c>
      <c r="AJ557" s="24"/>
      <c r="AK557" s="4"/>
      <c r="AL557" s="4"/>
      <c r="AM557" s="210">
        <v>1097.19</v>
      </c>
      <c r="AN557" s="210">
        <v>212.61</v>
      </c>
      <c r="AO557" s="210">
        <v>109.92</v>
      </c>
      <c r="AP557" s="210">
        <v>59.34</v>
      </c>
      <c r="AQ557" s="210">
        <v>279.32</v>
      </c>
      <c r="AR557" s="24"/>
      <c r="AS557" s="4"/>
      <c r="AT557" s="4"/>
      <c r="AU557" s="210">
        <v>99.744545454545502</v>
      </c>
      <c r="AV557" s="210">
        <v>19.3281818181818</v>
      </c>
      <c r="AW557" s="210">
        <v>13.74</v>
      </c>
      <c r="AX557" s="210">
        <v>5.9340000000000002</v>
      </c>
      <c r="AY557" s="210">
        <v>25.392727272727299</v>
      </c>
      <c r="AZ557" s="24"/>
      <c r="BA557" s="4"/>
    </row>
    <row r="558" spans="2:53">
      <c r="B558" s="11" t="s">
        <v>294</v>
      </c>
      <c r="C558" s="11"/>
      <c r="D558" s="11" t="s">
        <v>263</v>
      </c>
      <c r="E558" s="11">
        <v>344</v>
      </c>
      <c r="F558" s="11">
        <v>226</v>
      </c>
      <c r="G558" s="11">
        <v>91</v>
      </c>
      <c r="H558" s="11">
        <v>104</v>
      </c>
      <c r="I558" s="11">
        <v>179</v>
      </c>
      <c r="J558" s="11"/>
      <c r="M558" s="209">
        <v>61875.59</v>
      </c>
      <c r="N558" s="209">
        <v>41329.5</v>
      </c>
      <c r="O558" s="209">
        <v>16322.7</v>
      </c>
      <c r="P558" s="209">
        <v>18198.900000000001</v>
      </c>
      <c r="Q558" s="209">
        <v>211189.04</v>
      </c>
      <c r="R558" s="11"/>
      <c r="S558" s="4"/>
      <c r="T558" s="4"/>
      <c r="U558" s="209">
        <v>157.44424936386801</v>
      </c>
      <c r="V558" s="209">
        <v>105.164122137405</v>
      </c>
      <c r="W558" s="209">
        <v>76.632394366197204</v>
      </c>
      <c r="X558" s="209">
        <v>81.609417040358693</v>
      </c>
      <c r="Y558" s="209">
        <v>573.88326086956499</v>
      </c>
      <c r="Z558" s="11"/>
      <c r="AA558" s="4"/>
      <c r="AB558" s="11" t="s">
        <v>322</v>
      </c>
      <c r="AC558" s="11"/>
      <c r="AD558" s="71" t="s">
        <v>139</v>
      </c>
      <c r="AE558" s="24">
        <v>1</v>
      </c>
      <c r="AF558" s="24"/>
      <c r="AG558" s="24"/>
      <c r="AH558" s="24"/>
      <c r="AI558" s="24"/>
      <c r="AJ558" s="24"/>
      <c r="AK558" s="4"/>
      <c r="AL558" s="4"/>
      <c r="AM558" s="210">
        <v>13.09</v>
      </c>
      <c r="AN558" s="210">
        <v>0</v>
      </c>
      <c r="AO558" s="210">
        <v>0</v>
      </c>
      <c r="AP558" s="210">
        <v>0</v>
      </c>
      <c r="AQ558" s="210">
        <v>0</v>
      </c>
      <c r="AR558" s="24"/>
      <c r="AS558" s="4"/>
      <c r="AT558" s="4"/>
      <c r="AU558" s="210">
        <v>13.09</v>
      </c>
      <c r="AV558" s="210">
        <v>0</v>
      </c>
      <c r="AW558" s="210">
        <v>0</v>
      </c>
      <c r="AX558" s="210">
        <v>0</v>
      </c>
      <c r="AY558" s="210">
        <v>0</v>
      </c>
      <c r="AZ558" s="24"/>
      <c r="BA558" s="4"/>
    </row>
    <row r="559" spans="2:53">
      <c r="B559" s="11" t="s">
        <v>294</v>
      </c>
      <c r="C559" s="11"/>
      <c r="D559" s="11" t="s">
        <v>303</v>
      </c>
      <c r="E559" s="11">
        <v>1</v>
      </c>
      <c r="F559" s="11"/>
      <c r="G559" s="11"/>
      <c r="H559" s="11"/>
      <c r="I559" s="11"/>
      <c r="J559" s="11"/>
      <c r="M559" s="209">
        <v>177.73</v>
      </c>
      <c r="N559" s="209">
        <v>0</v>
      </c>
      <c r="O559" s="209">
        <v>0</v>
      </c>
      <c r="P559" s="209"/>
      <c r="Q559" s="209">
        <v>0</v>
      </c>
      <c r="R559" s="11"/>
      <c r="S559" s="4"/>
      <c r="T559" s="4"/>
      <c r="U559" s="209">
        <v>177.73</v>
      </c>
      <c r="V559" s="209">
        <v>0</v>
      </c>
      <c r="W559" s="209">
        <v>0</v>
      </c>
      <c r="X559" s="209"/>
      <c r="Y559" s="209">
        <v>0</v>
      </c>
      <c r="Z559" s="11"/>
      <c r="AA559" s="4"/>
      <c r="AB559" s="11" t="s">
        <v>322</v>
      </c>
      <c r="AC559" s="11"/>
      <c r="AD559" s="71" t="s">
        <v>323</v>
      </c>
      <c r="AE559" s="24">
        <v>21</v>
      </c>
      <c r="AF559" s="24">
        <v>8</v>
      </c>
      <c r="AG559" s="24">
        <v>7</v>
      </c>
      <c r="AH559" s="24">
        <v>5</v>
      </c>
      <c r="AI559" s="24">
        <v>4</v>
      </c>
      <c r="AJ559" s="24"/>
      <c r="AK559" s="4"/>
      <c r="AL559" s="4"/>
      <c r="AM559" s="210">
        <v>9690.17</v>
      </c>
      <c r="AN559" s="210">
        <v>272.70999999999998</v>
      </c>
      <c r="AO559" s="210">
        <v>366.62</v>
      </c>
      <c r="AP559" s="210">
        <v>266.72000000000003</v>
      </c>
      <c r="AQ559" s="210">
        <v>4966.96</v>
      </c>
      <c r="AR559" s="24"/>
      <c r="AS559" s="4"/>
      <c r="AT559" s="4"/>
      <c r="AU559" s="210">
        <v>461.43666666666599</v>
      </c>
      <c r="AV559" s="210">
        <v>12.986190476190499</v>
      </c>
      <c r="AW559" s="210">
        <v>17.458095238095201</v>
      </c>
      <c r="AX559" s="210">
        <v>12.700952380952399</v>
      </c>
      <c r="AY559" s="210">
        <v>236.52190476190501</v>
      </c>
      <c r="AZ559" s="24"/>
      <c r="BA559" s="4"/>
    </row>
    <row r="560" spans="2:53">
      <c r="B560" s="11" t="s">
        <v>295</v>
      </c>
      <c r="C560" s="11"/>
      <c r="D560" s="11" t="s">
        <v>119</v>
      </c>
      <c r="E560" s="11">
        <v>169</v>
      </c>
      <c r="F560" s="11">
        <v>83</v>
      </c>
      <c r="G560" s="11">
        <v>65</v>
      </c>
      <c r="H560" s="11">
        <v>51</v>
      </c>
      <c r="I560" s="11">
        <v>50</v>
      </c>
      <c r="J560" s="11"/>
      <c r="M560" s="209">
        <v>22667.97</v>
      </c>
      <c r="N560" s="209">
        <v>6323.08</v>
      </c>
      <c r="O560" s="209">
        <v>7448.88</v>
      </c>
      <c r="P560" s="209">
        <v>6344.55</v>
      </c>
      <c r="Q560" s="209">
        <v>55078.559999999998</v>
      </c>
      <c r="R560" s="11"/>
      <c r="S560" s="4"/>
      <c r="T560" s="4"/>
      <c r="U560" s="209">
        <v>121.21909090909099</v>
      </c>
      <c r="V560" s="209">
        <v>33.813262032085603</v>
      </c>
      <c r="W560" s="209">
        <v>42.809655172413798</v>
      </c>
      <c r="X560" s="209">
        <v>37.541715976331403</v>
      </c>
      <c r="Y560" s="209">
        <v>318.37317919075099</v>
      </c>
      <c r="Z560" s="11"/>
      <c r="AA560" s="4"/>
      <c r="AB560" s="11" t="s">
        <v>324</v>
      </c>
      <c r="AC560" s="11"/>
      <c r="AD560" s="71" t="s">
        <v>325</v>
      </c>
      <c r="AE560" s="24">
        <v>23</v>
      </c>
      <c r="AF560" s="24">
        <v>13</v>
      </c>
      <c r="AG560" s="24">
        <v>11</v>
      </c>
      <c r="AH560" s="24">
        <v>9</v>
      </c>
      <c r="AI560" s="24">
        <v>4</v>
      </c>
      <c r="AJ560" s="24"/>
      <c r="AK560" s="4"/>
      <c r="AL560" s="4"/>
      <c r="AM560" s="210">
        <v>5199.34</v>
      </c>
      <c r="AN560" s="210">
        <v>3383.87</v>
      </c>
      <c r="AO560" s="210">
        <v>865.36</v>
      </c>
      <c r="AP560" s="210">
        <v>881.3</v>
      </c>
      <c r="AQ560" s="210">
        <v>3254.43</v>
      </c>
      <c r="AR560" s="24"/>
      <c r="AS560" s="4"/>
      <c r="AT560" s="4"/>
      <c r="AU560" s="210">
        <v>226.058260869565</v>
      </c>
      <c r="AV560" s="210">
        <v>147.12478260869599</v>
      </c>
      <c r="AW560" s="210">
        <v>39.334545454545399</v>
      </c>
      <c r="AX560" s="210">
        <v>40.059090909090898</v>
      </c>
      <c r="AY560" s="210">
        <v>141.49695652173901</v>
      </c>
      <c r="AZ560" s="24"/>
      <c r="BA560" s="4"/>
    </row>
    <row r="561" spans="2:53">
      <c r="B561" s="11" t="s">
        <v>559</v>
      </c>
      <c r="C561" s="11"/>
      <c r="D561" s="11" t="s">
        <v>271</v>
      </c>
      <c r="E561" s="11">
        <v>1</v>
      </c>
      <c r="F561" s="11">
        <v>1</v>
      </c>
      <c r="G561" s="11">
        <v>1</v>
      </c>
      <c r="H561" s="11">
        <v>1</v>
      </c>
      <c r="I561" s="11"/>
      <c r="J561" s="11"/>
      <c r="M561" s="209">
        <v>135.01</v>
      </c>
      <c r="N561" s="209">
        <v>260.08</v>
      </c>
      <c r="O561" s="209">
        <v>390.48</v>
      </c>
      <c r="P561" s="209">
        <v>614.42999999999995</v>
      </c>
      <c r="Q561" s="209">
        <v>0</v>
      </c>
      <c r="R561" s="11"/>
      <c r="S561" s="4"/>
      <c r="T561" s="4"/>
      <c r="U561" s="209">
        <v>135.01</v>
      </c>
      <c r="V561" s="209">
        <v>260.08</v>
      </c>
      <c r="W561" s="209">
        <v>390.48</v>
      </c>
      <c r="X561" s="209">
        <v>614.42999999999995</v>
      </c>
      <c r="Y561" s="209">
        <v>0</v>
      </c>
      <c r="Z561" s="11"/>
      <c r="AA561" s="4"/>
      <c r="AB561" s="11" t="s">
        <v>561</v>
      </c>
      <c r="AC561" s="11"/>
      <c r="AD561" s="71" t="s">
        <v>116</v>
      </c>
      <c r="AE561" s="24">
        <v>1</v>
      </c>
      <c r="AF561" s="24">
        <v>1</v>
      </c>
      <c r="AG561" s="24"/>
      <c r="AH561" s="24">
        <v>1</v>
      </c>
      <c r="AI561" s="24"/>
      <c r="AJ561" s="24"/>
      <c r="AK561" s="4"/>
      <c r="AL561" s="4"/>
      <c r="AM561" s="210">
        <v>25.84</v>
      </c>
      <c r="AN561" s="210">
        <v>28.09</v>
      </c>
      <c r="AO561" s="210">
        <v>0</v>
      </c>
      <c r="AP561" s="210">
        <v>14.24</v>
      </c>
      <c r="AQ561" s="210"/>
      <c r="AR561" s="24"/>
      <c r="AS561" s="4"/>
      <c r="AT561" s="4"/>
      <c r="AU561" s="210">
        <v>25.84</v>
      </c>
      <c r="AV561" s="210">
        <v>28.09</v>
      </c>
      <c r="AW561" s="210">
        <v>0</v>
      </c>
      <c r="AX561" s="210">
        <v>14.24</v>
      </c>
      <c r="AY561" s="210"/>
      <c r="AZ561" s="24"/>
      <c r="BA561" s="4"/>
    </row>
    <row r="562" spans="2:53">
      <c r="B562" s="11" t="s">
        <v>296</v>
      </c>
      <c r="C562" s="11"/>
      <c r="D562" s="11" t="s">
        <v>297</v>
      </c>
      <c r="E562" s="11">
        <v>11</v>
      </c>
      <c r="F562" s="11">
        <v>11</v>
      </c>
      <c r="G562" s="11">
        <v>3</v>
      </c>
      <c r="H562" s="11">
        <v>6</v>
      </c>
      <c r="I562" s="11">
        <v>8</v>
      </c>
      <c r="J562" s="11"/>
      <c r="M562" s="209">
        <v>1247.5999999999999</v>
      </c>
      <c r="N562" s="209">
        <v>885.51</v>
      </c>
      <c r="O562" s="209">
        <v>138.74</v>
      </c>
      <c r="P562" s="209">
        <v>308.08999999999997</v>
      </c>
      <c r="Q562" s="209">
        <v>16014.58</v>
      </c>
      <c r="R562" s="11"/>
      <c r="S562" s="4"/>
      <c r="T562" s="4"/>
      <c r="U562" s="209">
        <v>89.1142857142857</v>
      </c>
      <c r="V562" s="209">
        <v>63.250714285714302</v>
      </c>
      <c r="W562" s="209">
        <v>34.685000000000002</v>
      </c>
      <c r="X562" s="209">
        <v>25.6741666666667</v>
      </c>
      <c r="Y562" s="209">
        <v>1334.54833333333</v>
      </c>
      <c r="Z562" s="11"/>
      <c r="AA562" s="4"/>
      <c r="AB562" s="11" t="s">
        <v>326</v>
      </c>
      <c r="AC562" s="11"/>
      <c r="AD562" s="71" t="s">
        <v>327</v>
      </c>
      <c r="AE562" s="24">
        <v>68</v>
      </c>
      <c r="AF562" s="24">
        <v>40</v>
      </c>
      <c r="AG562" s="24">
        <v>28</v>
      </c>
      <c r="AH562" s="24">
        <v>23</v>
      </c>
      <c r="AI562" s="24">
        <v>22</v>
      </c>
      <c r="AJ562" s="24"/>
      <c r="AK562" s="4"/>
      <c r="AL562" s="4"/>
      <c r="AM562" s="210">
        <v>18360.96</v>
      </c>
      <c r="AN562" s="210">
        <v>5282.75</v>
      </c>
      <c r="AO562" s="210">
        <v>4240.22</v>
      </c>
      <c r="AP562" s="210">
        <v>4557.5200000000004</v>
      </c>
      <c r="AQ562" s="210">
        <v>38690.92</v>
      </c>
      <c r="AR562" s="24"/>
      <c r="AS562" s="4"/>
      <c r="AT562" s="4"/>
      <c r="AU562" s="210">
        <v>258.60507042253499</v>
      </c>
      <c r="AV562" s="210">
        <v>74.404929577464799</v>
      </c>
      <c r="AW562" s="210">
        <v>69.511803278688504</v>
      </c>
      <c r="AX562" s="210">
        <v>75.958666666666701</v>
      </c>
      <c r="AY562" s="210">
        <v>667.08482758620698</v>
      </c>
      <c r="AZ562" s="24"/>
      <c r="BA562" s="4"/>
    </row>
    <row r="563" spans="2:53">
      <c r="B563" s="11" t="s">
        <v>298</v>
      </c>
      <c r="C563" s="11"/>
      <c r="D563" s="11" t="s">
        <v>155</v>
      </c>
      <c r="E563" s="11">
        <v>28</v>
      </c>
      <c r="F563" s="11">
        <v>20</v>
      </c>
      <c r="G563" s="11">
        <v>16</v>
      </c>
      <c r="H563" s="11">
        <v>11</v>
      </c>
      <c r="I563" s="11">
        <v>15</v>
      </c>
      <c r="J563" s="11"/>
      <c r="M563" s="209">
        <v>5163.24</v>
      </c>
      <c r="N563" s="209">
        <v>2847.86</v>
      </c>
      <c r="O563" s="209">
        <v>2894.6</v>
      </c>
      <c r="P563" s="209">
        <v>2634.78</v>
      </c>
      <c r="Q563" s="209">
        <v>27373.52</v>
      </c>
      <c r="R563" s="11"/>
      <c r="S563" s="4"/>
      <c r="T563" s="4"/>
      <c r="U563" s="209">
        <v>172.108</v>
      </c>
      <c r="V563" s="209">
        <v>94.9286666666667</v>
      </c>
      <c r="W563" s="209">
        <v>96.486666666666693</v>
      </c>
      <c r="X563" s="209">
        <v>87.825999999999993</v>
      </c>
      <c r="Y563" s="209">
        <v>943.91448275862103</v>
      </c>
      <c r="Z563" s="11"/>
      <c r="AA563" s="4"/>
      <c r="AB563" s="11" t="s">
        <v>329</v>
      </c>
      <c r="AC563" s="11"/>
      <c r="AD563" s="71" t="s">
        <v>330</v>
      </c>
      <c r="AE563" s="24">
        <v>316</v>
      </c>
      <c r="AF563" s="24">
        <v>94</v>
      </c>
      <c r="AG563" s="24">
        <v>58</v>
      </c>
      <c r="AH563" s="24">
        <v>48</v>
      </c>
      <c r="AI563" s="24">
        <v>42</v>
      </c>
      <c r="AJ563" s="24"/>
      <c r="AK563" s="4"/>
      <c r="AL563" s="4"/>
      <c r="AM563" s="210">
        <v>143965.70000000001</v>
      </c>
      <c r="AN563" s="210">
        <v>11749.52</v>
      </c>
      <c r="AO563" s="210">
        <v>6419.65</v>
      </c>
      <c r="AP563" s="210">
        <v>6143.79</v>
      </c>
      <c r="AQ563" s="210">
        <v>28717.08</v>
      </c>
      <c r="AR563" s="24"/>
      <c r="AS563" s="4"/>
      <c r="AT563" s="4"/>
      <c r="AU563" s="210">
        <v>445.71424148606798</v>
      </c>
      <c r="AV563" s="210">
        <v>36.376222910216697</v>
      </c>
      <c r="AW563" s="210">
        <v>22.6842756183745</v>
      </c>
      <c r="AX563" s="210">
        <v>21.112680412371098</v>
      </c>
      <c r="AY563" s="210">
        <v>95.089668874172204</v>
      </c>
      <c r="AZ563" s="24"/>
      <c r="BA563" s="4"/>
    </row>
    <row r="564" spans="2:53">
      <c r="B564" s="11" t="s">
        <v>299</v>
      </c>
      <c r="C564" s="11"/>
      <c r="D564" s="11" t="s">
        <v>89</v>
      </c>
      <c r="E564" s="11">
        <v>1</v>
      </c>
      <c r="F564" s="11"/>
      <c r="G564" s="11"/>
      <c r="H564" s="11"/>
      <c r="I564" s="11">
        <v>1</v>
      </c>
      <c r="J564" s="11"/>
      <c r="M564" s="209">
        <v>164.74</v>
      </c>
      <c r="N564" s="209">
        <v>0</v>
      </c>
      <c r="O564" s="209">
        <v>0</v>
      </c>
      <c r="P564" s="209">
        <v>0</v>
      </c>
      <c r="Q564" s="209">
        <v>1237.7</v>
      </c>
      <c r="R564" s="11"/>
      <c r="S564" s="4"/>
      <c r="T564" s="4"/>
      <c r="U564" s="209">
        <v>164.74</v>
      </c>
      <c r="V564" s="209">
        <v>0</v>
      </c>
      <c r="W564" s="209">
        <v>0</v>
      </c>
      <c r="X564" s="209">
        <v>0</v>
      </c>
      <c r="Y564" s="209">
        <v>1237.7</v>
      </c>
      <c r="Z564" s="11"/>
      <c r="AA564" s="4"/>
      <c r="AB564" s="11" t="s">
        <v>331</v>
      </c>
      <c r="AC564" s="11"/>
      <c r="AD564" s="71" t="s">
        <v>332</v>
      </c>
      <c r="AE564" s="24">
        <v>72</v>
      </c>
      <c r="AF564" s="24">
        <v>25</v>
      </c>
      <c r="AG564" s="24">
        <v>16</v>
      </c>
      <c r="AH564" s="24">
        <v>12</v>
      </c>
      <c r="AI564" s="24">
        <v>11</v>
      </c>
      <c r="AJ564" s="24"/>
      <c r="AK564" s="4"/>
      <c r="AL564" s="4"/>
      <c r="AM564" s="210">
        <v>18013.060000000001</v>
      </c>
      <c r="AN564" s="210">
        <v>2981.94</v>
      </c>
      <c r="AO564" s="210">
        <v>1926.65</v>
      </c>
      <c r="AP564" s="210">
        <v>1263.28</v>
      </c>
      <c r="AQ564" s="210">
        <v>6832.3</v>
      </c>
      <c r="AR564" s="24"/>
      <c r="AS564" s="4"/>
      <c r="AT564" s="4"/>
      <c r="AU564" s="210">
        <v>243.41972972972999</v>
      </c>
      <c r="AV564" s="210">
        <v>40.296486486486501</v>
      </c>
      <c r="AW564" s="210">
        <v>27.1359154929577</v>
      </c>
      <c r="AX564" s="210">
        <v>19.435076923076899</v>
      </c>
      <c r="AY564" s="210">
        <v>100.47499999999999</v>
      </c>
      <c r="AZ564" s="24"/>
      <c r="BA564" s="4"/>
    </row>
    <row r="565" spans="2:53">
      <c r="B565" s="11" t="s">
        <v>299</v>
      </c>
      <c r="C565" s="11"/>
      <c r="D565" s="11" t="s">
        <v>90</v>
      </c>
      <c r="E565" s="11">
        <v>1</v>
      </c>
      <c r="F565" s="11">
        <v>1</v>
      </c>
      <c r="G565" s="11">
        <v>1</v>
      </c>
      <c r="H565" s="11">
        <v>1</v>
      </c>
      <c r="I565" s="11">
        <v>1</v>
      </c>
      <c r="J565" s="11"/>
      <c r="M565" s="209">
        <v>141.65</v>
      </c>
      <c r="N565" s="209">
        <v>77.930000000000007</v>
      </c>
      <c r="O565" s="209">
        <v>58.88</v>
      </c>
      <c r="P565" s="209">
        <v>61.99</v>
      </c>
      <c r="Q565" s="209">
        <v>525.08000000000004</v>
      </c>
      <c r="R565" s="11"/>
      <c r="S565" s="4"/>
      <c r="T565" s="4"/>
      <c r="U565" s="209">
        <v>141.65</v>
      </c>
      <c r="V565" s="209">
        <v>77.930000000000007</v>
      </c>
      <c r="W565" s="209">
        <v>58.88</v>
      </c>
      <c r="X565" s="209">
        <v>61.99</v>
      </c>
      <c r="Y565" s="209">
        <v>525.08000000000004</v>
      </c>
      <c r="Z565" s="11"/>
      <c r="AA565" s="4"/>
      <c r="AB565" s="11" t="s">
        <v>333</v>
      </c>
      <c r="AC565" s="11"/>
      <c r="AD565" s="71" t="s">
        <v>334</v>
      </c>
      <c r="AE565" s="24">
        <v>13</v>
      </c>
      <c r="AF565" s="24">
        <v>8</v>
      </c>
      <c r="AG565" s="24">
        <v>6</v>
      </c>
      <c r="AH565" s="24">
        <v>6</v>
      </c>
      <c r="AI565" s="24">
        <v>5</v>
      </c>
      <c r="AJ565" s="24"/>
      <c r="AK565" s="4"/>
      <c r="AL565" s="4"/>
      <c r="AM565" s="210">
        <v>5407.69</v>
      </c>
      <c r="AN565" s="210">
        <v>481.92</v>
      </c>
      <c r="AO565" s="210">
        <v>271.83</v>
      </c>
      <c r="AP565" s="210">
        <v>193.26</v>
      </c>
      <c r="AQ565" s="210">
        <v>1712.04</v>
      </c>
      <c r="AR565" s="24"/>
      <c r="AS565" s="4"/>
      <c r="AT565" s="4"/>
      <c r="AU565" s="210">
        <v>360.51266666666697</v>
      </c>
      <c r="AV565" s="210">
        <v>32.128</v>
      </c>
      <c r="AW565" s="210">
        <v>22.6525</v>
      </c>
      <c r="AX565" s="210">
        <v>12.884</v>
      </c>
      <c r="AY565" s="210">
        <v>114.136</v>
      </c>
      <c r="AZ565" s="24"/>
      <c r="BA565" s="4"/>
    </row>
    <row r="566" spans="2:53">
      <c r="B566" s="11" t="s">
        <v>299</v>
      </c>
      <c r="C566" s="11"/>
      <c r="D566" s="11" t="s">
        <v>121</v>
      </c>
      <c r="E566" s="11">
        <v>1882</v>
      </c>
      <c r="F566" s="11">
        <v>1227</v>
      </c>
      <c r="G566" s="11">
        <v>1004</v>
      </c>
      <c r="H566" s="11">
        <v>800</v>
      </c>
      <c r="I566" s="11">
        <v>973</v>
      </c>
      <c r="J566" s="11"/>
      <c r="M566" s="209">
        <v>319542.99</v>
      </c>
      <c r="N566" s="209">
        <v>169142.76</v>
      </c>
      <c r="O566" s="209">
        <v>171190.63</v>
      </c>
      <c r="P566" s="209">
        <v>143926.25</v>
      </c>
      <c r="Q566" s="209">
        <v>1432528.03</v>
      </c>
      <c r="R566" s="11"/>
      <c r="S566" s="4"/>
      <c r="T566" s="4"/>
      <c r="U566" s="209">
        <v>144.32836043360399</v>
      </c>
      <c r="V566" s="209">
        <v>76.3969105691057</v>
      </c>
      <c r="W566" s="209">
        <v>81.674918893129799</v>
      </c>
      <c r="X566" s="209">
        <v>69.328636801541407</v>
      </c>
      <c r="Y566" s="209">
        <v>692.37700821653095</v>
      </c>
      <c r="Z566" s="11"/>
      <c r="AA566" s="4"/>
      <c r="AB566" s="11" t="s">
        <v>335</v>
      </c>
      <c r="AC566" s="11"/>
      <c r="AD566" s="71" t="s">
        <v>119</v>
      </c>
      <c r="AE566" s="24">
        <v>15</v>
      </c>
      <c r="AF566" s="24">
        <v>4</v>
      </c>
      <c r="AG566" s="24">
        <v>2</v>
      </c>
      <c r="AH566" s="24">
        <v>1</v>
      </c>
      <c r="AI566" s="24">
        <v>1</v>
      </c>
      <c r="AJ566" s="24"/>
      <c r="AK566" s="4"/>
      <c r="AL566" s="4"/>
      <c r="AM566" s="210">
        <v>1106.25</v>
      </c>
      <c r="AN566" s="210">
        <v>209.09</v>
      </c>
      <c r="AO566" s="210">
        <v>26.77</v>
      </c>
      <c r="AP566" s="210">
        <v>22.95</v>
      </c>
      <c r="AQ566" s="210">
        <v>46.11</v>
      </c>
      <c r="AR566" s="24"/>
      <c r="AS566" s="4"/>
      <c r="AT566" s="4"/>
      <c r="AU566" s="210">
        <v>73.75</v>
      </c>
      <c r="AV566" s="210">
        <v>13.9393333333333</v>
      </c>
      <c r="AW566" s="210">
        <v>2.43363636363636</v>
      </c>
      <c r="AX566" s="210">
        <v>2.2949999999999999</v>
      </c>
      <c r="AY566" s="210">
        <v>4.1918181818181797</v>
      </c>
      <c r="AZ566" s="24"/>
      <c r="BA566" s="4"/>
    </row>
    <row r="567" spans="2:53">
      <c r="B567" s="11" t="s">
        <v>300</v>
      </c>
      <c r="C567" s="11"/>
      <c r="D567" s="11" t="s">
        <v>141</v>
      </c>
      <c r="E567" s="11">
        <v>117</v>
      </c>
      <c r="F567" s="11">
        <v>53</v>
      </c>
      <c r="G567" s="11">
        <v>43</v>
      </c>
      <c r="H567" s="11">
        <v>37</v>
      </c>
      <c r="I567" s="11">
        <v>47</v>
      </c>
      <c r="J567" s="11"/>
      <c r="M567" s="209">
        <v>12336.12</v>
      </c>
      <c r="N567" s="209">
        <v>4739.78</v>
      </c>
      <c r="O567" s="209">
        <v>4098.87</v>
      </c>
      <c r="P567" s="209">
        <v>5305.58</v>
      </c>
      <c r="Q567" s="209">
        <v>45457.36</v>
      </c>
      <c r="R567" s="11"/>
      <c r="S567" s="4"/>
      <c r="T567" s="4"/>
      <c r="U567" s="209">
        <v>94.168854961832096</v>
      </c>
      <c r="V567" s="209">
        <v>36.181526717557297</v>
      </c>
      <c r="W567" s="209">
        <v>35.335086206896499</v>
      </c>
      <c r="X567" s="209">
        <v>44.5847058823529</v>
      </c>
      <c r="Y567" s="209">
        <v>375.68066115702499</v>
      </c>
      <c r="Z567" s="11"/>
      <c r="AA567" s="4"/>
      <c r="AB567" s="11" t="s">
        <v>336</v>
      </c>
      <c r="AC567" s="11"/>
      <c r="AD567" s="71" t="s">
        <v>278</v>
      </c>
      <c r="AE567" s="24">
        <v>46</v>
      </c>
      <c r="AF567" s="24">
        <v>16</v>
      </c>
      <c r="AG567" s="24">
        <v>8</v>
      </c>
      <c r="AH567" s="24">
        <v>6</v>
      </c>
      <c r="AI567" s="24">
        <v>6</v>
      </c>
      <c r="AJ567" s="24"/>
      <c r="AK567" s="4"/>
      <c r="AL567" s="4"/>
      <c r="AM567" s="210">
        <v>30047.88</v>
      </c>
      <c r="AN567" s="210">
        <v>7353.02</v>
      </c>
      <c r="AO567" s="210">
        <v>650.29</v>
      </c>
      <c r="AP567" s="210">
        <v>481.42</v>
      </c>
      <c r="AQ567" s="210">
        <v>1453.58</v>
      </c>
      <c r="AR567" s="24"/>
      <c r="AS567" s="4"/>
      <c r="AT567" s="4"/>
      <c r="AU567" s="210">
        <v>639.31659574468097</v>
      </c>
      <c r="AV567" s="210">
        <v>156.44723404255299</v>
      </c>
      <c r="AW567" s="210">
        <v>15.8607317073171</v>
      </c>
      <c r="AX567" s="210">
        <v>12.035500000000001</v>
      </c>
      <c r="AY567" s="210">
        <v>35.453170731707303</v>
      </c>
      <c r="AZ567" s="24"/>
      <c r="BA567" s="4"/>
    </row>
    <row r="568" spans="2:53">
      <c r="B568" s="11" t="s">
        <v>557</v>
      </c>
      <c r="C568" s="11"/>
      <c r="D568" s="11" t="s">
        <v>109</v>
      </c>
      <c r="E568" s="11">
        <v>29</v>
      </c>
      <c r="F568" s="11">
        <v>12</v>
      </c>
      <c r="G568" s="11">
        <v>6</v>
      </c>
      <c r="H568" s="11">
        <v>3</v>
      </c>
      <c r="I568" s="11">
        <v>2</v>
      </c>
      <c r="J568" s="11"/>
      <c r="M568" s="209">
        <v>10417.200000000001</v>
      </c>
      <c r="N568" s="209">
        <v>1416.04</v>
      </c>
      <c r="O568" s="209">
        <v>1789.27</v>
      </c>
      <c r="P568" s="209">
        <v>381.77</v>
      </c>
      <c r="Q568" s="209">
        <v>389.32</v>
      </c>
      <c r="R568" s="11"/>
      <c r="S568" s="4"/>
      <c r="T568" s="4"/>
      <c r="U568" s="209">
        <v>347.24</v>
      </c>
      <c r="V568" s="209">
        <v>47.201333333333302</v>
      </c>
      <c r="W568" s="209">
        <v>127.80500000000001</v>
      </c>
      <c r="X568" s="209">
        <v>54.538571428571402</v>
      </c>
      <c r="Y568" s="209">
        <v>194.66</v>
      </c>
      <c r="Z568" s="11"/>
      <c r="AA568" s="4"/>
      <c r="AB568" s="11" t="s">
        <v>337</v>
      </c>
      <c r="AC568" s="11"/>
      <c r="AD568" s="71" t="s">
        <v>338</v>
      </c>
      <c r="AE568" s="24">
        <v>70</v>
      </c>
      <c r="AF568" s="24">
        <v>44</v>
      </c>
      <c r="AG568" s="24">
        <v>15</v>
      </c>
      <c r="AH568" s="24">
        <v>26</v>
      </c>
      <c r="AI568" s="24">
        <v>24</v>
      </c>
      <c r="AJ568" s="24"/>
      <c r="AK568" s="4"/>
      <c r="AL568" s="4"/>
      <c r="AM568" s="210">
        <v>51295.32</v>
      </c>
      <c r="AN568" s="210">
        <v>15914.65</v>
      </c>
      <c r="AO568" s="210">
        <v>7938.39</v>
      </c>
      <c r="AP568" s="210">
        <v>6517.26</v>
      </c>
      <c r="AQ568" s="210">
        <v>12591.84</v>
      </c>
      <c r="AR568" s="24"/>
      <c r="AS568" s="4"/>
      <c r="AT568" s="4"/>
      <c r="AU568" s="210">
        <v>722.469295774648</v>
      </c>
      <c r="AV568" s="210">
        <v>224.15</v>
      </c>
      <c r="AW568" s="210">
        <v>220.51083333333301</v>
      </c>
      <c r="AX568" s="210">
        <v>108.621</v>
      </c>
      <c r="AY568" s="210">
        <v>182.49043478260899</v>
      </c>
      <c r="AZ568" s="24"/>
      <c r="BA568" s="4"/>
    </row>
    <row r="569" spans="2:53">
      <c r="B569" s="11" t="s">
        <v>301</v>
      </c>
      <c r="C569" s="11"/>
      <c r="D569" s="11" t="s">
        <v>100</v>
      </c>
      <c r="E569" s="11">
        <v>2</v>
      </c>
      <c r="F569" s="11">
        <v>2</v>
      </c>
      <c r="G569" s="11">
        <v>2</v>
      </c>
      <c r="H569" s="11">
        <v>1</v>
      </c>
      <c r="I569" s="11">
        <v>2</v>
      </c>
      <c r="J569" s="11"/>
      <c r="M569" s="209">
        <v>183.64</v>
      </c>
      <c r="N569" s="209">
        <v>430.51</v>
      </c>
      <c r="O569" s="209">
        <v>979.54</v>
      </c>
      <c r="P569" s="209">
        <v>447.9</v>
      </c>
      <c r="Q569" s="209">
        <v>2158.58</v>
      </c>
      <c r="R569" s="11"/>
      <c r="S569" s="4"/>
      <c r="T569" s="4"/>
      <c r="U569" s="209">
        <v>91.82</v>
      </c>
      <c r="V569" s="209">
        <v>215.255</v>
      </c>
      <c r="W569" s="209">
        <v>489.77</v>
      </c>
      <c r="X569" s="209">
        <v>223.95</v>
      </c>
      <c r="Y569" s="209">
        <v>1079.29</v>
      </c>
      <c r="Z569" s="11"/>
      <c r="AA569" s="4"/>
      <c r="AB569" s="11" t="s">
        <v>339</v>
      </c>
      <c r="AC569" s="11"/>
      <c r="AD569" s="71" t="s">
        <v>340</v>
      </c>
      <c r="AE569" s="24">
        <v>19</v>
      </c>
      <c r="AF569" s="24">
        <v>13</v>
      </c>
      <c r="AG569" s="24">
        <v>9</v>
      </c>
      <c r="AH569" s="24">
        <v>7</v>
      </c>
      <c r="AI569" s="24">
        <v>7</v>
      </c>
      <c r="AJ569" s="24"/>
      <c r="AK569" s="4"/>
      <c r="AL569" s="4"/>
      <c r="AM569" s="210">
        <v>2487.5700000000002</v>
      </c>
      <c r="AN569" s="210">
        <v>534.5</v>
      </c>
      <c r="AO569" s="210">
        <v>347.74</v>
      </c>
      <c r="AP569" s="210">
        <v>348.01</v>
      </c>
      <c r="AQ569" s="210">
        <v>1766.72</v>
      </c>
      <c r="AR569" s="24"/>
      <c r="AS569" s="4"/>
      <c r="AT569" s="4"/>
      <c r="AU569" s="210">
        <v>124.3785</v>
      </c>
      <c r="AV569" s="210">
        <v>26.725000000000001</v>
      </c>
      <c r="AW569" s="210">
        <v>18.302105263157902</v>
      </c>
      <c r="AX569" s="210">
        <v>19.3338888888889</v>
      </c>
      <c r="AY569" s="210">
        <v>98.151111111111106</v>
      </c>
      <c r="AZ569" s="24"/>
      <c r="BA569" s="4"/>
    </row>
    <row r="570" spans="2:53">
      <c r="B570" s="11" t="s">
        <v>301</v>
      </c>
      <c r="C570" s="11"/>
      <c r="D570" s="11" t="s">
        <v>109</v>
      </c>
      <c r="E570" s="11">
        <v>542</v>
      </c>
      <c r="F570" s="11">
        <v>338</v>
      </c>
      <c r="G570" s="11">
        <v>261</v>
      </c>
      <c r="H570" s="11">
        <v>212</v>
      </c>
      <c r="I570" s="11">
        <v>278</v>
      </c>
      <c r="J570" s="11"/>
      <c r="M570" s="209">
        <v>87917.880000000107</v>
      </c>
      <c r="N570" s="209">
        <v>40747.06</v>
      </c>
      <c r="O570" s="209">
        <v>37753.99</v>
      </c>
      <c r="P570" s="209">
        <v>37566.379999999997</v>
      </c>
      <c r="Q570" s="209">
        <v>353801.04</v>
      </c>
      <c r="R570" s="11"/>
      <c r="S570" s="4"/>
      <c r="T570" s="4"/>
      <c r="U570" s="209">
        <v>138.453354330709</v>
      </c>
      <c r="V570" s="209">
        <v>64.168598425196805</v>
      </c>
      <c r="W570" s="209">
        <v>60.309888178913802</v>
      </c>
      <c r="X570" s="209">
        <v>60.106208000000002</v>
      </c>
      <c r="Y570" s="209">
        <v>558.04580441640405</v>
      </c>
      <c r="Z570" s="11"/>
      <c r="AA570" s="4"/>
      <c r="AB570" s="11" t="s">
        <v>341</v>
      </c>
      <c r="AC570" s="11"/>
      <c r="AD570" s="71" t="s">
        <v>149</v>
      </c>
      <c r="AE570" s="24">
        <v>84</v>
      </c>
      <c r="AF570" s="24">
        <v>68</v>
      </c>
      <c r="AG570" s="24">
        <v>46</v>
      </c>
      <c r="AH570" s="24">
        <v>33</v>
      </c>
      <c r="AI570" s="24">
        <v>37</v>
      </c>
      <c r="AJ570" s="24"/>
      <c r="AK570" s="4"/>
      <c r="AL570" s="4"/>
      <c r="AM570" s="210">
        <v>24770.54</v>
      </c>
      <c r="AN570" s="210">
        <v>12782.82</v>
      </c>
      <c r="AO570" s="210">
        <v>11912.86</v>
      </c>
      <c r="AP570" s="210">
        <v>5577.5</v>
      </c>
      <c r="AQ570" s="210">
        <v>97568.53</v>
      </c>
      <c r="AR570" s="24"/>
      <c r="AS570" s="4"/>
      <c r="AT570" s="4"/>
      <c r="AU570" s="210">
        <v>281.48340909090899</v>
      </c>
      <c r="AV570" s="210">
        <v>145.259318181818</v>
      </c>
      <c r="AW570" s="210">
        <v>145.27878048780499</v>
      </c>
      <c r="AX570" s="210">
        <v>89.959677419354804</v>
      </c>
      <c r="AY570" s="210">
        <v>1134.5177906976701</v>
      </c>
      <c r="AZ570" s="24"/>
      <c r="BA570" s="4"/>
    </row>
    <row r="571" spans="2:53">
      <c r="B571" s="11" t="s">
        <v>302</v>
      </c>
      <c r="C571" s="11"/>
      <c r="D571" s="11" t="s">
        <v>303</v>
      </c>
      <c r="E571" s="11">
        <v>165</v>
      </c>
      <c r="F571" s="11">
        <v>88</v>
      </c>
      <c r="G571" s="11">
        <v>45</v>
      </c>
      <c r="H571" s="11">
        <v>36</v>
      </c>
      <c r="I571" s="11">
        <v>48</v>
      </c>
      <c r="J571" s="11"/>
      <c r="M571" s="209">
        <v>39487.620000000003</v>
      </c>
      <c r="N571" s="209">
        <v>18043.29</v>
      </c>
      <c r="O571" s="209">
        <v>12265.06</v>
      </c>
      <c r="P571" s="209">
        <v>8365.77</v>
      </c>
      <c r="Q571" s="209">
        <v>123748.17</v>
      </c>
      <c r="R571" s="11"/>
      <c r="S571" s="4"/>
      <c r="T571" s="4"/>
      <c r="U571" s="209">
        <v>216.96494505494499</v>
      </c>
      <c r="V571" s="209">
        <v>99.1389560439561</v>
      </c>
      <c r="W571" s="209">
        <v>90.184264705882299</v>
      </c>
      <c r="X571" s="209">
        <v>67.465887096774196</v>
      </c>
      <c r="Y571" s="209">
        <v>741.00700598802405</v>
      </c>
      <c r="Z571" s="11"/>
      <c r="AA571" s="4"/>
      <c r="AB571" s="11" t="s">
        <v>566</v>
      </c>
      <c r="AC571" s="11"/>
      <c r="AD571" s="71" t="s">
        <v>149</v>
      </c>
      <c r="AE571" s="24">
        <v>1</v>
      </c>
      <c r="AF571" s="24">
        <v>1</v>
      </c>
      <c r="AG571" s="24"/>
      <c r="AH571" s="24"/>
      <c r="AI571" s="24"/>
      <c r="AJ571" s="24"/>
      <c r="AK571" s="4"/>
      <c r="AL571" s="4"/>
      <c r="AM571" s="210">
        <v>96.78</v>
      </c>
      <c r="AN571" s="210">
        <v>40.32</v>
      </c>
      <c r="AO571" s="210">
        <v>0</v>
      </c>
      <c r="AP571" s="210">
        <v>0</v>
      </c>
      <c r="AQ571" s="210">
        <v>0</v>
      </c>
      <c r="AR571" s="24"/>
      <c r="AS571" s="4"/>
      <c r="AT571" s="4"/>
      <c r="AU571" s="210">
        <v>96.78</v>
      </c>
      <c r="AV571" s="210">
        <v>40.32</v>
      </c>
      <c r="AW571" s="210">
        <v>0</v>
      </c>
      <c r="AX571" s="210">
        <v>0</v>
      </c>
      <c r="AY571" s="210">
        <v>0</v>
      </c>
      <c r="AZ571" s="24"/>
      <c r="BA571" s="4"/>
    </row>
    <row r="572" spans="2:53">
      <c r="B572" s="11" t="s">
        <v>304</v>
      </c>
      <c r="C572" s="11"/>
      <c r="D572" s="11" t="s">
        <v>291</v>
      </c>
      <c r="E572" s="11">
        <v>91</v>
      </c>
      <c r="F572" s="11">
        <v>56</v>
      </c>
      <c r="G572" s="11">
        <v>49</v>
      </c>
      <c r="H572" s="11">
        <v>20</v>
      </c>
      <c r="I572" s="11">
        <v>39</v>
      </c>
      <c r="J572" s="11"/>
      <c r="M572" s="209">
        <v>20154.37</v>
      </c>
      <c r="N572" s="209">
        <v>9269.51</v>
      </c>
      <c r="O572" s="209">
        <v>8630.61</v>
      </c>
      <c r="P572" s="209">
        <v>2832.05</v>
      </c>
      <c r="Q572" s="209">
        <v>52407.26</v>
      </c>
      <c r="R572" s="11"/>
      <c r="S572" s="4"/>
      <c r="T572" s="4"/>
      <c r="U572" s="209">
        <v>191.94638095238099</v>
      </c>
      <c r="V572" s="209">
        <v>88.281047619047598</v>
      </c>
      <c r="W572" s="209">
        <v>88.067448979591802</v>
      </c>
      <c r="X572" s="209">
        <v>59.001041666666701</v>
      </c>
      <c r="Y572" s="209">
        <v>513.79666666666697</v>
      </c>
      <c r="Z572" s="11"/>
      <c r="AA572" s="4"/>
      <c r="AB572" s="11" t="s">
        <v>342</v>
      </c>
      <c r="AC572" s="11"/>
      <c r="AD572" s="71" t="s">
        <v>343</v>
      </c>
      <c r="AE572" s="24">
        <v>90</v>
      </c>
      <c r="AF572" s="24">
        <v>34</v>
      </c>
      <c r="AG572" s="24">
        <v>28</v>
      </c>
      <c r="AH572" s="24">
        <v>21</v>
      </c>
      <c r="AI572" s="24">
        <v>19</v>
      </c>
      <c r="AJ572" s="24"/>
      <c r="AK572" s="4"/>
      <c r="AL572" s="4"/>
      <c r="AM572" s="210">
        <v>29838.19</v>
      </c>
      <c r="AN572" s="210">
        <v>2993.31</v>
      </c>
      <c r="AO572" s="210">
        <v>4614.24</v>
      </c>
      <c r="AP572" s="210">
        <v>2291.31</v>
      </c>
      <c r="AQ572" s="210">
        <v>19284.53</v>
      </c>
      <c r="AR572" s="24"/>
      <c r="AS572" s="4"/>
      <c r="AT572" s="4"/>
      <c r="AU572" s="210">
        <v>320.84075268817202</v>
      </c>
      <c r="AV572" s="210">
        <v>32.186129032258101</v>
      </c>
      <c r="AW572" s="210">
        <v>54.285176470588297</v>
      </c>
      <c r="AX572" s="210">
        <v>27.942804878048801</v>
      </c>
      <c r="AY572" s="210">
        <v>224.238720930233</v>
      </c>
      <c r="AZ572" s="24"/>
      <c r="BA572" s="4"/>
    </row>
    <row r="573" spans="2:53">
      <c r="B573" s="11" t="s">
        <v>305</v>
      </c>
      <c r="C573" s="11"/>
      <c r="D573" s="11" t="s">
        <v>147</v>
      </c>
      <c r="E573" s="11">
        <v>2896</v>
      </c>
      <c r="F573" s="11">
        <v>1959</v>
      </c>
      <c r="G573" s="11">
        <v>1541</v>
      </c>
      <c r="H573" s="11">
        <v>1370</v>
      </c>
      <c r="I573" s="11">
        <v>1646</v>
      </c>
      <c r="J573" s="11"/>
      <c r="M573" s="209">
        <v>489415.94999999902</v>
      </c>
      <c r="N573" s="209">
        <v>265387.52000000101</v>
      </c>
      <c r="O573" s="209">
        <v>236120.86</v>
      </c>
      <c r="P573" s="209">
        <v>252232.179999999</v>
      </c>
      <c r="Q573" s="209">
        <v>2338946.58</v>
      </c>
      <c r="R573" s="11"/>
      <c r="S573" s="4"/>
      <c r="T573" s="4"/>
      <c r="U573" s="209">
        <v>145.05511262596301</v>
      </c>
      <c r="V573" s="209">
        <v>78.656644931831806</v>
      </c>
      <c r="W573" s="209">
        <v>75.874312339331695</v>
      </c>
      <c r="X573" s="209">
        <v>80.662673488966902</v>
      </c>
      <c r="Y573" s="209">
        <v>739.47093898197795</v>
      </c>
      <c r="Z573" s="11"/>
      <c r="AA573" s="4"/>
      <c r="AB573" s="11" t="s">
        <v>490</v>
      </c>
      <c r="AC573" s="11"/>
      <c r="AD573" s="71" t="s">
        <v>96</v>
      </c>
      <c r="AE573" s="24">
        <v>1</v>
      </c>
      <c r="AF573" s="24"/>
      <c r="AG573" s="24"/>
      <c r="AH573" s="24"/>
      <c r="AI573" s="24"/>
      <c r="AJ573" s="24"/>
      <c r="AK573" s="4"/>
      <c r="AL573" s="4"/>
      <c r="AM573" s="210">
        <v>822.61</v>
      </c>
      <c r="AN573" s="210">
        <v>0</v>
      </c>
      <c r="AO573" s="210">
        <v>0</v>
      </c>
      <c r="AP573" s="210">
        <v>0</v>
      </c>
      <c r="AQ573" s="210">
        <v>0</v>
      </c>
      <c r="AR573" s="24"/>
      <c r="AS573" s="4"/>
      <c r="AT573" s="4"/>
      <c r="AU573" s="210">
        <v>822.61</v>
      </c>
      <c r="AV573" s="210">
        <v>0</v>
      </c>
      <c r="AW573" s="210">
        <v>0</v>
      </c>
      <c r="AX573" s="210">
        <v>0</v>
      </c>
      <c r="AY573" s="210">
        <v>0</v>
      </c>
      <c r="AZ573" s="24"/>
      <c r="BA573" s="4"/>
    </row>
    <row r="574" spans="2:53">
      <c r="B574" s="11" t="s">
        <v>306</v>
      </c>
      <c r="C574" s="11"/>
      <c r="D574" s="11" t="s">
        <v>307</v>
      </c>
      <c r="E574" s="11">
        <v>51</v>
      </c>
      <c r="F574" s="11">
        <v>33</v>
      </c>
      <c r="G574" s="11">
        <v>19</v>
      </c>
      <c r="H574" s="11">
        <v>10</v>
      </c>
      <c r="I574" s="11">
        <v>20</v>
      </c>
      <c r="J574" s="11"/>
      <c r="M574" s="209">
        <v>7611.53</v>
      </c>
      <c r="N574" s="209">
        <v>5481.03</v>
      </c>
      <c r="O574" s="209">
        <v>3783.81</v>
      </c>
      <c r="P574" s="209">
        <v>3085.43</v>
      </c>
      <c r="Q574" s="209">
        <v>57187.89</v>
      </c>
      <c r="R574" s="11"/>
      <c r="S574" s="4"/>
      <c r="T574" s="4"/>
      <c r="U574" s="209">
        <v>126.858833333333</v>
      </c>
      <c r="V574" s="209">
        <v>91.350499999999997</v>
      </c>
      <c r="W574" s="209">
        <v>67.568035714285699</v>
      </c>
      <c r="X574" s="209">
        <v>88.155142857142906</v>
      </c>
      <c r="Y574" s="209">
        <v>1003.29631578947</v>
      </c>
      <c r="Z574" s="11"/>
      <c r="AA574" s="4"/>
      <c r="AB574" s="11" t="s">
        <v>344</v>
      </c>
      <c r="AC574" s="11"/>
      <c r="AD574" s="71" t="s">
        <v>123</v>
      </c>
      <c r="AE574" s="24">
        <v>13</v>
      </c>
      <c r="AF574" s="24">
        <v>7</v>
      </c>
      <c r="AG574" s="24">
        <v>4</v>
      </c>
      <c r="AH574" s="24">
        <v>3</v>
      </c>
      <c r="AI574" s="24">
        <v>2</v>
      </c>
      <c r="AJ574" s="24"/>
      <c r="AK574" s="4"/>
      <c r="AL574" s="4"/>
      <c r="AM574" s="210">
        <v>4807.51</v>
      </c>
      <c r="AN574" s="210">
        <v>997.04</v>
      </c>
      <c r="AO574" s="210">
        <v>276.88</v>
      </c>
      <c r="AP574" s="210">
        <v>226.38</v>
      </c>
      <c r="AQ574" s="210">
        <v>3043.25</v>
      </c>
      <c r="AR574" s="24"/>
      <c r="AS574" s="4"/>
      <c r="AT574" s="4"/>
      <c r="AU574" s="210">
        <v>369.80846153846102</v>
      </c>
      <c r="AV574" s="210">
        <v>76.695384615384597</v>
      </c>
      <c r="AW574" s="210">
        <v>21.298461538461499</v>
      </c>
      <c r="AX574" s="210">
        <v>17.413846153846201</v>
      </c>
      <c r="AY574" s="210">
        <v>234.09615384615401</v>
      </c>
      <c r="AZ574" s="24"/>
      <c r="BA574" s="4"/>
    </row>
    <row r="575" spans="2:53">
      <c r="B575" s="11" t="s">
        <v>308</v>
      </c>
      <c r="C575" s="11"/>
      <c r="D575" s="11" t="s">
        <v>309</v>
      </c>
      <c r="E575" s="11">
        <v>238</v>
      </c>
      <c r="F575" s="11">
        <v>123</v>
      </c>
      <c r="G575" s="11">
        <v>113</v>
      </c>
      <c r="H575" s="11">
        <v>94</v>
      </c>
      <c r="I575" s="11">
        <v>103</v>
      </c>
      <c r="J575" s="11"/>
      <c r="M575" s="209">
        <v>40046.17</v>
      </c>
      <c r="N575" s="209">
        <v>16669.77</v>
      </c>
      <c r="O575" s="209">
        <v>16580.64</v>
      </c>
      <c r="P575" s="209">
        <v>17159.009999999998</v>
      </c>
      <c r="Q575" s="209">
        <v>121581.84</v>
      </c>
      <c r="R575" s="11"/>
      <c r="S575" s="4"/>
      <c r="T575" s="4"/>
      <c r="U575" s="209">
        <v>142.00769503546101</v>
      </c>
      <c r="V575" s="209">
        <v>59.112659574468097</v>
      </c>
      <c r="W575" s="209">
        <v>62.099775280898903</v>
      </c>
      <c r="X575" s="209">
        <v>63.788141263940503</v>
      </c>
      <c r="Y575" s="209">
        <v>457.07458646616499</v>
      </c>
      <c r="Z575" s="11"/>
      <c r="AA575" s="4"/>
      <c r="AB575" s="11" t="s">
        <v>345</v>
      </c>
      <c r="AC575" s="11"/>
      <c r="AD575" s="71" t="s">
        <v>346</v>
      </c>
      <c r="AE575" s="24">
        <v>12</v>
      </c>
      <c r="AF575" s="24">
        <v>6</v>
      </c>
      <c r="AG575" s="24">
        <v>4</v>
      </c>
      <c r="AH575" s="24">
        <v>4</v>
      </c>
      <c r="AI575" s="24">
        <v>3</v>
      </c>
      <c r="AJ575" s="24"/>
      <c r="AK575" s="4"/>
      <c r="AL575" s="4"/>
      <c r="AM575" s="210">
        <v>675.32</v>
      </c>
      <c r="AN575" s="210">
        <v>142.57</v>
      </c>
      <c r="AO575" s="210">
        <v>73.3</v>
      </c>
      <c r="AP575" s="210">
        <v>102.78</v>
      </c>
      <c r="AQ575" s="210">
        <v>1454.72</v>
      </c>
      <c r="AR575" s="24"/>
      <c r="AS575" s="4"/>
      <c r="AT575" s="4"/>
      <c r="AU575" s="210">
        <v>56.276666666666699</v>
      </c>
      <c r="AV575" s="210">
        <v>11.8808333333333</v>
      </c>
      <c r="AW575" s="210">
        <v>9.1624999999999996</v>
      </c>
      <c r="AX575" s="210">
        <v>10.278</v>
      </c>
      <c r="AY575" s="210">
        <v>145.47200000000001</v>
      </c>
      <c r="AZ575" s="24"/>
      <c r="BA575" s="4"/>
    </row>
    <row r="576" spans="2:53">
      <c r="B576" s="11" t="s">
        <v>310</v>
      </c>
      <c r="C576" s="11"/>
      <c r="D576" s="11" t="s">
        <v>311</v>
      </c>
      <c r="E576" s="11">
        <v>138</v>
      </c>
      <c r="F576" s="11">
        <v>89</v>
      </c>
      <c r="G576" s="11">
        <v>73</v>
      </c>
      <c r="H576" s="11">
        <v>64</v>
      </c>
      <c r="I576" s="11">
        <v>70</v>
      </c>
      <c r="J576" s="11"/>
      <c r="M576" s="209">
        <v>25775.759999999998</v>
      </c>
      <c r="N576" s="209">
        <v>13479.83</v>
      </c>
      <c r="O576" s="209">
        <v>17818.11</v>
      </c>
      <c r="P576" s="209">
        <v>14263.01</v>
      </c>
      <c r="Q576" s="209">
        <v>147937.16</v>
      </c>
      <c r="R576" s="11"/>
      <c r="S576" s="4"/>
      <c r="T576" s="4"/>
      <c r="U576" s="209">
        <v>162.11169811320801</v>
      </c>
      <c r="V576" s="209">
        <v>84.778805031446495</v>
      </c>
      <c r="W576" s="209">
        <v>112.77284810126601</v>
      </c>
      <c r="X576" s="209">
        <v>90.272215189873407</v>
      </c>
      <c r="Y576" s="209">
        <v>936.31113924050601</v>
      </c>
      <c r="Z576" s="11"/>
      <c r="AA576" s="4"/>
      <c r="AB576" s="11" t="s">
        <v>347</v>
      </c>
      <c r="AC576" s="11"/>
      <c r="AD576" s="71" t="s">
        <v>169</v>
      </c>
      <c r="AE576" s="24">
        <v>76</v>
      </c>
      <c r="AF576" s="24">
        <v>16</v>
      </c>
      <c r="AG576" s="24">
        <v>8</v>
      </c>
      <c r="AH576" s="24">
        <v>12</v>
      </c>
      <c r="AI576" s="24">
        <v>9</v>
      </c>
      <c r="AJ576" s="24"/>
      <c r="AK576" s="4"/>
      <c r="AL576" s="4"/>
      <c r="AM576" s="210">
        <v>41232.82</v>
      </c>
      <c r="AN576" s="210">
        <v>3096.02</v>
      </c>
      <c r="AO576" s="210">
        <v>1575.08</v>
      </c>
      <c r="AP576" s="210">
        <v>2315.7399999999998</v>
      </c>
      <c r="AQ576" s="210">
        <v>8570.41</v>
      </c>
      <c r="AR576" s="24"/>
      <c r="AS576" s="4"/>
      <c r="AT576" s="4"/>
      <c r="AU576" s="210">
        <v>542.53710526315797</v>
      </c>
      <c r="AV576" s="210">
        <v>40.7371052631579</v>
      </c>
      <c r="AW576" s="210">
        <v>32.814166666666701</v>
      </c>
      <c r="AX576" s="210">
        <v>32.616056338028201</v>
      </c>
      <c r="AY576" s="210">
        <v>114.272133333333</v>
      </c>
      <c r="AZ576" s="24"/>
      <c r="BA576" s="4"/>
    </row>
    <row r="577" spans="2:53">
      <c r="B577" s="11" t="s">
        <v>312</v>
      </c>
      <c r="C577" s="11"/>
      <c r="D577" s="11" t="s">
        <v>214</v>
      </c>
      <c r="E577" s="11">
        <v>204</v>
      </c>
      <c r="F577" s="11">
        <v>114</v>
      </c>
      <c r="G577" s="11">
        <v>82</v>
      </c>
      <c r="H577" s="11">
        <v>70</v>
      </c>
      <c r="I577" s="11">
        <v>77</v>
      </c>
      <c r="J577" s="11"/>
      <c r="M577" s="209">
        <v>41138.19</v>
      </c>
      <c r="N577" s="209">
        <v>16506.73</v>
      </c>
      <c r="O577" s="209">
        <v>24131.3</v>
      </c>
      <c r="P577" s="209">
        <v>11418.64</v>
      </c>
      <c r="Q577" s="209">
        <v>120431.59</v>
      </c>
      <c r="R577" s="11"/>
      <c r="S577" s="4"/>
      <c r="T577" s="4"/>
      <c r="U577" s="209">
        <v>178.86169565217401</v>
      </c>
      <c r="V577" s="209">
        <v>71.768391304347801</v>
      </c>
      <c r="W577" s="209">
        <v>109.687727272727</v>
      </c>
      <c r="X577" s="209">
        <v>53.109953488372099</v>
      </c>
      <c r="Y577" s="209">
        <v>554.98428571428599</v>
      </c>
      <c r="Z577" s="11"/>
      <c r="AA577" s="4"/>
      <c r="AB577" s="11" t="s">
        <v>348</v>
      </c>
      <c r="AC577" s="11"/>
      <c r="AD577" s="71" t="s">
        <v>89</v>
      </c>
      <c r="AE577" s="24">
        <v>7</v>
      </c>
      <c r="AF577" s="24">
        <v>3</v>
      </c>
      <c r="AG577" s="24">
        <v>3</v>
      </c>
      <c r="AH577" s="24">
        <v>3</v>
      </c>
      <c r="AI577" s="24">
        <v>2</v>
      </c>
      <c r="AJ577" s="24"/>
      <c r="AK577" s="4"/>
      <c r="AL577" s="4"/>
      <c r="AM577" s="210">
        <v>2359.65</v>
      </c>
      <c r="AN577" s="210">
        <v>206.56</v>
      </c>
      <c r="AO577" s="210">
        <v>209.64</v>
      </c>
      <c r="AP577" s="210">
        <v>45.78</v>
      </c>
      <c r="AQ577" s="210">
        <v>1620.45</v>
      </c>
      <c r="AR577" s="24"/>
      <c r="AS577" s="4"/>
      <c r="AT577" s="4"/>
      <c r="AU577" s="210">
        <v>337.09285714285699</v>
      </c>
      <c r="AV577" s="210">
        <v>29.5085714285714</v>
      </c>
      <c r="AW577" s="210">
        <v>29.948571428571402</v>
      </c>
      <c r="AX577" s="210">
        <v>6.54</v>
      </c>
      <c r="AY577" s="210">
        <v>231.49285714285699</v>
      </c>
      <c r="AZ577" s="24"/>
      <c r="BA577" s="4"/>
    </row>
    <row r="578" spans="2:53">
      <c r="B578" s="11" t="s">
        <v>455</v>
      </c>
      <c r="C578" s="11"/>
      <c r="D578" s="11" t="s">
        <v>89</v>
      </c>
      <c r="E578" s="11">
        <v>6</v>
      </c>
      <c r="F578" s="11">
        <v>5</v>
      </c>
      <c r="G578" s="11">
        <v>2</v>
      </c>
      <c r="H578" s="11">
        <v>2</v>
      </c>
      <c r="I578" s="11">
        <v>2</v>
      </c>
      <c r="J578" s="11"/>
      <c r="M578" s="209">
        <v>465.78</v>
      </c>
      <c r="N578" s="209">
        <v>144.83000000000001</v>
      </c>
      <c r="O578" s="209">
        <v>171.68</v>
      </c>
      <c r="P578" s="209">
        <v>262.95</v>
      </c>
      <c r="Q578" s="209">
        <v>302.33999999999997</v>
      </c>
      <c r="R578" s="11"/>
      <c r="S578" s="4"/>
      <c r="T578" s="4"/>
      <c r="U578" s="209">
        <v>66.540000000000006</v>
      </c>
      <c r="V578" s="209">
        <v>20.69</v>
      </c>
      <c r="W578" s="209">
        <v>34.335999999999999</v>
      </c>
      <c r="X578" s="209">
        <v>43.825000000000003</v>
      </c>
      <c r="Y578" s="209">
        <v>43.191428571428602</v>
      </c>
      <c r="Z578" s="11"/>
      <c r="AA578" s="4"/>
      <c r="AB578" s="11" t="s">
        <v>456</v>
      </c>
      <c r="AC578" s="11"/>
      <c r="AD578" s="71" t="s">
        <v>151</v>
      </c>
      <c r="AE578" s="24">
        <v>1</v>
      </c>
      <c r="AF578" s="24">
        <v>1</v>
      </c>
      <c r="AG578" s="24">
        <v>1</v>
      </c>
      <c r="AH578" s="24">
        <v>1</v>
      </c>
      <c r="AI578" s="24"/>
      <c r="AJ578" s="24"/>
      <c r="AK578" s="4"/>
      <c r="AL578" s="4"/>
      <c r="AM578" s="210">
        <v>343.27</v>
      </c>
      <c r="AN578" s="210">
        <v>212.35</v>
      </c>
      <c r="AO578" s="210">
        <v>213.9</v>
      </c>
      <c r="AP578" s="210">
        <v>137.24</v>
      </c>
      <c r="AQ578" s="210">
        <v>0</v>
      </c>
      <c r="AR578" s="24"/>
      <c r="AS578" s="4"/>
      <c r="AT578" s="4"/>
      <c r="AU578" s="210">
        <v>343.27</v>
      </c>
      <c r="AV578" s="210">
        <v>212.35</v>
      </c>
      <c r="AW578" s="210">
        <v>213.9</v>
      </c>
      <c r="AX578" s="210">
        <v>137.24</v>
      </c>
      <c r="AY578" s="210">
        <v>0</v>
      </c>
      <c r="AZ578" s="24"/>
      <c r="BA578" s="4"/>
    </row>
    <row r="579" spans="2:53">
      <c r="B579" s="11" t="s">
        <v>476</v>
      </c>
      <c r="C579" s="11"/>
      <c r="D579" s="11" t="s">
        <v>314</v>
      </c>
      <c r="E579" s="11">
        <v>123</v>
      </c>
      <c r="F579" s="11">
        <v>88</v>
      </c>
      <c r="G579" s="11">
        <v>30</v>
      </c>
      <c r="H579" s="11">
        <v>50</v>
      </c>
      <c r="I579" s="11">
        <v>74</v>
      </c>
      <c r="J579" s="11"/>
      <c r="M579" s="209">
        <v>20103.53</v>
      </c>
      <c r="N579" s="209">
        <v>10164.42</v>
      </c>
      <c r="O579" s="209">
        <v>4680.88</v>
      </c>
      <c r="P579" s="209">
        <v>6051.68</v>
      </c>
      <c r="Q579" s="209">
        <v>112147.92</v>
      </c>
      <c r="R579" s="11"/>
      <c r="S579" s="4"/>
      <c r="T579" s="4"/>
      <c r="U579" s="209">
        <v>138.645034482759</v>
      </c>
      <c r="V579" s="209">
        <v>70.099448275862002</v>
      </c>
      <c r="W579" s="209">
        <v>69.863880597014898</v>
      </c>
      <c r="X579" s="209">
        <v>53.554690265486698</v>
      </c>
      <c r="Y579" s="209">
        <v>773.43393103448295</v>
      </c>
      <c r="Z579" s="11"/>
      <c r="AA579" s="4"/>
      <c r="AB579" s="11" t="s">
        <v>349</v>
      </c>
      <c r="AC579" s="11"/>
      <c r="AD579" s="71" t="s">
        <v>350</v>
      </c>
      <c r="AE579" s="24">
        <v>90</v>
      </c>
      <c r="AF579" s="24">
        <v>45</v>
      </c>
      <c r="AG579" s="24">
        <v>25</v>
      </c>
      <c r="AH579" s="24">
        <v>22</v>
      </c>
      <c r="AI579" s="24">
        <v>19</v>
      </c>
      <c r="AJ579" s="24"/>
      <c r="AK579" s="4"/>
      <c r="AL579" s="4"/>
      <c r="AM579" s="210">
        <v>78185.98</v>
      </c>
      <c r="AN579" s="210">
        <v>11947.95</v>
      </c>
      <c r="AO579" s="210">
        <v>3438.27</v>
      </c>
      <c r="AP579" s="210">
        <v>2756.43</v>
      </c>
      <c r="AQ579" s="210">
        <v>8280.9</v>
      </c>
      <c r="AR579" s="24"/>
      <c r="AS579" s="4"/>
      <c r="AT579" s="4"/>
      <c r="AU579" s="210">
        <v>859.18659340659303</v>
      </c>
      <c r="AV579" s="210">
        <v>131.296153846154</v>
      </c>
      <c r="AW579" s="210">
        <v>39.071249999999999</v>
      </c>
      <c r="AX579" s="210">
        <v>31.683103448275901</v>
      </c>
      <c r="AY579" s="210">
        <v>96.289534883720904</v>
      </c>
      <c r="AZ579" s="24"/>
      <c r="BA579" s="4"/>
    </row>
    <row r="580" spans="2:53">
      <c r="B580" s="11" t="s">
        <v>313</v>
      </c>
      <c r="C580" s="11"/>
      <c r="D580" s="11" t="s">
        <v>314</v>
      </c>
      <c r="E580" s="11">
        <v>4</v>
      </c>
      <c r="F580" s="11">
        <v>3</v>
      </c>
      <c r="G580" s="11"/>
      <c r="H580" s="11"/>
      <c r="I580" s="11"/>
      <c r="J580" s="11"/>
      <c r="M580" s="209">
        <v>244.45</v>
      </c>
      <c r="N580" s="209">
        <v>5555.92</v>
      </c>
      <c r="O580" s="209"/>
      <c r="P580" s="209"/>
      <c r="Q580" s="209">
        <v>0</v>
      </c>
      <c r="R580" s="11"/>
      <c r="S580" s="4"/>
      <c r="T580" s="4"/>
      <c r="U580" s="209">
        <v>48.89</v>
      </c>
      <c r="V580" s="209">
        <v>1111.184</v>
      </c>
      <c r="W580" s="209"/>
      <c r="X580" s="209"/>
      <c r="Y580" s="209">
        <v>0</v>
      </c>
      <c r="Z580" s="11"/>
      <c r="AA580" s="4"/>
      <c r="AB580" s="11" t="s">
        <v>351</v>
      </c>
      <c r="AC580" s="11"/>
      <c r="AD580" s="71" t="s">
        <v>119</v>
      </c>
      <c r="AE580" s="24">
        <v>1</v>
      </c>
      <c r="AF580" s="24"/>
      <c r="AG580" s="24"/>
      <c r="AH580" s="24"/>
      <c r="AI580" s="24"/>
      <c r="AJ580" s="24"/>
      <c r="AK580" s="4"/>
      <c r="AL580" s="4"/>
      <c r="AM580" s="210">
        <v>439.05</v>
      </c>
      <c r="AN580" s="210">
        <v>0</v>
      </c>
      <c r="AO580" s="210">
        <v>0</v>
      </c>
      <c r="AP580" s="210">
        <v>0</v>
      </c>
      <c r="AQ580" s="210">
        <v>0</v>
      </c>
      <c r="AR580" s="24"/>
      <c r="AS580" s="4"/>
      <c r="AT580" s="4"/>
      <c r="AU580" s="210">
        <v>439.05</v>
      </c>
      <c r="AV580" s="210">
        <v>0</v>
      </c>
      <c r="AW580" s="210">
        <v>0</v>
      </c>
      <c r="AX580" s="210">
        <v>0</v>
      </c>
      <c r="AY580" s="210">
        <v>0</v>
      </c>
      <c r="AZ580" s="24"/>
      <c r="BA580" s="4"/>
    </row>
    <row r="581" spans="2:53">
      <c r="B581" s="11" t="s">
        <v>595</v>
      </c>
      <c r="C581" s="11"/>
      <c r="D581" s="11" t="s">
        <v>96</v>
      </c>
      <c r="E581" s="11">
        <v>1</v>
      </c>
      <c r="F581" s="11"/>
      <c r="G581" s="11"/>
      <c r="H581" s="11"/>
      <c r="I581" s="11"/>
      <c r="J581" s="11"/>
      <c r="M581" s="209">
        <v>140.32</v>
      </c>
      <c r="N581" s="209">
        <v>0</v>
      </c>
      <c r="O581" s="209">
        <v>0</v>
      </c>
      <c r="P581" s="209">
        <v>0</v>
      </c>
      <c r="Q581" s="209">
        <v>0</v>
      </c>
      <c r="R581" s="11"/>
      <c r="S581" s="4"/>
      <c r="T581" s="4"/>
      <c r="U581" s="209">
        <v>140.32</v>
      </c>
      <c r="V581" s="209">
        <v>0</v>
      </c>
      <c r="W581" s="209">
        <v>0</v>
      </c>
      <c r="X581" s="209">
        <v>0</v>
      </c>
      <c r="Y581" s="209">
        <v>0</v>
      </c>
      <c r="Z581" s="11"/>
      <c r="AA581" s="4"/>
      <c r="AB581" s="11" t="s">
        <v>351</v>
      </c>
      <c r="AC581" s="11"/>
      <c r="AD581" s="71" t="s">
        <v>100</v>
      </c>
      <c r="AE581" s="24">
        <v>312</v>
      </c>
      <c r="AF581" s="24">
        <v>182</v>
      </c>
      <c r="AG581" s="24">
        <v>137</v>
      </c>
      <c r="AH581" s="24">
        <v>111</v>
      </c>
      <c r="AI581" s="24">
        <v>96</v>
      </c>
      <c r="AJ581" s="24"/>
      <c r="AK581" s="4"/>
      <c r="AL581" s="4"/>
      <c r="AM581" s="210">
        <v>138631.62</v>
      </c>
      <c r="AN581" s="210">
        <v>57508.42</v>
      </c>
      <c r="AO581" s="210">
        <v>28081.96</v>
      </c>
      <c r="AP581" s="210">
        <v>18721.62</v>
      </c>
      <c r="AQ581" s="210">
        <v>109363.06</v>
      </c>
      <c r="AR581" s="24"/>
      <c r="AS581" s="4"/>
      <c r="AT581" s="4"/>
      <c r="AU581" s="210">
        <v>437.32372239747599</v>
      </c>
      <c r="AV581" s="210">
        <v>181.41457413249199</v>
      </c>
      <c r="AW581" s="210">
        <v>94.234765100671098</v>
      </c>
      <c r="AX581" s="210">
        <v>63.6789795918368</v>
      </c>
      <c r="AY581" s="210">
        <v>371.98319727891101</v>
      </c>
      <c r="AZ581" s="24"/>
      <c r="BA581" s="4"/>
    </row>
    <row r="582" spans="2:53">
      <c r="B582" s="11" t="s">
        <v>315</v>
      </c>
      <c r="C582" s="11"/>
      <c r="D582" s="11" t="s">
        <v>316</v>
      </c>
      <c r="E582" s="11">
        <v>471</v>
      </c>
      <c r="F582" s="11">
        <v>259</v>
      </c>
      <c r="G582" s="11">
        <v>198</v>
      </c>
      <c r="H582" s="11">
        <v>140</v>
      </c>
      <c r="I582" s="11">
        <v>155</v>
      </c>
      <c r="J582" s="11"/>
      <c r="M582" s="209">
        <v>82972.069999999905</v>
      </c>
      <c r="N582" s="209">
        <v>35573.660000000003</v>
      </c>
      <c r="O582" s="209">
        <v>30944.81</v>
      </c>
      <c r="P582" s="209">
        <v>21049.4</v>
      </c>
      <c r="Q582" s="209">
        <v>252780.65</v>
      </c>
      <c r="R582" s="11"/>
      <c r="S582" s="4"/>
      <c r="T582" s="4"/>
      <c r="U582" s="209">
        <v>157.14407196969699</v>
      </c>
      <c r="V582" s="209">
        <v>67.374356060606004</v>
      </c>
      <c r="W582" s="209">
        <v>63.803731958762903</v>
      </c>
      <c r="X582" s="209">
        <v>42.957959183673502</v>
      </c>
      <c r="Y582" s="209">
        <v>503.54711155378499</v>
      </c>
      <c r="Z582" s="11"/>
      <c r="AA582" s="4"/>
      <c r="AB582" s="11" t="s">
        <v>352</v>
      </c>
      <c r="AC582" s="11"/>
      <c r="AD582" s="71" t="s">
        <v>188</v>
      </c>
      <c r="AE582" s="24">
        <v>1</v>
      </c>
      <c r="AF582" s="24"/>
      <c r="AG582" s="24"/>
      <c r="AH582" s="24"/>
      <c r="AI582" s="24"/>
      <c r="AJ582" s="24"/>
      <c r="AK582" s="4"/>
      <c r="AL582" s="4"/>
      <c r="AM582" s="210">
        <v>296.33</v>
      </c>
      <c r="AN582" s="210">
        <v>0</v>
      </c>
      <c r="AO582" s="210">
        <v>0</v>
      </c>
      <c r="AP582" s="210">
        <v>0</v>
      </c>
      <c r="AQ582" s="210">
        <v>0</v>
      </c>
      <c r="AR582" s="24"/>
      <c r="AS582" s="4"/>
      <c r="AT582" s="4"/>
      <c r="AU582" s="210">
        <v>296.33</v>
      </c>
      <c r="AV582" s="210">
        <v>0</v>
      </c>
      <c r="AW582" s="210">
        <v>0</v>
      </c>
      <c r="AX582" s="210">
        <v>0</v>
      </c>
      <c r="AY582" s="210">
        <v>0</v>
      </c>
      <c r="AZ582" s="24"/>
      <c r="BA582" s="4"/>
    </row>
    <row r="583" spans="2:53">
      <c r="B583" s="11" t="s">
        <v>477</v>
      </c>
      <c r="C583" s="11"/>
      <c r="D583" s="11" t="s">
        <v>278</v>
      </c>
      <c r="E583" s="11">
        <v>1</v>
      </c>
      <c r="F583" s="11"/>
      <c r="G583" s="11"/>
      <c r="H583" s="11">
        <v>1</v>
      </c>
      <c r="I583" s="11">
        <v>1</v>
      </c>
      <c r="J583" s="11"/>
      <c r="M583" s="209">
        <v>156.02000000000001</v>
      </c>
      <c r="N583" s="209">
        <v>0</v>
      </c>
      <c r="O583" s="209">
        <v>0</v>
      </c>
      <c r="P583" s="209">
        <v>239.37</v>
      </c>
      <c r="Q583" s="209">
        <v>1660.62</v>
      </c>
      <c r="R583" s="11"/>
      <c r="S583" s="4"/>
      <c r="T583" s="4"/>
      <c r="U583" s="209">
        <v>156.02000000000001</v>
      </c>
      <c r="V583" s="209">
        <v>0</v>
      </c>
      <c r="W583" s="209">
        <v>0</v>
      </c>
      <c r="X583" s="209">
        <v>239.37</v>
      </c>
      <c r="Y583" s="209">
        <v>1660.62</v>
      </c>
      <c r="Z583" s="11"/>
      <c r="AA583" s="4"/>
      <c r="AB583" s="11" t="s">
        <v>352</v>
      </c>
      <c r="AC583" s="11"/>
      <c r="AD583" s="71" t="s">
        <v>353</v>
      </c>
      <c r="AE583" s="24">
        <v>33</v>
      </c>
      <c r="AF583" s="24">
        <v>16</v>
      </c>
      <c r="AG583" s="24">
        <v>14</v>
      </c>
      <c r="AH583" s="24">
        <v>13</v>
      </c>
      <c r="AI583" s="24">
        <v>10</v>
      </c>
      <c r="AJ583" s="24"/>
      <c r="AK583" s="4"/>
      <c r="AL583" s="4"/>
      <c r="AM583" s="210">
        <v>22284.91</v>
      </c>
      <c r="AN583" s="210">
        <v>1745.02</v>
      </c>
      <c r="AO583" s="210">
        <v>2098.25</v>
      </c>
      <c r="AP583" s="210">
        <v>1550.96</v>
      </c>
      <c r="AQ583" s="210">
        <v>9350.48</v>
      </c>
      <c r="AR583" s="24"/>
      <c r="AS583" s="4"/>
      <c r="AT583" s="4"/>
      <c r="AU583" s="210">
        <v>636.71171428571404</v>
      </c>
      <c r="AV583" s="210">
        <v>49.857714285714302</v>
      </c>
      <c r="AW583" s="210">
        <v>63.5833333333333</v>
      </c>
      <c r="AX583" s="210">
        <v>46.998787878787901</v>
      </c>
      <c r="AY583" s="210">
        <v>292.20249999999999</v>
      </c>
      <c r="AZ583" s="24"/>
      <c r="BA583" s="4"/>
    </row>
    <row r="584" spans="2:53">
      <c r="B584" s="11" t="s">
        <v>317</v>
      </c>
      <c r="C584" s="11"/>
      <c r="D584" s="11" t="s">
        <v>278</v>
      </c>
      <c r="E584" s="11">
        <v>53</v>
      </c>
      <c r="F584" s="11">
        <v>18</v>
      </c>
      <c r="G584" s="11">
        <v>10</v>
      </c>
      <c r="H584" s="11">
        <v>5</v>
      </c>
      <c r="I584" s="11">
        <v>1</v>
      </c>
      <c r="J584" s="11"/>
      <c r="M584" s="209">
        <v>6500.74</v>
      </c>
      <c r="N584" s="209">
        <v>1319.37</v>
      </c>
      <c r="O584" s="209">
        <v>467.95</v>
      </c>
      <c r="P584" s="209">
        <v>3356.59</v>
      </c>
      <c r="Q584" s="209">
        <v>128.52000000000001</v>
      </c>
      <c r="R584" s="11"/>
      <c r="S584" s="4"/>
      <c r="T584" s="4"/>
      <c r="U584" s="209">
        <v>120.38407407407399</v>
      </c>
      <c r="V584" s="209">
        <v>24.432777777777801</v>
      </c>
      <c r="W584" s="209">
        <v>20.345652173912999</v>
      </c>
      <c r="X584" s="209">
        <v>223.77266666666699</v>
      </c>
      <c r="Y584" s="209">
        <v>14.28</v>
      </c>
      <c r="Z584" s="11"/>
      <c r="AA584" s="4"/>
      <c r="AB584" s="11" t="s">
        <v>354</v>
      </c>
      <c r="AC584" s="11"/>
      <c r="AD584" s="71" t="s">
        <v>221</v>
      </c>
      <c r="AE584" s="24">
        <v>1</v>
      </c>
      <c r="AF584" s="24">
        <v>1</v>
      </c>
      <c r="AG584" s="24">
        <v>1</v>
      </c>
      <c r="AH584" s="24">
        <v>1</v>
      </c>
      <c r="AI584" s="24">
        <v>1</v>
      </c>
      <c r="AJ584" s="24"/>
      <c r="AK584" s="4"/>
      <c r="AL584" s="4"/>
      <c r="AM584" s="210">
        <v>689.63</v>
      </c>
      <c r="AN584" s="210">
        <v>607.57000000000005</v>
      </c>
      <c r="AO584" s="210">
        <v>613.37</v>
      </c>
      <c r="AP584" s="210">
        <v>682.74</v>
      </c>
      <c r="AQ584" s="210">
        <v>1544.96</v>
      </c>
      <c r="AR584" s="24"/>
      <c r="AS584" s="4"/>
      <c r="AT584" s="4"/>
      <c r="AU584" s="210">
        <v>689.63</v>
      </c>
      <c r="AV584" s="210">
        <v>607.57000000000005</v>
      </c>
      <c r="AW584" s="210">
        <v>613.37</v>
      </c>
      <c r="AX584" s="210">
        <v>682.74</v>
      </c>
      <c r="AY584" s="210">
        <v>1544.96</v>
      </c>
      <c r="AZ584" s="24"/>
      <c r="BA584" s="4"/>
    </row>
    <row r="585" spans="2:53">
      <c r="B585" s="11" t="s">
        <v>318</v>
      </c>
      <c r="C585" s="11"/>
      <c r="D585" s="11" t="s">
        <v>96</v>
      </c>
      <c r="E585" s="11">
        <v>40</v>
      </c>
      <c r="F585" s="11">
        <v>23</v>
      </c>
      <c r="G585" s="11">
        <v>20</v>
      </c>
      <c r="H585" s="11">
        <v>14</v>
      </c>
      <c r="I585" s="11">
        <v>17</v>
      </c>
      <c r="J585" s="11"/>
      <c r="M585" s="209">
        <v>6315.85</v>
      </c>
      <c r="N585" s="209">
        <v>3255.09</v>
      </c>
      <c r="O585" s="209">
        <v>3961.28</v>
      </c>
      <c r="P585" s="209">
        <v>2673.14</v>
      </c>
      <c r="Q585" s="209">
        <v>39743.78</v>
      </c>
      <c r="R585" s="11"/>
      <c r="S585" s="4"/>
      <c r="T585" s="4"/>
      <c r="U585" s="209">
        <v>131.58020833333299</v>
      </c>
      <c r="V585" s="209">
        <v>67.814374999999998</v>
      </c>
      <c r="W585" s="209">
        <v>82.526666666666699</v>
      </c>
      <c r="X585" s="209">
        <v>55.6904166666667</v>
      </c>
      <c r="Y585" s="209">
        <v>845.61234042553201</v>
      </c>
      <c r="Z585" s="11"/>
      <c r="AA585" s="4"/>
      <c r="AB585" s="11" t="s">
        <v>355</v>
      </c>
      <c r="AC585" s="11"/>
      <c r="AD585" s="71" t="s">
        <v>356</v>
      </c>
      <c r="AE585" s="24">
        <v>4</v>
      </c>
      <c r="AF585" s="24">
        <v>3</v>
      </c>
      <c r="AG585" s="24"/>
      <c r="AH585" s="24">
        <v>2</v>
      </c>
      <c r="AI585" s="24">
        <v>2</v>
      </c>
      <c r="AJ585" s="24"/>
      <c r="AK585" s="4"/>
      <c r="AL585" s="4"/>
      <c r="AM585" s="210">
        <v>160.36000000000001</v>
      </c>
      <c r="AN585" s="210">
        <v>167.66</v>
      </c>
      <c r="AO585" s="210"/>
      <c r="AP585" s="210">
        <v>61.19</v>
      </c>
      <c r="AQ585" s="210">
        <v>356.62</v>
      </c>
      <c r="AR585" s="24"/>
      <c r="AS585" s="4"/>
      <c r="AT585" s="4"/>
      <c r="AU585" s="210">
        <v>40.090000000000003</v>
      </c>
      <c r="AV585" s="210">
        <v>41.914999999999999</v>
      </c>
      <c r="AW585" s="210"/>
      <c r="AX585" s="210">
        <v>15.297499999999999</v>
      </c>
      <c r="AY585" s="210">
        <v>89.155000000000001</v>
      </c>
      <c r="AZ585" s="24"/>
      <c r="BA585" s="4"/>
    </row>
    <row r="586" spans="2:53">
      <c r="B586" s="11" t="s">
        <v>319</v>
      </c>
      <c r="C586" s="11"/>
      <c r="D586" s="11" t="s">
        <v>155</v>
      </c>
      <c r="E586" s="11">
        <v>1</v>
      </c>
      <c r="F586" s="11">
        <v>1</v>
      </c>
      <c r="G586" s="11">
        <v>1</v>
      </c>
      <c r="H586" s="11">
        <v>1</v>
      </c>
      <c r="I586" s="11">
        <v>1</v>
      </c>
      <c r="J586" s="11"/>
      <c r="M586" s="209">
        <v>253.97</v>
      </c>
      <c r="N586" s="209">
        <v>214.69</v>
      </c>
      <c r="O586" s="209">
        <v>329.84</v>
      </c>
      <c r="P586" s="209">
        <v>389.53</v>
      </c>
      <c r="Q586" s="209">
        <v>1908.29</v>
      </c>
      <c r="R586" s="11"/>
      <c r="S586" s="4"/>
      <c r="T586" s="4"/>
      <c r="U586" s="209">
        <v>253.97</v>
      </c>
      <c r="V586" s="209">
        <v>214.69</v>
      </c>
      <c r="W586" s="209">
        <v>329.84</v>
      </c>
      <c r="X586" s="209">
        <v>389.53</v>
      </c>
      <c r="Y586" s="209">
        <v>1908.29</v>
      </c>
      <c r="Z586" s="11"/>
      <c r="AA586" s="4"/>
      <c r="AB586" s="11" t="s">
        <v>357</v>
      </c>
      <c r="AC586" s="11"/>
      <c r="AD586" s="71" t="s">
        <v>358</v>
      </c>
      <c r="AE586" s="24">
        <v>16</v>
      </c>
      <c r="AF586" s="24">
        <v>7</v>
      </c>
      <c r="AG586" s="24">
        <v>1</v>
      </c>
      <c r="AH586" s="24">
        <v>2</v>
      </c>
      <c r="AI586" s="24">
        <v>2</v>
      </c>
      <c r="AJ586" s="24"/>
      <c r="AK586" s="4"/>
      <c r="AL586" s="4"/>
      <c r="AM586" s="210">
        <v>1628.94</v>
      </c>
      <c r="AN586" s="210">
        <v>905.73</v>
      </c>
      <c r="AO586" s="210">
        <v>18.47</v>
      </c>
      <c r="AP586" s="210">
        <v>203.87</v>
      </c>
      <c r="AQ586" s="210">
        <v>156.47999999999999</v>
      </c>
      <c r="AR586" s="24"/>
      <c r="AS586" s="4"/>
      <c r="AT586" s="4"/>
      <c r="AU586" s="210">
        <v>95.82</v>
      </c>
      <c r="AV586" s="210">
        <v>53.2782352941176</v>
      </c>
      <c r="AW586" s="210">
        <v>3.07833333333333</v>
      </c>
      <c r="AX586" s="210">
        <v>15.682307692307701</v>
      </c>
      <c r="AY586" s="210">
        <v>9.2047058823529397</v>
      </c>
      <c r="AZ586" s="24"/>
      <c r="BA586" s="4"/>
    </row>
    <row r="587" spans="2:53">
      <c r="B587" s="11" t="s">
        <v>319</v>
      </c>
      <c r="C587" s="11"/>
      <c r="D587" s="11" t="s">
        <v>271</v>
      </c>
      <c r="E587" s="11">
        <v>170</v>
      </c>
      <c r="F587" s="11">
        <v>93</v>
      </c>
      <c r="G587" s="11">
        <v>82</v>
      </c>
      <c r="H587" s="11">
        <v>68</v>
      </c>
      <c r="I587" s="11">
        <v>68</v>
      </c>
      <c r="J587" s="11"/>
      <c r="M587" s="209">
        <v>21359.57</v>
      </c>
      <c r="N587" s="209">
        <v>10786.59</v>
      </c>
      <c r="O587" s="209">
        <v>9817.5300000000007</v>
      </c>
      <c r="P587" s="209">
        <v>10540.07</v>
      </c>
      <c r="Q587" s="209">
        <v>93851.35</v>
      </c>
      <c r="R587" s="11"/>
      <c r="S587" s="4"/>
      <c r="T587" s="4"/>
      <c r="U587" s="209">
        <v>114.836397849462</v>
      </c>
      <c r="V587" s="209">
        <v>57.992419354838702</v>
      </c>
      <c r="W587" s="209">
        <v>54.541833333333301</v>
      </c>
      <c r="X587" s="209">
        <v>59.548418079096002</v>
      </c>
      <c r="Y587" s="209">
        <v>533.24630681818201</v>
      </c>
      <c r="Z587" s="11"/>
      <c r="AA587" s="4"/>
      <c r="AB587" s="11" t="s">
        <v>359</v>
      </c>
      <c r="AC587" s="11"/>
      <c r="AD587" s="71" t="s">
        <v>360</v>
      </c>
      <c r="AE587" s="24">
        <v>38</v>
      </c>
      <c r="AF587" s="24">
        <v>23</v>
      </c>
      <c r="AG587" s="24">
        <v>18</v>
      </c>
      <c r="AH587" s="24">
        <v>6</v>
      </c>
      <c r="AI587" s="24">
        <v>16</v>
      </c>
      <c r="AJ587" s="24"/>
      <c r="AK587" s="4"/>
      <c r="AL587" s="4"/>
      <c r="AM587" s="210">
        <v>9508.27</v>
      </c>
      <c r="AN587" s="210">
        <v>4744.9799999999996</v>
      </c>
      <c r="AO587" s="210">
        <v>3562.46</v>
      </c>
      <c r="AP587" s="210">
        <v>210.93</v>
      </c>
      <c r="AQ587" s="210">
        <v>5479.68</v>
      </c>
      <c r="AR587" s="24"/>
      <c r="AS587" s="4"/>
      <c r="AT587" s="4"/>
      <c r="AU587" s="210">
        <v>243.80179487179501</v>
      </c>
      <c r="AV587" s="210">
        <v>121.666153846154</v>
      </c>
      <c r="AW587" s="210">
        <v>96.282702702702693</v>
      </c>
      <c r="AX587" s="210">
        <v>7.8122222222222204</v>
      </c>
      <c r="AY587" s="210">
        <v>140.50461538461499</v>
      </c>
      <c r="AZ587" s="24"/>
      <c r="BA587" s="4"/>
    </row>
    <row r="588" spans="2:53">
      <c r="B588" s="11" t="s">
        <v>319</v>
      </c>
      <c r="C588" s="11"/>
      <c r="D588" s="11" t="s">
        <v>388</v>
      </c>
      <c r="E588" s="11">
        <v>1</v>
      </c>
      <c r="F588" s="11"/>
      <c r="G588" s="11"/>
      <c r="H588" s="11"/>
      <c r="I588" s="11"/>
      <c r="J588" s="11"/>
      <c r="M588" s="209">
        <v>47.96</v>
      </c>
      <c r="N588" s="209">
        <v>0</v>
      </c>
      <c r="O588" s="209">
        <v>0</v>
      </c>
      <c r="P588" s="209">
        <v>0</v>
      </c>
      <c r="Q588" s="209">
        <v>0</v>
      </c>
      <c r="R588" s="11"/>
      <c r="S588" s="4"/>
      <c r="T588" s="4"/>
      <c r="U588" s="209">
        <v>47.96</v>
      </c>
      <c r="V588" s="209">
        <v>0</v>
      </c>
      <c r="W588" s="209">
        <v>0</v>
      </c>
      <c r="X588" s="209">
        <v>0</v>
      </c>
      <c r="Y588" s="209">
        <v>0</v>
      </c>
      <c r="Z588" s="11"/>
      <c r="AA588" s="4"/>
      <c r="AB588" s="11" t="s">
        <v>361</v>
      </c>
      <c r="AC588" s="11"/>
      <c r="AD588" s="71" t="s">
        <v>362</v>
      </c>
      <c r="AE588" s="24">
        <v>1</v>
      </c>
      <c r="AF588" s="24">
        <v>1</v>
      </c>
      <c r="AG588" s="24">
        <v>2</v>
      </c>
      <c r="AH588" s="24">
        <v>1</v>
      </c>
      <c r="AI588" s="24"/>
      <c r="AJ588" s="24"/>
      <c r="AK588" s="4"/>
      <c r="AL588" s="4"/>
      <c r="AM588" s="210">
        <v>24.11</v>
      </c>
      <c r="AN588" s="210">
        <v>23.16</v>
      </c>
      <c r="AO588" s="210">
        <v>1288.5899999999999</v>
      </c>
      <c r="AP588" s="210">
        <v>15</v>
      </c>
      <c r="AQ588" s="210">
        <v>0</v>
      </c>
      <c r="AR588" s="24"/>
      <c r="AS588" s="4"/>
      <c r="AT588" s="4"/>
      <c r="AU588" s="210">
        <v>12.055</v>
      </c>
      <c r="AV588" s="210">
        <v>11.58</v>
      </c>
      <c r="AW588" s="210">
        <v>644.29499999999996</v>
      </c>
      <c r="AX588" s="210">
        <v>7.5</v>
      </c>
      <c r="AY588" s="210">
        <v>0</v>
      </c>
      <c r="AZ588" s="24"/>
      <c r="BA588" s="4"/>
    </row>
    <row r="589" spans="2:53">
      <c r="B589" s="11" t="s">
        <v>320</v>
      </c>
      <c r="C589" s="11"/>
      <c r="D589" s="11" t="s">
        <v>221</v>
      </c>
      <c r="E589" s="11">
        <v>408</v>
      </c>
      <c r="F589" s="11">
        <v>265</v>
      </c>
      <c r="G589" s="11">
        <v>241</v>
      </c>
      <c r="H589" s="11">
        <v>206</v>
      </c>
      <c r="I589" s="11">
        <v>242</v>
      </c>
      <c r="J589" s="11"/>
      <c r="M589" s="209">
        <v>73631.87</v>
      </c>
      <c r="N589" s="209">
        <v>34998.89</v>
      </c>
      <c r="O589" s="209">
        <v>42865.24</v>
      </c>
      <c r="P589" s="209">
        <v>36710.69</v>
      </c>
      <c r="Q589" s="209">
        <v>330384.74</v>
      </c>
      <c r="R589" s="11"/>
      <c r="S589" s="4"/>
      <c r="T589" s="4"/>
      <c r="U589" s="209">
        <v>148.45135080645201</v>
      </c>
      <c r="V589" s="209">
        <v>70.562278225806395</v>
      </c>
      <c r="W589" s="209">
        <v>89.116923076923101</v>
      </c>
      <c r="X589" s="209">
        <v>75.692144329896905</v>
      </c>
      <c r="Y589" s="209">
        <v>684.02637681159399</v>
      </c>
      <c r="Z589" s="11"/>
      <c r="AA589" s="4"/>
      <c r="AB589" s="11" t="s">
        <v>458</v>
      </c>
      <c r="AC589" s="11"/>
      <c r="AD589" s="71" t="s">
        <v>362</v>
      </c>
      <c r="AE589" s="24">
        <v>23</v>
      </c>
      <c r="AF589" s="24">
        <v>11</v>
      </c>
      <c r="AG589" s="24">
        <v>10</v>
      </c>
      <c r="AH589" s="24">
        <v>9</v>
      </c>
      <c r="AI589" s="24">
        <v>10</v>
      </c>
      <c r="AJ589" s="24"/>
      <c r="AK589" s="4"/>
      <c r="AL589" s="4"/>
      <c r="AM589" s="210">
        <v>6333.21</v>
      </c>
      <c r="AN589" s="210">
        <v>1551.86</v>
      </c>
      <c r="AO589" s="210">
        <v>1512.5</v>
      </c>
      <c r="AP589" s="210">
        <v>1549.23</v>
      </c>
      <c r="AQ589" s="210">
        <v>12423.32</v>
      </c>
      <c r="AR589" s="24"/>
      <c r="AS589" s="4"/>
      <c r="AT589" s="4"/>
      <c r="AU589" s="210">
        <v>275.35695652173899</v>
      </c>
      <c r="AV589" s="210">
        <v>67.472173913043505</v>
      </c>
      <c r="AW589" s="210">
        <v>72.023809523809504</v>
      </c>
      <c r="AX589" s="210">
        <v>73.772857142857106</v>
      </c>
      <c r="AY589" s="210">
        <v>540.14434782608703</v>
      </c>
      <c r="AZ589" s="24"/>
      <c r="BA589" s="4"/>
    </row>
    <row r="590" spans="2:53">
      <c r="B590" s="11" t="s">
        <v>321</v>
      </c>
      <c r="C590" s="11"/>
      <c r="D590" s="11" t="s">
        <v>224</v>
      </c>
      <c r="E590" s="11">
        <v>91</v>
      </c>
      <c r="F590" s="11">
        <v>42</v>
      </c>
      <c r="G590" s="11">
        <v>40</v>
      </c>
      <c r="H590" s="11">
        <v>43</v>
      </c>
      <c r="I590" s="11">
        <v>46</v>
      </c>
      <c r="J590" s="11"/>
      <c r="M590" s="209">
        <v>12317.87</v>
      </c>
      <c r="N590" s="209">
        <v>5491.8</v>
      </c>
      <c r="O590" s="209">
        <v>5131.84</v>
      </c>
      <c r="P590" s="209">
        <v>11602.07</v>
      </c>
      <c r="Q590" s="209">
        <v>52168.35</v>
      </c>
      <c r="R590" s="11"/>
      <c r="S590" s="4"/>
      <c r="T590" s="4"/>
      <c r="U590" s="209">
        <v>120.76343137254899</v>
      </c>
      <c r="V590" s="209">
        <v>53.841176470588202</v>
      </c>
      <c r="W590" s="209">
        <v>65.792820512820498</v>
      </c>
      <c r="X590" s="209">
        <v>120.854895833333</v>
      </c>
      <c r="Y590" s="209">
        <v>532.33010204081597</v>
      </c>
      <c r="Z590" s="11"/>
      <c r="AA590" s="4"/>
      <c r="AB590" s="11" t="s">
        <v>560</v>
      </c>
      <c r="AC590" s="11"/>
      <c r="AD590" s="71" t="s">
        <v>338</v>
      </c>
      <c r="AE590" s="24">
        <v>1</v>
      </c>
      <c r="AF590" s="24">
        <v>1</v>
      </c>
      <c r="AG590" s="24">
        <v>1</v>
      </c>
      <c r="AH590" s="24">
        <v>1</v>
      </c>
      <c r="AI590" s="24"/>
      <c r="AJ590" s="24"/>
      <c r="AK590" s="4"/>
      <c r="AL590" s="4"/>
      <c r="AM590" s="210">
        <v>18.36</v>
      </c>
      <c r="AN590" s="210">
        <v>17.21</v>
      </c>
      <c r="AO590" s="210">
        <v>16.18</v>
      </c>
      <c r="AP590" s="210">
        <v>15</v>
      </c>
      <c r="AQ590" s="210"/>
      <c r="AR590" s="24"/>
      <c r="AS590" s="4"/>
      <c r="AT590" s="4"/>
      <c r="AU590" s="210">
        <v>18.36</v>
      </c>
      <c r="AV590" s="210">
        <v>17.21</v>
      </c>
      <c r="AW590" s="210">
        <v>16.18</v>
      </c>
      <c r="AX590" s="210">
        <v>15</v>
      </c>
      <c r="AY590" s="210"/>
      <c r="AZ590" s="24"/>
      <c r="BA590" s="4"/>
    </row>
    <row r="591" spans="2:53">
      <c r="B591" s="11" t="s">
        <v>322</v>
      </c>
      <c r="C591" s="11"/>
      <c r="D591" s="11" t="s">
        <v>596</v>
      </c>
      <c r="E591" s="11">
        <v>1</v>
      </c>
      <c r="F591" s="11"/>
      <c r="G591" s="11"/>
      <c r="H591" s="11"/>
      <c r="I591" s="11"/>
      <c r="J591" s="11"/>
      <c r="M591" s="209">
        <v>37.36</v>
      </c>
      <c r="N591" s="209">
        <v>0</v>
      </c>
      <c r="O591" s="209">
        <v>0</v>
      </c>
      <c r="P591" s="209">
        <v>0</v>
      </c>
      <c r="Q591" s="209">
        <v>0</v>
      </c>
      <c r="R591" s="11"/>
      <c r="S591" s="4"/>
      <c r="T591" s="4"/>
      <c r="U591" s="209">
        <v>37.36</v>
      </c>
      <c r="V591" s="209">
        <v>0</v>
      </c>
      <c r="W591" s="209">
        <v>0</v>
      </c>
      <c r="X591" s="209">
        <v>0</v>
      </c>
      <c r="Y591" s="209">
        <v>0</v>
      </c>
      <c r="Z591" s="11"/>
      <c r="AA591" s="4"/>
      <c r="AB591" s="11" t="s">
        <v>363</v>
      </c>
      <c r="AC591" s="11"/>
      <c r="AD591" s="71" t="s">
        <v>364</v>
      </c>
      <c r="AE591" s="24">
        <v>20</v>
      </c>
      <c r="AF591" s="24">
        <v>3</v>
      </c>
      <c r="AG591" s="24">
        <v>2</v>
      </c>
      <c r="AH591" s="24">
        <v>2</v>
      </c>
      <c r="AI591" s="24">
        <v>2</v>
      </c>
      <c r="AJ591" s="24"/>
      <c r="AK591" s="4"/>
      <c r="AL591" s="4"/>
      <c r="AM591" s="210">
        <v>4167.28</v>
      </c>
      <c r="AN591" s="210">
        <v>446.08</v>
      </c>
      <c r="AO591" s="210">
        <v>380.93</v>
      </c>
      <c r="AP591" s="210">
        <v>334.18</v>
      </c>
      <c r="AQ591" s="210">
        <v>403.73</v>
      </c>
      <c r="AR591" s="24"/>
      <c r="AS591" s="4"/>
      <c r="AT591" s="4"/>
      <c r="AU591" s="210">
        <v>208.364</v>
      </c>
      <c r="AV591" s="210">
        <v>22.303999999999998</v>
      </c>
      <c r="AW591" s="210">
        <v>19.046500000000002</v>
      </c>
      <c r="AX591" s="210">
        <v>17.588421052631599</v>
      </c>
      <c r="AY591" s="210">
        <v>20.186499999999999</v>
      </c>
      <c r="AZ591" s="24"/>
      <c r="BA591" s="4"/>
    </row>
    <row r="592" spans="2:53">
      <c r="B592" s="11" t="s">
        <v>322</v>
      </c>
      <c r="C592" s="11"/>
      <c r="D592" s="11" t="s">
        <v>323</v>
      </c>
      <c r="E592" s="11">
        <v>145</v>
      </c>
      <c r="F592" s="11">
        <v>99</v>
      </c>
      <c r="G592" s="11">
        <v>84</v>
      </c>
      <c r="H592" s="11">
        <v>63</v>
      </c>
      <c r="I592" s="11">
        <v>87</v>
      </c>
      <c r="J592" s="11"/>
      <c r="M592" s="209">
        <v>25878.87</v>
      </c>
      <c r="N592" s="209">
        <v>11251.14</v>
      </c>
      <c r="O592" s="209">
        <v>13358.79</v>
      </c>
      <c r="P592" s="209">
        <v>12121.71</v>
      </c>
      <c r="Q592" s="209">
        <v>105715.87</v>
      </c>
      <c r="R592" s="11"/>
      <c r="S592" s="4"/>
      <c r="T592" s="4"/>
      <c r="U592" s="209">
        <v>137.653563829787</v>
      </c>
      <c r="V592" s="209">
        <v>59.846489361702098</v>
      </c>
      <c r="W592" s="209">
        <v>74.630111731843598</v>
      </c>
      <c r="X592" s="209">
        <v>68.484237288135603</v>
      </c>
      <c r="Y592" s="209">
        <v>587.31038888888895</v>
      </c>
      <c r="Z592" s="11"/>
      <c r="AA592" s="4"/>
      <c r="AB592" s="11" t="s">
        <v>365</v>
      </c>
      <c r="AC592" s="11"/>
      <c r="AD592" s="71" t="s">
        <v>366</v>
      </c>
      <c r="AE592" s="24">
        <v>5</v>
      </c>
      <c r="AF592" s="24">
        <v>2</v>
      </c>
      <c r="AG592" s="24">
        <v>2</v>
      </c>
      <c r="AH592" s="24">
        <v>2</v>
      </c>
      <c r="AI592" s="24">
        <v>2</v>
      </c>
      <c r="AJ592" s="24"/>
      <c r="AK592" s="4"/>
      <c r="AL592" s="4"/>
      <c r="AM592" s="210">
        <v>1502.19</v>
      </c>
      <c r="AN592" s="210">
        <v>185.23</v>
      </c>
      <c r="AO592" s="210">
        <v>238.77</v>
      </c>
      <c r="AP592" s="210">
        <v>208.36</v>
      </c>
      <c r="AQ592" s="210">
        <v>675.66</v>
      </c>
      <c r="AR592" s="24"/>
      <c r="AS592" s="4"/>
      <c r="AT592" s="4"/>
      <c r="AU592" s="210">
        <v>300.43799999999999</v>
      </c>
      <c r="AV592" s="210">
        <v>37.045999999999999</v>
      </c>
      <c r="AW592" s="210">
        <v>59.692500000000003</v>
      </c>
      <c r="AX592" s="210">
        <v>52.09</v>
      </c>
      <c r="AY592" s="210">
        <v>135.13200000000001</v>
      </c>
      <c r="AZ592" s="24"/>
      <c r="BA592" s="4"/>
    </row>
    <row r="593" spans="2:53">
      <c r="B593" s="11" t="s">
        <v>324</v>
      </c>
      <c r="C593" s="11"/>
      <c r="D593" s="11" t="s">
        <v>325</v>
      </c>
      <c r="E593" s="11">
        <v>78</v>
      </c>
      <c r="F593" s="11">
        <v>48</v>
      </c>
      <c r="G593" s="11">
        <v>37</v>
      </c>
      <c r="H593" s="11">
        <v>29</v>
      </c>
      <c r="I593" s="11">
        <v>39</v>
      </c>
      <c r="J593" s="11"/>
      <c r="M593" s="209">
        <v>14243</v>
      </c>
      <c r="N593" s="209">
        <v>12030.7</v>
      </c>
      <c r="O593" s="209">
        <v>6670.64</v>
      </c>
      <c r="P593" s="209">
        <v>6446.93</v>
      </c>
      <c r="Q593" s="209">
        <v>50589.66</v>
      </c>
      <c r="R593" s="11"/>
      <c r="S593" s="4"/>
      <c r="T593" s="4"/>
      <c r="U593" s="209">
        <v>161.852272727273</v>
      </c>
      <c r="V593" s="209">
        <v>136.71250000000001</v>
      </c>
      <c r="W593" s="209">
        <v>77.565581395348801</v>
      </c>
      <c r="X593" s="209">
        <v>76.749166666666696</v>
      </c>
      <c r="Y593" s="209">
        <v>602.25785714285701</v>
      </c>
      <c r="Z593" s="11"/>
      <c r="AA593" s="4"/>
      <c r="AB593" s="11" t="s">
        <v>367</v>
      </c>
      <c r="AC593" s="11"/>
      <c r="AD593" s="71" t="s">
        <v>368</v>
      </c>
      <c r="AE593" s="24">
        <v>121</v>
      </c>
      <c r="AF593" s="24">
        <v>48</v>
      </c>
      <c r="AG593" s="24">
        <v>31</v>
      </c>
      <c r="AH593" s="24">
        <v>24</v>
      </c>
      <c r="AI593" s="24">
        <v>21</v>
      </c>
      <c r="AJ593" s="24"/>
      <c r="AK593" s="4"/>
      <c r="AL593" s="4"/>
      <c r="AM593" s="210">
        <v>80914.58</v>
      </c>
      <c r="AN593" s="210">
        <v>23584.639999999999</v>
      </c>
      <c r="AO593" s="210">
        <v>13724.09</v>
      </c>
      <c r="AP593" s="210">
        <v>5466.87</v>
      </c>
      <c r="AQ593" s="210">
        <v>18201.21</v>
      </c>
      <c r="AR593" s="24"/>
      <c r="AS593" s="4"/>
      <c r="AT593" s="4"/>
      <c r="AU593" s="210">
        <v>652.53693548387105</v>
      </c>
      <c r="AV593" s="210">
        <v>190.198709677419</v>
      </c>
      <c r="AW593" s="210">
        <v>114.367416666667</v>
      </c>
      <c r="AX593" s="210">
        <v>46.329406779660999</v>
      </c>
      <c r="AY593" s="210">
        <v>151.67675</v>
      </c>
      <c r="AZ593" s="24"/>
      <c r="BA593" s="4"/>
    </row>
    <row r="594" spans="2:53">
      <c r="B594" s="11" t="s">
        <v>563</v>
      </c>
      <c r="C594" s="11"/>
      <c r="D594" s="11" t="s">
        <v>234</v>
      </c>
      <c r="E594" s="11">
        <v>6</v>
      </c>
      <c r="F594" s="11">
        <v>3</v>
      </c>
      <c r="G594" s="11">
        <v>1</v>
      </c>
      <c r="H594" s="11">
        <v>1</v>
      </c>
      <c r="I594" s="11">
        <v>2</v>
      </c>
      <c r="J594" s="11"/>
      <c r="M594" s="209">
        <v>517.83000000000004</v>
      </c>
      <c r="N594" s="209">
        <v>182.33</v>
      </c>
      <c r="O594" s="209">
        <v>48.27</v>
      </c>
      <c r="P594" s="209">
        <v>119.14</v>
      </c>
      <c r="Q594" s="209">
        <v>502.41</v>
      </c>
      <c r="R594" s="11"/>
      <c r="S594" s="4"/>
      <c r="T594" s="4"/>
      <c r="U594" s="209">
        <v>73.975714285714304</v>
      </c>
      <c r="V594" s="209">
        <v>26.047142857142902</v>
      </c>
      <c r="W594" s="209">
        <v>16.09</v>
      </c>
      <c r="X594" s="209">
        <v>29.785</v>
      </c>
      <c r="Y594" s="209">
        <v>71.772857142857106</v>
      </c>
      <c r="Z594" s="11"/>
      <c r="AA594" s="4"/>
      <c r="AB594" s="11" t="s">
        <v>367</v>
      </c>
      <c r="AC594" s="11"/>
      <c r="AD594" s="71" t="s">
        <v>399</v>
      </c>
      <c r="AE594" s="24">
        <v>1</v>
      </c>
      <c r="AF594" s="24"/>
      <c r="AG594" s="24"/>
      <c r="AH594" s="24"/>
      <c r="AI594" s="24"/>
      <c r="AJ594" s="24"/>
      <c r="AK594" s="4"/>
      <c r="AL594" s="4"/>
      <c r="AM594" s="210">
        <v>207.52</v>
      </c>
      <c r="AN594" s="210">
        <v>0</v>
      </c>
      <c r="AO594" s="210">
        <v>0</v>
      </c>
      <c r="AP594" s="210">
        <v>0</v>
      </c>
      <c r="AQ594" s="210">
        <v>0</v>
      </c>
      <c r="AR594" s="24"/>
      <c r="AS594" s="4"/>
      <c r="AT594" s="4"/>
      <c r="AU594" s="210">
        <v>207.52</v>
      </c>
      <c r="AV594" s="210">
        <v>0</v>
      </c>
      <c r="AW594" s="210">
        <v>0</v>
      </c>
      <c r="AX594" s="210">
        <v>0</v>
      </c>
      <c r="AY594" s="210">
        <v>0</v>
      </c>
      <c r="AZ594" s="24"/>
      <c r="BA594" s="4"/>
    </row>
    <row r="595" spans="2:53">
      <c r="B595" s="11" t="s">
        <v>326</v>
      </c>
      <c r="C595" s="11"/>
      <c r="D595" s="11" t="s">
        <v>327</v>
      </c>
      <c r="E595" s="11">
        <v>358</v>
      </c>
      <c r="F595" s="11">
        <v>234</v>
      </c>
      <c r="G595" s="11">
        <v>195</v>
      </c>
      <c r="H595" s="11">
        <v>149</v>
      </c>
      <c r="I595" s="11">
        <v>158</v>
      </c>
      <c r="J595" s="11"/>
      <c r="M595" s="209">
        <v>45190.66</v>
      </c>
      <c r="N595" s="209">
        <v>26821.18</v>
      </c>
      <c r="O595" s="209">
        <v>33599.769999999997</v>
      </c>
      <c r="P595" s="209">
        <v>21769.11</v>
      </c>
      <c r="Q595" s="209">
        <v>178727.07</v>
      </c>
      <c r="R595" s="11"/>
      <c r="S595" s="4"/>
      <c r="T595" s="4"/>
      <c r="U595" s="209">
        <v>110.490611246944</v>
      </c>
      <c r="V595" s="209">
        <v>65.577457212713995</v>
      </c>
      <c r="W595" s="209">
        <v>85.0627088607595</v>
      </c>
      <c r="X595" s="209">
        <v>56.105953608247397</v>
      </c>
      <c r="Y595" s="209">
        <v>458.27453846153901</v>
      </c>
      <c r="Z595" s="11"/>
      <c r="AA595" s="4"/>
      <c r="AB595" s="11" t="s">
        <v>369</v>
      </c>
      <c r="AC595" s="11"/>
      <c r="AD595" s="71" t="s">
        <v>96</v>
      </c>
      <c r="AE595" s="24">
        <v>4</v>
      </c>
      <c r="AF595" s="24">
        <v>1</v>
      </c>
      <c r="AG595" s="24">
        <v>1</v>
      </c>
      <c r="AH595" s="24">
        <v>1</v>
      </c>
      <c r="AI595" s="24">
        <v>1</v>
      </c>
      <c r="AJ595" s="24"/>
      <c r="AK595" s="4"/>
      <c r="AL595" s="4"/>
      <c r="AM595" s="210">
        <v>24274.080000000002</v>
      </c>
      <c r="AN595" s="210">
        <v>12.3</v>
      </c>
      <c r="AO595" s="210">
        <v>12.69</v>
      </c>
      <c r="AP595" s="210">
        <v>12.69</v>
      </c>
      <c r="AQ595" s="210">
        <v>101.28</v>
      </c>
      <c r="AR595" s="24"/>
      <c r="AS595" s="4"/>
      <c r="AT595" s="4"/>
      <c r="AU595" s="210">
        <v>6068.52</v>
      </c>
      <c r="AV595" s="210">
        <v>3.0750000000000002</v>
      </c>
      <c r="AW595" s="210">
        <v>3.1724999999999999</v>
      </c>
      <c r="AX595" s="210">
        <v>4.2300000000000004</v>
      </c>
      <c r="AY595" s="210">
        <v>25.32</v>
      </c>
      <c r="AZ595" s="24"/>
      <c r="BA595" s="4"/>
    </row>
    <row r="596" spans="2:53">
      <c r="B596" s="11" t="s">
        <v>329</v>
      </c>
      <c r="C596" s="11"/>
      <c r="D596" s="11" t="s">
        <v>330</v>
      </c>
      <c r="E596" s="11">
        <v>1440</v>
      </c>
      <c r="F596" s="11">
        <v>546</v>
      </c>
      <c r="G596" s="11">
        <v>325</v>
      </c>
      <c r="H596" s="11">
        <v>302</v>
      </c>
      <c r="I596" s="11">
        <v>279</v>
      </c>
      <c r="J596" s="11"/>
      <c r="M596" s="209">
        <v>157596.48000000001</v>
      </c>
      <c r="N596" s="209">
        <v>44300.980000000098</v>
      </c>
      <c r="O596" s="209">
        <v>28325.26</v>
      </c>
      <c r="P596" s="209">
        <v>34604.26</v>
      </c>
      <c r="Q596" s="209">
        <v>198070.81</v>
      </c>
      <c r="R596" s="11"/>
      <c r="S596" s="4"/>
      <c r="T596" s="4"/>
      <c r="U596" s="209">
        <v>104.02407920792101</v>
      </c>
      <c r="V596" s="209">
        <v>29.2415709570957</v>
      </c>
      <c r="W596" s="209">
        <v>23.923361486486499</v>
      </c>
      <c r="X596" s="209">
        <v>25.575949741315601</v>
      </c>
      <c r="Y596" s="209">
        <v>141.27732524964301</v>
      </c>
      <c r="Z596" s="11"/>
      <c r="AA596" s="4"/>
      <c r="AB596" s="11" t="s">
        <v>370</v>
      </c>
      <c r="AC596" s="11"/>
      <c r="AD596" s="71" t="s">
        <v>371</v>
      </c>
      <c r="AE596" s="24">
        <v>31</v>
      </c>
      <c r="AF596" s="24">
        <v>14</v>
      </c>
      <c r="AG596" s="24">
        <v>11</v>
      </c>
      <c r="AH596" s="24">
        <v>6</v>
      </c>
      <c r="AI596" s="24">
        <v>3</v>
      </c>
      <c r="AJ596" s="24"/>
      <c r="AK596" s="4"/>
      <c r="AL596" s="4"/>
      <c r="AM596" s="210">
        <v>9488.5499999999993</v>
      </c>
      <c r="AN596" s="210">
        <v>730.77</v>
      </c>
      <c r="AO596" s="210">
        <v>484.35</v>
      </c>
      <c r="AP596" s="210">
        <v>345.8</v>
      </c>
      <c r="AQ596" s="210">
        <v>291.01</v>
      </c>
      <c r="AR596" s="24"/>
      <c r="AS596" s="4"/>
      <c r="AT596" s="4"/>
      <c r="AU596" s="210">
        <v>306.082258064516</v>
      </c>
      <c r="AV596" s="210">
        <v>23.5732258064516</v>
      </c>
      <c r="AW596" s="210">
        <v>16.145</v>
      </c>
      <c r="AX596" s="210">
        <v>11.526666666666699</v>
      </c>
      <c r="AY596" s="210">
        <v>9.7003333333333295</v>
      </c>
      <c r="AZ596" s="24"/>
      <c r="BA596" s="4"/>
    </row>
    <row r="597" spans="2:53">
      <c r="B597" s="11" t="s">
        <v>331</v>
      </c>
      <c r="C597" s="11"/>
      <c r="D597" s="11" t="s">
        <v>332</v>
      </c>
      <c r="E597" s="11">
        <v>129</v>
      </c>
      <c r="F597" s="11">
        <v>67</v>
      </c>
      <c r="G597" s="11">
        <v>46</v>
      </c>
      <c r="H597" s="11">
        <v>34</v>
      </c>
      <c r="I597" s="11">
        <v>39</v>
      </c>
      <c r="J597" s="11"/>
      <c r="M597" s="209">
        <v>17830.41</v>
      </c>
      <c r="N597" s="209">
        <v>6681.31</v>
      </c>
      <c r="O597" s="209">
        <v>4978.75</v>
      </c>
      <c r="P597" s="209">
        <v>3389.82</v>
      </c>
      <c r="Q597" s="209">
        <v>39189.97</v>
      </c>
      <c r="R597" s="11"/>
      <c r="S597" s="4"/>
      <c r="T597" s="4"/>
      <c r="U597" s="209">
        <v>126.456808510638</v>
      </c>
      <c r="V597" s="209">
        <v>47.3851773049646</v>
      </c>
      <c r="W597" s="209">
        <v>38.594961240310099</v>
      </c>
      <c r="X597" s="209">
        <v>26.9033333333333</v>
      </c>
      <c r="Y597" s="209">
        <v>294.66142857142898</v>
      </c>
      <c r="Z597" s="11"/>
      <c r="AA597" s="4"/>
      <c r="AB597" s="11" t="s">
        <v>372</v>
      </c>
      <c r="AC597" s="11"/>
      <c r="AD597" s="71" t="s">
        <v>288</v>
      </c>
      <c r="AE597" s="24">
        <v>142</v>
      </c>
      <c r="AF597" s="24">
        <v>66</v>
      </c>
      <c r="AG597" s="24">
        <v>53</v>
      </c>
      <c r="AH597" s="24">
        <v>44</v>
      </c>
      <c r="AI597" s="24">
        <v>45</v>
      </c>
      <c r="AJ597" s="24"/>
      <c r="AK597" s="4"/>
      <c r="AL597" s="4"/>
      <c r="AM597" s="210">
        <v>163044.23000000001</v>
      </c>
      <c r="AN597" s="210">
        <v>93740.150000000096</v>
      </c>
      <c r="AO597" s="210">
        <v>36252.54</v>
      </c>
      <c r="AP597" s="210">
        <v>87916.760000000097</v>
      </c>
      <c r="AQ597" s="210">
        <v>982272.11</v>
      </c>
      <c r="AR597" s="24"/>
      <c r="AS597" s="4"/>
      <c r="AT597" s="4"/>
      <c r="AU597" s="210">
        <v>1124.4429655172401</v>
      </c>
      <c r="AV597" s="210">
        <v>646.48379310344899</v>
      </c>
      <c r="AW597" s="210">
        <v>262.69956521739101</v>
      </c>
      <c r="AX597" s="210">
        <v>651.23525925926003</v>
      </c>
      <c r="AY597" s="210">
        <v>7169.86941605839</v>
      </c>
      <c r="AZ597" s="24"/>
      <c r="BA597" s="4"/>
    </row>
    <row r="598" spans="2:53">
      <c r="B598" s="11" t="s">
        <v>333</v>
      </c>
      <c r="C598" s="11"/>
      <c r="D598" s="11" t="s">
        <v>334</v>
      </c>
      <c r="E598" s="11">
        <v>55</v>
      </c>
      <c r="F598" s="11">
        <v>39</v>
      </c>
      <c r="G598" s="11">
        <v>29</v>
      </c>
      <c r="H598" s="11">
        <v>24</v>
      </c>
      <c r="I598" s="11">
        <v>26</v>
      </c>
      <c r="J598" s="11"/>
      <c r="M598" s="209">
        <v>9602.01</v>
      </c>
      <c r="N598" s="209">
        <v>5203.17</v>
      </c>
      <c r="O598" s="209">
        <v>4000.95</v>
      </c>
      <c r="P598" s="209">
        <v>3862.23</v>
      </c>
      <c r="Q598" s="209">
        <v>35142.1</v>
      </c>
      <c r="R598" s="11"/>
      <c r="S598" s="4"/>
      <c r="T598" s="4"/>
      <c r="U598" s="209">
        <v>128.02680000000001</v>
      </c>
      <c r="V598" s="209">
        <v>69.375600000000006</v>
      </c>
      <c r="W598" s="209">
        <v>57.156428571428599</v>
      </c>
      <c r="X598" s="209">
        <v>53.642083333333296</v>
      </c>
      <c r="Y598" s="209">
        <v>474.89324324324298</v>
      </c>
      <c r="Z598" s="11"/>
      <c r="AA598" s="4"/>
      <c r="AB598" s="11" t="s">
        <v>373</v>
      </c>
      <c r="AC598" s="11"/>
      <c r="AD598" s="71" t="s">
        <v>109</v>
      </c>
      <c r="AE598" s="24">
        <v>1</v>
      </c>
      <c r="AF598" s="24"/>
      <c r="AG598" s="24"/>
      <c r="AH598" s="24"/>
      <c r="AI598" s="24"/>
      <c r="AJ598" s="24"/>
      <c r="AK598" s="4"/>
      <c r="AL598" s="4"/>
      <c r="AM598" s="210">
        <v>148.75</v>
      </c>
      <c r="AN598" s="210">
        <v>0</v>
      </c>
      <c r="AO598" s="210">
        <v>0</v>
      </c>
      <c r="AP598" s="210">
        <v>0</v>
      </c>
      <c r="AQ598" s="210">
        <v>0</v>
      </c>
      <c r="AR598" s="24"/>
      <c r="AS598" s="4"/>
      <c r="AT598" s="4"/>
      <c r="AU598" s="210">
        <v>148.75</v>
      </c>
      <c r="AV598" s="210">
        <v>0</v>
      </c>
      <c r="AW598" s="210">
        <v>0</v>
      </c>
      <c r="AX598" s="210">
        <v>0</v>
      </c>
      <c r="AY598" s="210">
        <v>0</v>
      </c>
      <c r="AZ598" s="24"/>
      <c r="BA598" s="4"/>
    </row>
    <row r="599" spans="2:53">
      <c r="B599" s="11" t="s">
        <v>335</v>
      </c>
      <c r="C599" s="11"/>
      <c r="D599" s="11" t="s">
        <v>119</v>
      </c>
      <c r="E599" s="11">
        <v>101</v>
      </c>
      <c r="F599" s="11">
        <v>55</v>
      </c>
      <c r="G599" s="11">
        <v>53</v>
      </c>
      <c r="H599" s="11">
        <v>37</v>
      </c>
      <c r="I599" s="11">
        <v>43</v>
      </c>
      <c r="J599" s="11"/>
      <c r="M599" s="209">
        <v>18395.43</v>
      </c>
      <c r="N599" s="209">
        <v>6884.92</v>
      </c>
      <c r="O599" s="209">
        <v>9332.7099999999991</v>
      </c>
      <c r="P599" s="209">
        <v>7869.14</v>
      </c>
      <c r="Q599" s="209">
        <v>71324.53</v>
      </c>
      <c r="R599" s="11"/>
      <c r="S599" s="4"/>
      <c r="T599" s="4"/>
      <c r="U599" s="209">
        <v>153.29525000000001</v>
      </c>
      <c r="V599" s="209">
        <v>57.374333333333297</v>
      </c>
      <c r="W599" s="209">
        <v>80.454396551724102</v>
      </c>
      <c r="X599" s="209">
        <v>69.638407079646001</v>
      </c>
      <c r="Y599" s="209">
        <v>636.82616071428595</v>
      </c>
      <c r="Z599" s="11"/>
      <c r="AA599" s="4"/>
      <c r="AB599" s="11" t="s">
        <v>373</v>
      </c>
      <c r="AC599" s="11"/>
      <c r="AD599" s="71" t="s">
        <v>374</v>
      </c>
      <c r="AE599" s="24">
        <v>1</v>
      </c>
      <c r="AF599" s="24"/>
      <c r="AG599" s="24"/>
      <c r="AH599" s="24"/>
      <c r="AI599" s="24"/>
      <c r="AJ599" s="24"/>
      <c r="AK599" s="4"/>
      <c r="AL599" s="4"/>
      <c r="AM599" s="210">
        <v>21.33</v>
      </c>
      <c r="AN599" s="210">
        <v>0</v>
      </c>
      <c r="AO599" s="210">
        <v>0</v>
      </c>
      <c r="AP599" s="210">
        <v>0</v>
      </c>
      <c r="AQ599" s="210">
        <v>0</v>
      </c>
      <c r="AR599" s="24"/>
      <c r="AS599" s="4"/>
      <c r="AT599" s="4"/>
      <c r="AU599" s="210">
        <v>21.33</v>
      </c>
      <c r="AV599" s="210">
        <v>0</v>
      </c>
      <c r="AW599" s="210">
        <v>0</v>
      </c>
      <c r="AX599" s="210">
        <v>0</v>
      </c>
      <c r="AY599" s="210">
        <v>0</v>
      </c>
      <c r="AZ599" s="24"/>
      <c r="BA599" s="4"/>
    </row>
    <row r="600" spans="2:53">
      <c r="B600" s="11" t="s">
        <v>336</v>
      </c>
      <c r="C600" s="11"/>
      <c r="D600" s="11" t="s">
        <v>278</v>
      </c>
      <c r="E600" s="11">
        <v>152</v>
      </c>
      <c r="F600" s="11">
        <v>87</v>
      </c>
      <c r="G600" s="11">
        <v>69</v>
      </c>
      <c r="H600" s="11">
        <v>60</v>
      </c>
      <c r="I600" s="11">
        <v>70</v>
      </c>
      <c r="J600" s="11"/>
      <c r="M600" s="209">
        <v>23427.279999999999</v>
      </c>
      <c r="N600" s="209">
        <v>13745.9</v>
      </c>
      <c r="O600" s="209">
        <v>10912.62</v>
      </c>
      <c r="P600" s="209">
        <v>10302.299999999999</v>
      </c>
      <c r="Q600" s="209">
        <v>100505.51</v>
      </c>
      <c r="R600" s="11"/>
      <c r="S600" s="4"/>
      <c r="T600" s="4"/>
      <c r="U600" s="209">
        <v>134.639540229885</v>
      </c>
      <c r="V600" s="209">
        <v>78.999425287356303</v>
      </c>
      <c r="W600" s="209">
        <v>66.948588957055307</v>
      </c>
      <c r="X600" s="209">
        <v>63.204294478527601</v>
      </c>
      <c r="Y600" s="209">
        <v>601.82940119760497</v>
      </c>
      <c r="Z600" s="11"/>
      <c r="AA600" s="4"/>
      <c r="AB600" s="11" t="s">
        <v>375</v>
      </c>
      <c r="AC600" s="11"/>
      <c r="AD600" s="71" t="s">
        <v>376</v>
      </c>
      <c r="AE600" s="24">
        <v>37</v>
      </c>
      <c r="AF600" s="24">
        <v>23</v>
      </c>
      <c r="AG600" s="24">
        <v>10</v>
      </c>
      <c r="AH600" s="24">
        <v>9</v>
      </c>
      <c r="AI600" s="24">
        <v>11</v>
      </c>
      <c r="AJ600" s="24"/>
      <c r="AK600" s="4"/>
      <c r="AL600" s="4"/>
      <c r="AM600" s="210">
        <v>6300.88</v>
      </c>
      <c r="AN600" s="210">
        <v>4250.88</v>
      </c>
      <c r="AO600" s="210">
        <v>977.92</v>
      </c>
      <c r="AP600" s="210">
        <v>2090.9499999999998</v>
      </c>
      <c r="AQ600" s="210">
        <v>9008.52</v>
      </c>
      <c r="AR600" s="24"/>
      <c r="AS600" s="4"/>
      <c r="AT600" s="4"/>
      <c r="AU600" s="210">
        <v>153.68</v>
      </c>
      <c r="AV600" s="210">
        <v>103.68</v>
      </c>
      <c r="AW600" s="210">
        <v>27.940571428571399</v>
      </c>
      <c r="AX600" s="210">
        <v>63.362121212121203</v>
      </c>
      <c r="AY600" s="210">
        <v>225.21299999999999</v>
      </c>
      <c r="AZ600" s="24"/>
      <c r="BA600" s="4"/>
    </row>
    <row r="601" spans="2:53">
      <c r="B601" s="11" t="s">
        <v>337</v>
      </c>
      <c r="C601" s="11"/>
      <c r="D601" s="11" t="s">
        <v>338</v>
      </c>
      <c r="E601" s="11">
        <v>703</v>
      </c>
      <c r="F601" s="11">
        <v>577</v>
      </c>
      <c r="G601" s="11">
        <v>232</v>
      </c>
      <c r="H601" s="11">
        <v>340</v>
      </c>
      <c r="I601" s="11">
        <v>523</v>
      </c>
      <c r="J601" s="11"/>
      <c r="M601" s="209">
        <v>117682.16</v>
      </c>
      <c r="N601" s="209">
        <v>93856.33</v>
      </c>
      <c r="O601" s="209">
        <v>50207.11</v>
      </c>
      <c r="P601" s="209">
        <v>73953.769999999902</v>
      </c>
      <c r="Q601" s="209">
        <v>725434.63999999897</v>
      </c>
      <c r="R601" s="11"/>
      <c r="S601" s="4"/>
      <c r="T601" s="4"/>
      <c r="U601" s="209">
        <v>134.49389714285701</v>
      </c>
      <c r="V601" s="209">
        <v>107.264377142857</v>
      </c>
      <c r="W601" s="209">
        <v>137.931620879121</v>
      </c>
      <c r="X601" s="209">
        <v>121.634490131579</v>
      </c>
      <c r="Y601" s="209">
        <v>865.67379474940196</v>
      </c>
      <c r="Z601" s="11"/>
      <c r="AA601" s="4"/>
      <c r="AB601" s="11" t="s">
        <v>459</v>
      </c>
      <c r="AC601" s="11"/>
      <c r="AD601" s="71" t="s">
        <v>135</v>
      </c>
      <c r="AE601" s="24">
        <v>9</v>
      </c>
      <c r="AF601" s="24">
        <v>5</v>
      </c>
      <c r="AG601" s="24">
        <v>5</v>
      </c>
      <c r="AH601" s="24">
        <v>4</v>
      </c>
      <c r="AI601" s="24">
        <v>4</v>
      </c>
      <c r="AJ601" s="24"/>
      <c r="AK601" s="4"/>
      <c r="AL601" s="4"/>
      <c r="AM601" s="210">
        <v>12392.44</v>
      </c>
      <c r="AN601" s="210">
        <v>1945.82</v>
      </c>
      <c r="AO601" s="210">
        <v>787.2</v>
      </c>
      <c r="AP601" s="210">
        <v>202.9</v>
      </c>
      <c r="AQ601" s="210">
        <v>3640.85</v>
      </c>
      <c r="AR601" s="24"/>
      <c r="AS601" s="4"/>
      <c r="AT601" s="4"/>
      <c r="AU601" s="210">
        <v>1239.2439999999999</v>
      </c>
      <c r="AV601" s="210">
        <v>194.58199999999999</v>
      </c>
      <c r="AW601" s="210">
        <v>78.72</v>
      </c>
      <c r="AX601" s="210">
        <v>22.544444444444402</v>
      </c>
      <c r="AY601" s="210">
        <v>364.08499999999998</v>
      </c>
      <c r="AZ601" s="24"/>
      <c r="BA601" s="4"/>
    </row>
    <row r="602" spans="2:53">
      <c r="B602" s="11" t="s">
        <v>339</v>
      </c>
      <c r="C602" s="11"/>
      <c r="D602" s="11" t="s">
        <v>340</v>
      </c>
      <c r="E602" s="11">
        <v>85</v>
      </c>
      <c r="F602" s="11">
        <v>51</v>
      </c>
      <c r="G602" s="11">
        <v>41</v>
      </c>
      <c r="H602" s="11">
        <v>41</v>
      </c>
      <c r="I602" s="11">
        <v>51</v>
      </c>
      <c r="J602" s="11"/>
      <c r="M602" s="209">
        <v>14099.93</v>
      </c>
      <c r="N602" s="209">
        <v>9020.56</v>
      </c>
      <c r="O602" s="209">
        <v>7979.63</v>
      </c>
      <c r="P602" s="209">
        <v>9473.7800000000007</v>
      </c>
      <c r="Q602" s="209">
        <v>79916.160000000003</v>
      </c>
      <c r="R602" s="11"/>
      <c r="S602" s="4"/>
      <c r="T602" s="4"/>
      <c r="U602" s="209">
        <v>130.554907407407</v>
      </c>
      <c r="V602" s="209">
        <v>83.523703703703703</v>
      </c>
      <c r="W602" s="209">
        <v>87.688241758241801</v>
      </c>
      <c r="X602" s="209">
        <v>96.671224489795904</v>
      </c>
      <c r="Y602" s="209">
        <v>799.16160000000002</v>
      </c>
      <c r="Z602" s="11"/>
      <c r="AA602" s="4"/>
      <c r="AB602" s="11" t="s">
        <v>377</v>
      </c>
      <c r="AC602" s="11"/>
      <c r="AD602" s="71" t="s">
        <v>89</v>
      </c>
      <c r="AE602" s="24">
        <v>1</v>
      </c>
      <c r="AF602" s="24"/>
      <c r="AG602" s="24"/>
      <c r="AH602" s="24"/>
      <c r="AI602" s="24"/>
      <c r="AJ602" s="24"/>
      <c r="AK602" s="4"/>
      <c r="AL602" s="4"/>
      <c r="AM602" s="210">
        <v>128.83000000000001</v>
      </c>
      <c r="AN602" s="210">
        <v>0</v>
      </c>
      <c r="AO602" s="210">
        <v>0</v>
      </c>
      <c r="AP602" s="210">
        <v>0</v>
      </c>
      <c r="AQ602" s="210">
        <v>0</v>
      </c>
      <c r="AR602" s="24"/>
      <c r="AS602" s="4"/>
      <c r="AT602" s="4"/>
      <c r="AU602" s="210">
        <v>128.83000000000001</v>
      </c>
      <c r="AV602" s="210">
        <v>0</v>
      </c>
      <c r="AW602" s="210">
        <v>0</v>
      </c>
      <c r="AX602" s="210">
        <v>0</v>
      </c>
      <c r="AY602" s="210">
        <v>0</v>
      </c>
      <c r="AZ602" s="24"/>
      <c r="BA602" s="4"/>
    </row>
    <row r="603" spans="2:53">
      <c r="B603" s="11" t="s">
        <v>341</v>
      </c>
      <c r="C603" s="11"/>
      <c r="D603" s="11" t="s">
        <v>149</v>
      </c>
      <c r="E603" s="11">
        <v>741</v>
      </c>
      <c r="F603" s="11">
        <v>556</v>
      </c>
      <c r="G603" s="11">
        <v>427</v>
      </c>
      <c r="H603" s="11">
        <v>373</v>
      </c>
      <c r="I603" s="11">
        <v>461</v>
      </c>
      <c r="J603" s="11"/>
      <c r="M603" s="209">
        <v>114129.85</v>
      </c>
      <c r="N603" s="209">
        <v>86494.78</v>
      </c>
      <c r="O603" s="209">
        <v>89816.37</v>
      </c>
      <c r="P603" s="209">
        <v>77650.559999999998</v>
      </c>
      <c r="Q603" s="209">
        <v>742246.56999999902</v>
      </c>
      <c r="R603" s="11"/>
      <c r="S603" s="4"/>
      <c r="T603" s="4"/>
      <c r="U603" s="209">
        <v>125.971136865342</v>
      </c>
      <c r="V603" s="209">
        <v>95.468852097130195</v>
      </c>
      <c r="W603" s="209">
        <v>109.39874543240001</v>
      </c>
      <c r="X603" s="209">
        <v>92.003033175355398</v>
      </c>
      <c r="Y603" s="209">
        <v>865.08924242424098</v>
      </c>
      <c r="Z603" s="11"/>
      <c r="AA603" s="4"/>
      <c r="AB603" s="11" t="s">
        <v>378</v>
      </c>
      <c r="AC603" s="11"/>
      <c r="AD603" s="71" t="s">
        <v>332</v>
      </c>
      <c r="AE603" s="24">
        <v>24</v>
      </c>
      <c r="AF603" s="24">
        <v>9</v>
      </c>
      <c r="AG603" s="24">
        <v>6</v>
      </c>
      <c r="AH603" s="24">
        <v>5</v>
      </c>
      <c r="AI603" s="24">
        <v>5</v>
      </c>
      <c r="AJ603" s="24"/>
      <c r="AK603" s="4"/>
      <c r="AL603" s="4"/>
      <c r="AM603" s="210">
        <v>2886.97</v>
      </c>
      <c r="AN603" s="210">
        <v>801.61</v>
      </c>
      <c r="AO603" s="210">
        <v>578.11</v>
      </c>
      <c r="AP603" s="210">
        <v>552.08000000000004</v>
      </c>
      <c r="AQ603" s="210">
        <v>1527.26</v>
      </c>
      <c r="AR603" s="24"/>
      <c r="AS603" s="4"/>
      <c r="AT603" s="4"/>
      <c r="AU603" s="210">
        <v>115.47880000000001</v>
      </c>
      <c r="AV603" s="210">
        <v>32.064399999999999</v>
      </c>
      <c r="AW603" s="210">
        <v>25.135217391304302</v>
      </c>
      <c r="AX603" s="210">
        <v>23.003333333333298</v>
      </c>
      <c r="AY603" s="210">
        <v>61.090400000000002</v>
      </c>
      <c r="AZ603" s="24"/>
      <c r="BA603" s="4"/>
    </row>
    <row r="604" spans="2:53">
      <c r="B604" s="11" t="s">
        <v>566</v>
      </c>
      <c r="C604" s="11"/>
      <c r="D604" s="11" t="s">
        <v>149</v>
      </c>
      <c r="E604" s="11">
        <v>1</v>
      </c>
      <c r="F604" s="11"/>
      <c r="G604" s="11"/>
      <c r="H604" s="11"/>
      <c r="I604" s="11"/>
      <c r="J604" s="11"/>
      <c r="M604" s="209">
        <v>14.82</v>
      </c>
      <c r="N604" s="209">
        <v>0</v>
      </c>
      <c r="O604" s="209">
        <v>0</v>
      </c>
      <c r="P604" s="209">
        <v>0</v>
      </c>
      <c r="Q604" s="209">
        <v>0</v>
      </c>
      <c r="R604" s="11"/>
      <c r="S604" s="4"/>
      <c r="T604" s="4"/>
      <c r="U604" s="209">
        <v>14.82</v>
      </c>
      <c r="V604" s="209">
        <v>0</v>
      </c>
      <c r="W604" s="209">
        <v>0</v>
      </c>
      <c r="X604" s="209">
        <v>0</v>
      </c>
      <c r="Y604" s="209">
        <v>0</v>
      </c>
      <c r="Z604" s="11"/>
      <c r="AA604" s="4"/>
      <c r="AB604" s="11" t="s">
        <v>379</v>
      </c>
      <c r="AC604" s="11"/>
      <c r="AD604" s="71" t="s">
        <v>114</v>
      </c>
      <c r="AE604" s="24">
        <v>138</v>
      </c>
      <c r="AF604" s="24">
        <v>62</v>
      </c>
      <c r="AG604" s="24">
        <v>44</v>
      </c>
      <c r="AH604" s="24">
        <v>34</v>
      </c>
      <c r="AI604" s="24">
        <v>30</v>
      </c>
      <c r="AJ604" s="24"/>
      <c r="AK604" s="4"/>
      <c r="AL604" s="4"/>
      <c r="AM604" s="210">
        <v>102414.35</v>
      </c>
      <c r="AN604" s="210">
        <v>44331.91</v>
      </c>
      <c r="AO604" s="210">
        <v>114699.03</v>
      </c>
      <c r="AP604" s="210">
        <v>22479.37</v>
      </c>
      <c r="AQ604" s="210">
        <v>20895.97</v>
      </c>
      <c r="AR604" s="24"/>
      <c r="AS604" s="4"/>
      <c r="AT604" s="4"/>
      <c r="AU604" s="210">
        <v>701.46815068493095</v>
      </c>
      <c r="AV604" s="210">
        <v>303.64321917808201</v>
      </c>
      <c r="AW604" s="210">
        <v>875.56511450381697</v>
      </c>
      <c r="AX604" s="210">
        <v>166.513851851852</v>
      </c>
      <c r="AY604" s="210">
        <v>152.525328467153</v>
      </c>
      <c r="AZ604" s="24"/>
      <c r="BA604" s="4"/>
    </row>
    <row r="605" spans="2:53">
      <c r="B605" s="11" t="s">
        <v>342</v>
      </c>
      <c r="C605" s="11"/>
      <c r="D605" s="11" t="s">
        <v>343</v>
      </c>
      <c r="E605" s="11">
        <v>959</v>
      </c>
      <c r="F605" s="11">
        <v>600</v>
      </c>
      <c r="G605" s="11">
        <v>469</v>
      </c>
      <c r="H605" s="11">
        <v>361</v>
      </c>
      <c r="I605" s="11">
        <v>484</v>
      </c>
      <c r="J605" s="11"/>
      <c r="M605" s="209">
        <v>156100.43</v>
      </c>
      <c r="N605" s="209">
        <v>84842.64</v>
      </c>
      <c r="O605" s="209">
        <v>109631.64</v>
      </c>
      <c r="P605" s="209">
        <v>60640.419999999896</v>
      </c>
      <c r="Q605" s="209">
        <v>641267.55000000005</v>
      </c>
      <c r="R605" s="11"/>
      <c r="S605" s="4"/>
      <c r="T605" s="4"/>
      <c r="U605" s="209">
        <v>139.74971351835299</v>
      </c>
      <c r="V605" s="209">
        <v>75.955810205908705</v>
      </c>
      <c r="W605" s="209">
        <v>105.313775216138</v>
      </c>
      <c r="X605" s="209">
        <v>61.439128672745603</v>
      </c>
      <c r="Y605" s="209">
        <v>615.41991362763895</v>
      </c>
      <c r="Z605" s="11"/>
      <c r="AA605" s="4"/>
      <c r="AB605" s="11" t="s">
        <v>380</v>
      </c>
      <c r="AC605" s="11"/>
      <c r="AD605" s="71" t="s">
        <v>346</v>
      </c>
      <c r="AE605" s="24">
        <v>8</v>
      </c>
      <c r="AF605" s="24">
        <v>5</v>
      </c>
      <c r="AG605" s="24">
        <v>2</v>
      </c>
      <c r="AH605" s="24"/>
      <c r="AI605" s="24"/>
      <c r="AJ605" s="24"/>
      <c r="AK605" s="4"/>
      <c r="AL605" s="4"/>
      <c r="AM605" s="210">
        <v>2483.9899999999998</v>
      </c>
      <c r="AN605" s="210">
        <v>1562.67</v>
      </c>
      <c r="AO605" s="210">
        <v>90.83</v>
      </c>
      <c r="AP605" s="210">
        <v>0</v>
      </c>
      <c r="AQ605" s="210">
        <v>0</v>
      </c>
      <c r="AR605" s="24"/>
      <c r="AS605" s="4"/>
      <c r="AT605" s="4"/>
      <c r="AU605" s="210">
        <v>310.49874999999997</v>
      </c>
      <c r="AV605" s="210">
        <v>195.33375000000001</v>
      </c>
      <c r="AW605" s="210">
        <v>12.9757142857143</v>
      </c>
      <c r="AX605" s="210">
        <v>0</v>
      </c>
      <c r="AY605" s="210">
        <v>0</v>
      </c>
      <c r="AZ605" s="24"/>
      <c r="BA605" s="4"/>
    </row>
    <row r="606" spans="2:53">
      <c r="B606" s="11" t="s">
        <v>344</v>
      </c>
      <c r="C606" s="11"/>
      <c r="D606" s="11" t="s">
        <v>123</v>
      </c>
      <c r="E606" s="11">
        <v>99</v>
      </c>
      <c r="F606" s="11">
        <v>53</v>
      </c>
      <c r="G606" s="11">
        <v>33</v>
      </c>
      <c r="H606" s="11">
        <v>29</v>
      </c>
      <c r="I606" s="11">
        <v>32</v>
      </c>
      <c r="J606" s="11"/>
      <c r="M606" s="209">
        <v>20120.41</v>
      </c>
      <c r="N606" s="209">
        <v>7156.97</v>
      </c>
      <c r="O606" s="209">
        <v>6804.95</v>
      </c>
      <c r="P606" s="209">
        <v>7361.61</v>
      </c>
      <c r="Q606" s="209">
        <v>66937.850000000006</v>
      </c>
      <c r="R606" s="11"/>
      <c r="S606" s="4"/>
      <c r="T606" s="4"/>
      <c r="U606" s="209">
        <v>173.451810344828</v>
      </c>
      <c r="V606" s="209">
        <v>61.698017241379297</v>
      </c>
      <c r="W606" s="209">
        <v>59.692543859649099</v>
      </c>
      <c r="X606" s="209">
        <v>65.728660714285695</v>
      </c>
      <c r="Y606" s="209">
        <v>592.37035398230103</v>
      </c>
      <c r="Z606" s="11"/>
      <c r="AA606" s="4"/>
      <c r="AB606" s="11" t="s">
        <v>381</v>
      </c>
      <c r="AC606" s="11"/>
      <c r="AD606" s="71" t="s">
        <v>382</v>
      </c>
      <c r="AE606" s="24">
        <v>7</v>
      </c>
      <c r="AF606" s="24">
        <v>1</v>
      </c>
      <c r="AG606" s="24">
        <v>2</v>
      </c>
      <c r="AH606" s="24"/>
      <c r="AI606" s="24"/>
      <c r="AJ606" s="24"/>
      <c r="AK606" s="4"/>
      <c r="AL606" s="4"/>
      <c r="AM606" s="210">
        <v>2916.31</v>
      </c>
      <c r="AN606" s="210">
        <v>127.41</v>
      </c>
      <c r="AO606" s="210">
        <v>153.85</v>
      </c>
      <c r="AP606" s="210">
        <v>0</v>
      </c>
      <c r="AQ606" s="210">
        <v>0</v>
      </c>
      <c r="AR606" s="24"/>
      <c r="AS606" s="4"/>
      <c r="AT606" s="4"/>
      <c r="AU606" s="210">
        <v>364.53874999999999</v>
      </c>
      <c r="AV606" s="210">
        <v>15.92625</v>
      </c>
      <c r="AW606" s="210">
        <v>21.978571428571399</v>
      </c>
      <c r="AX606" s="210">
        <v>0</v>
      </c>
      <c r="AY606" s="210">
        <v>0</v>
      </c>
      <c r="AZ606" s="24"/>
      <c r="BA606" s="4"/>
    </row>
    <row r="607" spans="2:53">
      <c r="B607" s="11" t="s">
        <v>345</v>
      </c>
      <c r="C607" s="11"/>
      <c r="D607" s="11" t="s">
        <v>346</v>
      </c>
      <c r="E607" s="11">
        <v>44</v>
      </c>
      <c r="F607" s="11">
        <v>21</v>
      </c>
      <c r="G607" s="11">
        <v>17</v>
      </c>
      <c r="H607" s="11">
        <v>11</v>
      </c>
      <c r="I607" s="11">
        <v>12</v>
      </c>
      <c r="J607" s="11"/>
      <c r="M607" s="209">
        <v>7503</v>
      </c>
      <c r="N607" s="209">
        <v>3351.17</v>
      </c>
      <c r="O607" s="209">
        <v>3007.48</v>
      </c>
      <c r="P607" s="209">
        <v>2396.79</v>
      </c>
      <c r="Q607" s="209">
        <v>15011.15</v>
      </c>
      <c r="R607" s="11"/>
      <c r="S607" s="4"/>
      <c r="T607" s="4"/>
      <c r="U607" s="209">
        <v>163.10869565217399</v>
      </c>
      <c r="V607" s="209">
        <v>72.851521739130405</v>
      </c>
      <c r="W607" s="209">
        <v>79.144210526315803</v>
      </c>
      <c r="X607" s="209">
        <v>63.073421052631602</v>
      </c>
      <c r="Y607" s="209">
        <v>405.70675675675699</v>
      </c>
      <c r="Z607" s="11"/>
      <c r="AA607" s="4"/>
      <c r="AB607" s="11" t="s">
        <v>383</v>
      </c>
      <c r="AC607" s="11"/>
      <c r="AD607" s="71" t="s">
        <v>116</v>
      </c>
      <c r="AE607" s="24">
        <v>17</v>
      </c>
      <c r="AF607" s="24">
        <v>11</v>
      </c>
      <c r="AG607" s="24">
        <v>11</v>
      </c>
      <c r="AH607" s="24">
        <v>10</v>
      </c>
      <c r="AI607" s="24">
        <v>10</v>
      </c>
      <c r="AJ607" s="24"/>
      <c r="AK607" s="4"/>
      <c r="AL607" s="4"/>
      <c r="AM607" s="210">
        <v>3233.45</v>
      </c>
      <c r="AN607" s="210">
        <v>1717.37</v>
      </c>
      <c r="AO607" s="210">
        <v>2071.52</v>
      </c>
      <c r="AP607" s="210">
        <v>1215.92</v>
      </c>
      <c r="AQ607" s="210">
        <v>7882.06</v>
      </c>
      <c r="AR607" s="24"/>
      <c r="AS607" s="4"/>
      <c r="AT607" s="4"/>
      <c r="AU607" s="210">
        <v>170.181578947368</v>
      </c>
      <c r="AV607" s="210">
        <v>90.3878947368421</v>
      </c>
      <c r="AW607" s="210">
        <v>115.084444444444</v>
      </c>
      <c r="AX607" s="210">
        <v>71.524705882352904</v>
      </c>
      <c r="AY607" s="210">
        <v>414.84526315789498</v>
      </c>
      <c r="AZ607" s="24"/>
      <c r="BA607" s="4"/>
    </row>
    <row r="608" spans="2:53">
      <c r="B608" s="11" t="s">
        <v>347</v>
      </c>
      <c r="C608" s="11"/>
      <c r="D608" s="11" t="s">
        <v>169</v>
      </c>
      <c r="E608" s="11">
        <v>1131</v>
      </c>
      <c r="F608" s="11">
        <v>724</v>
      </c>
      <c r="G608" s="11">
        <v>226</v>
      </c>
      <c r="H608" s="11">
        <v>603</v>
      </c>
      <c r="I608" s="11">
        <v>702</v>
      </c>
      <c r="J608" s="11"/>
      <c r="M608" s="209">
        <v>180807.08</v>
      </c>
      <c r="N608" s="209">
        <v>93552.58</v>
      </c>
      <c r="O608" s="209">
        <v>32930.89</v>
      </c>
      <c r="P608" s="209">
        <v>97933.359999999899</v>
      </c>
      <c r="Q608" s="209">
        <v>720909.14999999898</v>
      </c>
      <c r="R608" s="11"/>
      <c r="S608" s="4"/>
      <c r="T608" s="4"/>
      <c r="U608" s="209">
        <v>131.496058181818</v>
      </c>
      <c r="V608" s="209">
        <v>68.038240000000002</v>
      </c>
      <c r="W608" s="209">
        <v>60.534724264705901</v>
      </c>
      <c r="X608" s="209">
        <v>75.9762296353762</v>
      </c>
      <c r="Y608" s="209">
        <v>550.312328244274</v>
      </c>
      <c r="Z608" s="11"/>
      <c r="AA608" s="4"/>
      <c r="AB608" s="11" t="s">
        <v>383</v>
      </c>
      <c r="AC608" s="11"/>
      <c r="AD608" s="71" t="s">
        <v>117</v>
      </c>
      <c r="AE608" s="24">
        <v>1</v>
      </c>
      <c r="AF608" s="24">
        <v>1</v>
      </c>
      <c r="AG608" s="24">
        <v>1</v>
      </c>
      <c r="AH608" s="24">
        <v>1</v>
      </c>
      <c r="AI608" s="24">
        <v>1</v>
      </c>
      <c r="AJ608" s="24"/>
      <c r="AK608" s="4"/>
      <c r="AL608" s="4"/>
      <c r="AM608" s="210">
        <v>20.91</v>
      </c>
      <c r="AN608" s="210">
        <v>19.68</v>
      </c>
      <c r="AO608" s="210">
        <v>23.1</v>
      </c>
      <c r="AP608" s="210">
        <v>18.190000000000001</v>
      </c>
      <c r="AQ608" s="210">
        <v>201.76</v>
      </c>
      <c r="AR608" s="24"/>
      <c r="AS608" s="4"/>
      <c r="AT608" s="4"/>
      <c r="AU608" s="210">
        <v>20.91</v>
      </c>
      <c r="AV608" s="210">
        <v>19.68</v>
      </c>
      <c r="AW608" s="210">
        <v>23.1</v>
      </c>
      <c r="AX608" s="210">
        <v>18.190000000000001</v>
      </c>
      <c r="AY608" s="210">
        <v>201.76</v>
      </c>
      <c r="AZ608" s="24"/>
      <c r="BA608" s="4"/>
    </row>
    <row r="609" spans="2:53">
      <c r="B609" s="11" t="s">
        <v>348</v>
      </c>
      <c r="C609" s="11"/>
      <c r="D609" s="11" t="s">
        <v>89</v>
      </c>
      <c r="E609" s="11">
        <v>89</v>
      </c>
      <c r="F609" s="11">
        <v>39</v>
      </c>
      <c r="G609" s="11">
        <v>38</v>
      </c>
      <c r="H609" s="11">
        <v>33</v>
      </c>
      <c r="I609" s="11">
        <v>34</v>
      </c>
      <c r="J609" s="11"/>
      <c r="M609" s="209">
        <v>12381.09</v>
      </c>
      <c r="N609" s="209">
        <v>5053.29</v>
      </c>
      <c r="O609" s="209">
        <v>3803.28</v>
      </c>
      <c r="P609" s="209">
        <v>3891.89</v>
      </c>
      <c r="Q609" s="209">
        <v>39263.17</v>
      </c>
      <c r="R609" s="11"/>
      <c r="S609" s="4"/>
      <c r="T609" s="4"/>
      <c r="U609" s="209">
        <v>122.58504950495001</v>
      </c>
      <c r="V609" s="209">
        <v>50.032574257425701</v>
      </c>
      <c r="W609" s="209">
        <v>39.209072164948402</v>
      </c>
      <c r="X609" s="209">
        <v>40.967263157894699</v>
      </c>
      <c r="Y609" s="209">
        <v>396.597676767677</v>
      </c>
      <c r="Z609" s="11"/>
      <c r="AA609" s="4"/>
      <c r="AB609" s="11" t="s">
        <v>384</v>
      </c>
      <c r="AC609" s="11"/>
      <c r="AD609" s="71" t="s">
        <v>203</v>
      </c>
      <c r="AE609" s="24">
        <v>143</v>
      </c>
      <c r="AF609" s="24">
        <v>64</v>
      </c>
      <c r="AG609" s="24">
        <v>48</v>
      </c>
      <c r="AH609" s="24">
        <v>41</v>
      </c>
      <c r="AI609" s="24">
        <v>37</v>
      </c>
      <c r="AJ609" s="24"/>
      <c r="AK609" s="4"/>
      <c r="AL609" s="4"/>
      <c r="AM609" s="210">
        <v>89732.05</v>
      </c>
      <c r="AN609" s="210">
        <v>11710.05</v>
      </c>
      <c r="AO609" s="210">
        <v>9506.6299999999992</v>
      </c>
      <c r="AP609" s="210">
        <v>7796.97</v>
      </c>
      <c r="AQ609" s="210">
        <v>47645.2</v>
      </c>
      <c r="AR609" s="24"/>
      <c r="AS609" s="4"/>
      <c r="AT609" s="4"/>
      <c r="AU609" s="210">
        <v>618.84172413793101</v>
      </c>
      <c r="AV609" s="210">
        <v>80.758965517241407</v>
      </c>
      <c r="AW609" s="210">
        <v>68.393021582733795</v>
      </c>
      <c r="AX609" s="210">
        <v>56.499782608695703</v>
      </c>
      <c r="AY609" s="210">
        <v>342.77122302158301</v>
      </c>
      <c r="AZ609" s="24"/>
      <c r="BA609" s="4"/>
    </row>
    <row r="610" spans="2:53">
      <c r="B610" s="11" t="s">
        <v>349</v>
      </c>
      <c r="C610" s="11"/>
      <c r="D610" s="11" t="s">
        <v>350</v>
      </c>
      <c r="E610" s="11">
        <v>606</v>
      </c>
      <c r="F610" s="11">
        <v>342</v>
      </c>
      <c r="G610" s="11">
        <v>277</v>
      </c>
      <c r="H610" s="11">
        <v>208</v>
      </c>
      <c r="I610" s="11">
        <v>233</v>
      </c>
      <c r="J610" s="11"/>
      <c r="M610" s="209">
        <v>99943.860000000102</v>
      </c>
      <c r="N610" s="209">
        <v>38288.32</v>
      </c>
      <c r="O610" s="209">
        <v>32085.1</v>
      </c>
      <c r="P610" s="209">
        <v>26828.42</v>
      </c>
      <c r="Q610" s="209">
        <v>225791.47</v>
      </c>
      <c r="R610" s="11"/>
      <c r="S610" s="4"/>
      <c r="T610" s="4"/>
      <c r="U610" s="209">
        <v>148.06497777777801</v>
      </c>
      <c r="V610" s="209">
        <v>56.723437037037002</v>
      </c>
      <c r="W610" s="209">
        <v>49.821583850931702</v>
      </c>
      <c r="X610" s="209">
        <v>41.723825816485203</v>
      </c>
      <c r="Y610" s="209">
        <v>355.01803459119498</v>
      </c>
      <c r="Z610" s="11"/>
      <c r="AA610" s="4"/>
      <c r="AB610" s="11" t="s">
        <v>385</v>
      </c>
      <c r="AC610" s="11"/>
      <c r="AD610" s="71" t="s">
        <v>89</v>
      </c>
      <c r="AE610" s="24">
        <v>12</v>
      </c>
      <c r="AF610" s="24">
        <v>6</v>
      </c>
      <c r="AG610" s="24">
        <v>6</v>
      </c>
      <c r="AH610" s="24">
        <v>6</v>
      </c>
      <c r="AI610" s="24"/>
      <c r="AJ610" s="24"/>
      <c r="AK610" s="4"/>
      <c r="AL610" s="4"/>
      <c r="AM610" s="210">
        <v>2573.12</v>
      </c>
      <c r="AN610" s="210">
        <v>800.11</v>
      </c>
      <c r="AO610" s="210">
        <v>875.65</v>
      </c>
      <c r="AP610" s="210">
        <v>785.18</v>
      </c>
      <c r="AQ610" s="210">
        <v>0</v>
      </c>
      <c r="AR610" s="24"/>
      <c r="AS610" s="4"/>
      <c r="AT610" s="4"/>
      <c r="AU610" s="210">
        <v>214.42666666666699</v>
      </c>
      <c r="AV610" s="210">
        <v>66.675833333333301</v>
      </c>
      <c r="AW610" s="210">
        <v>72.970833333333303</v>
      </c>
      <c r="AX610" s="210">
        <v>65.4316666666667</v>
      </c>
      <c r="AY610" s="210">
        <v>0</v>
      </c>
      <c r="AZ610" s="24"/>
      <c r="BA610" s="4"/>
    </row>
    <row r="611" spans="2:53">
      <c r="B611" s="11" t="s">
        <v>567</v>
      </c>
      <c r="C611" s="11"/>
      <c r="D611" s="11" t="s">
        <v>159</v>
      </c>
      <c r="E611" s="11">
        <v>1</v>
      </c>
      <c r="F611" s="11"/>
      <c r="G611" s="11"/>
      <c r="H611" s="11"/>
      <c r="I611" s="11"/>
      <c r="J611" s="11"/>
      <c r="M611" s="209">
        <v>331.01</v>
      </c>
      <c r="N611" s="209">
        <v>0</v>
      </c>
      <c r="O611" s="209">
        <v>0</v>
      </c>
      <c r="P611" s="209">
        <v>0</v>
      </c>
      <c r="Q611" s="209">
        <v>0</v>
      </c>
      <c r="R611" s="11"/>
      <c r="S611" s="4"/>
      <c r="T611" s="4"/>
      <c r="U611" s="209">
        <v>331.01</v>
      </c>
      <c r="V611" s="209">
        <v>0</v>
      </c>
      <c r="W611" s="209">
        <v>0</v>
      </c>
      <c r="X611" s="209">
        <v>0</v>
      </c>
      <c r="Y611" s="209">
        <v>0</v>
      </c>
      <c r="Z611" s="11"/>
      <c r="AA611" s="4"/>
      <c r="AB611" s="11" t="s">
        <v>385</v>
      </c>
      <c r="AC611" s="11"/>
      <c r="AD611" s="71" t="s">
        <v>90</v>
      </c>
      <c r="AE611" s="24">
        <v>35</v>
      </c>
      <c r="AF611" s="24">
        <v>16</v>
      </c>
      <c r="AG611" s="24">
        <v>9</v>
      </c>
      <c r="AH611" s="24">
        <v>8</v>
      </c>
      <c r="AI611" s="24">
        <v>5</v>
      </c>
      <c r="AJ611" s="24"/>
      <c r="AK611" s="4"/>
      <c r="AL611" s="4"/>
      <c r="AM611" s="210">
        <v>7648.15</v>
      </c>
      <c r="AN611" s="210">
        <v>1669.58</v>
      </c>
      <c r="AO611" s="210">
        <v>498.32</v>
      </c>
      <c r="AP611" s="210">
        <v>420.91</v>
      </c>
      <c r="AQ611" s="210">
        <v>1089.96</v>
      </c>
      <c r="AR611" s="24"/>
      <c r="AS611" s="4"/>
      <c r="AT611" s="4"/>
      <c r="AU611" s="210">
        <v>218.51857142857099</v>
      </c>
      <c r="AV611" s="210">
        <v>47.702285714285701</v>
      </c>
      <c r="AW611" s="210">
        <v>21.666086956521699</v>
      </c>
      <c r="AX611" s="210">
        <v>13.153437500000001</v>
      </c>
      <c r="AY611" s="210">
        <v>31.141714285714301</v>
      </c>
      <c r="AZ611" s="24"/>
      <c r="BA611" s="4"/>
    </row>
    <row r="612" spans="2:53">
      <c r="B612" s="11" t="s">
        <v>457</v>
      </c>
      <c r="C612" s="11"/>
      <c r="D612" s="11" t="s">
        <v>220</v>
      </c>
      <c r="E612" s="11">
        <v>1</v>
      </c>
      <c r="F612" s="11"/>
      <c r="G612" s="11"/>
      <c r="H612" s="11"/>
      <c r="I612" s="11"/>
      <c r="J612" s="11"/>
      <c r="M612" s="209">
        <v>92.23</v>
      </c>
      <c r="N612" s="209">
        <v>0</v>
      </c>
      <c r="O612" s="209"/>
      <c r="P612" s="209"/>
      <c r="Q612" s="209"/>
      <c r="R612" s="11"/>
      <c r="S612" s="4"/>
      <c r="T612" s="4"/>
      <c r="U612" s="209">
        <v>92.23</v>
      </c>
      <c r="V612" s="209">
        <v>0</v>
      </c>
      <c r="W612" s="209"/>
      <c r="X612" s="209"/>
      <c r="Y612" s="209"/>
      <c r="Z612" s="11"/>
      <c r="AA612" s="4"/>
      <c r="AB612" s="11" t="s">
        <v>386</v>
      </c>
      <c r="AC612" s="11"/>
      <c r="AD612" s="71" t="s">
        <v>252</v>
      </c>
      <c r="AE612" s="24">
        <v>9</v>
      </c>
      <c r="AF612" s="24">
        <v>2</v>
      </c>
      <c r="AG612" s="24">
        <v>2</v>
      </c>
      <c r="AH612" s="24">
        <v>2</v>
      </c>
      <c r="AI612" s="24">
        <v>2</v>
      </c>
      <c r="AJ612" s="24"/>
      <c r="AK612" s="4"/>
      <c r="AL612" s="4"/>
      <c r="AM612" s="210">
        <v>1595.15</v>
      </c>
      <c r="AN612" s="210">
        <v>268.2</v>
      </c>
      <c r="AO612" s="210">
        <v>193.52</v>
      </c>
      <c r="AP612" s="210">
        <v>274.33999999999997</v>
      </c>
      <c r="AQ612" s="210">
        <v>646.12</v>
      </c>
      <c r="AR612" s="24"/>
      <c r="AS612" s="4"/>
      <c r="AT612" s="4"/>
      <c r="AU612" s="210">
        <v>177.23888888888899</v>
      </c>
      <c r="AV612" s="210">
        <v>29.8</v>
      </c>
      <c r="AW612" s="210">
        <v>38.704000000000001</v>
      </c>
      <c r="AX612" s="210">
        <v>39.191428571428602</v>
      </c>
      <c r="AY612" s="210">
        <v>92.302857142857107</v>
      </c>
      <c r="AZ612" s="24"/>
      <c r="BA612" s="4"/>
    </row>
    <row r="613" spans="2:53">
      <c r="B613" s="11" t="s">
        <v>351</v>
      </c>
      <c r="C613" s="11"/>
      <c r="D613" s="11" t="s">
        <v>100</v>
      </c>
      <c r="E613" s="11">
        <v>2399</v>
      </c>
      <c r="F613" s="11">
        <v>1625</v>
      </c>
      <c r="G613" s="11">
        <v>1402</v>
      </c>
      <c r="H613" s="11">
        <v>1200</v>
      </c>
      <c r="I613" s="11">
        <v>1277</v>
      </c>
      <c r="J613" s="11"/>
      <c r="M613" s="209">
        <v>301947.08</v>
      </c>
      <c r="N613" s="209">
        <v>176557.59</v>
      </c>
      <c r="O613" s="209">
        <v>191051.38</v>
      </c>
      <c r="P613" s="209">
        <v>210975.96</v>
      </c>
      <c r="Q613" s="209">
        <v>1687333.67</v>
      </c>
      <c r="R613" s="11"/>
      <c r="S613" s="4"/>
      <c r="T613" s="4"/>
      <c r="U613" s="209">
        <v>109.52015959376099</v>
      </c>
      <c r="V613" s="209">
        <v>64.039749727965003</v>
      </c>
      <c r="W613" s="209">
        <v>71.689073170731902</v>
      </c>
      <c r="X613" s="209">
        <v>80.066777988614803</v>
      </c>
      <c r="Y613" s="209">
        <v>644.020484732824</v>
      </c>
      <c r="Z613" s="11"/>
      <c r="AA613" s="4"/>
      <c r="AB613" s="11" t="s">
        <v>387</v>
      </c>
      <c r="AC613" s="11"/>
      <c r="AD613" s="71" t="s">
        <v>388</v>
      </c>
      <c r="AE613" s="24">
        <v>106</v>
      </c>
      <c r="AF613" s="24">
        <v>44</v>
      </c>
      <c r="AG613" s="24">
        <v>19</v>
      </c>
      <c r="AH613" s="24">
        <v>21</v>
      </c>
      <c r="AI613" s="24">
        <v>30</v>
      </c>
      <c r="AJ613" s="24"/>
      <c r="AK613" s="4"/>
      <c r="AL613" s="4"/>
      <c r="AM613" s="210">
        <v>25976.41</v>
      </c>
      <c r="AN613" s="210">
        <v>5871.44</v>
      </c>
      <c r="AO613" s="210">
        <v>2074.27</v>
      </c>
      <c r="AP613" s="210">
        <v>1429.21</v>
      </c>
      <c r="AQ613" s="210">
        <v>7192.64</v>
      </c>
      <c r="AR613" s="24"/>
      <c r="AS613" s="4"/>
      <c r="AT613" s="4"/>
      <c r="AU613" s="210">
        <v>234.02171171171199</v>
      </c>
      <c r="AV613" s="210">
        <v>52.895855855855899</v>
      </c>
      <c r="AW613" s="210">
        <v>25.608271604938299</v>
      </c>
      <c r="AX613" s="210">
        <v>24.223898305084699</v>
      </c>
      <c r="AY613" s="210">
        <v>67.220934579439302</v>
      </c>
      <c r="AZ613" s="24"/>
      <c r="BA613" s="4"/>
    </row>
    <row r="614" spans="2:53">
      <c r="B614" s="11" t="s">
        <v>352</v>
      </c>
      <c r="C614" s="11"/>
      <c r="D614" s="11" t="s">
        <v>89</v>
      </c>
      <c r="E614" s="11">
        <v>2</v>
      </c>
      <c r="F614" s="11"/>
      <c r="G614" s="11"/>
      <c r="H614" s="11"/>
      <c r="I614" s="11">
        <v>1</v>
      </c>
      <c r="J614" s="11"/>
      <c r="M614" s="209">
        <v>174.12</v>
      </c>
      <c r="N614" s="209">
        <v>0</v>
      </c>
      <c r="O614" s="209">
        <v>0</v>
      </c>
      <c r="P614" s="209">
        <v>0</v>
      </c>
      <c r="Q614" s="209">
        <v>758.74</v>
      </c>
      <c r="R614" s="11"/>
      <c r="S614" s="4"/>
      <c r="T614" s="4"/>
      <c r="U614" s="209">
        <v>87.06</v>
      </c>
      <c r="V614" s="209">
        <v>0</v>
      </c>
      <c r="W614" s="209">
        <v>0</v>
      </c>
      <c r="X614" s="209">
        <v>0</v>
      </c>
      <c r="Y614" s="209">
        <v>379.37</v>
      </c>
      <c r="Z614" s="11"/>
      <c r="AA614" s="4"/>
      <c r="AB614" s="11" t="s">
        <v>389</v>
      </c>
      <c r="AC614" s="11"/>
      <c r="AD614" s="71" t="s">
        <v>390</v>
      </c>
      <c r="AE614" s="24">
        <v>5</v>
      </c>
      <c r="AF614" s="24">
        <v>2</v>
      </c>
      <c r="AG614" s="24">
        <v>3</v>
      </c>
      <c r="AH614" s="24">
        <v>2</v>
      </c>
      <c r="AI614" s="24">
        <v>1</v>
      </c>
      <c r="AJ614" s="24"/>
      <c r="AK614" s="4"/>
      <c r="AL614" s="4"/>
      <c r="AM614" s="210">
        <v>236.36</v>
      </c>
      <c r="AN614" s="210">
        <v>36.68</v>
      </c>
      <c r="AO614" s="210">
        <v>154.59</v>
      </c>
      <c r="AP614" s="210">
        <v>171.8</v>
      </c>
      <c r="AQ614" s="210">
        <v>14.68</v>
      </c>
      <c r="AR614" s="24"/>
      <c r="AS614" s="4"/>
      <c r="AT614" s="4"/>
      <c r="AU614" s="210">
        <v>47.271999999999998</v>
      </c>
      <c r="AV614" s="210">
        <v>7.3360000000000003</v>
      </c>
      <c r="AW614" s="210">
        <v>30.917999999999999</v>
      </c>
      <c r="AX614" s="210">
        <v>34.36</v>
      </c>
      <c r="AY614" s="210">
        <v>2.9359999999999999</v>
      </c>
      <c r="AZ614" s="24"/>
      <c r="BA614" s="4"/>
    </row>
    <row r="615" spans="2:53">
      <c r="B615" s="11" t="s">
        <v>352</v>
      </c>
      <c r="C615" s="11"/>
      <c r="D615" s="11" t="s">
        <v>353</v>
      </c>
      <c r="E615" s="11">
        <v>201</v>
      </c>
      <c r="F615" s="11">
        <v>99</v>
      </c>
      <c r="G615" s="11">
        <v>76</v>
      </c>
      <c r="H615" s="11">
        <v>61</v>
      </c>
      <c r="I615" s="11">
        <v>82</v>
      </c>
      <c r="J615" s="11"/>
      <c r="M615" s="209">
        <v>32580.33</v>
      </c>
      <c r="N615" s="209">
        <v>13319.35</v>
      </c>
      <c r="O615" s="209">
        <v>11919.58</v>
      </c>
      <c r="P615" s="209">
        <v>10190.86</v>
      </c>
      <c r="Q615" s="209">
        <v>118509.89</v>
      </c>
      <c r="R615" s="11"/>
      <c r="S615" s="4"/>
      <c r="T615" s="4"/>
      <c r="U615" s="209">
        <v>144.80146666666701</v>
      </c>
      <c r="V615" s="209">
        <v>59.197111111111099</v>
      </c>
      <c r="W615" s="209">
        <v>56.490900473933699</v>
      </c>
      <c r="X615" s="209">
        <v>47.620841121495303</v>
      </c>
      <c r="Y615" s="209">
        <v>553.78453271028104</v>
      </c>
      <c r="Z615" s="11"/>
      <c r="AA615" s="4"/>
      <c r="AB615" s="11" t="s">
        <v>492</v>
      </c>
      <c r="AC615" s="11"/>
      <c r="AD615" s="71" t="s">
        <v>316</v>
      </c>
      <c r="AE615" s="24">
        <v>2</v>
      </c>
      <c r="AF615" s="24">
        <v>2</v>
      </c>
      <c r="AG615" s="24">
        <v>1</v>
      </c>
      <c r="AH615" s="24">
        <v>1</v>
      </c>
      <c r="AI615" s="24">
        <v>1</v>
      </c>
      <c r="AJ615" s="24"/>
      <c r="AK615" s="4"/>
      <c r="AL615" s="4"/>
      <c r="AM615" s="210">
        <v>4583.41</v>
      </c>
      <c r="AN615" s="210">
        <v>1036.3800000000001</v>
      </c>
      <c r="AO615" s="210">
        <v>14.88</v>
      </c>
      <c r="AP615" s="210">
        <v>17.7</v>
      </c>
      <c r="AQ615" s="210">
        <v>122.62</v>
      </c>
      <c r="AR615" s="24"/>
      <c r="AS615" s="4"/>
      <c r="AT615" s="4"/>
      <c r="AU615" s="210">
        <v>2291.7049999999999</v>
      </c>
      <c r="AV615" s="210">
        <v>518.19000000000005</v>
      </c>
      <c r="AW615" s="210">
        <v>7.44</v>
      </c>
      <c r="AX615" s="210">
        <v>8.85</v>
      </c>
      <c r="AY615" s="210">
        <v>61.31</v>
      </c>
      <c r="AZ615" s="24"/>
      <c r="BA615" s="4"/>
    </row>
    <row r="616" spans="2:53">
      <c r="B616" s="11" t="s">
        <v>352</v>
      </c>
      <c r="C616" s="11"/>
      <c r="D616" s="11" t="s">
        <v>360</v>
      </c>
      <c r="E616" s="11">
        <v>1</v>
      </c>
      <c r="F616" s="11"/>
      <c r="G616" s="11"/>
      <c r="H616" s="11"/>
      <c r="I616" s="11"/>
      <c r="J616" s="11"/>
      <c r="M616" s="209">
        <v>6.46</v>
      </c>
      <c r="N616" s="209">
        <v>0</v>
      </c>
      <c r="O616" s="209">
        <v>0</v>
      </c>
      <c r="P616" s="209">
        <v>0</v>
      </c>
      <c r="Q616" s="209">
        <v>0</v>
      </c>
      <c r="R616" s="11"/>
      <c r="S616" s="4"/>
      <c r="T616" s="4"/>
      <c r="U616" s="209">
        <v>6.46</v>
      </c>
      <c r="V616" s="209">
        <v>0</v>
      </c>
      <c r="W616" s="209">
        <v>0</v>
      </c>
      <c r="X616" s="209">
        <v>0</v>
      </c>
      <c r="Y616" s="209">
        <v>0</v>
      </c>
      <c r="Z616" s="11"/>
      <c r="AA616" s="4"/>
      <c r="AB616" s="11" t="s">
        <v>391</v>
      </c>
      <c r="AC616" s="11"/>
      <c r="AD616" s="71" t="s">
        <v>392</v>
      </c>
      <c r="AE616" s="24">
        <v>6</v>
      </c>
      <c r="AF616" s="24">
        <v>2</v>
      </c>
      <c r="AG616" s="24">
        <v>2</v>
      </c>
      <c r="AH616" s="24">
        <v>1</v>
      </c>
      <c r="AI616" s="24"/>
      <c r="AJ616" s="24"/>
      <c r="AK616" s="4"/>
      <c r="AL616" s="4"/>
      <c r="AM616" s="210">
        <v>138.36000000000001</v>
      </c>
      <c r="AN616" s="210">
        <v>45.26</v>
      </c>
      <c r="AO616" s="210">
        <v>29.11</v>
      </c>
      <c r="AP616" s="210">
        <v>8.02</v>
      </c>
      <c r="AQ616" s="210">
        <v>0</v>
      </c>
      <c r="AR616" s="24"/>
      <c r="AS616" s="4"/>
      <c r="AT616" s="4"/>
      <c r="AU616" s="210">
        <v>19.765714285714299</v>
      </c>
      <c r="AV616" s="210">
        <v>6.4657142857142897</v>
      </c>
      <c r="AW616" s="210">
        <v>4.8516666666666701</v>
      </c>
      <c r="AX616" s="210">
        <v>1.6040000000000001</v>
      </c>
      <c r="AY616" s="210">
        <v>0</v>
      </c>
      <c r="AZ616" s="24"/>
      <c r="BA616" s="4"/>
    </row>
    <row r="617" spans="2:53">
      <c r="B617" s="11" t="s">
        <v>354</v>
      </c>
      <c r="C617" s="11"/>
      <c r="D617" s="11" t="s">
        <v>221</v>
      </c>
      <c r="E617" s="11">
        <v>2</v>
      </c>
      <c r="F617" s="11"/>
      <c r="G617" s="11"/>
      <c r="H617" s="11"/>
      <c r="I617" s="11"/>
      <c r="J617" s="11"/>
      <c r="M617" s="209">
        <v>45</v>
      </c>
      <c r="N617" s="209">
        <v>0</v>
      </c>
      <c r="O617" s="209"/>
      <c r="P617" s="209"/>
      <c r="Q617" s="209"/>
      <c r="R617" s="11"/>
      <c r="S617" s="4"/>
      <c r="T617" s="4"/>
      <c r="U617" s="209">
        <v>22.5</v>
      </c>
      <c r="V617" s="209">
        <v>0</v>
      </c>
      <c r="W617" s="209"/>
      <c r="X617" s="209"/>
      <c r="Y617" s="209"/>
      <c r="Z617" s="11"/>
      <c r="AA617" s="4"/>
      <c r="AB617" s="11" t="s">
        <v>393</v>
      </c>
      <c r="AC617" s="11"/>
      <c r="AD617" s="71" t="s">
        <v>256</v>
      </c>
      <c r="AE617" s="24">
        <v>2</v>
      </c>
      <c r="AF617" s="24">
        <v>2</v>
      </c>
      <c r="AG617" s="24"/>
      <c r="AH617" s="24"/>
      <c r="AI617" s="24"/>
      <c r="AJ617" s="24"/>
      <c r="AK617" s="4"/>
      <c r="AL617" s="4"/>
      <c r="AM617" s="210">
        <v>475.01</v>
      </c>
      <c r="AN617" s="210">
        <v>582.54999999999995</v>
      </c>
      <c r="AO617" s="210">
        <v>0</v>
      </c>
      <c r="AP617" s="210">
        <v>0</v>
      </c>
      <c r="AQ617" s="210">
        <v>0</v>
      </c>
      <c r="AR617" s="24"/>
      <c r="AS617" s="4"/>
      <c r="AT617" s="4"/>
      <c r="AU617" s="210">
        <v>237.505</v>
      </c>
      <c r="AV617" s="210">
        <v>291.27499999999998</v>
      </c>
      <c r="AW617" s="210">
        <v>0</v>
      </c>
      <c r="AX617" s="210">
        <v>0</v>
      </c>
      <c r="AY617" s="210">
        <v>0</v>
      </c>
      <c r="AZ617" s="24"/>
      <c r="BA617" s="4"/>
    </row>
    <row r="618" spans="2:53">
      <c r="B618" s="11" t="s">
        <v>355</v>
      </c>
      <c r="C618" s="11"/>
      <c r="D618" s="11" t="s">
        <v>356</v>
      </c>
      <c r="E618" s="11">
        <v>30</v>
      </c>
      <c r="F618" s="11">
        <v>22</v>
      </c>
      <c r="G618" s="11">
        <v>3</v>
      </c>
      <c r="H618" s="11">
        <v>14</v>
      </c>
      <c r="I618" s="11">
        <v>19</v>
      </c>
      <c r="J618" s="11"/>
      <c r="M618" s="209">
        <v>3654.3</v>
      </c>
      <c r="N618" s="209">
        <v>2773.68</v>
      </c>
      <c r="O618" s="209">
        <v>375.69</v>
      </c>
      <c r="P618" s="209">
        <v>2196.6999999999998</v>
      </c>
      <c r="Q618" s="209">
        <v>33026.800000000003</v>
      </c>
      <c r="R618" s="11"/>
      <c r="S618" s="4"/>
      <c r="T618" s="4"/>
      <c r="U618" s="209">
        <v>98.764864864864904</v>
      </c>
      <c r="V618" s="209">
        <v>74.964324324324295</v>
      </c>
      <c r="W618" s="209">
        <v>25.045999999999999</v>
      </c>
      <c r="X618" s="209">
        <v>64.608823529411794</v>
      </c>
      <c r="Y618" s="209">
        <v>892.616216216216</v>
      </c>
      <c r="Z618" s="11"/>
      <c r="AA618" s="4"/>
      <c r="AB618" s="11" t="s">
        <v>395</v>
      </c>
      <c r="AC618" s="11"/>
      <c r="AD618" s="71" t="s">
        <v>155</v>
      </c>
      <c r="AE618" s="24">
        <v>3</v>
      </c>
      <c r="AF618" s="24">
        <v>2</v>
      </c>
      <c r="AG618" s="24"/>
      <c r="AH618" s="24"/>
      <c r="AI618" s="24">
        <v>2</v>
      </c>
      <c r="AJ618" s="24"/>
      <c r="AK618" s="4"/>
      <c r="AL618" s="4"/>
      <c r="AM618" s="210">
        <v>2600.02</v>
      </c>
      <c r="AN618" s="210">
        <v>423.48</v>
      </c>
      <c r="AO618" s="210">
        <v>0</v>
      </c>
      <c r="AP618" s="210">
        <v>0</v>
      </c>
      <c r="AQ618" s="210">
        <v>2475.88</v>
      </c>
      <c r="AR618" s="24"/>
      <c r="AS618" s="4"/>
      <c r="AT618" s="4"/>
      <c r="AU618" s="210">
        <v>650.005</v>
      </c>
      <c r="AV618" s="210">
        <v>105.87</v>
      </c>
      <c r="AW618" s="210">
        <v>0</v>
      </c>
      <c r="AX618" s="210">
        <v>0</v>
      </c>
      <c r="AY618" s="210">
        <v>618.97</v>
      </c>
      <c r="AZ618" s="24"/>
      <c r="BA618" s="4"/>
    </row>
    <row r="619" spans="2:53">
      <c r="B619" s="11" t="s">
        <v>357</v>
      </c>
      <c r="C619" s="11"/>
      <c r="D619" s="11" t="s">
        <v>358</v>
      </c>
      <c r="E619" s="11">
        <v>142</v>
      </c>
      <c r="F619" s="11">
        <v>109</v>
      </c>
      <c r="G619" s="11">
        <v>28</v>
      </c>
      <c r="H619" s="11">
        <v>79</v>
      </c>
      <c r="I619" s="11">
        <v>89</v>
      </c>
      <c r="J619" s="11"/>
      <c r="M619" s="209">
        <v>20074.47</v>
      </c>
      <c r="N619" s="209">
        <v>13931.7</v>
      </c>
      <c r="O619" s="209">
        <v>10413.81</v>
      </c>
      <c r="P619" s="209">
        <v>14566.83</v>
      </c>
      <c r="Q619" s="209">
        <v>140742.87</v>
      </c>
      <c r="R619" s="11"/>
      <c r="S619" s="4"/>
      <c r="T619" s="4"/>
      <c r="U619" s="209">
        <v>115.37051724137901</v>
      </c>
      <c r="V619" s="209">
        <v>80.067241379310403</v>
      </c>
      <c r="W619" s="209">
        <v>242.18162790697701</v>
      </c>
      <c r="X619" s="209">
        <v>100.46089655172401</v>
      </c>
      <c r="Y619" s="209">
        <v>868.78314814814803</v>
      </c>
      <c r="Z619" s="11"/>
      <c r="AA619" s="4"/>
      <c r="AB619" s="11" t="s">
        <v>397</v>
      </c>
      <c r="AC619" s="11"/>
      <c r="AD619" s="71" t="s">
        <v>109</v>
      </c>
      <c r="AE619" s="24">
        <v>8</v>
      </c>
      <c r="AF619" s="24">
        <v>4</v>
      </c>
      <c r="AG619" s="24">
        <v>3</v>
      </c>
      <c r="AH619" s="24">
        <v>3</v>
      </c>
      <c r="AI619" s="24">
        <v>3</v>
      </c>
      <c r="AJ619" s="24"/>
      <c r="AK619" s="4"/>
      <c r="AL619" s="4"/>
      <c r="AM619" s="210">
        <v>2720.54</v>
      </c>
      <c r="AN619" s="210">
        <v>474.21</v>
      </c>
      <c r="AO619" s="210">
        <v>67.180000000000007</v>
      </c>
      <c r="AP619" s="210">
        <v>60.93</v>
      </c>
      <c r="AQ619" s="210">
        <v>454.2</v>
      </c>
      <c r="AR619" s="24"/>
      <c r="AS619" s="4"/>
      <c r="AT619" s="4"/>
      <c r="AU619" s="210">
        <v>340.0675</v>
      </c>
      <c r="AV619" s="210">
        <v>59.276249999999997</v>
      </c>
      <c r="AW619" s="210">
        <v>8.3975000000000009</v>
      </c>
      <c r="AX619" s="210">
        <v>10.154999999999999</v>
      </c>
      <c r="AY619" s="210">
        <v>56.774999999999999</v>
      </c>
      <c r="AZ619" s="24"/>
      <c r="BA619" s="4"/>
    </row>
    <row r="620" spans="2:53">
      <c r="B620" s="11" t="s">
        <v>359</v>
      </c>
      <c r="C620" s="11"/>
      <c r="D620" s="11" t="s">
        <v>360</v>
      </c>
      <c r="E620" s="11">
        <v>86</v>
      </c>
      <c r="F620" s="11">
        <v>42</v>
      </c>
      <c r="G620" s="11">
        <v>34</v>
      </c>
      <c r="H620" s="11">
        <v>29</v>
      </c>
      <c r="I620" s="11">
        <v>38</v>
      </c>
      <c r="J620" s="11"/>
      <c r="M620" s="209">
        <v>16173.01</v>
      </c>
      <c r="N620" s="209">
        <v>7128.5</v>
      </c>
      <c r="O620" s="209">
        <v>8564.44</v>
      </c>
      <c r="P620" s="209">
        <v>5854.13</v>
      </c>
      <c r="Q620" s="209">
        <v>52534.17</v>
      </c>
      <c r="R620" s="11"/>
      <c r="S620" s="4"/>
      <c r="T620" s="4"/>
      <c r="U620" s="209">
        <v>160.128811881188</v>
      </c>
      <c r="V620" s="209">
        <v>70.579207920792101</v>
      </c>
      <c r="W620" s="209">
        <v>92.090752688172103</v>
      </c>
      <c r="X620" s="209">
        <v>59.736020408163299</v>
      </c>
      <c r="Y620" s="209">
        <v>525.34169999999995</v>
      </c>
      <c r="Z620" s="11"/>
      <c r="AA620" s="4"/>
      <c r="AB620" s="11" t="s">
        <v>398</v>
      </c>
      <c r="AC620" s="11"/>
      <c r="AD620" s="71" t="s">
        <v>399</v>
      </c>
      <c r="AE620" s="24">
        <v>38</v>
      </c>
      <c r="AF620" s="24">
        <v>22</v>
      </c>
      <c r="AG620" s="24">
        <v>7</v>
      </c>
      <c r="AH620" s="24">
        <v>10</v>
      </c>
      <c r="AI620" s="24">
        <v>9</v>
      </c>
      <c r="AJ620" s="24"/>
      <c r="AK620" s="4"/>
      <c r="AL620" s="4"/>
      <c r="AM620" s="210">
        <v>5020.34</v>
      </c>
      <c r="AN620" s="210">
        <v>2574.44</v>
      </c>
      <c r="AO620" s="210">
        <v>949.93</v>
      </c>
      <c r="AP620" s="210">
        <v>960.72</v>
      </c>
      <c r="AQ620" s="210">
        <v>2660.06</v>
      </c>
      <c r="AR620" s="24"/>
      <c r="AS620" s="4"/>
      <c r="AT620" s="4"/>
      <c r="AU620" s="210">
        <v>128.726666666667</v>
      </c>
      <c r="AV620" s="210">
        <v>66.011282051282095</v>
      </c>
      <c r="AW620" s="210">
        <v>52.773888888888898</v>
      </c>
      <c r="AX620" s="210">
        <v>28.256470588235299</v>
      </c>
      <c r="AY620" s="210">
        <v>71.893513513513497</v>
      </c>
      <c r="AZ620" s="24"/>
      <c r="BA620" s="4"/>
    </row>
    <row r="621" spans="2:53">
      <c r="B621" s="11" t="s">
        <v>361</v>
      </c>
      <c r="C621" s="11"/>
      <c r="D621" s="11" t="s">
        <v>362</v>
      </c>
      <c r="E621" s="11">
        <v>4</v>
      </c>
      <c r="F621" s="11">
        <v>3</v>
      </c>
      <c r="G621" s="11">
        <v>1</v>
      </c>
      <c r="H621" s="11">
        <v>1</v>
      </c>
      <c r="I621" s="11">
        <v>1</v>
      </c>
      <c r="J621" s="11"/>
      <c r="M621" s="209">
        <v>298.88</v>
      </c>
      <c r="N621" s="209">
        <v>83.51</v>
      </c>
      <c r="O621" s="209">
        <v>6.46</v>
      </c>
      <c r="P621" s="209">
        <v>6.67</v>
      </c>
      <c r="Q621" s="209">
        <v>83.47</v>
      </c>
      <c r="R621" s="11"/>
      <c r="S621" s="4"/>
      <c r="T621" s="4"/>
      <c r="U621" s="209">
        <v>74.72</v>
      </c>
      <c r="V621" s="209">
        <v>20.877500000000001</v>
      </c>
      <c r="W621" s="209">
        <v>3.23</v>
      </c>
      <c r="X621" s="209">
        <v>3.335</v>
      </c>
      <c r="Y621" s="209">
        <v>41.734999999999999</v>
      </c>
      <c r="Z621" s="11"/>
      <c r="AA621" s="4"/>
      <c r="AB621" s="11" t="s">
        <v>400</v>
      </c>
      <c r="AC621" s="11"/>
      <c r="AD621" s="71" t="s">
        <v>135</v>
      </c>
      <c r="AE621" s="24">
        <v>3</v>
      </c>
      <c r="AF621" s="24">
        <v>3</v>
      </c>
      <c r="AG621" s="24">
        <v>2</v>
      </c>
      <c r="AH621" s="24">
        <v>2</v>
      </c>
      <c r="AI621" s="24">
        <v>2</v>
      </c>
      <c r="AJ621" s="24"/>
      <c r="AK621" s="4"/>
      <c r="AL621" s="4"/>
      <c r="AM621" s="210">
        <v>482.8</v>
      </c>
      <c r="AN621" s="210">
        <v>364.71</v>
      </c>
      <c r="AO621" s="210">
        <v>387.92</v>
      </c>
      <c r="AP621" s="210">
        <v>478.06</v>
      </c>
      <c r="AQ621" s="210">
        <v>2398.9299999999998</v>
      </c>
      <c r="AR621" s="24"/>
      <c r="AS621" s="4"/>
      <c r="AT621" s="4"/>
      <c r="AU621" s="210">
        <v>160.933333333333</v>
      </c>
      <c r="AV621" s="210">
        <v>121.57</v>
      </c>
      <c r="AW621" s="210">
        <v>129.30666666666701</v>
      </c>
      <c r="AX621" s="210">
        <v>159.35333333333301</v>
      </c>
      <c r="AY621" s="210">
        <v>799.64333333333298</v>
      </c>
      <c r="AZ621" s="24"/>
      <c r="BA621" s="4"/>
    </row>
    <row r="622" spans="2:53">
      <c r="B622" s="11" t="s">
        <v>458</v>
      </c>
      <c r="C622" s="11"/>
      <c r="D622" s="11" t="s">
        <v>362</v>
      </c>
      <c r="E622" s="11">
        <v>121</v>
      </c>
      <c r="F622" s="11">
        <v>87</v>
      </c>
      <c r="G622" s="11">
        <v>72</v>
      </c>
      <c r="H622" s="11">
        <v>56</v>
      </c>
      <c r="I622" s="11">
        <v>69</v>
      </c>
      <c r="J622" s="11"/>
      <c r="M622" s="209">
        <v>22375.85</v>
      </c>
      <c r="N622" s="209">
        <v>13407.05</v>
      </c>
      <c r="O622" s="209">
        <v>14574.22</v>
      </c>
      <c r="P622" s="209">
        <v>14105.25</v>
      </c>
      <c r="Q622" s="209">
        <v>112269.98</v>
      </c>
      <c r="R622" s="11"/>
      <c r="S622" s="4"/>
      <c r="T622" s="4"/>
      <c r="U622" s="209">
        <v>155.38784722222201</v>
      </c>
      <c r="V622" s="209">
        <v>93.104513888888903</v>
      </c>
      <c r="W622" s="209">
        <v>103.363262411348</v>
      </c>
      <c r="X622" s="209">
        <v>99.332746478873204</v>
      </c>
      <c r="Y622" s="209">
        <v>779.65263888888899</v>
      </c>
      <c r="Z622" s="11"/>
      <c r="AA622" s="4"/>
      <c r="AB622" s="11" t="s">
        <v>401</v>
      </c>
      <c r="AC622" s="11"/>
      <c r="AD622" s="71" t="s">
        <v>402</v>
      </c>
      <c r="AE622" s="24">
        <v>24</v>
      </c>
      <c r="AF622" s="24">
        <v>14</v>
      </c>
      <c r="AG622" s="24">
        <v>7</v>
      </c>
      <c r="AH622" s="24">
        <v>6</v>
      </c>
      <c r="AI622" s="24">
        <v>6</v>
      </c>
      <c r="AJ622" s="24"/>
      <c r="AK622" s="4"/>
      <c r="AL622" s="4"/>
      <c r="AM622" s="210">
        <v>7245.37</v>
      </c>
      <c r="AN622" s="210">
        <v>2170.73</v>
      </c>
      <c r="AO622" s="210">
        <v>2654.24</v>
      </c>
      <c r="AP622" s="210">
        <v>1752.75</v>
      </c>
      <c r="AQ622" s="210">
        <v>4511.3500000000004</v>
      </c>
      <c r="AR622" s="24"/>
      <c r="AS622" s="4"/>
      <c r="AT622" s="4"/>
      <c r="AU622" s="210">
        <v>289.81479999999999</v>
      </c>
      <c r="AV622" s="210">
        <v>86.8292</v>
      </c>
      <c r="AW622" s="210">
        <v>110.59333333333301</v>
      </c>
      <c r="AX622" s="210">
        <v>73.03125</v>
      </c>
      <c r="AY622" s="210">
        <v>187.972916666667</v>
      </c>
      <c r="AZ622" s="24"/>
      <c r="BA622" s="4"/>
    </row>
    <row r="623" spans="2:53">
      <c r="B623" s="11" t="s">
        <v>568</v>
      </c>
      <c r="C623" s="11"/>
      <c r="D623" s="11" t="s">
        <v>135</v>
      </c>
      <c r="E623" s="11">
        <v>1</v>
      </c>
      <c r="F623" s="11"/>
      <c r="G623" s="11"/>
      <c r="H623" s="11"/>
      <c r="I623" s="11"/>
      <c r="J623" s="11"/>
      <c r="M623" s="209">
        <v>15</v>
      </c>
      <c r="N623" s="209">
        <v>0</v>
      </c>
      <c r="O623" s="209"/>
      <c r="P623" s="209"/>
      <c r="Q623" s="209"/>
      <c r="R623" s="11"/>
      <c r="S623" s="4"/>
      <c r="T623" s="4"/>
      <c r="U623" s="209">
        <v>15</v>
      </c>
      <c r="V623" s="209">
        <v>0</v>
      </c>
      <c r="W623" s="209"/>
      <c r="X623" s="209"/>
      <c r="Y623" s="209"/>
      <c r="Z623" s="11"/>
      <c r="AA623" s="4"/>
      <c r="AB623" s="11" t="s">
        <v>403</v>
      </c>
      <c r="AC623" s="11"/>
      <c r="AD623" s="71" t="s">
        <v>392</v>
      </c>
      <c r="AE623" s="24"/>
      <c r="AF623" s="24"/>
      <c r="AG623" s="24">
        <v>1</v>
      </c>
      <c r="AH623" s="24"/>
      <c r="AI623" s="24"/>
      <c r="AJ623" s="24"/>
      <c r="AK623" s="4"/>
      <c r="AL623" s="4"/>
      <c r="AM623" s="210">
        <v>0</v>
      </c>
      <c r="AN623" s="210">
        <v>0</v>
      </c>
      <c r="AO623" s="210">
        <v>65</v>
      </c>
      <c r="AP623" s="210"/>
      <c r="AQ623" s="210"/>
      <c r="AR623" s="24"/>
      <c r="AS623" s="4"/>
      <c r="AT623" s="4"/>
      <c r="AU623" s="210">
        <v>0</v>
      </c>
      <c r="AV623" s="210">
        <v>0</v>
      </c>
      <c r="AW623" s="210">
        <v>65</v>
      </c>
      <c r="AX623" s="210"/>
      <c r="AY623" s="210"/>
      <c r="AZ623" s="24"/>
      <c r="BA623" s="4"/>
    </row>
    <row r="624" spans="2:53">
      <c r="B624" s="11" t="s">
        <v>363</v>
      </c>
      <c r="C624" s="11"/>
      <c r="D624" s="11" t="s">
        <v>364</v>
      </c>
      <c r="E624" s="11">
        <v>106</v>
      </c>
      <c r="F624" s="11">
        <v>64</v>
      </c>
      <c r="G624" s="11">
        <v>43</v>
      </c>
      <c r="H624" s="11">
        <v>28</v>
      </c>
      <c r="I624" s="11">
        <v>31</v>
      </c>
      <c r="J624" s="11"/>
      <c r="M624" s="209">
        <v>25401.33</v>
      </c>
      <c r="N624" s="209">
        <v>8949.6299999999992</v>
      </c>
      <c r="O624" s="209">
        <v>7031.22</v>
      </c>
      <c r="P624" s="209">
        <v>5042.3</v>
      </c>
      <c r="Q624" s="209">
        <v>43510.63</v>
      </c>
      <c r="R624" s="11"/>
      <c r="S624" s="4"/>
      <c r="T624" s="4"/>
      <c r="U624" s="209">
        <v>222.81868421052599</v>
      </c>
      <c r="V624" s="209">
        <v>78.505526315789496</v>
      </c>
      <c r="W624" s="209">
        <v>63.344324324324397</v>
      </c>
      <c r="X624" s="209">
        <v>48.4836538461538</v>
      </c>
      <c r="Y624" s="209">
        <v>395.55118181818199</v>
      </c>
      <c r="Z624" s="11"/>
      <c r="AA624" s="4"/>
      <c r="AB624" s="11" t="s">
        <v>403</v>
      </c>
      <c r="AC624" s="11"/>
      <c r="AD624" s="71" t="s">
        <v>404</v>
      </c>
      <c r="AE624" s="24">
        <v>5</v>
      </c>
      <c r="AF624" s="24">
        <v>3</v>
      </c>
      <c r="AG624" s="24">
        <v>3</v>
      </c>
      <c r="AH624" s="24">
        <v>1</v>
      </c>
      <c r="AI624" s="24">
        <v>3</v>
      </c>
      <c r="AJ624" s="24"/>
      <c r="AK624" s="4"/>
      <c r="AL624" s="4"/>
      <c r="AM624" s="210">
        <v>967.39</v>
      </c>
      <c r="AN624" s="210">
        <v>28.52</v>
      </c>
      <c r="AO624" s="210">
        <v>85.65</v>
      </c>
      <c r="AP624" s="210">
        <v>13.28</v>
      </c>
      <c r="AQ624" s="210">
        <v>90.82</v>
      </c>
      <c r="AR624" s="24"/>
      <c r="AS624" s="4"/>
      <c r="AT624" s="4"/>
      <c r="AU624" s="210">
        <v>120.92375</v>
      </c>
      <c r="AV624" s="210">
        <v>3.5649999999999999</v>
      </c>
      <c r="AW624" s="210">
        <v>17.13</v>
      </c>
      <c r="AX624" s="210">
        <v>2.6560000000000001</v>
      </c>
      <c r="AY624" s="210">
        <v>12.974285714285701</v>
      </c>
      <c r="AZ624" s="24"/>
      <c r="BA624" s="4"/>
    </row>
    <row r="625" spans="2:53">
      <c r="B625" s="11" t="s">
        <v>365</v>
      </c>
      <c r="C625" s="11"/>
      <c r="D625" s="11" t="s">
        <v>366</v>
      </c>
      <c r="E625" s="11">
        <v>30</v>
      </c>
      <c r="F625" s="11">
        <v>14</v>
      </c>
      <c r="G625" s="11">
        <v>11</v>
      </c>
      <c r="H625" s="11">
        <v>7</v>
      </c>
      <c r="I625" s="11">
        <v>12</v>
      </c>
      <c r="J625" s="11"/>
      <c r="M625" s="209">
        <v>12271.78</v>
      </c>
      <c r="N625" s="209">
        <v>2423.5</v>
      </c>
      <c r="O625" s="209">
        <v>2167.71</v>
      </c>
      <c r="P625" s="209">
        <v>2509.4499999999998</v>
      </c>
      <c r="Q625" s="209">
        <v>24724.62</v>
      </c>
      <c r="R625" s="11"/>
      <c r="S625" s="4"/>
      <c r="T625" s="4"/>
      <c r="U625" s="209">
        <v>350.62228571428602</v>
      </c>
      <c r="V625" s="209">
        <v>69.242857142857105</v>
      </c>
      <c r="W625" s="209">
        <v>69.926129032258103</v>
      </c>
      <c r="X625" s="209">
        <v>80.95</v>
      </c>
      <c r="Y625" s="209">
        <v>749.23090909090899</v>
      </c>
      <c r="Z625" s="11"/>
      <c r="AA625" s="4"/>
      <c r="AB625" s="11" t="s">
        <v>405</v>
      </c>
      <c r="AC625" s="11"/>
      <c r="AD625" s="71" t="s">
        <v>116</v>
      </c>
      <c r="AE625" s="24">
        <v>20</v>
      </c>
      <c r="AF625" s="24">
        <v>8</v>
      </c>
      <c r="AG625" s="24">
        <v>5</v>
      </c>
      <c r="AH625" s="24">
        <v>3</v>
      </c>
      <c r="AI625" s="24">
        <v>3</v>
      </c>
      <c r="AJ625" s="24"/>
      <c r="AK625" s="4"/>
      <c r="AL625" s="4"/>
      <c r="AM625" s="210">
        <v>7757.19</v>
      </c>
      <c r="AN625" s="210">
        <v>2613.13</v>
      </c>
      <c r="AO625" s="210">
        <v>888.79</v>
      </c>
      <c r="AP625" s="210">
        <v>185.94</v>
      </c>
      <c r="AQ625" s="210">
        <v>5660.53</v>
      </c>
      <c r="AR625" s="24"/>
      <c r="AS625" s="4"/>
      <c r="AT625" s="4"/>
      <c r="AU625" s="210">
        <v>369.39</v>
      </c>
      <c r="AV625" s="210">
        <v>124.434761904762</v>
      </c>
      <c r="AW625" s="210">
        <v>46.7784210526316</v>
      </c>
      <c r="AX625" s="210">
        <v>9.7863157894736794</v>
      </c>
      <c r="AY625" s="210">
        <v>283.0265</v>
      </c>
      <c r="AZ625" s="24"/>
      <c r="BA625" s="4"/>
    </row>
    <row r="626" spans="2:53">
      <c r="B626" s="11" t="s">
        <v>367</v>
      </c>
      <c r="C626" s="11"/>
      <c r="D626" s="11" t="s">
        <v>368</v>
      </c>
      <c r="E626" s="11">
        <v>312</v>
      </c>
      <c r="F626" s="11">
        <v>174</v>
      </c>
      <c r="G626" s="11">
        <v>144</v>
      </c>
      <c r="H626" s="11">
        <v>124</v>
      </c>
      <c r="I626" s="11">
        <v>154</v>
      </c>
      <c r="J626" s="11"/>
      <c r="M626" s="209">
        <v>42517.54</v>
      </c>
      <c r="N626" s="209">
        <v>16020.63</v>
      </c>
      <c r="O626" s="209">
        <v>17113.830000000002</v>
      </c>
      <c r="P626" s="209">
        <v>16811.18</v>
      </c>
      <c r="Q626" s="209">
        <v>156537.37</v>
      </c>
      <c r="R626" s="11"/>
      <c r="S626" s="4"/>
      <c r="T626" s="4"/>
      <c r="U626" s="209">
        <v>115.223685636856</v>
      </c>
      <c r="V626" s="209">
        <v>43.416341463414703</v>
      </c>
      <c r="W626" s="209">
        <v>47.9378991596638</v>
      </c>
      <c r="X626" s="209">
        <v>47.355436619718297</v>
      </c>
      <c r="Y626" s="209">
        <v>439.71171348314601</v>
      </c>
      <c r="Z626" s="11"/>
      <c r="AA626" s="4"/>
      <c r="AB626" s="11" t="s">
        <v>406</v>
      </c>
      <c r="AC626" s="11"/>
      <c r="AD626" s="71" t="s">
        <v>141</v>
      </c>
      <c r="AE626" s="24">
        <v>20</v>
      </c>
      <c r="AF626" s="24">
        <v>6</v>
      </c>
      <c r="AG626" s="24">
        <v>9</v>
      </c>
      <c r="AH626" s="24">
        <v>7</v>
      </c>
      <c r="AI626" s="24">
        <v>7</v>
      </c>
      <c r="AJ626" s="24"/>
      <c r="AK626" s="4"/>
      <c r="AL626" s="4"/>
      <c r="AM626" s="210">
        <v>-4926.07</v>
      </c>
      <c r="AN626" s="210">
        <v>156.13999999999999</v>
      </c>
      <c r="AO626" s="210">
        <v>3039.12</v>
      </c>
      <c r="AP626" s="210">
        <v>2364.3000000000002</v>
      </c>
      <c r="AQ626" s="210">
        <v>23564.52</v>
      </c>
      <c r="AR626" s="24"/>
      <c r="AS626" s="4"/>
      <c r="AT626" s="4"/>
      <c r="AU626" s="210">
        <v>-223.91227272727301</v>
      </c>
      <c r="AV626" s="210">
        <v>7.0972727272727303</v>
      </c>
      <c r="AW626" s="210">
        <v>159.95368421052601</v>
      </c>
      <c r="AX626" s="210">
        <v>131.35</v>
      </c>
      <c r="AY626" s="210">
        <v>1178.2260000000001</v>
      </c>
      <c r="AZ626" s="24"/>
      <c r="BA626" s="4"/>
    </row>
    <row r="627" spans="2:53">
      <c r="B627" s="11" t="s">
        <v>369</v>
      </c>
      <c r="C627" s="11"/>
      <c r="D627" s="11" t="s">
        <v>96</v>
      </c>
      <c r="E627" s="11">
        <v>26</v>
      </c>
      <c r="F627" s="11">
        <v>14</v>
      </c>
      <c r="G627" s="11">
        <v>12</v>
      </c>
      <c r="H627" s="11">
        <v>12</v>
      </c>
      <c r="I627" s="11">
        <v>12</v>
      </c>
      <c r="J627" s="11"/>
      <c r="M627" s="209">
        <v>4422.3100000000004</v>
      </c>
      <c r="N627" s="209">
        <v>1885.52</v>
      </c>
      <c r="O627" s="209">
        <v>1960.02</v>
      </c>
      <c r="P627" s="209">
        <v>1726.64</v>
      </c>
      <c r="Q627" s="209">
        <v>7294.16</v>
      </c>
      <c r="R627" s="11"/>
      <c r="S627" s="4"/>
      <c r="T627" s="4"/>
      <c r="U627" s="209">
        <v>157.93964285714301</v>
      </c>
      <c r="V627" s="209">
        <v>67.34</v>
      </c>
      <c r="W627" s="209">
        <v>72.593333333333305</v>
      </c>
      <c r="X627" s="209">
        <v>66.409230769230803</v>
      </c>
      <c r="Y627" s="209">
        <v>270.154074074074</v>
      </c>
      <c r="Z627" s="11"/>
      <c r="AA627" s="4"/>
      <c r="AB627" s="11" t="s">
        <v>407</v>
      </c>
      <c r="AC627" s="11"/>
      <c r="AD627" s="71" t="s">
        <v>103</v>
      </c>
      <c r="AE627" s="24">
        <v>121</v>
      </c>
      <c r="AF627" s="24">
        <v>56</v>
      </c>
      <c r="AG627" s="24">
        <v>29</v>
      </c>
      <c r="AH627" s="24">
        <v>26</v>
      </c>
      <c r="AI627" s="24">
        <v>27</v>
      </c>
      <c r="AJ627" s="24"/>
      <c r="AK627" s="4"/>
      <c r="AL627" s="4"/>
      <c r="AM627" s="210">
        <v>186589.31</v>
      </c>
      <c r="AN627" s="210">
        <v>38357.74</v>
      </c>
      <c r="AO627" s="210">
        <v>3208.37</v>
      </c>
      <c r="AP627" s="210">
        <v>2791.43</v>
      </c>
      <c r="AQ627" s="210">
        <v>25263.08</v>
      </c>
      <c r="AR627" s="24"/>
      <c r="AS627" s="4"/>
      <c r="AT627" s="4"/>
      <c r="AU627" s="210">
        <v>1504.7525000000001</v>
      </c>
      <c r="AV627" s="210">
        <v>309.33661290322601</v>
      </c>
      <c r="AW627" s="210">
        <v>30.267641509434</v>
      </c>
      <c r="AX627" s="210">
        <v>25.609449541284398</v>
      </c>
      <c r="AY627" s="210">
        <v>221.605964912281</v>
      </c>
      <c r="AZ627" s="24"/>
      <c r="BA627" s="4"/>
    </row>
    <row r="628" spans="2:53">
      <c r="B628" s="11" t="s">
        <v>370</v>
      </c>
      <c r="C628" s="11"/>
      <c r="D628" s="11" t="s">
        <v>371</v>
      </c>
      <c r="E628" s="11">
        <v>121</v>
      </c>
      <c r="F628" s="11">
        <v>69</v>
      </c>
      <c r="G628" s="11">
        <v>55</v>
      </c>
      <c r="H628" s="11">
        <v>47</v>
      </c>
      <c r="I628" s="11">
        <v>51</v>
      </c>
      <c r="J628" s="11"/>
      <c r="M628" s="209">
        <v>23699.72</v>
      </c>
      <c r="N628" s="209">
        <v>11722.16</v>
      </c>
      <c r="O628" s="209">
        <v>8701.4</v>
      </c>
      <c r="P628" s="209">
        <v>8992.0300000000007</v>
      </c>
      <c r="Q628" s="209">
        <v>105768.95</v>
      </c>
      <c r="R628" s="11"/>
      <c r="S628" s="4"/>
      <c r="T628" s="4"/>
      <c r="U628" s="209">
        <v>171.737101449275</v>
      </c>
      <c r="V628" s="209">
        <v>84.943188405797102</v>
      </c>
      <c r="W628" s="209">
        <v>66.422900763358797</v>
      </c>
      <c r="X628" s="209">
        <v>68.121439393939397</v>
      </c>
      <c r="Y628" s="209">
        <v>801.27992424242404</v>
      </c>
      <c r="Z628" s="11"/>
      <c r="AA628" s="4"/>
      <c r="AB628" s="11" t="s">
        <v>408</v>
      </c>
      <c r="AC628" s="11"/>
      <c r="AD628" s="71" t="s">
        <v>96</v>
      </c>
      <c r="AE628" s="24">
        <v>3</v>
      </c>
      <c r="AF628" s="24"/>
      <c r="AG628" s="24"/>
      <c r="AH628" s="24"/>
      <c r="AI628" s="24"/>
      <c r="AJ628" s="24"/>
      <c r="AK628" s="4"/>
      <c r="AL628" s="4"/>
      <c r="AM628" s="210">
        <v>348.41</v>
      </c>
      <c r="AN628" s="210">
        <v>0</v>
      </c>
      <c r="AO628" s="210">
        <v>0</v>
      </c>
      <c r="AP628" s="210">
        <v>0</v>
      </c>
      <c r="AQ628" s="210">
        <v>0</v>
      </c>
      <c r="AR628" s="24"/>
      <c r="AS628" s="4"/>
      <c r="AT628" s="4"/>
      <c r="AU628" s="210">
        <v>116.136666666667</v>
      </c>
      <c r="AV628" s="210">
        <v>0</v>
      </c>
      <c r="AW628" s="210">
        <v>0</v>
      </c>
      <c r="AX628" s="210">
        <v>0</v>
      </c>
      <c r="AY628" s="210">
        <v>0</v>
      </c>
      <c r="AZ628" s="24"/>
      <c r="BA628" s="4"/>
    </row>
    <row r="629" spans="2:53">
      <c r="B629" s="11" t="s">
        <v>372</v>
      </c>
      <c r="C629" s="11"/>
      <c r="D629" s="11" t="s">
        <v>288</v>
      </c>
      <c r="E629" s="11">
        <v>996</v>
      </c>
      <c r="F629" s="11">
        <v>695</v>
      </c>
      <c r="G629" s="11">
        <v>584</v>
      </c>
      <c r="H629" s="11">
        <v>510</v>
      </c>
      <c r="I629" s="11">
        <v>643</v>
      </c>
      <c r="J629" s="11"/>
      <c r="M629" s="209">
        <v>167716.82</v>
      </c>
      <c r="N629" s="209">
        <v>98244.630000000194</v>
      </c>
      <c r="O629" s="209">
        <v>90573.009999999806</v>
      </c>
      <c r="P629" s="209">
        <v>104076.51</v>
      </c>
      <c r="Q629" s="209">
        <v>1005163.41</v>
      </c>
      <c r="R629" s="11"/>
      <c r="S629" s="4"/>
      <c r="T629" s="4"/>
      <c r="U629" s="209">
        <v>140.58409052808</v>
      </c>
      <c r="V629" s="209">
        <v>82.350905280804795</v>
      </c>
      <c r="W629" s="209">
        <v>78.827684943428906</v>
      </c>
      <c r="X629" s="209">
        <v>91.375338015803393</v>
      </c>
      <c r="Y629" s="209">
        <v>880.17811733800295</v>
      </c>
      <c r="Z629" s="11"/>
      <c r="AA629" s="4"/>
      <c r="AB629" s="11" t="s">
        <v>409</v>
      </c>
      <c r="AC629" s="11"/>
      <c r="AD629" s="71" t="s">
        <v>256</v>
      </c>
      <c r="AE629" s="24">
        <v>7</v>
      </c>
      <c r="AF629" s="24">
        <v>4</v>
      </c>
      <c r="AG629" s="24">
        <v>1</v>
      </c>
      <c r="AH629" s="24">
        <v>1</v>
      </c>
      <c r="AI629" s="24"/>
      <c r="AJ629" s="24"/>
      <c r="AK629" s="4"/>
      <c r="AL629" s="4"/>
      <c r="AM629" s="210">
        <v>913.61</v>
      </c>
      <c r="AN629" s="210">
        <v>296.31</v>
      </c>
      <c r="AO629" s="210">
        <v>291.62</v>
      </c>
      <c r="AP629" s="210">
        <v>286.12</v>
      </c>
      <c r="AQ629" s="210">
        <v>0</v>
      </c>
      <c r="AR629" s="24"/>
      <c r="AS629" s="4"/>
      <c r="AT629" s="4"/>
      <c r="AU629" s="210">
        <v>114.20125</v>
      </c>
      <c r="AV629" s="210">
        <v>37.03875</v>
      </c>
      <c r="AW629" s="210">
        <v>72.905000000000001</v>
      </c>
      <c r="AX629" s="210">
        <v>95.373333333333306</v>
      </c>
      <c r="AY629" s="210">
        <v>0</v>
      </c>
      <c r="AZ629" s="24"/>
      <c r="BA629" s="4"/>
    </row>
    <row r="630" spans="2:53">
      <c r="B630" s="11" t="s">
        <v>373</v>
      </c>
      <c r="C630" s="11"/>
      <c r="D630" s="11" t="s">
        <v>109</v>
      </c>
      <c r="E630" s="11">
        <v>7</v>
      </c>
      <c r="F630" s="11">
        <v>7</v>
      </c>
      <c r="G630" s="11">
        <v>7</v>
      </c>
      <c r="H630" s="11">
        <v>6</v>
      </c>
      <c r="I630" s="11">
        <v>8</v>
      </c>
      <c r="J630" s="11"/>
      <c r="M630" s="209">
        <v>1017</v>
      </c>
      <c r="N630" s="209">
        <v>649.67999999999995</v>
      </c>
      <c r="O630" s="209">
        <v>1022.81</v>
      </c>
      <c r="P630" s="209">
        <v>1077.25</v>
      </c>
      <c r="Q630" s="209">
        <v>11628.3</v>
      </c>
      <c r="R630" s="11"/>
      <c r="S630" s="4"/>
      <c r="T630" s="4"/>
      <c r="U630" s="209">
        <v>113</v>
      </c>
      <c r="V630" s="209">
        <v>72.186666666666696</v>
      </c>
      <c r="W630" s="209">
        <v>113.645555555556</v>
      </c>
      <c r="X630" s="209">
        <v>119.694444444444</v>
      </c>
      <c r="Y630" s="209">
        <v>1292.0333333333299</v>
      </c>
      <c r="Z630" s="11"/>
      <c r="AA630" s="4"/>
      <c r="AB630" s="11" t="s">
        <v>410</v>
      </c>
      <c r="AC630" s="11"/>
      <c r="AD630" s="71" t="s">
        <v>92</v>
      </c>
      <c r="AE630" s="24">
        <v>35</v>
      </c>
      <c r="AF630" s="24">
        <v>28</v>
      </c>
      <c r="AG630" s="24">
        <v>23</v>
      </c>
      <c r="AH630" s="24">
        <v>23</v>
      </c>
      <c r="AI630" s="24">
        <v>13</v>
      </c>
      <c r="AJ630" s="24"/>
      <c r="AK630" s="4"/>
      <c r="AL630" s="4"/>
      <c r="AM630" s="210">
        <v>12406.57</v>
      </c>
      <c r="AN630" s="210">
        <v>4294</v>
      </c>
      <c r="AO630" s="210">
        <v>3009.85</v>
      </c>
      <c r="AP630" s="210">
        <v>2716.52</v>
      </c>
      <c r="AQ630" s="210">
        <v>2473.58</v>
      </c>
      <c r="AR630" s="24"/>
      <c r="AS630" s="4"/>
      <c r="AT630" s="4"/>
      <c r="AU630" s="210">
        <v>354.47342857142797</v>
      </c>
      <c r="AV630" s="210">
        <v>122.685714285714</v>
      </c>
      <c r="AW630" s="210">
        <v>85.9957142857143</v>
      </c>
      <c r="AX630" s="210">
        <v>77.614857142857105</v>
      </c>
      <c r="AY630" s="210">
        <v>70.673714285714297</v>
      </c>
      <c r="AZ630" s="24"/>
      <c r="BA630" s="4"/>
    </row>
    <row r="631" spans="2:53">
      <c r="B631" s="11" t="s">
        <v>373</v>
      </c>
      <c r="C631" s="11"/>
      <c r="D631" s="11" t="s">
        <v>374</v>
      </c>
      <c r="E631" s="11">
        <v>16</v>
      </c>
      <c r="F631" s="11">
        <v>10</v>
      </c>
      <c r="G631" s="11">
        <v>10</v>
      </c>
      <c r="H631" s="11">
        <v>9</v>
      </c>
      <c r="I631" s="11">
        <v>12</v>
      </c>
      <c r="J631" s="11"/>
      <c r="M631" s="209">
        <v>2830.12</v>
      </c>
      <c r="N631" s="209">
        <v>955.63</v>
      </c>
      <c r="O631" s="209">
        <v>1019.98</v>
      </c>
      <c r="P631" s="209">
        <v>819.2</v>
      </c>
      <c r="Q631" s="209">
        <v>19343.22</v>
      </c>
      <c r="R631" s="11"/>
      <c r="S631" s="4"/>
      <c r="T631" s="4"/>
      <c r="U631" s="209">
        <v>148.95368421052601</v>
      </c>
      <c r="V631" s="209">
        <v>50.296315789473702</v>
      </c>
      <c r="W631" s="209">
        <v>53.683157894736802</v>
      </c>
      <c r="X631" s="209">
        <v>43.115789473684202</v>
      </c>
      <c r="Y631" s="209">
        <v>1018.06421052632</v>
      </c>
      <c r="Z631" s="11"/>
      <c r="AA631" s="4"/>
      <c r="AB631" s="11" t="s">
        <v>460</v>
      </c>
      <c r="AC631" s="11"/>
      <c r="AD631" s="71" t="s">
        <v>143</v>
      </c>
      <c r="AE631" s="24">
        <v>1</v>
      </c>
      <c r="AF631" s="24"/>
      <c r="AG631" s="24"/>
      <c r="AH631" s="24"/>
      <c r="AI631" s="24"/>
      <c r="AJ631" s="24"/>
      <c r="AK631" s="4"/>
      <c r="AL631" s="4"/>
      <c r="AM631" s="210">
        <v>571.79</v>
      </c>
      <c r="AN631" s="210">
        <v>0</v>
      </c>
      <c r="AO631" s="210">
        <v>0</v>
      </c>
      <c r="AP631" s="210">
        <v>0</v>
      </c>
      <c r="AQ631" s="210">
        <v>0</v>
      </c>
      <c r="AR631" s="24"/>
      <c r="AS631" s="4"/>
      <c r="AT631" s="4"/>
      <c r="AU631" s="210">
        <v>571.79</v>
      </c>
      <c r="AV631" s="210">
        <v>0</v>
      </c>
      <c r="AW631" s="210">
        <v>0</v>
      </c>
      <c r="AX631" s="210">
        <v>0</v>
      </c>
      <c r="AY631" s="210">
        <v>0</v>
      </c>
      <c r="AZ631" s="24"/>
      <c r="BA631" s="4"/>
    </row>
    <row r="632" spans="2:53">
      <c r="B632" s="11" t="s">
        <v>373</v>
      </c>
      <c r="C632" s="11"/>
      <c r="D632" s="11" t="s">
        <v>121</v>
      </c>
      <c r="E632" s="11">
        <v>16</v>
      </c>
      <c r="F632" s="11">
        <v>10</v>
      </c>
      <c r="G632" s="11">
        <v>9</v>
      </c>
      <c r="H632" s="11">
        <v>7</v>
      </c>
      <c r="I632" s="11">
        <v>8</v>
      </c>
      <c r="J632" s="11"/>
      <c r="M632" s="209">
        <v>3020.3</v>
      </c>
      <c r="N632" s="209">
        <v>895.38</v>
      </c>
      <c r="O632" s="209">
        <v>1162.57</v>
      </c>
      <c r="P632" s="209">
        <v>1040.97</v>
      </c>
      <c r="Q632" s="209">
        <v>6987.67</v>
      </c>
      <c r="R632" s="11"/>
      <c r="S632" s="4"/>
      <c r="T632" s="4"/>
      <c r="U632" s="209">
        <v>167.794444444444</v>
      </c>
      <c r="V632" s="209">
        <v>49.743333333333297</v>
      </c>
      <c r="W632" s="209">
        <v>77.504666666666694</v>
      </c>
      <c r="X632" s="209">
        <v>69.397999999999996</v>
      </c>
      <c r="Y632" s="209">
        <v>411.03941176470602</v>
      </c>
      <c r="Z632" s="11"/>
      <c r="AA632" s="4"/>
      <c r="AB632" s="11" t="s">
        <v>411</v>
      </c>
      <c r="AC632" s="11"/>
      <c r="AD632" s="71" t="s">
        <v>412</v>
      </c>
      <c r="AE632" s="24">
        <v>7</v>
      </c>
      <c r="AF632" s="24">
        <v>3</v>
      </c>
      <c r="AG632" s="24">
        <v>2</v>
      </c>
      <c r="AH632" s="24">
        <v>1</v>
      </c>
      <c r="AI632" s="24">
        <v>1</v>
      </c>
      <c r="AJ632" s="24"/>
      <c r="AK632" s="4"/>
      <c r="AL632" s="4"/>
      <c r="AM632" s="210">
        <v>5525.91</v>
      </c>
      <c r="AN632" s="210">
        <v>253.16</v>
      </c>
      <c r="AO632" s="210">
        <v>134.88999999999999</v>
      </c>
      <c r="AP632" s="210">
        <v>23.14</v>
      </c>
      <c r="AQ632" s="210">
        <v>184.74</v>
      </c>
      <c r="AR632" s="24"/>
      <c r="AS632" s="4"/>
      <c r="AT632" s="4"/>
      <c r="AU632" s="210">
        <v>789.41571428571399</v>
      </c>
      <c r="AV632" s="210">
        <v>36.165714285714301</v>
      </c>
      <c r="AW632" s="210">
        <v>22.481666666666701</v>
      </c>
      <c r="AX632" s="210">
        <v>3.85666666666667</v>
      </c>
      <c r="AY632" s="210">
        <v>30.79</v>
      </c>
      <c r="AZ632" s="24"/>
      <c r="BA632" s="4"/>
    </row>
    <row r="633" spans="2:53">
      <c r="B633" s="11" t="s">
        <v>375</v>
      </c>
      <c r="C633" s="11"/>
      <c r="D633" s="11" t="s">
        <v>376</v>
      </c>
      <c r="E633" s="11">
        <v>226</v>
      </c>
      <c r="F633" s="11">
        <v>124</v>
      </c>
      <c r="G633" s="11">
        <v>85</v>
      </c>
      <c r="H633" s="11">
        <v>50</v>
      </c>
      <c r="I633" s="11">
        <v>38</v>
      </c>
      <c r="J633" s="11"/>
      <c r="M633" s="209">
        <v>20882.05</v>
      </c>
      <c r="N633" s="209">
        <v>7002.43</v>
      </c>
      <c r="O633" s="209">
        <v>6051.87</v>
      </c>
      <c r="P633" s="209">
        <v>3706.18</v>
      </c>
      <c r="Q633" s="209">
        <v>7674.61</v>
      </c>
      <c r="R633" s="11"/>
      <c r="S633" s="4"/>
      <c r="T633" s="4"/>
      <c r="U633" s="209">
        <v>89.239529914529996</v>
      </c>
      <c r="V633" s="209">
        <v>29.924914529914499</v>
      </c>
      <c r="W633" s="209">
        <v>28.6818483412322</v>
      </c>
      <c r="X633" s="209">
        <v>17.991165048543699</v>
      </c>
      <c r="Y633" s="209">
        <v>35.530601851851799</v>
      </c>
      <c r="Z633" s="11"/>
      <c r="AA633" s="4"/>
      <c r="AB633" s="11" t="s">
        <v>411</v>
      </c>
      <c r="AC633" s="11"/>
      <c r="AD633" s="71" t="s">
        <v>123</v>
      </c>
      <c r="AE633" s="24">
        <v>1</v>
      </c>
      <c r="AF633" s="24">
        <v>1</v>
      </c>
      <c r="AG633" s="24">
        <v>1</v>
      </c>
      <c r="AH633" s="24"/>
      <c r="AI633" s="24"/>
      <c r="AJ633" s="24"/>
      <c r="AK633" s="4"/>
      <c r="AL633" s="4"/>
      <c r="AM633" s="210">
        <v>15.07</v>
      </c>
      <c r="AN633" s="210">
        <v>12.12</v>
      </c>
      <c r="AO633" s="210">
        <v>3.88</v>
      </c>
      <c r="AP633" s="210">
        <v>0</v>
      </c>
      <c r="AQ633" s="210">
        <v>0</v>
      </c>
      <c r="AR633" s="24"/>
      <c r="AS633" s="4"/>
      <c r="AT633" s="4"/>
      <c r="AU633" s="210">
        <v>15.07</v>
      </c>
      <c r="AV633" s="210">
        <v>12.12</v>
      </c>
      <c r="AW633" s="210">
        <v>3.88</v>
      </c>
      <c r="AX633" s="210">
        <v>0</v>
      </c>
      <c r="AY633" s="210">
        <v>0</v>
      </c>
      <c r="AZ633" s="24"/>
      <c r="BA633" s="4"/>
    </row>
    <row r="634" spans="2:53">
      <c r="B634" s="11" t="s">
        <v>459</v>
      </c>
      <c r="C634" s="11"/>
      <c r="D634" s="11" t="s">
        <v>135</v>
      </c>
      <c r="E634" s="11">
        <v>2</v>
      </c>
      <c r="F634" s="11">
        <v>3</v>
      </c>
      <c r="G634" s="11">
        <v>2</v>
      </c>
      <c r="H634" s="11">
        <v>3</v>
      </c>
      <c r="I634" s="11">
        <v>2</v>
      </c>
      <c r="J634" s="11"/>
      <c r="M634" s="209">
        <v>247.95</v>
      </c>
      <c r="N634" s="209">
        <v>460.66</v>
      </c>
      <c r="O634" s="209">
        <v>318.99</v>
      </c>
      <c r="P634" s="209">
        <v>422.23</v>
      </c>
      <c r="Q634" s="209">
        <v>5402.41</v>
      </c>
      <c r="R634" s="11"/>
      <c r="S634" s="4"/>
      <c r="T634" s="4"/>
      <c r="U634" s="209">
        <v>61.987499999999997</v>
      </c>
      <c r="V634" s="209">
        <v>115.16500000000001</v>
      </c>
      <c r="W634" s="209">
        <v>79.747500000000002</v>
      </c>
      <c r="X634" s="209">
        <v>105.5575</v>
      </c>
      <c r="Y634" s="209">
        <v>1350.6025</v>
      </c>
      <c r="Z634" s="11"/>
      <c r="AA634" s="4"/>
      <c r="AB634" s="11" t="s">
        <v>413</v>
      </c>
      <c r="AC634" s="11"/>
      <c r="AD634" s="71" t="s">
        <v>278</v>
      </c>
      <c r="AE634" s="24">
        <v>233</v>
      </c>
      <c r="AF634" s="24">
        <v>71</v>
      </c>
      <c r="AG634" s="24">
        <v>29</v>
      </c>
      <c r="AH634" s="24">
        <v>21</v>
      </c>
      <c r="AI634" s="24">
        <v>19</v>
      </c>
      <c r="AJ634" s="24"/>
      <c r="AK634" s="4"/>
      <c r="AL634" s="4"/>
      <c r="AM634" s="210">
        <v>131362.06</v>
      </c>
      <c r="AN634" s="210">
        <v>10663.67</v>
      </c>
      <c r="AO634" s="210">
        <v>2218.75</v>
      </c>
      <c r="AP634" s="210">
        <v>1507.1</v>
      </c>
      <c r="AQ634" s="210">
        <v>34748.910000000003</v>
      </c>
      <c r="AR634" s="24"/>
      <c r="AS634" s="4"/>
      <c r="AT634" s="4"/>
      <c r="AU634" s="210">
        <v>558.98748936170205</v>
      </c>
      <c r="AV634" s="210">
        <v>45.377319148936202</v>
      </c>
      <c r="AW634" s="210">
        <v>9.8611111111111107</v>
      </c>
      <c r="AX634" s="210">
        <v>6.6392070484581502</v>
      </c>
      <c r="AY634" s="210">
        <v>150.428181818182</v>
      </c>
      <c r="AZ634" s="24"/>
      <c r="BA634" s="4"/>
    </row>
    <row r="635" spans="2:53">
      <c r="B635" s="11" t="s">
        <v>377</v>
      </c>
      <c r="C635" s="11"/>
      <c r="D635" s="11" t="s">
        <v>89</v>
      </c>
      <c r="E635" s="11">
        <v>1</v>
      </c>
      <c r="F635" s="11"/>
      <c r="G635" s="11"/>
      <c r="H635" s="11"/>
      <c r="I635" s="11"/>
      <c r="J635" s="11"/>
      <c r="M635" s="209">
        <v>15</v>
      </c>
      <c r="N635" s="209">
        <v>0</v>
      </c>
      <c r="O635" s="209"/>
      <c r="P635" s="209"/>
      <c r="Q635" s="209"/>
      <c r="R635" s="11"/>
      <c r="S635" s="4"/>
      <c r="T635" s="4"/>
      <c r="U635" s="209">
        <v>15</v>
      </c>
      <c r="V635" s="209">
        <v>0</v>
      </c>
      <c r="W635" s="209"/>
      <c r="X635" s="209"/>
      <c r="Y635" s="209"/>
      <c r="Z635" s="11"/>
      <c r="AA635" s="4"/>
      <c r="AB635" s="11" t="s">
        <v>414</v>
      </c>
      <c r="AC635" s="11"/>
      <c r="AD635" s="71" t="s">
        <v>126</v>
      </c>
      <c r="AE635" s="24">
        <v>293</v>
      </c>
      <c r="AF635" s="24">
        <v>132</v>
      </c>
      <c r="AG635" s="24">
        <v>88</v>
      </c>
      <c r="AH635" s="24">
        <v>70</v>
      </c>
      <c r="AI635" s="24">
        <v>61</v>
      </c>
      <c r="AJ635" s="24"/>
      <c r="AK635" s="4"/>
      <c r="AL635" s="4"/>
      <c r="AM635" s="210">
        <v>270129.76</v>
      </c>
      <c r="AN635" s="210">
        <v>110185.72</v>
      </c>
      <c r="AO635" s="210">
        <v>76372.27</v>
      </c>
      <c r="AP635" s="210">
        <v>39168.82</v>
      </c>
      <c r="AQ635" s="210">
        <v>73965.36</v>
      </c>
      <c r="AR635" s="24"/>
      <c r="AS635" s="4"/>
      <c r="AT635" s="4"/>
      <c r="AU635" s="210">
        <v>857.55479365079304</v>
      </c>
      <c r="AV635" s="210">
        <v>349.79593650793601</v>
      </c>
      <c r="AW635" s="210">
        <v>272.758107142857</v>
      </c>
      <c r="AX635" s="210">
        <v>133.68197952218401</v>
      </c>
      <c r="AY635" s="210">
        <v>244.11009900990101</v>
      </c>
      <c r="AZ635" s="24"/>
      <c r="BA635" s="4"/>
    </row>
    <row r="636" spans="2:53">
      <c r="B636" s="11" t="s">
        <v>378</v>
      </c>
      <c r="C636" s="11"/>
      <c r="D636" s="11" t="s">
        <v>332</v>
      </c>
      <c r="E636" s="11">
        <v>143</v>
      </c>
      <c r="F636" s="11">
        <v>85</v>
      </c>
      <c r="G636" s="11">
        <v>65</v>
      </c>
      <c r="H636" s="11">
        <v>51</v>
      </c>
      <c r="I636" s="11">
        <v>52</v>
      </c>
      <c r="J636" s="11"/>
      <c r="M636" s="209">
        <v>23299.56</v>
      </c>
      <c r="N636" s="209">
        <v>10086.219999999999</v>
      </c>
      <c r="O636" s="209">
        <v>7917.3</v>
      </c>
      <c r="P636" s="209">
        <v>7733.37</v>
      </c>
      <c r="Q636" s="209">
        <v>62192.76</v>
      </c>
      <c r="R636" s="11"/>
      <c r="S636" s="4"/>
      <c r="T636" s="4"/>
      <c r="U636" s="209">
        <v>146.53811320754701</v>
      </c>
      <c r="V636" s="209">
        <v>63.435345911949703</v>
      </c>
      <c r="W636" s="209">
        <v>52.087499999999999</v>
      </c>
      <c r="X636" s="209">
        <v>51.555799999999998</v>
      </c>
      <c r="Y636" s="209">
        <v>409.16289473684202</v>
      </c>
      <c r="Z636" s="11"/>
      <c r="AA636" s="4"/>
      <c r="AB636" s="11" t="s">
        <v>414</v>
      </c>
      <c r="AC636" s="11"/>
      <c r="AD636" s="71" t="s">
        <v>114</v>
      </c>
      <c r="AE636" s="24">
        <v>2</v>
      </c>
      <c r="AF636" s="24"/>
      <c r="AG636" s="24"/>
      <c r="AH636" s="24"/>
      <c r="AI636" s="24"/>
      <c r="AJ636" s="24"/>
      <c r="AK636" s="4"/>
      <c r="AL636" s="4"/>
      <c r="AM636" s="210">
        <v>1007.67</v>
      </c>
      <c r="AN636" s="210">
        <v>0</v>
      </c>
      <c r="AO636" s="210">
        <v>0</v>
      </c>
      <c r="AP636" s="210">
        <v>0</v>
      </c>
      <c r="AQ636" s="210">
        <v>0</v>
      </c>
      <c r="AR636" s="24"/>
      <c r="AS636" s="4"/>
      <c r="AT636" s="4"/>
      <c r="AU636" s="210">
        <v>503.83499999999998</v>
      </c>
      <c r="AV636" s="210">
        <v>0</v>
      </c>
      <c r="AW636" s="210">
        <v>0</v>
      </c>
      <c r="AX636" s="210">
        <v>0</v>
      </c>
      <c r="AY636" s="210">
        <v>0</v>
      </c>
      <c r="AZ636" s="24"/>
      <c r="BA636" s="4"/>
    </row>
    <row r="637" spans="2:53">
      <c r="B637" s="11" t="s">
        <v>379</v>
      </c>
      <c r="C637" s="11"/>
      <c r="D637" s="11" t="s">
        <v>114</v>
      </c>
      <c r="E637" s="11">
        <v>1248</v>
      </c>
      <c r="F637" s="11">
        <v>673</v>
      </c>
      <c r="G637" s="11">
        <v>451</v>
      </c>
      <c r="H637" s="11">
        <v>429</v>
      </c>
      <c r="I637" s="11">
        <v>516</v>
      </c>
      <c r="J637" s="11"/>
      <c r="M637" s="209">
        <v>244291.77</v>
      </c>
      <c r="N637" s="209">
        <v>89138.260000000097</v>
      </c>
      <c r="O637" s="209">
        <v>60848.53</v>
      </c>
      <c r="P637" s="209">
        <v>61896.65</v>
      </c>
      <c r="Q637" s="209">
        <v>601416.93000000005</v>
      </c>
      <c r="R637" s="11"/>
      <c r="S637" s="4"/>
      <c r="T637" s="4"/>
      <c r="U637" s="209">
        <v>167.89812371133999</v>
      </c>
      <c r="V637" s="209">
        <v>61.263408934708004</v>
      </c>
      <c r="W637" s="209">
        <v>48.215950871632302</v>
      </c>
      <c r="X637" s="209">
        <v>45.4120689655172</v>
      </c>
      <c r="Y637" s="209">
        <v>434.86401301518498</v>
      </c>
      <c r="Z637" s="11"/>
      <c r="AA637" s="4"/>
      <c r="AB637" s="11" t="s">
        <v>415</v>
      </c>
      <c r="AC637" s="11"/>
      <c r="AD637" s="71" t="s">
        <v>135</v>
      </c>
      <c r="AE637" s="24">
        <v>5</v>
      </c>
      <c r="AF637" s="24">
        <v>1</v>
      </c>
      <c r="AG637" s="24">
        <v>1</v>
      </c>
      <c r="AH637" s="24">
        <v>1</v>
      </c>
      <c r="AI637" s="24">
        <v>1</v>
      </c>
      <c r="AJ637" s="24"/>
      <c r="AK637" s="4"/>
      <c r="AL637" s="4"/>
      <c r="AM637" s="210">
        <v>395.85</v>
      </c>
      <c r="AN637" s="210">
        <v>101.54</v>
      </c>
      <c r="AO637" s="210">
        <v>178.2</v>
      </c>
      <c r="AP637" s="210">
        <v>260.06</v>
      </c>
      <c r="AQ637" s="210">
        <v>1289.9100000000001</v>
      </c>
      <c r="AR637" s="24"/>
      <c r="AS637" s="4"/>
      <c r="AT637" s="4"/>
      <c r="AU637" s="210">
        <v>79.17</v>
      </c>
      <c r="AV637" s="210">
        <v>20.308</v>
      </c>
      <c r="AW637" s="210">
        <v>89.1</v>
      </c>
      <c r="AX637" s="210">
        <v>130.03</v>
      </c>
      <c r="AY637" s="210">
        <v>644.95500000000004</v>
      </c>
      <c r="AZ637" s="24"/>
      <c r="BA637" s="4"/>
    </row>
    <row r="638" spans="2:53">
      <c r="B638" s="11" t="s">
        <v>380</v>
      </c>
      <c r="C638" s="11"/>
      <c r="D638" s="11" t="s">
        <v>346</v>
      </c>
      <c r="E638" s="11">
        <v>19</v>
      </c>
      <c r="F638" s="11">
        <v>13</v>
      </c>
      <c r="G638" s="11">
        <v>10</v>
      </c>
      <c r="H638" s="11">
        <v>8</v>
      </c>
      <c r="I638" s="11">
        <v>9</v>
      </c>
      <c r="J638" s="11"/>
      <c r="M638" s="209">
        <v>1328.66</v>
      </c>
      <c r="N638" s="209">
        <v>937.24</v>
      </c>
      <c r="O638" s="209">
        <v>574.20000000000005</v>
      </c>
      <c r="P638" s="209">
        <v>894.74</v>
      </c>
      <c r="Q638" s="209">
        <v>2521.67</v>
      </c>
      <c r="R638" s="11"/>
      <c r="S638" s="4"/>
      <c r="T638" s="4"/>
      <c r="U638" s="209">
        <v>57.767826086956497</v>
      </c>
      <c r="V638" s="209">
        <v>40.7495652173913</v>
      </c>
      <c r="W638" s="209">
        <v>26.1</v>
      </c>
      <c r="X638" s="209">
        <v>40.67</v>
      </c>
      <c r="Y638" s="209">
        <v>114.62136363636399</v>
      </c>
      <c r="Z638" s="11"/>
      <c r="AA638" s="4"/>
      <c r="AB638" s="11" t="s">
        <v>461</v>
      </c>
      <c r="AC638" s="11"/>
      <c r="AD638" s="71" t="s">
        <v>417</v>
      </c>
      <c r="AE638" s="24">
        <v>88</v>
      </c>
      <c r="AF638" s="24">
        <v>33</v>
      </c>
      <c r="AG638" s="24">
        <v>26</v>
      </c>
      <c r="AH638" s="24">
        <v>16</v>
      </c>
      <c r="AI638" s="24">
        <v>19</v>
      </c>
      <c r="AJ638" s="24"/>
      <c r="AK638" s="4"/>
      <c r="AL638" s="4"/>
      <c r="AM638" s="210">
        <v>39223.25</v>
      </c>
      <c r="AN638" s="210">
        <v>21960.67</v>
      </c>
      <c r="AO638" s="210">
        <v>3032.69</v>
      </c>
      <c r="AP638" s="210">
        <v>2669.43</v>
      </c>
      <c r="AQ638" s="210">
        <v>32144.42</v>
      </c>
      <c r="AR638" s="24"/>
      <c r="AS638" s="4"/>
      <c r="AT638" s="4"/>
      <c r="AU638" s="210">
        <v>435.81388888888898</v>
      </c>
      <c r="AV638" s="210">
        <v>244.00744444444399</v>
      </c>
      <c r="AW638" s="210">
        <v>58.320961538461503</v>
      </c>
      <c r="AX638" s="210">
        <v>70.248157894736806</v>
      </c>
      <c r="AY638" s="210">
        <v>618.16192307692302</v>
      </c>
      <c r="AZ638" s="24"/>
      <c r="BA638" s="4"/>
    </row>
    <row r="639" spans="2:53">
      <c r="B639" s="11" t="s">
        <v>381</v>
      </c>
      <c r="C639" s="11"/>
      <c r="D639" s="11" t="s">
        <v>382</v>
      </c>
      <c r="E639" s="11">
        <v>39</v>
      </c>
      <c r="F639" s="11">
        <v>18</v>
      </c>
      <c r="G639" s="11">
        <v>13</v>
      </c>
      <c r="H639" s="11">
        <v>11</v>
      </c>
      <c r="I639" s="11">
        <v>12</v>
      </c>
      <c r="J639" s="11"/>
      <c r="M639" s="209">
        <v>8794.61</v>
      </c>
      <c r="N639" s="209">
        <v>3116.56</v>
      </c>
      <c r="O639" s="209">
        <v>2169.19</v>
      </c>
      <c r="P639" s="209">
        <v>2793.89</v>
      </c>
      <c r="Q639" s="209">
        <v>25860.37</v>
      </c>
      <c r="R639" s="11"/>
      <c r="S639" s="4"/>
      <c r="T639" s="4"/>
      <c r="U639" s="209">
        <v>209.39547619047599</v>
      </c>
      <c r="V639" s="209">
        <v>74.203809523809497</v>
      </c>
      <c r="W639" s="209">
        <v>55.620256410256403</v>
      </c>
      <c r="X639" s="209">
        <v>69.847250000000003</v>
      </c>
      <c r="Y639" s="209">
        <v>630.74073170731697</v>
      </c>
      <c r="Z639" s="11"/>
      <c r="AA639" s="4"/>
      <c r="AB639" s="11" t="s">
        <v>418</v>
      </c>
      <c r="AC639" s="11"/>
      <c r="AD639" s="71" t="s">
        <v>182</v>
      </c>
      <c r="AE639" s="24">
        <v>60</v>
      </c>
      <c r="AF639" s="24">
        <v>30</v>
      </c>
      <c r="AG639" s="24">
        <v>24</v>
      </c>
      <c r="AH639" s="24">
        <v>14</v>
      </c>
      <c r="AI639" s="24">
        <v>11</v>
      </c>
      <c r="AJ639" s="24"/>
      <c r="AK639" s="4"/>
      <c r="AL639" s="4"/>
      <c r="AM639" s="210">
        <v>23164.29</v>
      </c>
      <c r="AN639" s="210">
        <v>7689.35</v>
      </c>
      <c r="AO639" s="210">
        <v>6661.52</v>
      </c>
      <c r="AP639" s="210">
        <v>2148.4899999999998</v>
      </c>
      <c r="AQ639" s="210">
        <v>6400.9</v>
      </c>
      <c r="AR639" s="24"/>
      <c r="AS639" s="4"/>
      <c r="AT639" s="4"/>
      <c r="AU639" s="210">
        <v>373.61758064516101</v>
      </c>
      <c r="AV639" s="210">
        <v>124.021774193548</v>
      </c>
      <c r="AW639" s="210">
        <v>118.955714285714</v>
      </c>
      <c r="AX639" s="210">
        <v>39.063454545454498</v>
      </c>
      <c r="AY639" s="210">
        <v>114.301785714286</v>
      </c>
      <c r="AZ639" s="24"/>
      <c r="BA639" s="4"/>
    </row>
    <row r="640" spans="2:53">
      <c r="B640" s="11" t="s">
        <v>383</v>
      </c>
      <c r="C640" s="11"/>
      <c r="D640" s="11" t="s">
        <v>116</v>
      </c>
      <c r="E640" s="11">
        <v>81</v>
      </c>
      <c r="F640" s="11">
        <v>52</v>
      </c>
      <c r="G640" s="11">
        <v>35</v>
      </c>
      <c r="H640" s="11">
        <v>19</v>
      </c>
      <c r="I640" s="11">
        <v>24</v>
      </c>
      <c r="J640" s="11"/>
      <c r="M640" s="209">
        <v>8369.74</v>
      </c>
      <c r="N640" s="209">
        <v>4422.2700000000004</v>
      </c>
      <c r="O640" s="209">
        <v>3126.14</v>
      </c>
      <c r="P640" s="209">
        <v>1150.47</v>
      </c>
      <c r="Q640" s="209">
        <v>19910.8</v>
      </c>
      <c r="R640" s="11"/>
      <c r="S640" s="4"/>
      <c r="T640" s="4"/>
      <c r="U640" s="209">
        <v>100.840240963855</v>
      </c>
      <c r="V640" s="209">
        <v>53.2803614457831</v>
      </c>
      <c r="W640" s="209">
        <v>39.076749999999997</v>
      </c>
      <c r="X640" s="209">
        <v>13.8610843373494</v>
      </c>
      <c r="Y640" s="209">
        <v>239.88915662650601</v>
      </c>
      <c r="Z640" s="11"/>
      <c r="AA640" s="4"/>
      <c r="AB640" s="11" t="s">
        <v>419</v>
      </c>
      <c r="AC640" s="11"/>
      <c r="AD640" s="71" t="s">
        <v>256</v>
      </c>
      <c r="AE640" s="24">
        <v>39</v>
      </c>
      <c r="AF640" s="24">
        <v>25</v>
      </c>
      <c r="AG640" s="24">
        <v>16</v>
      </c>
      <c r="AH640" s="24">
        <v>14</v>
      </c>
      <c r="AI640" s="24">
        <v>10</v>
      </c>
      <c r="AJ640" s="24"/>
      <c r="AK640" s="4"/>
      <c r="AL640" s="4"/>
      <c r="AM640" s="210">
        <v>24283.59</v>
      </c>
      <c r="AN640" s="210">
        <v>11493.49</v>
      </c>
      <c r="AO640" s="210">
        <v>1889.31</v>
      </c>
      <c r="AP640" s="210">
        <v>4837.5600000000004</v>
      </c>
      <c r="AQ640" s="210">
        <v>8360.34</v>
      </c>
      <c r="AR640" s="24"/>
      <c r="AS640" s="4"/>
      <c r="AT640" s="4"/>
      <c r="AU640" s="210">
        <v>622.65615384615398</v>
      </c>
      <c r="AV640" s="210">
        <v>294.70487179487202</v>
      </c>
      <c r="AW640" s="210">
        <v>49.718684210526298</v>
      </c>
      <c r="AX640" s="210">
        <v>130.74486486486501</v>
      </c>
      <c r="AY640" s="210">
        <v>214.36769230769201</v>
      </c>
      <c r="AZ640" s="24"/>
      <c r="BA640" s="4"/>
    </row>
    <row r="641" spans="2:53">
      <c r="B641" s="11" t="s">
        <v>384</v>
      </c>
      <c r="C641" s="11"/>
      <c r="D641" s="11" t="s">
        <v>203</v>
      </c>
      <c r="E641" s="11">
        <v>3452</v>
      </c>
      <c r="F641" s="11">
        <v>2167</v>
      </c>
      <c r="G641" s="11">
        <v>1737</v>
      </c>
      <c r="H641" s="11">
        <v>1441</v>
      </c>
      <c r="I641" s="11">
        <v>1657</v>
      </c>
      <c r="J641" s="11"/>
      <c r="M641" s="209">
        <v>614395.56999999995</v>
      </c>
      <c r="N641" s="209">
        <v>291637.39</v>
      </c>
      <c r="O641" s="209">
        <v>270406.96000000002</v>
      </c>
      <c r="P641" s="209">
        <v>237311.87</v>
      </c>
      <c r="Q641" s="209">
        <v>2342196.08</v>
      </c>
      <c r="R641" s="11"/>
      <c r="S641" s="4"/>
      <c r="T641" s="4"/>
      <c r="U641" s="209">
        <v>156.255231434385</v>
      </c>
      <c r="V641" s="209">
        <v>74.170241607324499</v>
      </c>
      <c r="W641" s="209">
        <v>72.5924724832214</v>
      </c>
      <c r="X641" s="209">
        <v>63.047786928799098</v>
      </c>
      <c r="Y641" s="209">
        <v>621.93204460966501</v>
      </c>
      <c r="Z641" s="11"/>
      <c r="AA641" s="4"/>
      <c r="AB641" s="11" t="s">
        <v>420</v>
      </c>
      <c r="AC641" s="11"/>
      <c r="AD641" s="71" t="s">
        <v>421</v>
      </c>
      <c r="AE641" s="24">
        <v>15</v>
      </c>
      <c r="AF641" s="24">
        <v>6</v>
      </c>
      <c r="AG641" s="24">
        <v>7</v>
      </c>
      <c r="AH641" s="24">
        <v>6</v>
      </c>
      <c r="AI641" s="24">
        <v>7</v>
      </c>
      <c r="AJ641" s="24"/>
      <c r="AK641" s="4"/>
      <c r="AL641" s="4"/>
      <c r="AM641" s="210">
        <v>2036.81</v>
      </c>
      <c r="AN641" s="210">
        <v>617.22</v>
      </c>
      <c r="AO641" s="210">
        <v>642.62</v>
      </c>
      <c r="AP641" s="210">
        <v>576.77</v>
      </c>
      <c r="AQ641" s="210">
        <v>2896.97</v>
      </c>
      <c r="AR641" s="24"/>
      <c r="AS641" s="4"/>
      <c r="AT641" s="4"/>
      <c r="AU641" s="210">
        <v>135.78733333333301</v>
      </c>
      <c r="AV641" s="210">
        <v>41.148000000000003</v>
      </c>
      <c r="AW641" s="210">
        <v>49.432307692307702</v>
      </c>
      <c r="AX641" s="210">
        <v>52.433636363636403</v>
      </c>
      <c r="AY641" s="210">
        <v>206.926428571429</v>
      </c>
      <c r="AZ641" s="24"/>
      <c r="BA641" s="4"/>
    </row>
    <row r="642" spans="2:53">
      <c r="B642" s="11" t="s">
        <v>384</v>
      </c>
      <c r="C642" s="11"/>
      <c r="D642" s="11" t="s">
        <v>570</v>
      </c>
      <c r="E642" s="11">
        <v>2</v>
      </c>
      <c r="F642" s="11">
        <v>2</v>
      </c>
      <c r="G642" s="11">
        <v>1</v>
      </c>
      <c r="H642" s="11">
        <v>1</v>
      </c>
      <c r="I642" s="11">
        <v>1</v>
      </c>
      <c r="J642" s="11"/>
      <c r="M642" s="209">
        <v>400.42</v>
      </c>
      <c r="N642" s="209">
        <v>196.81</v>
      </c>
      <c r="O642" s="209">
        <v>152.97999999999999</v>
      </c>
      <c r="P642" s="209">
        <v>164.86</v>
      </c>
      <c r="Q642" s="209">
        <v>5408.45</v>
      </c>
      <c r="R642" s="11"/>
      <c r="S642" s="4"/>
      <c r="T642" s="4"/>
      <c r="U642" s="209">
        <v>200.21</v>
      </c>
      <c r="V642" s="209">
        <v>98.405000000000001</v>
      </c>
      <c r="W642" s="209">
        <v>76.489999999999995</v>
      </c>
      <c r="X642" s="209">
        <v>82.43</v>
      </c>
      <c r="Y642" s="209">
        <v>2704.2249999999999</v>
      </c>
      <c r="Z642" s="11"/>
      <c r="AA642" s="4"/>
      <c r="AB642" s="11" t="s">
        <v>422</v>
      </c>
      <c r="AC642" s="11"/>
      <c r="AD642" s="71" t="s">
        <v>261</v>
      </c>
      <c r="AE642" s="24">
        <v>9</v>
      </c>
      <c r="AF642" s="24">
        <v>7</v>
      </c>
      <c r="AG642" s="24">
        <v>7</v>
      </c>
      <c r="AH642" s="24">
        <v>5</v>
      </c>
      <c r="AI642" s="24">
        <v>5</v>
      </c>
      <c r="AJ642" s="24"/>
      <c r="AK642" s="4"/>
      <c r="AL642" s="4"/>
      <c r="AM642" s="210">
        <v>6765.61</v>
      </c>
      <c r="AN642" s="210">
        <v>299.35000000000002</v>
      </c>
      <c r="AO642" s="210">
        <v>118.78</v>
      </c>
      <c r="AP642" s="210">
        <v>66.06</v>
      </c>
      <c r="AQ642" s="210">
        <v>566.75</v>
      </c>
      <c r="AR642" s="24"/>
      <c r="AS642" s="4"/>
      <c r="AT642" s="4"/>
      <c r="AU642" s="210">
        <v>751.73444444444499</v>
      </c>
      <c r="AV642" s="210">
        <v>33.261111111111099</v>
      </c>
      <c r="AW642" s="210">
        <v>13.1977777777778</v>
      </c>
      <c r="AX642" s="210">
        <v>8.2575000000000003</v>
      </c>
      <c r="AY642" s="210">
        <v>70.84375</v>
      </c>
      <c r="AZ642" s="24"/>
      <c r="BA642" s="4"/>
    </row>
    <row r="643" spans="2:53">
      <c r="B643" s="11" t="s">
        <v>385</v>
      </c>
      <c r="C643" s="11"/>
      <c r="D643" s="11" t="s">
        <v>89</v>
      </c>
      <c r="E643" s="11">
        <v>1</v>
      </c>
      <c r="F643" s="11">
        <v>1</v>
      </c>
      <c r="G643" s="11">
        <v>1</v>
      </c>
      <c r="H643" s="11">
        <v>1</v>
      </c>
      <c r="I643" s="11"/>
      <c r="J643" s="11"/>
      <c r="M643" s="209">
        <v>446.96</v>
      </c>
      <c r="N643" s="209">
        <v>276.7</v>
      </c>
      <c r="O643" s="209">
        <v>175.26</v>
      </c>
      <c r="P643" s="209">
        <v>223.35</v>
      </c>
      <c r="Q643" s="209">
        <v>0</v>
      </c>
      <c r="R643" s="11"/>
      <c r="S643" s="4"/>
      <c r="T643" s="4"/>
      <c r="U643" s="209">
        <v>446.96</v>
      </c>
      <c r="V643" s="209">
        <v>276.7</v>
      </c>
      <c r="W643" s="209">
        <v>175.26</v>
      </c>
      <c r="X643" s="209">
        <v>223.35</v>
      </c>
      <c r="Y643" s="209">
        <v>0</v>
      </c>
      <c r="Z643" s="11"/>
      <c r="AA643" s="4"/>
      <c r="AB643" s="11" t="s">
        <v>501</v>
      </c>
      <c r="AC643" s="11"/>
      <c r="AD643" s="71" t="s">
        <v>597</v>
      </c>
      <c r="AE643" s="24">
        <v>1</v>
      </c>
      <c r="AF643" s="24"/>
      <c r="AG643" s="24"/>
      <c r="AH643" s="24"/>
      <c r="AI643" s="24"/>
      <c r="AJ643" s="24"/>
      <c r="AK643" s="4"/>
      <c r="AL643" s="4"/>
      <c r="AM643" s="210">
        <v>16.420000000000002</v>
      </c>
      <c r="AN643" s="210">
        <v>0</v>
      </c>
      <c r="AO643" s="210">
        <v>0</v>
      </c>
      <c r="AP643" s="210">
        <v>0</v>
      </c>
      <c r="AQ643" s="210">
        <v>0</v>
      </c>
      <c r="AR643" s="24"/>
      <c r="AS643" s="4"/>
      <c r="AT643" s="4"/>
      <c r="AU643" s="210">
        <v>16.420000000000002</v>
      </c>
      <c r="AV643" s="210">
        <v>0</v>
      </c>
      <c r="AW643" s="210">
        <v>0</v>
      </c>
      <c r="AX643" s="210">
        <v>0</v>
      </c>
      <c r="AY643" s="210">
        <v>0</v>
      </c>
      <c r="AZ643" s="24"/>
      <c r="BA643" s="4"/>
    </row>
    <row r="644" spans="2:53">
      <c r="B644" s="11" t="s">
        <v>385</v>
      </c>
      <c r="C644" s="11"/>
      <c r="D644" s="11" t="s">
        <v>90</v>
      </c>
      <c r="E644" s="11">
        <v>379</v>
      </c>
      <c r="F644" s="11">
        <v>174</v>
      </c>
      <c r="G644" s="11">
        <v>141</v>
      </c>
      <c r="H644" s="11">
        <v>106</v>
      </c>
      <c r="I644" s="11">
        <v>114</v>
      </c>
      <c r="J644" s="11"/>
      <c r="M644" s="209">
        <v>49835.97</v>
      </c>
      <c r="N644" s="209">
        <v>16877.09</v>
      </c>
      <c r="O644" s="209">
        <v>17134.93</v>
      </c>
      <c r="P644" s="209">
        <v>13177.37</v>
      </c>
      <c r="Q644" s="209">
        <v>97960.290000000095</v>
      </c>
      <c r="R644" s="11"/>
      <c r="S644" s="4"/>
      <c r="T644" s="4"/>
      <c r="U644" s="209">
        <v>120.08667469879499</v>
      </c>
      <c r="V644" s="209">
        <v>40.667686746987897</v>
      </c>
      <c r="W644" s="209">
        <v>44.2763049095607</v>
      </c>
      <c r="X644" s="209">
        <v>33.874987146529598</v>
      </c>
      <c r="Y644" s="209">
        <v>249.26282442748101</v>
      </c>
      <c r="Z644" s="11"/>
      <c r="AA644" s="4"/>
      <c r="AB644" s="11" t="s">
        <v>501</v>
      </c>
      <c r="AC644" s="11"/>
      <c r="AD644" s="71" t="s">
        <v>261</v>
      </c>
      <c r="AE644" s="24">
        <v>23</v>
      </c>
      <c r="AF644" s="24">
        <v>14</v>
      </c>
      <c r="AG644" s="24">
        <v>12</v>
      </c>
      <c r="AH644" s="24">
        <v>9</v>
      </c>
      <c r="AI644" s="24">
        <v>7</v>
      </c>
      <c r="AJ644" s="24"/>
      <c r="AK644" s="4"/>
      <c r="AL644" s="4"/>
      <c r="AM644" s="210">
        <v>29930.95</v>
      </c>
      <c r="AN644" s="210">
        <v>6369.06</v>
      </c>
      <c r="AO644" s="210">
        <v>7827.53</v>
      </c>
      <c r="AP644" s="210">
        <v>1596.29</v>
      </c>
      <c r="AQ644" s="210">
        <v>5476.03</v>
      </c>
      <c r="AR644" s="24"/>
      <c r="AS644" s="4"/>
      <c r="AT644" s="4"/>
      <c r="AU644" s="210">
        <v>1301.3456521739099</v>
      </c>
      <c r="AV644" s="210">
        <v>276.91565217391297</v>
      </c>
      <c r="AW644" s="210">
        <v>340.327391304348</v>
      </c>
      <c r="AX644" s="210">
        <v>72.558636363636396</v>
      </c>
      <c r="AY644" s="210">
        <v>238.088260869565</v>
      </c>
      <c r="AZ644" s="24"/>
      <c r="BA644" s="4"/>
    </row>
    <row r="645" spans="2:53">
      <c r="B645" s="11" t="s">
        <v>386</v>
      </c>
      <c r="C645" s="11"/>
      <c r="D645" s="11" t="s">
        <v>252</v>
      </c>
      <c r="E645" s="11">
        <v>41</v>
      </c>
      <c r="F645" s="11">
        <v>16</v>
      </c>
      <c r="G645" s="11">
        <v>12</v>
      </c>
      <c r="H645" s="11">
        <v>8</v>
      </c>
      <c r="I645" s="11">
        <v>10</v>
      </c>
      <c r="J645" s="11"/>
      <c r="M645" s="209">
        <v>4654.3500000000004</v>
      </c>
      <c r="N645" s="209">
        <v>1628.74</v>
      </c>
      <c r="O645" s="209">
        <v>1043.83</v>
      </c>
      <c r="P645" s="209">
        <v>774.34</v>
      </c>
      <c r="Q645" s="209">
        <v>4512.53</v>
      </c>
      <c r="R645" s="11"/>
      <c r="S645" s="4"/>
      <c r="T645" s="4"/>
      <c r="U645" s="209">
        <v>105.780681818182</v>
      </c>
      <c r="V645" s="209">
        <v>37.016818181818202</v>
      </c>
      <c r="W645" s="209">
        <v>25.4592682926829</v>
      </c>
      <c r="X645" s="209">
        <v>18.436666666666699</v>
      </c>
      <c r="Y645" s="209">
        <v>107.44119047619</v>
      </c>
      <c r="Z645" s="11"/>
      <c r="AA645" s="4"/>
      <c r="AB645" s="11" t="s">
        <v>423</v>
      </c>
      <c r="AC645" s="11"/>
      <c r="AD645" s="71" t="s">
        <v>111</v>
      </c>
      <c r="AE645" s="24">
        <v>23</v>
      </c>
      <c r="AF645" s="24">
        <v>16</v>
      </c>
      <c r="AG645" s="24">
        <v>11</v>
      </c>
      <c r="AH645" s="24">
        <v>10</v>
      </c>
      <c r="AI645" s="24">
        <v>7</v>
      </c>
      <c r="AJ645" s="24"/>
      <c r="AK645" s="4"/>
      <c r="AL645" s="4"/>
      <c r="AM645" s="210">
        <v>5070.68</v>
      </c>
      <c r="AN645" s="210">
        <v>3137.46</v>
      </c>
      <c r="AO645" s="210">
        <v>2335.9699999999998</v>
      </c>
      <c r="AP645" s="210">
        <v>1887.47</v>
      </c>
      <c r="AQ645" s="210">
        <v>1918.93</v>
      </c>
      <c r="AR645" s="24"/>
      <c r="AS645" s="4"/>
      <c r="AT645" s="4"/>
      <c r="AU645" s="210">
        <v>211.27833333333299</v>
      </c>
      <c r="AV645" s="210">
        <v>130.72749999999999</v>
      </c>
      <c r="AW645" s="210">
        <v>97.332083333333301</v>
      </c>
      <c r="AX645" s="210">
        <v>78.644583333333301</v>
      </c>
      <c r="AY645" s="210">
        <v>79.955416666666693</v>
      </c>
      <c r="AZ645" s="24"/>
      <c r="BA645" s="4"/>
    </row>
    <row r="646" spans="2:53">
      <c r="B646" s="11" t="s">
        <v>387</v>
      </c>
      <c r="C646" s="11"/>
      <c r="D646" s="11" t="s">
        <v>388</v>
      </c>
      <c r="E646" s="11">
        <v>623</v>
      </c>
      <c r="F646" s="11">
        <v>438</v>
      </c>
      <c r="G646" s="11">
        <v>184</v>
      </c>
      <c r="H646" s="11">
        <v>208</v>
      </c>
      <c r="I646" s="11">
        <v>348</v>
      </c>
      <c r="J646" s="11"/>
      <c r="M646" s="209">
        <v>59020.45</v>
      </c>
      <c r="N646" s="209">
        <v>40372.949999999997</v>
      </c>
      <c r="O646" s="209">
        <v>19500.04</v>
      </c>
      <c r="P646" s="209">
        <v>24979.14</v>
      </c>
      <c r="Q646" s="209">
        <v>222466.34</v>
      </c>
      <c r="R646" s="11"/>
      <c r="S646" s="4"/>
      <c r="T646" s="4"/>
      <c r="U646" s="209">
        <v>81.072046703296706</v>
      </c>
      <c r="V646" s="209">
        <v>55.457348901098896</v>
      </c>
      <c r="W646" s="209">
        <v>52.702810810810803</v>
      </c>
      <c r="X646" s="209">
        <v>61.073691931540303</v>
      </c>
      <c r="Y646" s="209">
        <v>323.82291120815103</v>
      </c>
      <c r="Z646" s="11"/>
      <c r="AA646" s="4"/>
      <c r="AB646" s="11" t="s">
        <v>424</v>
      </c>
      <c r="AC646" s="11"/>
      <c r="AD646" s="71" t="s">
        <v>114</v>
      </c>
      <c r="AE646" s="24">
        <v>2</v>
      </c>
      <c r="AF646" s="24">
        <v>1</v>
      </c>
      <c r="AG646" s="24"/>
      <c r="AH646" s="24">
        <v>1</v>
      </c>
      <c r="AI646" s="24">
        <v>1</v>
      </c>
      <c r="AJ646" s="24"/>
      <c r="AK646" s="4"/>
      <c r="AL646" s="4"/>
      <c r="AM646" s="210">
        <v>302.58999999999997</v>
      </c>
      <c r="AN646" s="210">
        <v>36.53</v>
      </c>
      <c r="AO646" s="210"/>
      <c r="AP646" s="210">
        <v>41.03</v>
      </c>
      <c r="AQ646" s="210">
        <v>127.54</v>
      </c>
      <c r="AR646" s="24"/>
      <c r="AS646" s="4"/>
      <c r="AT646" s="4"/>
      <c r="AU646" s="210">
        <v>151.29499999999999</v>
      </c>
      <c r="AV646" s="210">
        <v>18.265000000000001</v>
      </c>
      <c r="AW646" s="210"/>
      <c r="AX646" s="210">
        <v>20.515000000000001</v>
      </c>
      <c r="AY646" s="210">
        <v>63.77</v>
      </c>
      <c r="AZ646" s="24"/>
      <c r="BA646" s="4"/>
    </row>
    <row r="647" spans="2:53">
      <c r="B647" s="11" t="s">
        <v>389</v>
      </c>
      <c r="C647" s="11"/>
      <c r="D647" s="11" t="s">
        <v>390</v>
      </c>
      <c r="E647" s="11">
        <v>61</v>
      </c>
      <c r="F647" s="11">
        <v>29</v>
      </c>
      <c r="G647" s="11">
        <v>24</v>
      </c>
      <c r="H647" s="11">
        <v>20</v>
      </c>
      <c r="I647" s="11">
        <v>24</v>
      </c>
      <c r="J647" s="11"/>
      <c r="M647" s="209">
        <v>10299.26</v>
      </c>
      <c r="N647" s="209">
        <v>4015.73</v>
      </c>
      <c r="O647" s="209">
        <v>5417.29</v>
      </c>
      <c r="P647" s="209">
        <v>4193.57</v>
      </c>
      <c r="Q647" s="209">
        <v>25810.25</v>
      </c>
      <c r="R647" s="11"/>
      <c r="S647" s="4"/>
      <c r="T647" s="4"/>
      <c r="U647" s="209">
        <v>132.04179487179499</v>
      </c>
      <c r="V647" s="209">
        <v>51.483717948717903</v>
      </c>
      <c r="W647" s="209">
        <v>76.299859154929607</v>
      </c>
      <c r="X647" s="209">
        <v>58.244027777777802</v>
      </c>
      <c r="Y647" s="209">
        <v>348.78716216216202</v>
      </c>
      <c r="Z647" s="11"/>
      <c r="AA647" s="4"/>
      <c r="AB647" s="11" t="s">
        <v>425</v>
      </c>
      <c r="AC647" s="11"/>
      <c r="AD647" s="71" t="s">
        <v>163</v>
      </c>
      <c r="AE647" s="24">
        <v>35</v>
      </c>
      <c r="AF647" s="24">
        <v>23</v>
      </c>
      <c r="AG647" s="24">
        <v>17</v>
      </c>
      <c r="AH647" s="24">
        <v>12</v>
      </c>
      <c r="AI647" s="24">
        <v>12</v>
      </c>
      <c r="AJ647" s="24"/>
      <c r="AK647" s="4"/>
      <c r="AL647" s="4"/>
      <c r="AM647" s="210">
        <v>22637.72</v>
      </c>
      <c r="AN647" s="210">
        <v>3711.29</v>
      </c>
      <c r="AO647" s="210">
        <v>3208.43</v>
      </c>
      <c r="AP647" s="210">
        <v>3182.82</v>
      </c>
      <c r="AQ647" s="210">
        <v>15398.12</v>
      </c>
      <c r="AR647" s="24"/>
      <c r="AS647" s="4"/>
      <c r="AT647" s="4"/>
      <c r="AU647" s="210">
        <v>611.83027027027003</v>
      </c>
      <c r="AV647" s="210">
        <v>100.305135135135</v>
      </c>
      <c r="AW647" s="210">
        <v>91.669428571428597</v>
      </c>
      <c r="AX647" s="210">
        <v>99.463125000000005</v>
      </c>
      <c r="AY647" s="210">
        <v>452.885882352941</v>
      </c>
      <c r="AZ647" s="24"/>
      <c r="BA647" s="4"/>
    </row>
    <row r="648" spans="2:53">
      <c r="B648" s="11" t="s">
        <v>492</v>
      </c>
      <c r="C648" s="11"/>
      <c r="D648" s="11" t="s">
        <v>316</v>
      </c>
      <c r="E648" s="11"/>
      <c r="F648" s="11"/>
      <c r="G648" s="11"/>
      <c r="H648" s="11"/>
      <c r="I648" s="11">
        <v>1</v>
      </c>
      <c r="J648" s="11"/>
      <c r="M648" s="209">
        <v>0</v>
      </c>
      <c r="N648" s="209">
        <v>0</v>
      </c>
      <c r="O648" s="209"/>
      <c r="P648" s="209"/>
      <c r="Q648" s="209">
        <v>53.95</v>
      </c>
      <c r="R648" s="11"/>
      <c r="S648" s="4"/>
      <c r="T648" s="4"/>
      <c r="U648" s="209">
        <v>0</v>
      </c>
      <c r="V648" s="209">
        <v>0</v>
      </c>
      <c r="W648" s="209"/>
      <c r="X648" s="209"/>
      <c r="Y648" s="209">
        <v>53.95</v>
      </c>
      <c r="Z648" s="11"/>
      <c r="AA648" s="4"/>
      <c r="AB648" s="11" t="s">
        <v>426</v>
      </c>
      <c r="AC648" s="11"/>
      <c r="AD648" s="71" t="s">
        <v>188</v>
      </c>
      <c r="AE648" s="24">
        <v>1</v>
      </c>
      <c r="AF648" s="24"/>
      <c r="AG648" s="24"/>
      <c r="AH648" s="24"/>
      <c r="AI648" s="24"/>
      <c r="AJ648" s="24"/>
      <c r="AK648" s="4"/>
      <c r="AL648" s="4"/>
      <c r="AM648" s="210">
        <v>162</v>
      </c>
      <c r="AN648" s="210">
        <v>0</v>
      </c>
      <c r="AO648" s="210">
        <v>0</v>
      </c>
      <c r="AP648" s="210">
        <v>0</v>
      </c>
      <c r="AQ648" s="210">
        <v>0</v>
      </c>
      <c r="AR648" s="24"/>
      <c r="AS648" s="4"/>
      <c r="AT648" s="4"/>
      <c r="AU648" s="210">
        <v>162</v>
      </c>
      <c r="AV648" s="210">
        <v>0</v>
      </c>
      <c r="AW648" s="210">
        <v>0</v>
      </c>
      <c r="AX648" s="210">
        <v>0</v>
      </c>
      <c r="AY648" s="210">
        <v>0</v>
      </c>
      <c r="AZ648" s="24"/>
      <c r="BA648" s="4"/>
    </row>
    <row r="649" spans="2:53">
      <c r="B649" s="11" t="s">
        <v>391</v>
      </c>
      <c r="C649" s="11"/>
      <c r="D649" s="11" t="s">
        <v>392</v>
      </c>
      <c r="E649" s="11">
        <v>73</v>
      </c>
      <c r="F649" s="11">
        <v>32</v>
      </c>
      <c r="G649" s="11">
        <v>28</v>
      </c>
      <c r="H649" s="11">
        <v>30</v>
      </c>
      <c r="I649" s="11">
        <v>22</v>
      </c>
      <c r="J649" s="11"/>
      <c r="M649" s="209">
        <v>16234.85</v>
      </c>
      <c r="N649" s="209">
        <v>6488.78</v>
      </c>
      <c r="O649" s="209">
        <v>5291.58</v>
      </c>
      <c r="P649" s="209">
        <v>7865.89</v>
      </c>
      <c r="Q649" s="209">
        <v>76290.45</v>
      </c>
      <c r="R649" s="11"/>
      <c r="S649" s="4"/>
      <c r="T649" s="4"/>
      <c r="U649" s="209">
        <v>188.77732558139499</v>
      </c>
      <c r="V649" s="209">
        <v>75.450930232558207</v>
      </c>
      <c r="W649" s="209">
        <v>70.554400000000001</v>
      </c>
      <c r="X649" s="209">
        <v>99.568227848101301</v>
      </c>
      <c r="Y649" s="209">
        <v>953.63062500000001</v>
      </c>
      <c r="Z649" s="11"/>
      <c r="AA649" s="4"/>
      <c r="AB649" s="11" t="s">
        <v>427</v>
      </c>
      <c r="AC649" s="11"/>
      <c r="AD649" s="71" t="s">
        <v>428</v>
      </c>
      <c r="AE649" s="24">
        <v>16</v>
      </c>
      <c r="AF649" s="24">
        <v>4</v>
      </c>
      <c r="AG649" s="24">
        <v>3</v>
      </c>
      <c r="AH649" s="24">
        <v>2</v>
      </c>
      <c r="AI649" s="24">
        <v>1</v>
      </c>
      <c r="AJ649" s="24"/>
      <c r="AK649" s="4"/>
      <c r="AL649" s="4"/>
      <c r="AM649" s="210">
        <v>4070.88</v>
      </c>
      <c r="AN649" s="210">
        <v>1686.33</v>
      </c>
      <c r="AO649" s="210">
        <v>711.8</v>
      </c>
      <c r="AP649" s="210">
        <v>358.52</v>
      </c>
      <c r="AQ649" s="210">
        <v>193.26</v>
      </c>
      <c r="AR649" s="24"/>
      <c r="AS649" s="4"/>
      <c r="AT649" s="4"/>
      <c r="AU649" s="210">
        <v>239.46352941176499</v>
      </c>
      <c r="AV649" s="210">
        <v>99.195882352941197</v>
      </c>
      <c r="AW649" s="210">
        <v>41.8705882352941</v>
      </c>
      <c r="AX649" s="210">
        <v>23.901333333333302</v>
      </c>
      <c r="AY649" s="210">
        <v>11.3682352941176</v>
      </c>
      <c r="AZ649" s="24"/>
      <c r="BA649" s="4"/>
    </row>
    <row r="650" spans="2:53">
      <c r="B650" s="11" t="s">
        <v>393</v>
      </c>
      <c r="C650" s="11"/>
      <c r="D650" s="11" t="s">
        <v>256</v>
      </c>
      <c r="E650" s="11">
        <v>15</v>
      </c>
      <c r="F650" s="11">
        <v>11</v>
      </c>
      <c r="G650" s="11">
        <v>7</v>
      </c>
      <c r="H650" s="11">
        <v>6</v>
      </c>
      <c r="I650" s="11">
        <v>6</v>
      </c>
      <c r="J650" s="11"/>
      <c r="M650" s="209">
        <v>3709.71</v>
      </c>
      <c r="N650" s="209">
        <v>3307.37</v>
      </c>
      <c r="O650" s="209">
        <v>2770.35</v>
      </c>
      <c r="P650" s="209">
        <v>3520.92</v>
      </c>
      <c r="Q650" s="209">
        <v>8662.25</v>
      </c>
      <c r="R650" s="11"/>
      <c r="S650" s="4"/>
      <c r="T650" s="4"/>
      <c r="U650" s="209">
        <v>206.095</v>
      </c>
      <c r="V650" s="209">
        <v>183.742777777778</v>
      </c>
      <c r="W650" s="209">
        <v>153.90833333333299</v>
      </c>
      <c r="X650" s="209">
        <v>195.606666666667</v>
      </c>
      <c r="Y650" s="209">
        <v>481.23611111111097</v>
      </c>
      <c r="Z650" s="11"/>
      <c r="AA650" s="4"/>
      <c r="AB650" s="11" t="s">
        <v>429</v>
      </c>
      <c r="AC650" s="11"/>
      <c r="AD650" s="71" t="s">
        <v>92</v>
      </c>
      <c r="AE650" s="24">
        <v>1</v>
      </c>
      <c r="AF650" s="24">
        <v>1</v>
      </c>
      <c r="AG650" s="24">
        <v>1</v>
      </c>
      <c r="AH650" s="24">
        <v>1</v>
      </c>
      <c r="AI650" s="24">
        <v>1</v>
      </c>
      <c r="AJ650" s="24"/>
      <c r="AK650" s="4"/>
      <c r="AL650" s="4"/>
      <c r="AM650" s="210">
        <v>65.930000000000007</v>
      </c>
      <c r="AN650" s="210">
        <v>57.78</v>
      </c>
      <c r="AO650" s="210">
        <v>70.63</v>
      </c>
      <c r="AP650" s="210">
        <v>61.85</v>
      </c>
      <c r="AQ650" s="210">
        <v>168.52</v>
      </c>
      <c r="AR650" s="24"/>
      <c r="AS650" s="4"/>
      <c r="AT650" s="4"/>
      <c r="AU650" s="210">
        <v>65.930000000000007</v>
      </c>
      <c r="AV650" s="210">
        <v>57.78</v>
      </c>
      <c r="AW650" s="210">
        <v>70.63</v>
      </c>
      <c r="AX650" s="210">
        <v>61.85</v>
      </c>
      <c r="AY650" s="210">
        <v>168.52</v>
      </c>
      <c r="AZ650" s="24"/>
      <c r="BA650" s="4"/>
    </row>
    <row r="651" spans="2:53">
      <c r="B651" s="11" t="s">
        <v>395</v>
      </c>
      <c r="C651" s="11"/>
      <c r="D651" s="11" t="s">
        <v>155</v>
      </c>
      <c r="E651" s="11">
        <v>15</v>
      </c>
      <c r="F651" s="11">
        <v>6</v>
      </c>
      <c r="G651" s="11">
        <v>2</v>
      </c>
      <c r="H651" s="11">
        <v>2</v>
      </c>
      <c r="I651" s="11">
        <v>3</v>
      </c>
      <c r="J651" s="11"/>
      <c r="M651" s="209">
        <v>1616.01</v>
      </c>
      <c r="N651" s="209">
        <v>3169.97</v>
      </c>
      <c r="O651" s="209">
        <v>210.45</v>
      </c>
      <c r="P651" s="209">
        <v>231.56</v>
      </c>
      <c r="Q651" s="209">
        <v>5966.98</v>
      </c>
      <c r="R651" s="11"/>
      <c r="S651" s="4"/>
      <c r="T651" s="4"/>
      <c r="U651" s="209">
        <v>95.059411764705899</v>
      </c>
      <c r="V651" s="209">
        <v>186.46882352941199</v>
      </c>
      <c r="W651" s="209">
        <v>12.3794117647059</v>
      </c>
      <c r="X651" s="209">
        <v>13.6211764705882</v>
      </c>
      <c r="Y651" s="209">
        <v>350.99882352941199</v>
      </c>
      <c r="Z651" s="11"/>
      <c r="AA651" s="4"/>
      <c r="AB651" s="11" t="s">
        <v>429</v>
      </c>
      <c r="AC651" s="11"/>
      <c r="AD651" s="71" t="s">
        <v>430</v>
      </c>
      <c r="AE651" s="24">
        <v>79</v>
      </c>
      <c r="AF651" s="24">
        <v>50</v>
      </c>
      <c r="AG651" s="24">
        <v>31</v>
      </c>
      <c r="AH651" s="24">
        <v>24</v>
      </c>
      <c r="AI651" s="24">
        <v>22</v>
      </c>
      <c r="AJ651" s="24"/>
      <c r="AK651" s="4"/>
      <c r="AL651" s="4"/>
      <c r="AM651" s="210">
        <v>29464.99</v>
      </c>
      <c r="AN651" s="210">
        <v>6412.14</v>
      </c>
      <c r="AO651" s="210">
        <v>4383.3</v>
      </c>
      <c r="AP651" s="210">
        <v>3817.95</v>
      </c>
      <c r="AQ651" s="210">
        <v>40694.79</v>
      </c>
      <c r="AR651" s="24"/>
      <c r="AS651" s="4"/>
      <c r="AT651" s="4"/>
      <c r="AU651" s="210">
        <v>363.76530864197503</v>
      </c>
      <c r="AV651" s="210">
        <v>79.162222222222198</v>
      </c>
      <c r="AW651" s="210">
        <v>56.196153846153898</v>
      </c>
      <c r="AX651" s="210">
        <v>50.905999999999999</v>
      </c>
      <c r="AY651" s="210">
        <v>542.59720000000004</v>
      </c>
      <c r="AZ651" s="24"/>
      <c r="BA651" s="4"/>
    </row>
    <row r="652" spans="2:53">
      <c r="B652" s="11" t="s">
        <v>396</v>
      </c>
      <c r="C652" s="11"/>
      <c r="D652" s="11" t="s">
        <v>123</v>
      </c>
      <c r="E652" s="11">
        <v>9</v>
      </c>
      <c r="F652" s="11">
        <v>4</v>
      </c>
      <c r="G652" s="11">
        <v>2</v>
      </c>
      <c r="H652" s="11">
        <v>1</v>
      </c>
      <c r="I652" s="11">
        <v>3</v>
      </c>
      <c r="J652" s="11"/>
      <c r="M652" s="209">
        <v>1743.52</v>
      </c>
      <c r="N652" s="209">
        <v>626.98</v>
      </c>
      <c r="O652" s="209">
        <v>654.26</v>
      </c>
      <c r="P652" s="209">
        <v>431.28</v>
      </c>
      <c r="Q652" s="209">
        <v>5849.84</v>
      </c>
      <c r="R652" s="11"/>
      <c r="S652" s="4"/>
      <c r="T652" s="4"/>
      <c r="U652" s="209">
        <v>174.352</v>
      </c>
      <c r="V652" s="209">
        <v>62.698</v>
      </c>
      <c r="W652" s="209">
        <v>65.426000000000002</v>
      </c>
      <c r="X652" s="209">
        <v>43.128</v>
      </c>
      <c r="Y652" s="209">
        <v>584.98400000000004</v>
      </c>
      <c r="Z652" s="11"/>
      <c r="AA652" s="4"/>
      <c r="AB652" s="11" t="s">
        <v>432</v>
      </c>
      <c r="AC652" s="11"/>
      <c r="AD652" s="71" t="s">
        <v>155</v>
      </c>
      <c r="AE652" s="24">
        <v>55</v>
      </c>
      <c r="AF652" s="24">
        <v>25</v>
      </c>
      <c r="AG652" s="24">
        <v>19</v>
      </c>
      <c r="AH652" s="24">
        <v>16</v>
      </c>
      <c r="AI652" s="24">
        <v>16</v>
      </c>
      <c r="AJ652" s="24"/>
      <c r="AK652" s="4"/>
      <c r="AL652" s="4"/>
      <c r="AM652" s="210">
        <v>13403.14</v>
      </c>
      <c r="AN652" s="210">
        <v>3452.68</v>
      </c>
      <c r="AO652" s="210">
        <v>1517.49</v>
      </c>
      <c r="AP652" s="210">
        <v>1541.84</v>
      </c>
      <c r="AQ652" s="210">
        <v>5176.93</v>
      </c>
      <c r="AR652" s="24"/>
      <c r="AS652" s="4"/>
      <c r="AT652" s="4"/>
      <c r="AU652" s="210">
        <v>239.341785714286</v>
      </c>
      <c r="AV652" s="210">
        <v>61.655000000000001</v>
      </c>
      <c r="AW652" s="210">
        <v>27.5907272727273</v>
      </c>
      <c r="AX652" s="210">
        <v>28.5525925925926</v>
      </c>
      <c r="AY652" s="210">
        <v>94.126000000000005</v>
      </c>
      <c r="AZ652" s="24"/>
      <c r="BA652" s="4"/>
    </row>
    <row r="653" spans="2:53">
      <c r="B653" s="11" t="s">
        <v>397</v>
      </c>
      <c r="C653" s="11"/>
      <c r="D653" s="11" t="s">
        <v>109</v>
      </c>
      <c r="E653" s="11">
        <v>62</v>
      </c>
      <c r="F653" s="11">
        <v>37</v>
      </c>
      <c r="G653" s="11">
        <v>29</v>
      </c>
      <c r="H653" s="11">
        <v>21</v>
      </c>
      <c r="I653" s="11">
        <v>35</v>
      </c>
      <c r="J653" s="11"/>
      <c r="M653" s="209">
        <v>9284.58</v>
      </c>
      <c r="N653" s="209">
        <v>6320.64</v>
      </c>
      <c r="O653" s="209">
        <v>3825.25</v>
      </c>
      <c r="P653" s="209">
        <v>3016.79</v>
      </c>
      <c r="Q653" s="209">
        <v>30478.18</v>
      </c>
      <c r="R653" s="11"/>
      <c r="S653" s="4"/>
      <c r="T653" s="4"/>
      <c r="U653" s="209">
        <v>116.05725</v>
      </c>
      <c r="V653" s="209">
        <v>79.007999999999996</v>
      </c>
      <c r="W653" s="209">
        <v>49.678571428571402</v>
      </c>
      <c r="X653" s="209">
        <v>43.097000000000001</v>
      </c>
      <c r="Y653" s="209">
        <v>390.74589743589701</v>
      </c>
      <c r="Z653" s="11"/>
      <c r="AA653" s="4"/>
      <c r="AB653" s="11" t="s">
        <v>434</v>
      </c>
      <c r="AC653" s="11"/>
      <c r="AD653" s="71" t="s">
        <v>121</v>
      </c>
      <c r="AE653" s="24">
        <v>13</v>
      </c>
      <c r="AF653" s="24">
        <v>8</v>
      </c>
      <c r="AG653" s="24">
        <v>6</v>
      </c>
      <c r="AH653" s="24">
        <v>3</v>
      </c>
      <c r="AI653" s="24">
        <v>3</v>
      </c>
      <c r="AJ653" s="24"/>
      <c r="AK653" s="4"/>
      <c r="AL653" s="4"/>
      <c r="AM653" s="210">
        <v>832.38</v>
      </c>
      <c r="AN653" s="210">
        <v>218.53</v>
      </c>
      <c r="AO653" s="210">
        <v>168.18</v>
      </c>
      <c r="AP653" s="210">
        <v>54.23</v>
      </c>
      <c r="AQ653" s="210">
        <v>452.43</v>
      </c>
      <c r="AR653" s="24"/>
      <c r="AS653" s="4"/>
      <c r="AT653" s="4"/>
      <c r="AU653" s="210">
        <v>64.029230769230793</v>
      </c>
      <c r="AV653" s="210">
        <v>16.809999999999999</v>
      </c>
      <c r="AW653" s="210">
        <v>16.818000000000001</v>
      </c>
      <c r="AX653" s="210">
        <v>4.93</v>
      </c>
      <c r="AY653" s="210">
        <v>34.8023076923077</v>
      </c>
      <c r="AZ653" s="24"/>
      <c r="BA653" s="4"/>
    </row>
    <row r="654" spans="2:53">
      <c r="B654" s="11" t="s">
        <v>398</v>
      </c>
      <c r="C654" s="11"/>
      <c r="D654" s="11" t="s">
        <v>399</v>
      </c>
      <c r="E654" s="11">
        <v>79</v>
      </c>
      <c r="F654" s="11">
        <v>44</v>
      </c>
      <c r="G654" s="11">
        <v>4</v>
      </c>
      <c r="H654" s="11">
        <v>26</v>
      </c>
      <c r="I654" s="11">
        <v>26</v>
      </c>
      <c r="J654" s="11"/>
      <c r="M654" s="209">
        <v>6688.48</v>
      </c>
      <c r="N654" s="209">
        <v>2648.14</v>
      </c>
      <c r="O654" s="209">
        <v>159.38</v>
      </c>
      <c r="P654" s="209">
        <v>2476.0500000000002</v>
      </c>
      <c r="Q654" s="209">
        <v>4562.8500000000004</v>
      </c>
      <c r="R654" s="11"/>
      <c r="S654" s="4"/>
      <c r="T654" s="4"/>
      <c r="U654" s="209">
        <v>80.584096385542196</v>
      </c>
      <c r="V654" s="209">
        <v>31.905301204819299</v>
      </c>
      <c r="W654" s="209">
        <v>6.13</v>
      </c>
      <c r="X654" s="209">
        <v>44.215178571428602</v>
      </c>
      <c r="Y654" s="209">
        <v>60.838000000000001</v>
      </c>
      <c r="Z654" s="11"/>
      <c r="AA654" s="4"/>
      <c r="AB654" s="11" t="s">
        <v>435</v>
      </c>
      <c r="AC654" s="11"/>
      <c r="AD654" s="71" t="s">
        <v>436</v>
      </c>
      <c r="AE654" s="24">
        <v>9</v>
      </c>
      <c r="AF654" s="24">
        <v>1</v>
      </c>
      <c r="AG654" s="24">
        <v>1</v>
      </c>
      <c r="AH654" s="24">
        <v>1</v>
      </c>
      <c r="AI654" s="24">
        <v>1</v>
      </c>
      <c r="AJ654" s="24"/>
      <c r="AK654" s="4"/>
      <c r="AL654" s="4"/>
      <c r="AM654" s="210">
        <v>4683.3999999999996</v>
      </c>
      <c r="AN654" s="210">
        <v>312.33</v>
      </c>
      <c r="AO654" s="210">
        <v>195.99</v>
      </c>
      <c r="AP654" s="210">
        <v>265.19</v>
      </c>
      <c r="AQ654" s="210">
        <v>162.6</v>
      </c>
      <c r="AR654" s="24"/>
      <c r="AS654" s="4"/>
      <c r="AT654" s="4"/>
      <c r="AU654" s="210">
        <v>520.37777777777796</v>
      </c>
      <c r="AV654" s="210">
        <v>34.703333333333298</v>
      </c>
      <c r="AW654" s="210">
        <v>21.776666666666699</v>
      </c>
      <c r="AX654" s="210">
        <v>29.4655555555556</v>
      </c>
      <c r="AY654" s="210">
        <v>18.066666666666698</v>
      </c>
      <c r="AZ654" s="24"/>
      <c r="BA654" s="4"/>
    </row>
    <row r="655" spans="2:53">
      <c r="B655" s="11" t="s">
        <v>400</v>
      </c>
      <c r="C655" s="11"/>
      <c r="D655" s="11" t="s">
        <v>135</v>
      </c>
      <c r="E655" s="11">
        <v>2</v>
      </c>
      <c r="F655" s="11"/>
      <c r="G655" s="11"/>
      <c r="H655" s="11"/>
      <c r="I655" s="11"/>
      <c r="J655" s="11"/>
      <c r="M655" s="209">
        <v>79.52</v>
      </c>
      <c r="N655" s="209">
        <v>0</v>
      </c>
      <c r="O655" s="209">
        <v>0</v>
      </c>
      <c r="P655" s="209"/>
      <c r="Q655" s="209"/>
      <c r="R655" s="11"/>
      <c r="S655" s="4"/>
      <c r="T655" s="4"/>
      <c r="U655" s="209">
        <v>39.76</v>
      </c>
      <c r="V655" s="209">
        <v>0</v>
      </c>
      <c r="W655" s="209">
        <v>0</v>
      </c>
      <c r="X655" s="209"/>
      <c r="Y655" s="209"/>
      <c r="Z655" s="11"/>
      <c r="AA655" s="4"/>
      <c r="AB655" s="11" t="s">
        <v>437</v>
      </c>
      <c r="AC655" s="11"/>
      <c r="AD655" s="71" t="s">
        <v>234</v>
      </c>
      <c r="AE655" s="24">
        <v>222</v>
      </c>
      <c r="AF655" s="24">
        <v>128</v>
      </c>
      <c r="AG655" s="24">
        <v>91</v>
      </c>
      <c r="AH655" s="24">
        <v>74</v>
      </c>
      <c r="AI655" s="24">
        <v>76</v>
      </c>
      <c r="AJ655" s="24"/>
      <c r="AK655" s="4"/>
      <c r="AL655" s="4"/>
      <c r="AM655" s="210">
        <v>50173.59</v>
      </c>
      <c r="AN655" s="210">
        <v>18829.16</v>
      </c>
      <c r="AO655" s="210">
        <v>10693.75</v>
      </c>
      <c r="AP655" s="210">
        <v>5910.17</v>
      </c>
      <c r="AQ655" s="210">
        <v>83093.86</v>
      </c>
      <c r="AR655" s="24"/>
      <c r="AS655" s="4"/>
      <c r="AT655" s="4"/>
      <c r="AU655" s="210">
        <v>214.41705128205101</v>
      </c>
      <c r="AV655" s="210">
        <v>80.466495726495694</v>
      </c>
      <c r="AW655" s="210">
        <v>55.988219895287898</v>
      </c>
      <c r="AX655" s="210">
        <v>31.775107526881701</v>
      </c>
      <c r="AY655" s="210">
        <v>409.32935960591101</v>
      </c>
      <c r="AZ655" s="24"/>
      <c r="BA655" s="4"/>
    </row>
    <row r="656" spans="2:53">
      <c r="B656" s="11" t="s">
        <v>401</v>
      </c>
      <c r="C656" s="11"/>
      <c r="D656" s="11" t="s">
        <v>402</v>
      </c>
      <c r="E656" s="11">
        <v>445</v>
      </c>
      <c r="F656" s="11">
        <v>278</v>
      </c>
      <c r="G656" s="11">
        <v>218</v>
      </c>
      <c r="H656" s="11">
        <v>174</v>
      </c>
      <c r="I656" s="11">
        <v>219</v>
      </c>
      <c r="J656" s="11"/>
      <c r="M656" s="209">
        <v>56264.97</v>
      </c>
      <c r="N656" s="209">
        <v>29394.31</v>
      </c>
      <c r="O656" s="209">
        <v>28764.21</v>
      </c>
      <c r="P656" s="209">
        <v>22452.2</v>
      </c>
      <c r="Q656" s="209">
        <v>219535.84</v>
      </c>
      <c r="R656" s="11"/>
      <c r="S656" s="4"/>
      <c r="T656" s="4"/>
      <c r="U656" s="209">
        <v>112.08161354581701</v>
      </c>
      <c r="V656" s="209">
        <v>58.554402390438199</v>
      </c>
      <c r="W656" s="209">
        <v>59.553229813664601</v>
      </c>
      <c r="X656" s="209">
        <v>47.069601677148803</v>
      </c>
      <c r="Y656" s="209">
        <v>456.41546777546802</v>
      </c>
      <c r="Z656" s="11"/>
      <c r="AA656" s="4"/>
      <c r="AB656" s="11" t="s">
        <v>502</v>
      </c>
      <c r="AC656" s="11"/>
      <c r="AD656" s="71" t="s">
        <v>234</v>
      </c>
      <c r="AE656" s="24">
        <v>30</v>
      </c>
      <c r="AF656" s="24">
        <v>12</v>
      </c>
      <c r="AG656" s="24">
        <v>10</v>
      </c>
      <c r="AH656" s="24">
        <v>8</v>
      </c>
      <c r="AI656" s="24">
        <v>9</v>
      </c>
      <c r="AJ656" s="24"/>
      <c r="AK656" s="4"/>
      <c r="AL656" s="4"/>
      <c r="AM656" s="210">
        <v>7862.56</v>
      </c>
      <c r="AN656" s="210">
        <v>1761.85</v>
      </c>
      <c r="AO656" s="210">
        <v>1084.17</v>
      </c>
      <c r="AP656" s="210">
        <v>891.27</v>
      </c>
      <c r="AQ656" s="210">
        <v>20107.63</v>
      </c>
      <c r="AR656" s="24"/>
      <c r="AS656" s="4"/>
      <c r="AT656" s="4"/>
      <c r="AU656" s="210">
        <v>231.25176470588201</v>
      </c>
      <c r="AV656" s="210">
        <v>51.819117647058803</v>
      </c>
      <c r="AW656" s="210">
        <v>32.853636363636397</v>
      </c>
      <c r="AX656" s="210">
        <v>26.213823529411801</v>
      </c>
      <c r="AY656" s="210">
        <v>591.40088235294104</v>
      </c>
      <c r="AZ656" s="24"/>
      <c r="BA656" s="4"/>
    </row>
    <row r="657" spans="2:53">
      <c r="B657" s="11" t="s">
        <v>403</v>
      </c>
      <c r="C657" s="11"/>
      <c r="D657" s="11" t="s">
        <v>404</v>
      </c>
      <c r="E657" s="11">
        <v>22</v>
      </c>
      <c r="F657" s="11">
        <v>12</v>
      </c>
      <c r="G657" s="11">
        <v>9</v>
      </c>
      <c r="H657" s="11">
        <v>7</v>
      </c>
      <c r="I657" s="11">
        <v>5</v>
      </c>
      <c r="J657" s="11"/>
      <c r="M657" s="209">
        <v>2759.69</v>
      </c>
      <c r="N657" s="209">
        <v>446.13</v>
      </c>
      <c r="O657" s="209">
        <v>380.79</v>
      </c>
      <c r="P657" s="209">
        <v>332.62</v>
      </c>
      <c r="Q657" s="209">
        <v>1115.6600000000001</v>
      </c>
      <c r="R657" s="11"/>
      <c r="S657" s="4"/>
      <c r="T657" s="4"/>
      <c r="U657" s="209">
        <v>119.98652173913</v>
      </c>
      <c r="V657" s="209">
        <v>19.396956521739099</v>
      </c>
      <c r="W657" s="209">
        <v>18.132857142857102</v>
      </c>
      <c r="X657" s="209">
        <v>16.631</v>
      </c>
      <c r="Y657" s="209">
        <v>53.126666666666701</v>
      </c>
      <c r="Z657" s="11"/>
      <c r="AA657" s="4"/>
      <c r="AB657" s="11" t="s">
        <v>438</v>
      </c>
      <c r="AC657" s="11"/>
      <c r="AD657" s="71" t="s">
        <v>151</v>
      </c>
      <c r="AE657" s="24">
        <v>277</v>
      </c>
      <c r="AF657" s="24">
        <v>125</v>
      </c>
      <c r="AG657" s="24">
        <v>94</v>
      </c>
      <c r="AH657" s="24">
        <v>73</v>
      </c>
      <c r="AI657" s="24">
        <v>62</v>
      </c>
      <c r="AJ657" s="24"/>
      <c r="AK657" s="4"/>
      <c r="AL657" s="4"/>
      <c r="AM657" s="210">
        <v>147826.15</v>
      </c>
      <c r="AN657" s="210">
        <v>23676.11</v>
      </c>
      <c r="AO657" s="210">
        <v>15751.04</v>
      </c>
      <c r="AP657" s="210">
        <v>11615.68</v>
      </c>
      <c r="AQ657" s="210">
        <v>55718.78</v>
      </c>
      <c r="AR657" s="24"/>
      <c r="AS657" s="4"/>
      <c r="AT657" s="4"/>
      <c r="AU657" s="210">
        <v>509.745344827586</v>
      </c>
      <c r="AV657" s="210">
        <v>81.6417586206897</v>
      </c>
      <c r="AW657" s="210">
        <v>56.053523131672598</v>
      </c>
      <c r="AX657" s="210">
        <v>42.085797101449302</v>
      </c>
      <c r="AY657" s="210">
        <v>200.42726618705001</v>
      </c>
      <c r="AZ657" s="24"/>
      <c r="BA657" s="4"/>
    </row>
    <row r="658" spans="2:53">
      <c r="B658" s="11" t="s">
        <v>405</v>
      </c>
      <c r="C658" s="11"/>
      <c r="D658" s="11" t="s">
        <v>116</v>
      </c>
      <c r="E658" s="11">
        <v>79</v>
      </c>
      <c r="F658" s="11">
        <v>49</v>
      </c>
      <c r="G658" s="11">
        <v>35</v>
      </c>
      <c r="H658" s="11">
        <v>23</v>
      </c>
      <c r="I658" s="11">
        <v>20</v>
      </c>
      <c r="J658" s="11"/>
      <c r="M658" s="209">
        <v>6988.99</v>
      </c>
      <c r="N658" s="209">
        <v>3593.54</v>
      </c>
      <c r="O658" s="209">
        <v>3388.09</v>
      </c>
      <c r="P658" s="209">
        <v>2292.4699999999998</v>
      </c>
      <c r="Q658" s="209">
        <v>9055.02</v>
      </c>
      <c r="R658" s="11"/>
      <c r="S658" s="4"/>
      <c r="T658" s="4"/>
      <c r="U658" s="209">
        <v>82.223411764705901</v>
      </c>
      <c r="V658" s="209">
        <v>42.276941176470601</v>
      </c>
      <c r="W658" s="209">
        <v>40.3344047619048</v>
      </c>
      <c r="X658" s="209">
        <v>27.6201204819277</v>
      </c>
      <c r="Y658" s="209">
        <v>106.529647058824</v>
      </c>
      <c r="Z658" s="11"/>
      <c r="AA658" s="4"/>
      <c r="AB658" s="11" t="s">
        <v>439</v>
      </c>
      <c r="AC658" s="11"/>
      <c r="AD658" s="71" t="s">
        <v>221</v>
      </c>
      <c r="AE658" s="24">
        <v>9</v>
      </c>
      <c r="AF658" s="24">
        <v>6</v>
      </c>
      <c r="AG658" s="24">
        <v>3</v>
      </c>
      <c r="AH658" s="24">
        <v>3</v>
      </c>
      <c r="AI658" s="24">
        <v>2</v>
      </c>
      <c r="AJ658" s="24"/>
      <c r="AK658" s="4"/>
      <c r="AL658" s="4"/>
      <c r="AM658" s="210">
        <v>313.06</v>
      </c>
      <c r="AN658" s="210">
        <v>174.31</v>
      </c>
      <c r="AO658" s="210">
        <v>73.12</v>
      </c>
      <c r="AP658" s="210">
        <v>47.92</v>
      </c>
      <c r="AQ658" s="210">
        <v>290.27999999999997</v>
      </c>
      <c r="AR658" s="24"/>
      <c r="AS658" s="4"/>
      <c r="AT658" s="4"/>
      <c r="AU658" s="210">
        <v>34.784444444444397</v>
      </c>
      <c r="AV658" s="210">
        <v>19.3677777777778</v>
      </c>
      <c r="AW658" s="210">
        <v>9.14</v>
      </c>
      <c r="AX658" s="210">
        <v>5.99</v>
      </c>
      <c r="AY658" s="210">
        <v>36.284999999999997</v>
      </c>
      <c r="AZ658" s="24"/>
      <c r="BA658" s="4"/>
    </row>
    <row r="659" spans="2:53">
      <c r="B659" s="11" t="s">
        <v>406</v>
      </c>
      <c r="C659" s="11"/>
      <c r="D659" s="11" t="s">
        <v>141</v>
      </c>
      <c r="E659" s="11">
        <v>100</v>
      </c>
      <c r="F659" s="11">
        <v>39</v>
      </c>
      <c r="G659" s="11">
        <v>41</v>
      </c>
      <c r="H659" s="11">
        <v>26</v>
      </c>
      <c r="I659" s="11">
        <v>28</v>
      </c>
      <c r="J659" s="11"/>
      <c r="M659" s="209">
        <v>14845.59</v>
      </c>
      <c r="N659" s="209">
        <v>3812</v>
      </c>
      <c r="O659" s="209">
        <v>4523.13</v>
      </c>
      <c r="P659" s="209">
        <v>3789.54</v>
      </c>
      <c r="Q659" s="209">
        <v>40754.74</v>
      </c>
      <c r="R659" s="11"/>
      <c r="S659" s="4"/>
      <c r="T659" s="4"/>
      <c r="U659" s="209">
        <v>133.744054054054</v>
      </c>
      <c r="V659" s="209">
        <v>34.342342342342299</v>
      </c>
      <c r="W659" s="209">
        <v>43.913883495145598</v>
      </c>
      <c r="X659" s="209">
        <v>38.2781818181818</v>
      </c>
      <c r="Y659" s="209">
        <v>384.47867924528299</v>
      </c>
      <c r="Z659" s="11"/>
      <c r="AA659" s="4"/>
      <c r="AB659" s="11" t="s">
        <v>440</v>
      </c>
      <c r="AC659" s="11"/>
      <c r="AD659" s="71" t="s">
        <v>441</v>
      </c>
      <c r="AE659" s="24">
        <v>22</v>
      </c>
      <c r="AF659" s="24">
        <v>13</v>
      </c>
      <c r="AG659" s="24">
        <v>11</v>
      </c>
      <c r="AH659" s="24">
        <v>9</v>
      </c>
      <c r="AI659" s="24">
        <v>7</v>
      </c>
      <c r="AJ659" s="24"/>
      <c r="AK659" s="4"/>
      <c r="AL659" s="4"/>
      <c r="AM659" s="210">
        <v>9866.5499999999993</v>
      </c>
      <c r="AN659" s="210">
        <v>1274.69</v>
      </c>
      <c r="AO659" s="210">
        <v>1167.8699999999999</v>
      </c>
      <c r="AP659" s="210">
        <v>1357.91</v>
      </c>
      <c r="AQ659" s="210">
        <v>29157.94</v>
      </c>
      <c r="AR659" s="24"/>
      <c r="AS659" s="4"/>
      <c r="AT659" s="4"/>
      <c r="AU659" s="210">
        <v>428.980434782609</v>
      </c>
      <c r="AV659" s="210">
        <v>55.421304347826101</v>
      </c>
      <c r="AW659" s="210">
        <v>55.612857142857202</v>
      </c>
      <c r="AX659" s="210">
        <v>64.662380952381</v>
      </c>
      <c r="AY659" s="210">
        <v>1325.3609090909099</v>
      </c>
      <c r="AZ659" s="24"/>
      <c r="BA659" s="4"/>
    </row>
    <row r="660" spans="2:53">
      <c r="B660" s="11" t="s">
        <v>407</v>
      </c>
      <c r="C660" s="11"/>
      <c r="D660" s="11" t="s">
        <v>103</v>
      </c>
      <c r="E660" s="11">
        <v>799</v>
      </c>
      <c r="F660" s="11">
        <v>502</v>
      </c>
      <c r="G660" s="11">
        <v>397</v>
      </c>
      <c r="H660" s="11">
        <v>291</v>
      </c>
      <c r="I660" s="11">
        <v>405</v>
      </c>
      <c r="J660" s="11"/>
      <c r="M660" s="209">
        <v>135041.9</v>
      </c>
      <c r="N660" s="209">
        <v>64387.069999999898</v>
      </c>
      <c r="O660" s="209">
        <v>67147.249999999898</v>
      </c>
      <c r="P660" s="209">
        <v>49268.41</v>
      </c>
      <c r="Q660" s="209">
        <v>505168.81</v>
      </c>
      <c r="R660" s="11"/>
      <c r="S660" s="4"/>
      <c r="T660" s="4"/>
      <c r="U660" s="209">
        <v>140.81532846715299</v>
      </c>
      <c r="V660" s="209">
        <v>67.139801876955104</v>
      </c>
      <c r="W660" s="209">
        <v>74.857580824972104</v>
      </c>
      <c r="X660" s="209">
        <v>57.023622685185202</v>
      </c>
      <c r="Y660" s="209">
        <v>556.96671444321998</v>
      </c>
      <c r="Z660" s="11"/>
      <c r="AA660" s="4"/>
      <c r="AB660" s="11" t="s">
        <v>442</v>
      </c>
      <c r="AC660" s="11"/>
      <c r="AD660" s="71" t="s">
        <v>123</v>
      </c>
      <c r="AE660" s="24">
        <v>78</v>
      </c>
      <c r="AF660" s="24">
        <v>25</v>
      </c>
      <c r="AG660" s="24">
        <v>17</v>
      </c>
      <c r="AH660" s="24">
        <v>13</v>
      </c>
      <c r="AI660" s="24">
        <v>9</v>
      </c>
      <c r="AJ660" s="24"/>
      <c r="AK660" s="4"/>
      <c r="AL660" s="4"/>
      <c r="AM660" s="210">
        <v>53733.85</v>
      </c>
      <c r="AN660" s="210">
        <v>2550.1799999999998</v>
      </c>
      <c r="AO660" s="210">
        <v>2062.17</v>
      </c>
      <c r="AP660" s="210">
        <v>1548.98</v>
      </c>
      <c r="AQ660" s="210">
        <v>2278.52</v>
      </c>
      <c r="AR660" s="24"/>
      <c r="AS660" s="4"/>
      <c r="AT660" s="4"/>
      <c r="AU660" s="210">
        <v>680.17531645569704</v>
      </c>
      <c r="AV660" s="210">
        <v>32.280759493670899</v>
      </c>
      <c r="AW660" s="210">
        <v>28.248904109588999</v>
      </c>
      <c r="AX660" s="210">
        <v>21.5136111111111</v>
      </c>
      <c r="AY660" s="210">
        <v>29.980526315789501</v>
      </c>
      <c r="AZ660" s="24"/>
      <c r="BA660" s="4"/>
    </row>
    <row r="661" spans="2:53">
      <c r="B661" s="11" t="s">
        <v>408</v>
      </c>
      <c r="C661" s="11"/>
      <c r="D661" s="11" t="s">
        <v>96</v>
      </c>
      <c r="E661" s="11">
        <v>57</v>
      </c>
      <c r="F661" s="11">
        <v>33</v>
      </c>
      <c r="G661" s="11">
        <v>24</v>
      </c>
      <c r="H661" s="11">
        <v>19</v>
      </c>
      <c r="I661" s="11">
        <v>21</v>
      </c>
      <c r="J661" s="11"/>
      <c r="M661" s="209">
        <v>9560.69</v>
      </c>
      <c r="N661" s="209">
        <v>3986.68</v>
      </c>
      <c r="O661" s="209">
        <v>5378.8</v>
      </c>
      <c r="P661" s="209">
        <v>3949.5</v>
      </c>
      <c r="Q661" s="209">
        <v>37160.769999999997</v>
      </c>
      <c r="R661" s="11"/>
      <c r="S661" s="4"/>
      <c r="T661" s="4"/>
      <c r="U661" s="209">
        <v>144.85893939393901</v>
      </c>
      <c r="V661" s="209">
        <v>60.404242424242398</v>
      </c>
      <c r="W661" s="209">
        <v>88.177049180327899</v>
      </c>
      <c r="X661" s="209">
        <v>63.701612903225801</v>
      </c>
      <c r="Y661" s="209">
        <v>589.85349206349201</v>
      </c>
      <c r="Z661" s="11"/>
      <c r="AA661" s="4"/>
      <c r="AB661" s="11" t="s">
        <v>443</v>
      </c>
      <c r="AC661" s="11"/>
      <c r="AD661" s="71" t="s">
        <v>495</v>
      </c>
      <c r="AE661" s="24">
        <v>1</v>
      </c>
      <c r="AF661" s="24"/>
      <c r="AG661" s="24"/>
      <c r="AH661" s="24"/>
      <c r="AI661" s="24"/>
      <c r="AJ661" s="24"/>
      <c r="AK661" s="4"/>
      <c r="AL661" s="4"/>
      <c r="AM661" s="210">
        <v>108.47</v>
      </c>
      <c r="AN661" s="210">
        <v>0</v>
      </c>
      <c r="AO661" s="210">
        <v>0</v>
      </c>
      <c r="AP661" s="210">
        <v>0</v>
      </c>
      <c r="AQ661" s="210">
        <v>0</v>
      </c>
      <c r="AR661" s="24"/>
      <c r="AS661" s="4"/>
      <c r="AT661" s="4"/>
      <c r="AU661" s="210">
        <v>108.47</v>
      </c>
      <c r="AV661" s="210">
        <v>0</v>
      </c>
      <c r="AW661" s="210">
        <v>0</v>
      </c>
      <c r="AX661" s="210">
        <v>0</v>
      </c>
      <c r="AY661" s="210">
        <v>0</v>
      </c>
      <c r="AZ661" s="24"/>
      <c r="BA661" s="4"/>
    </row>
    <row r="662" spans="2:53">
      <c r="B662" s="11" t="s">
        <v>409</v>
      </c>
      <c r="C662" s="11"/>
      <c r="D662" s="11" t="s">
        <v>256</v>
      </c>
      <c r="E662" s="11">
        <v>24</v>
      </c>
      <c r="F662" s="11">
        <v>6</v>
      </c>
      <c r="G662" s="11">
        <v>2</v>
      </c>
      <c r="H662" s="11">
        <v>2</v>
      </c>
      <c r="I662" s="11">
        <v>1</v>
      </c>
      <c r="J662" s="11"/>
      <c r="M662" s="209">
        <v>2833.85</v>
      </c>
      <c r="N662" s="209">
        <v>394.95</v>
      </c>
      <c r="O662" s="209">
        <v>114.44</v>
      </c>
      <c r="P662" s="209">
        <v>94.03</v>
      </c>
      <c r="Q662" s="209">
        <v>289.8</v>
      </c>
      <c r="R662" s="11"/>
      <c r="S662" s="4"/>
      <c r="T662" s="4"/>
      <c r="U662" s="209">
        <v>118.07708333333299</v>
      </c>
      <c r="V662" s="209">
        <v>16.456250000000001</v>
      </c>
      <c r="W662" s="209">
        <v>11.444000000000001</v>
      </c>
      <c r="X662" s="209">
        <v>10.4477777777778</v>
      </c>
      <c r="Y662" s="209">
        <v>36.225000000000001</v>
      </c>
      <c r="Z662" s="11"/>
      <c r="AA662" s="4"/>
      <c r="AB662" s="11" t="s">
        <v>443</v>
      </c>
      <c r="AC662" s="11"/>
      <c r="AD662" s="71" t="s">
        <v>346</v>
      </c>
      <c r="AE662" s="24">
        <v>76</v>
      </c>
      <c r="AF662" s="24">
        <v>30</v>
      </c>
      <c r="AG662" s="24">
        <v>25</v>
      </c>
      <c r="AH662" s="24">
        <v>22</v>
      </c>
      <c r="AI662" s="24">
        <v>19</v>
      </c>
      <c r="AJ662" s="24"/>
      <c r="AK662" s="4"/>
      <c r="AL662" s="4"/>
      <c r="AM662" s="210">
        <v>70622.259999999995</v>
      </c>
      <c r="AN662" s="210">
        <v>4216.1400000000003</v>
      </c>
      <c r="AO662" s="210">
        <v>3558.06</v>
      </c>
      <c r="AP662" s="210">
        <v>3260.86</v>
      </c>
      <c r="AQ662" s="210">
        <v>23162.7</v>
      </c>
      <c r="AR662" s="24"/>
      <c r="AS662" s="4"/>
      <c r="AT662" s="4"/>
      <c r="AU662" s="210">
        <v>882.77824999999996</v>
      </c>
      <c r="AV662" s="210">
        <v>52.701749999999997</v>
      </c>
      <c r="AW662" s="210">
        <v>46.208571428571403</v>
      </c>
      <c r="AX662" s="210">
        <v>42.348831168831197</v>
      </c>
      <c r="AY662" s="210">
        <v>304.77236842105299</v>
      </c>
      <c r="AZ662" s="24"/>
      <c r="BA662" s="4"/>
    </row>
    <row r="663" spans="2:53">
      <c r="B663" s="11" t="s">
        <v>410</v>
      </c>
      <c r="C663" s="11"/>
      <c r="D663" s="11" t="s">
        <v>98</v>
      </c>
      <c r="E663" s="11">
        <v>1</v>
      </c>
      <c r="F663" s="11">
        <v>1</v>
      </c>
      <c r="G663" s="11">
        <v>1</v>
      </c>
      <c r="H663" s="11"/>
      <c r="I663" s="11"/>
      <c r="J663" s="11"/>
      <c r="M663" s="209">
        <v>36.24</v>
      </c>
      <c r="N663" s="209">
        <v>60.06</v>
      </c>
      <c r="O663" s="209">
        <v>63.09</v>
      </c>
      <c r="P663" s="209">
        <v>0</v>
      </c>
      <c r="Q663" s="209">
        <v>0</v>
      </c>
      <c r="R663" s="11"/>
      <c r="S663" s="4"/>
      <c r="T663" s="4"/>
      <c r="U663" s="209">
        <v>36.24</v>
      </c>
      <c r="V663" s="209">
        <v>60.06</v>
      </c>
      <c r="W663" s="209">
        <v>63.09</v>
      </c>
      <c r="X663" s="209">
        <v>0</v>
      </c>
      <c r="Y663" s="209">
        <v>0</v>
      </c>
      <c r="Z663" s="11"/>
      <c r="AA663" s="4"/>
      <c r="AB663" s="11"/>
      <c r="AC663" s="11"/>
      <c r="AD663" s="71"/>
      <c r="AE663" s="24"/>
      <c r="AF663" s="24"/>
      <c r="AG663" s="24"/>
      <c r="AH663" s="24"/>
      <c r="AI663" s="24"/>
      <c r="AJ663" s="24"/>
      <c r="AK663" s="4"/>
      <c r="AL663" s="4"/>
      <c r="AM663" s="24"/>
      <c r="AN663" s="24"/>
      <c r="AO663" s="24"/>
      <c r="AP663" s="24"/>
      <c r="AQ663" s="24"/>
      <c r="AR663" s="24"/>
      <c r="AS663" s="4"/>
      <c r="AT663" s="4"/>
      <c r="AU663" s="24"/>
      <c r="AV663" s="24"/>
      <c r="AW663" s="24"/>
      <c r="AX663" s="24"/>
      <c r="AY663" s="24"/>
      <c r="AZ663" s="24"/>
      <c r="BA663" s="4"/>
    </row>
    <row r="664" spans="2:53">
      <c r="B664" s="11" t="s">
        <v>410</v>
      </c>
      <c r="C664" s="11"/>
      <c r="D664" s="11" t="s">
        <v>92</v>
      </c>
      <c r="E664" s="11">
        <v>191</v>
      </c>
      <c r="F664" s="11">
        <v>124</v>
      </c>
      <c r="G664" s="11">
        <v>103</v>
      </c>
      <c r="H664" s="11">
        <v>86</v>
      </c>
      <c r="I664" s="11">
        <v>95</v>
      </c>
      <c r="J664" s="11"/>
      <c r="M664" s="209">
        <v>29039.599999999999</v>
      </c>
      <c r="N664" s="209">
        <v>12492.37</v>
      </c>
      <c r="O664" s="209">
        <v>11389.82</v>
      </c>
      <c r="P664" s="209">
        <v>10572.48</v>
      </c>
      <c r="Q664" s="209">
        <v>85005.26</v>
      </c>
      <c r="R664" s="11"/>
      <c r="S664" s="4"/>
      <c r="T664" s="4"/>
      <c r="U664" s="209">
        <v>137.62843601895699</v>
      </c>
      <c r="V664" s="209">
        <v>59.2055450236967</v>
      </c>
      <c r="W664" s="209">
        <v>58.111326530612203</v>
      </c>
      <c r="X664" s="209">
        <v>53.9412244897959</v>
      </c>
      <c r="Y664" s="209">
        <v>420.81811881188099</v>
      </c>
      <c r="Z664" s="11"/>
      <c r="AA664" s="4"/>
      <c r="AB664" s="11"/>
      <c r="AC664" s="11"/>
      <c r="AD664" s="71"/>
      <c r="AE664" s="24"/>
      <c r="AF664" s="24"/>
      <c r="AG664" s="24"/>
      <c r="AH664" s="24"/>
      <c r="AI664" s="24"/>
      <c r="AJ664" s="24"/>
      <c r="AK664" s="4"/>
      <c r="AL664" s="4"/>
      <c r="AM664" s="24"/>
      <c r="AN664" s="24"/>
      <c r="AO664" s="24"/>
      <c r="AP664" s="24"/>
      <c r="AQ664" s="24"/>
      <c r="AR664" s="24"/>
      <c r="AS664" s="4"/>
      <c r="AT664" s="4"/>
      <c r="AU664" s="24"/>
      <c r="AV664" s="24"/>
      <c r="AW664" s="24"/>
      <c r="AX664" s="24"/>
      <c r="AY664" s="24"/>
      <c r="AZ664" s="24"/>
      <c r="BA664" s="4"/>
    </row>
    <row r="665" spans="2:53">
      <c r="B665" s="11" t="s">
        <v>460</v>
      </c>
      <c r="C665" s="11"/>
      <c r="D665" s="11" t="s">
        <v>143</v>
      </c>
      <c r="E665" s="11">
        <v>12</v>
      </c>
      <c r="F665" s="11">
        <v>6</v>
      </c>
      <c r="G665" s="11">
        <v>6</v>
      </c>
      <c r="H665" s="11">
        <v>4</v>
      </c>
      <c r="I665" s="11">
        <v>4</v>
      </c>
      <c r="J665" s="11"/>
      <c r="M665" s="209">
        <v>2052.5300000000002</v>
      </c>
      <c r="N665" s="209">
        <v>830.37</v>
      </c>
      <c r="O665" s="209">
        <v>991.56</v>
      </c>
      <c r="P665" s="209">
        <v>808.34</v>
      </c>
      <c r="Q665" s="209">
        <v>6196.36</v>
      </c>
      <c r="R665" s="11"/>
      <c r="S665" s="4"/>
      <c r="T665" s="4"/>
      <c r="U665" s="209">
        <v>157.88692307692301</v>
      </c>
      <c r="V665" s="209">
        <v>63.874615384615403</v>
      </c>
      <c r="W665" s="209">
        <v>76.273846153846193</v>
      </c>
      <c r="X665" s="209">
        <v>62.18</v>
      </c>
      <c r="Y665" s="209">
        <v>476.64307692307699</v>
      </c>
      <c r="Z665" s="11"/>
      <c r="AA665" s="4"/>
      <c r="AB665" s="11"/>
      <c r="AC665" s="11"/>
      <c r="AD665" s="71"/>
      <c r="AE665" s="24"/>
      <c r="AF665" s="24"/>
      <c r="AG665" s="24"/>
      <c r="AH665" s="24"/>
      <c r="AI665" s="24"/>
      <c r="AJ665" s="24"/>
      <c r="AK665" s="4"/>
      <c r="AL665" s="4"/>
      <c r="AM665" s="24"/>
      <c r="AN665" s="24"/>
      <c r="AO665" s="24"/>
      <c r="AP665" s="24"/>
      <c r="AQ665" s="24"/>
      <c r="AR665" s="24"/>
      <c r="AS665" s="4"/>
      <c r="AT665" s="4"/>
      <c r="AU665" s="24"/>
      <c r="AV665" s="24"/>
      <c r="AW665" s="24"/>
      <c r="AX665" s="24"/>
      <c r="AY665" s="24"/>
      <c r="AZ665" s="24"/>
      <c r="BA665" s="4"/>
    </row>
    <row r="666" spans="2:53">
      <c r="B666" s="11" t="s">
        <v>411</v>
      </c>
      <c r="C666" s="11"/>
      <c r="D666" s="11" t="s">
        <v>412</v>
      </c>
      <c r="E666" s="11">
        <v>44</v>
      </c>
      <c r="F666" s="11">
        <v>26</v>
      </c>
      <c r="G666" s="11">
        <v>20</v>
      </c>
      <c r="H666" s="11">
        <v>13</v>
      </c>
      <c r="I666" s="11">
        <v>18</v>
      </c>
      <c r="J666" s="11"/>
      <c r="M666" s="209">
        <v>9769.7199999999993</v>
      </c>
      <c r="N666" s="209">
        <v>2902.4</v>
      </c>
      <c r="O666" s="209">
        <v>3593.26</v>
      </c>
      <c r="P666" s="209">
        <v>2628.75</v>
      </c>
      <c r="Q666" s="209">
        <v>10511.14</v>
      </c>
      <c r="R666" s="11"/>
      <c r="S666" s="4"/>
      <c r="T666" s="4"/>
      <c r="U666" s="209">
        <v>195.39439999999999</v>
      </c>
      <c r="V666" s="209">
        <v>58.048000000000002</v>
      </c>
      <c r="W666" s="209">
        <v>73.331836734693894</v>
      </c>
      <c r="X666" s="209">
        <v>53.6479591836735</v>
      </c>
      <c r="Y666" s="209">
        <v>214.51306122449</v>
      </c>
      <c r="Z666" s="11"/>
      <c r="AA666" s="4"/>
      <c r="AB666" s="11"/>
      <c r="AC666" s="11"/>
      <c r="AD666" s="71"/>
      <c r="AE666" s="24"/>
      <c r="AF666" s="24"/>
      <c r="AG666" s="24"/>
      <c r="AH666" s="24"/>
      <c r="AI666" s="24"/>
      <c r="AJ666" s="24"/>
      <c r="AK666" s="4"/>
      <c r="AL666" s="4"/>
      <c r="AM666" s="24"/>
      <c r="AN666" s="24"/>
      <c r="AO666" s="24"/>
      <c r="AP666" s="24"/>
      <c r="AQ666" s="24"/>
      <c r="AR666" s="24"/>
      <c r="AS666" s="4"/>
      <c r="AT666" s="4"/>
      <c r="AU666" s="24"/>
      <c r="AV666" s="24"/>
      <c r="AW666" s="24"/>
      <c r="AX666" s="24"/>
      <c r="AY666" s="24"/>
      <c r="AZ666" s="24"/>
      <c r="BA666" s="4"/>
    </row>
    <row r="667" spans="2:53">
      <c r="B667" s="11" t="s">
        <v>413</v>
      </c>
      <c r="C667" s="11"/>
      <c r="D667" s="11" t="s">
        <v>278</v>
      </c>
      <c r="E667" s="11">
        <v>1996</v>
      </c>
      <c r="F667" s="11">
        <v>1118</v>
      </c>
      <c r="G667" s="11">
        <v>895</v>
      </c>
      <c r="H667" s="11">
        <v>755</v>
      </c>
      <c r="I667" s="11">
        <v>872</v>
      </c>
      <c r="J667" s="11"/>
      <c r="M667" s="209">
        <v>308092.5</v>
      </c>
      <c r="N667" s="209">
        <v>128042.07</v>
      </c>
      <c r="O667" s="209">
        <v>100681.65</v>
      </c>
      <c r="P667" s="209">
        <v>124169.93</v>
      </c>
      <c r="Q667" s="209">
        <v>971447.82999999903</v>
      </c>
      <c r="R667" s="11"/>
      <c r="S667" s="4"/>
      <c r="T667" s="4"/>
      <c r="U667" s="209">
        <v>135.90317600352901</v>
      </c>
      <c r="V667" s="209">
        <v>56.480842523158302</v>
      </c>
      <c r="W667" s="209">
        <v>46.078558352402702</v>
      </c>
      <c r="X667" s="209">
        <v>56.210923494794102</v>
      </c>
      <c r="Y667" s="209">
        <v>433.87576150067002</v>
      </c>
      <c r="Z667" s="11"/>
      <c r="AA667" s="4"/>
      <c r="AB667" s="11"/>
      <c r="AC667" s="11"/>
      <c r="AD667" s="71"/>
      <c r="AE667" s="24"/>
      <c r="AF667" s="24"/>
      <c r="AG667" s="24"/>
      <c r="AH667" s="24"/>
      <c r="AI667" s="24"/>
      <c r="AJ667" s="24"/>
      <c r="AK667" s="4"/>
      <c r="AL667" s="4"/>
      <c r="AM667" s="24"/>
      <c r="AN667" s="24"/>
      <c r="AO667" s="24"/>
      <c r="AP667" s="24"/>
      <c r="AQ667" s="24"/>
      <c r="AR667" s="24"/>
      <c r="AS667" s="4"/>
      <c r="AT667" s="4"/>
      <c r="AU667" s="24"/>
      <c r="AV667" s="24"/>
      <c r="AW667" s="24"/>
      <c r="AX667" s="24"/>
      <c r="AY667" s="24"/>
      <c r="AZ667" s="24"/>
      <c r="BA667" s="4"/>
    </row>
    <row r="668" spans="2:53">
      <c r="B668" s="11" t="s">
        <v>414</v>
      </c>
      <c r="C668" s="11"/>
      <c r="D668" s="11" t="s">
        <v>126</v>
      </c>
      <c r="E668" s="11">
        <v>1255</v>
      </c>
      <c r="F668" s="11">
        <v>650</v>
      </c>
      <c r="G668" s="11">
        <v>460</v>
      </c>
      <c r="H668" s="11">
        <v>432</v>
      </c>
      <c r="I668" s="11">
        <v>527</v>
      </c>
      <c r="J668" s="11"/>
      <c r="M668" s="209">
        <v>266881.06</v>
      </c>
      <c r="N668" s="209">
        <v>93328.89</v>
      </c>
      <c r="O668" s="209">
        <v>63690.87</v>
      </c>
      <c r="P668" s="209">
        <v>70836.23</v>
      </c>
      <c r="Q668" s="209">
        <v>634548.79</v>
      </c>
      <c r="R668" s="11"/>
      <c r="S668" s="4"/>
      <c r="T668" s="4"/>
      <c r="U668" s="209">
        <v>177.80217188540999</v>
      </c>
      <c r="V668" s="209">
        <v>62.177808127914702</v>
      </c>
      <c r="W668" s="209">
        <v>50.468201267828803</v>
      </c>
      <c r="X668" s="209">
        <v>50.025586158192098</v>
      </c>
      <c r="Y668" s="209">
        <v>444.050937718684</v>
      </c>
      <c r="Z668" s="11"/>
      <c r="AA668" s="4"/>
      <c r="AB668" s="11"/>
      <c r="AC668" s="11"/>
      <c r="AD668" s="71"/>
      <c r="AE668" s="24"/>
      <c r="AF668" s="24"/>
      <c r="AG668" s="24"/>
      <c r="AH668" s="24"/>
      <c r="AI668" s="24"/>
      <c r="AJ668" s="24"/>
      <c r="AK668" s="4"/>
      <c r="AL668" s="4"/>
      <c r="AM668" s="24"/>
      <c r="AN668" s="24"/>
      <c r="AO668" s="24"/>
      <c r="AP668" s="24"/>
      <c r="AQ668" s="24"/>
      <c r="AR668" s="24"/>
      <c r="AS668" s="4"/>
      <c r="AT668" s="4"/>
      <c r="AU668" s="24"/>
      <c r="AV668" s="24"/>
      <c r="AW668" s="24"/>
      <c r="AX668" s="24"/>
      <c r="AY668" s="24"/>
      <c r="AZ668" s="24"/>
      <c r="BA668" s="4"/>
    </row>
    <row r="669" spans="2:53">
      <c r="B669" s="11" t="s">
        <v>414</v>
      </c>
      <c r="C669" s="11"/>
      <c r="D669" s="11" t="s">
        <v>114</v>
      </c>
      <c r="E669" s="11">
        <v>2</v>
      </c>
      <c r="F669" s="11">
        <v>1</v>
      </c>
      <c r="G669" s="11">
        <v>1</v>
      </c>
      <c r="H669" s="11"/>
      <c r="I669" s="11"/>
      <c r="J669" s="11"/>
      <c r="M669" s="209">
        <v>291</v>
      </c>
      <c r="N669" s="209">
        <v>79.91</v>
      </c>
      <c r="O669" s="209">
        <v>74.760000000000005</v>
      </c>
      <c r="P669" s="209">
        <v>0</v>
      </c>
      <c r="Q669" s="209">
        <v>0</v>
      </c>
      <c r="R669" s="11"/>
      <c r="S669" s="4"/>
      <c r="T669" s="4"/>
      <c r="U669" s="209">
        <v>145.5</v>
      </c>
      <c r="V669" s="209">
        <v>39.954999999999998</v>
      </c>
      <c r="W669" s="209">
        <v>37.380000000000003</v>
      </c>
      <c r="X669" s="209">
        <v>0</v>
      </c>
      <c r="Y669" s="209">
        <v>0</v>
      </c>
      <c r="Z669" s="11"/>
      <c r="AA669" s="4"/>
      <c r="AB669" s="11"/>
      <c r="AC669" s="11"/>
      <c r="AD669" s="71"/>
      <c r="AE669" s="24"/>
      <c r="AF669" s="24"/>
      <c r="AG669" s="24"/>
      <c r="AH669" s="24"/>
      <c r="AI669" s="24"/>
      <c r="AJ669" s="24"/>
      <c r="AK669" s="4"/>
      <c r="AL669" s="4"/>
      <c r="AM669" s="24"/>
      <c r="AN669" s="24"/>
      <c r="AO669" s="24"/>
      <c r="AP669" s="24"/>
      <c r="AQ669" s="24"/>
      <c r="AR669" s="24"/>
      <c r="AS669" s="4"/>
      <c r="AT669" s="4"/>
      <c r="AU669" s="24"/>
      <c r="AV669" s="24"/>
      <c r="AW669" s="24"/>
      <c r="AX669" s="24"/>
      <c r="AY669" s="24"/>
      <c r="AZ669" s="24"/>
      <c r="BA669" s="4"/>
    </row>
    <row r="670" spans="2:53">
      <c r="B670" s="11" t="s">
        <v>415</v>
      </c>
      <c r="C670" s="11"/>
      <c r="D670" s="11" t="s">
        <v>135</v>
      </c>
      <c r="E670" s="11">
        <v>29</v>
      </c>
      <c r="F670" s="11">
        <v>9</v>
      </c>
      <c r="G670" s="11">
        <v>7</v>
      </c>
      <c r="H670" s="11">
        <v>3</v>
      </c>
      <c r="I670" s="11">
        <v>4</v>
      </c>
      <c r="J670" s="11"/>
      <c r="M670" s="209">
        <v>4625.3900000000003</v>
      </c>
      <c r="N670" s="209">
        <v>2371.92</v>
      </c>
      <c r="O670" s="209">
        <v>1164.6600000000001</v>
      </c>
      <c r="P670" s="209">
        <v>428.88</v>
      </c>
      <c r="Q670" s="209">
        <v>991.74</v>
      </c>
      <c r="R670" s="11"/>
      <c r="S670" s="4"/>
      <c r="T670" s="4"/>
      <c r="U670" s="209">
        <v>144.54343750000001</v>
      </c>
      <c r="V670" s="209">
        <v>74.122500000000002</v>
      </c>
      <c r="W670" s="209">
        <v>48.527500000000003</v>
      </c>
      <c r="X670" s="209">
        <v>19.494545454545499</v>
      </c>
      <c r="Y670" s="209">
        <v>55.0966666666667</v>
      </c>
      <c r="Z670" s="11"/>
      <c r="AA670" s="4"/>
      <c r="AB670" s="11"/>
      <c r="AC670" s="11"/>
      <c r="AD670" s="71"/>
      <c r="AE670" s="24"/>
      <c r="AF670" s="24"/>
      <c r="AG670" s="24"/>
      <c r="AH670" s="24"/>
      <c r="AI670" s="24"/>
      <c r="AJ670" s="24"/>
      <c r="AK670" s="4"/>
      <c r="AL670" s="4"/>
      <c r="AM670" s="24"/>
      <c r="AN670" s="24"/>
      <c r="AO670" s="24"/>
      <c r="AP670" s="24"/>
      <c r="AQ670" s="24"/>
      <c r="AR670" s="24"/>
      <c r="AS670" s="4"/>
      <c r="AT670" s="4"/>
      <c r="AU670" s="24"/>
      <c r="AV670" s="24"/>
      <c r="AW670" s="24"/>
      <c r="AX670" s="24"/>
      <c r="AY670" s="24"/>
      <c r="AZ670" s="24"/>
      <c r="BA670" s="4"/>
    </row>
    <row r="671" spans="2:53">
      <c r="B671" s="11" t="s">
        <v>572</v>
      </c>
      <c r="C671" s="11"/>
      <c r="D671" s="11" t="s">
        <v>135</v>
      </c>
      <c r="E671" s="11">
        <v>1</v>
      </c>
      <c r="F671" s="11"/>
      <c r="G671" s="11"/>
      <c r="H671" s="11"/>
      <c r="I671" s="11"/>
      <c r="J671" s="11"/>
      <c r="M671" s="209">
        <v>0.88</v>
      </c>
      <c r="N671" s="209">
        <v>0</v>
      </c>
      <c r="O671" s="209">
        <v>0</v>
      </c>
      <c r="P671" s="209">
        <v>0</v>
      </c>
      <c r="Q671" s="209">
        <v>0</v>
      </c>
      <c r="R671" s="11"/>
      <c r="S671" s="4"/>
      <c r="T671" s="4"/>
      <c r="U671" s="209">
        <v>0.88</v>
      </c>
      <c r="V671" s="209">
        <v>0</v>
      </c>
      <c r="W671" s="209">
        <v>0</v>
      </c>
      <c r="X671" s="209">
        <v>0</v>
      </c>
      <c r="Y671" s="209">
        <v>0</v>
      </c>
      <c r="Z671" s="11"/>
      <c r="AA671" s="4"/>
      <c r="AB671" s="11"/>
      <c r="AC671" s="11"/>
      <c r="AD671" s="71"/>
      <c r="AE671" s="24"/>
      <c r="AF671" s="24"/>
      <c r="AG671" s="24"/>
      <c r="AH671" s="24"/>
      <c r="AI671" s="24"/>
      <c r="AJ671" s="24"/>
      <c r="AK671" s="4"/>
      <c r="AL671" s="4"/>
      <c r="AM671" s="24"/>
      <c r="AN671" s="24"/>
      <c r="AO671" s="24"/>
      <c r="AP671" s="24"/>
      <c r="AQ671" s="24"/>
      <c r="AR671" s="24"/>
      <c r="AS671" s="4"/>
      <c r="AT671" s="4"/>
      <c r="AU671" s="24"/>
      <c r="AV671" s="24"/>
      <c r="AW671" s="24"/>
      <c r="AX671" s="24"/>
      <c r="AY671" s="24"/>
      <c r="AZ671" s="24"/>
      <c r="BA671" s="4"/>
    </row>
    <row r="672" spans="2:53">
      <c r="B672" s="11" t="s">
        <v>416</v>
      </c>
      <c r="C672" s="11"/>
      <c r="D672" s="11" t="s">
        <v>417</v>
      </c>
      <c r="E672" s="11">
        <v>7</v>
      </c>
      <c r="F672" s="11">
        <v>3</v>
      </c>
      <c r="G672" s="11">
        <v>2</v>
      </c>
      <c r="H672" s="11">
        <v>2</v>
      </c>
      <c r="I672" s="11">
        <v>3</v>
      </c>
      <c r="J672" s="11"/>
      <c r="M672" s="209">
        <v>291.58</v>
      </c>
      <c r="N672" s="209">
        <v>128.51</v>
      </c>
      <c r="O672" s="209">
        <v>62.54</v>
      </c>
      <c r="P672" s="209">
        <v>36.700000000000003</v>
      </c>
      <c r="Q672" s="209">
        <v>2874.72</v>
      </c>
      <c r="R672" s="11"/>
      <c r="S672" s="4"/>
      <c r="T672" s="4"/>
      <c r="U672" s="209">
        <v>36.447499999999998</v>
      </c>
      <c r="V672" s="209">
        <v>16.063749999999999</v>
      </c>
      <c r="W672" s="209">
        <v>7.8174999999999999</v>
      </c>
      <c r="X672" s="209">
        <v>4.5875000000000004</v>
      </c>
      <c r="Y672" s="209">
        <v>359.34</v>
      </c>
      <c r="Z672" s="11"/>
      <c r="AA672" s="4"/>
      <c r="AB672" s="11"/>
      <c r="AC672" s="11"/>
      <c r="AD672" s="71"/>
      <c r="AE672" s="24"/>
      <c r="AF672" s="24"/>
      <c r="AG672" s="24"/>
      <c r="AH672" s="24"/>
      <c r="AI672" s="24"/>
      <c r="AJ672" s="24"/>
      <c r="AK672" s="4"/>
      <c r="AL672" s="4"/>
      <c r="AM672" s="24"/>
      <c r="AN672" s="24"/>
      <c r="AO672" s="24"/>
      <c r="AP672" s="24"/>
      <c r="AQ672" s="24"/>
      <c r="AR672" s="24"/>
      <c r="AS672" s="4"/>
      <c r="AT672" s="4"/>
      <c r="AU672" s="24"/>
      <c r="AV672" s="24"/>
      <c r="AW672" s="24"/>
      <c r="AX672" s="24"/>
      <c r="AY672" s="24"/>
      <c r="AZ672" s="24"/>
      <c r="BA672" s="4"/>
    </row>
    <row r="673" spans="2:53">
      <c r="B673" s="11" t="s">
        <v>461</v>
      </c>
      <c r="C673" s="11"/>
      <c r="D673" s="11" t="s">
        <v>417</v>
      </c>
      <c r="E673" s="11">
        <v>713</v>
      </c>
      <c r="F673" s="11">
        <v>502</v>
      </c>
      <c r="G673" s="11">
        <v>395</v>
      </c>
      <c r="H673" s="11">
        <v>264</v>
      </c>
      <c r="I673" s="11">
        <v>314</v>
      </c>
      <c r="J673" s="11"/>
      <c r="M673" s="209">
        <v>56949.249999999898</v>
      </c>
      <c r="N673" s="209">
        <v>45387.87</v>
      </c>
      <c r="O673" s="209">
        <v>43505.56</v>
      </c>
      <c r="P673" s="209">
        <v>28668.95</v>
      </c>
      <c r="Q673" s="209">
        <v>253020.26</v>
      </c>
      <c r="R673" s="11"/>
      <c r="S673" s="4"/>
      <c r="T673" s="4"/>
      <c r="U673" s="209">
        <v>72.087658227847996</v>
      </c>
      <c r="V673" s="209">
        <v>57.453000000000003</v>
      </c>
      <c r="W673" s="209">
        <v>60.173665283540799</v>
      </c>
      <c r="X673" s="209">
        <v>45.506269841269898</v>
      </c>
      <c r="Y673" s="209">
        <v>356.366563380282</v>
      </c>
      <c r="Z673" s="11"/>
      <c r="AA673" s="4"/>
      <c r="AB673" s="11"/>
      <c r="AC673" s="11"/>
      <c r="AD673" s="71"/>
      <c r="AE673" s="24"/>
      <c r="AF673" s="24"/>
      <c r="AG673" s="24"/>
      <c r="AH673" s="24"/>
      <c r="AI673" s="24"/>
      <c r="AJ673" s="24"/>
      <c r="AK673" s="4"/>
      <c r="AL673" s="4"/>
      <c r="AM673" s="24"/>
      <c r="AN673" s="24"/>
      <c r="AO673" s="24"/>
      <c r="AP673" s="24"/>
      <c r="AQ673" s="24"/>
      <c r="AR673" s="24"/>
      <c r="AS673" s="4"/>
      <c r="AT673" s="4"/>
      <c r="AU673" s="24"/>
      <c r="AV673" s="24"/>
      <c r="AW673" s="24"/>
      <c r="AX673" s="24"/>
      <c r="AY673" s="24"/>
      <c r="AZ673" s="24"/>
      <c r="BA673" s="4"/>
    </row>
    <row r="674" spans="2:53">
      <c r="B674" s="11" t="s">
        <v>462</v>
      </c>
      <c r="C674" s="11"/>
      <c r="D674" s="11" t="s">
        <v>151</v>
      </c>
      <c r="E674" s="11">
        <v>1</v>
      </c>
      <c r="F674" s="11">
        <v>1</v>
      </c>
      <c r="G674" s="11">
        <v>1</v>
      </c>
      <c r="H674" s="11"/>
      <c r="I674" s="11"/>
      <c r="J674" s="11"/>
      <c r="M674" s="209">
        <v>68.78</v>
      </c>
      <c r="N674" s="209">
        <v>52.08</v>
      </c>
      <c r="O674" s="209">
        <v>25.1</v>
      </c>
      <c r="P674" s="209"/>
      <c r="Q674" s="209"/>
      <c r="R674" s="11"/>
      <c r="S674" s="4"/>
      <c r="T674" s="4"/>
      <c r="U674" s="209">
        <v>68.78</v>
      </c>
      <c r="V674" s="209">
        <v>52.08</v>
      </c>
      <c r="W674" s="209">
        <v>25.1</v>
      </c>
      <c r="X674" s="209"/>
      <c r="Y674" s="209"/>
      <c r="Z674" s="11"/>
      <c r="AA674" s="4"/>
      <c r="AB674" s="11"/>
      <c r="AC674" s="11"/>
      <c r="AD674" s="71"/>
      <c r="AE674" s="24"/>
      <c r="AF674" s="24"/>
      <c r="AG674" s="24"/>
      <c r="AH674" s="24"/>
      <c r="AI674" s="24"/>
      <c r="AJ674" s="24"/>
      <c r="AK674" s="4"/>
      <c r="AL674" s="4"/>
      <c r="AM674" s="24"/>
      <c r="AN674" s="24"/>
      <c r="AO674" s="24"/>
      <c r="AP674" s="24"/>
      <c r="AQ674" s="24"/>
      <c r="AR674" s="24"/>
      <c r="AS674" s="4"/>
      <c r="AT674" s="4"/>
      <c r="AU674" s="24"/>
      <c r="AV674" s="24"/>
      <c r="AW674" s="24"/>
      <c r="AX674" s="24"/>
      <c r="AY674" s="24"/>
      <c r="AZ674" s="24"/>
      <c r="BA674" s="4"/>
    </row>
    <row r="675" spans="2:53">
      <c r="B675" s="11" t="s">
        <v>418</v>
      </c>
      <c r="C675" s="11"/>
      <c r="D675" s="11" t="s">
        <v>182</v>
      </c>
      <c r="E675" s="11">
        <v>717</v>
      </c>
      <c r="F675" s="11">
        <v>405</v>
      </c>
      <c r="G675" s="11">
        <v>338</v>
      </c>
      <c r="H675" s="11">
        <v>283</v>
      </c>
      <c r="I675" s="11">
        <v>328</v>
      </c>
      <c r="J675" s="11"/>
      <c r="M675" s="209">
        <v>104935.44</v>
      </c>
      <c r="N675" s="209">
        <v>43228.82</v>
      </c>
      <c r="O675" s="209">
        <v>49330.97</v>
      </c>
      <c r="P675" s="209">
        <v>52159.3</v>
      </c>
      <c r="Q675" s="209">
        <v>357354.3</v>
      </c>
      <c r="R675" s="11"/>
      <c r="S675" s="4"/>
      <c r="T675" s="4"/>
      <c r="U675" s="209">
        <v>125.671185628743</v>
      </c>
      <c r="V675" s="209">
        <v>51.771041916167697</v>
      </c>
      <c r="W675" s="209">
        <v>62.208032786885298</v>
      </c>
      <c r="X675" s="209">
        <v>66.785275288092194</v>
      </c>
      <c r="Y675" s="209">
        <v>453.49530456852801</v>
      </c>
      <c r="Z675" s="11"/>
      <c r="AA675" s="4"/>
      <c r="AB675" s="11"/>
      <c r="AC675" s="11"/>
      <c r="AD675" s="71"/>
      <c r="AE675" s="24"/>
      <c r="AF675" s="24"/>
      <c r="AG675" s="24"/>
      <c r="AH675" s="24"/>
      <c r="AI675" s="24"/>
      <c r="AJ675" s="24"/>
      <c r="AK675" s="4"/>
      <c r="AL675" s="4"/>
      <c r="AM675" s="24"/>
      <c r="AN675" s="24"/>
      <c r="AO675" s="24"/>
      <c r="AP675" s="24"/>
      <c r="AQ675" s="24"/>
      <c r="AR675" s="24"/>
      <c r="AS675" s="4"/>
      <c r="AT675" s="4"/>
      <c r="AU675" s="24"/>
      <c r="AV675" s="24"/>
      <c r="AW675" s="24"/>
      <c r="AX675" s="24"/>
      <c r="AY675" s="24"/>
      <c r="AZ675" s="24"/>
      <c r="BA675" s="4"/>
    </row>
    <row r="676" spans="2:53">
      <c r="B676" s="11" t="s">
        <v>419</v>
      </c>
      <c r="C676" s="11"/>
      <c r="D676" s="11" t="s">
        <v>256</v>
      </c>
      <c r="E676" s="11">
        <v>248</v>
      </c>
      <c r="F676" s="11">
        <v>150</v>
      </c>
      <c r="G676" s="11">
        <v>102</v>
      </c>
      <c r="H676" s="11">
        <v>86</v>
      </c>
      <c r="I676" s="11">
        <v>104</v>
      </c>
      <c r="J676" s="11"/>
      <c r="M676" s="209">
        <v>49359.43</v>
      </c>
      <c r="N676" s="209">
        <v>39662.93</v>
      </c>
      <c r="O676" s="209">
        <v>22278.54</v>
      </c>
      <c r="P676" s="209">
        <v>18785.560000000001</v>
      </c>
      <c r="Q676" s="209">
        <v>178846.12</v>
      </c>
      <c r="R676" s="11"/>
      <c r="S676" s="4"/>
      <c r="T676" s="4"/>
      <c r="U676" s="209">
        <v>175.03343971631199</v>
      </c>
      <c r="V676" s="209">
        <v>140.64868794326199</v>
      </c>
      <c r="W676" s="209">
        <v>83.128880597014899</v>
      </c>
      <c r="X676" s="209">
        <v>68.311127272727205</v>
      </c>
      <c r="Y676" s="209">
        <v>636.46306049822101</v>
      </c>
      <c r="Z676" s="11"/>
      <c r="AA676" s="4"/>
      <c r="AB676" s="11"/>
      <c r="AC676" s="11"/>
      <c r="AD676" s="71"/>
      <c r="AE676" s="24"/>
      <c r="AF676" s="24"/>
      <c r="AG676" s="24"/>
      <c r="AH676" s="24"/>
      <c r="AI676" s="24"/>
      <c r="AJ676" s="24"/>
      <c r="AK676" s="4"/>
      <c r="AL676" s="4"/>
      <c r="AM676" s="24"/>
      <c r="AN676" s="24"/>
      <c r="AO676" s="24"/>
      <c r="AP676" s="24"/>
      <c r="AQ676" s="24"/>
      <c r="AR676" s="24"/>
      <c r="AS676" s="4"/>
      <c r="AT676" s="4"/>
      <c r="AU676" s="24"/>
      <c r="AV676" s="24"/>
      <c r="AW676" s="24"/>
      <c r="AX676" s="24"/>
      <c r="AY676" s="24"/>
      <c r="AZ676" s="24"/>
      <c r="BA676" s="4"/>
    </row>
    <row r="677" spans="2:53">
      <c r="B677" s="11" t="s">
        <v>420</v>
      </c>
      <c r="C677" s="11"/>
      <c r="D677" s="11" t="s">
        <v>421</v>
      </c>
      <c r="E677" s="11">
        <v>130</v>
      </c>
      <c r="F677" s="11">
        <v>53</v>
      </c>
      <c r="G677" s="11">
        <v>58</v>
      </c>
      <c r="H677" s="11">
        <v>47</v>
      </c>
      <c r="I677" s="11">
        <v>56</v>
      </c>
      <c r="J677" s="11"/>
      <c r="M677" s="209">
        <v>25096.54</v>
      </c>
      <c r="N677" s="209">
        <v>7704.84</v>
      </c>
      <c r="O677" s="209">
        <v>11388.09</v>
      </c>
      <c r="P677" s="209">
        <v>11699.39</v>
      </c>
      <c r="Q677" s="209">
        <v>112198.57</v>
      </c>
      <c r="R677" s="11"/>
      <c r="S677" s="4"/>
      <c r="T677" s="4"/>
      <c r="U677" s="209">
        <v>177.98964539007099</v>
      </c>
      <c r="V677" s="209">
        <v>54.644255319148897</v>
      </c>
      <c r="W677" s="209">
        <v>88.2797674418605</v>
      </c>
      <c r="X677" s="209">
        <v>93.595119999999994</v>
      </c>
      <c r="Y677" s="209">
        <v>824.98948529411803</v>
      </c>
      <c r="Z677" s="11"/>
      <c r="AA677" s="4"/>
      <c r="AB677" s="11"/>
      <c r="AC677" s="11"/>
      <c r="AD677" s="71"/>
      <c r="AE677" s="24"/>
      <c r="AF677" s="24"/>
      <c r="AG677" s="24"/>
      <c r="AH677" s="24"/>
      <c r="AI677" s="24"/>
      <c r="AJ677" s="24"/>
      <c r="AK677" s="4"/>
      <c r="AL677" s="4"/>
      <c r="AM677" s="24"/>
      <c r="AN677" s="24"/>
      <c r="AO677" s="24"/>
      <c r="AP677" s="24"/>
      <c r="AQ677" s="24"/>
      <c r="AR677" s="24"/>
      <c r="AS677" s="4"/>
      <c r="AT677" s="4"/>
      <c r="AU677" s="24"/>
      <c r="AV677" s="24"/>
      <c r="AW677" s="24"/>
      <c r="AX677" s="24"/>
      <c r="AY677" s="24"/>
      <c r="AZ677" s="24"/>
      <c r="BA677" s="4"/>
    </row>
    <row r="678" spans="2:53">
      <c r="B678" s="11" t="s">
        <v>422</v>
      </c>
      <c r="C678" s="11"/>
      <c r="D678" s="11" t="s">
        <v>261</v>
      </c>
      <c r="E678" s="11">
        <v>11</v>
      </c>
      <c r="F678" s="11">
        <v>4</v>
      </c>
      <c r="G678" s="11">
        <v>2</v>
      </c>
      <c r="H678" s="11">
        <v>1</v>
      </c>
      <c r="I678" s="11">
        <v>3</v>
      </c>
      <c r="J678" s="11"/>
      <c r="M678" s="209">
        <v>1445.52</v>
      </c>
      <c r="N678" s="209">
        <v>282.27999999999997</v>
      </c>
      <c r="O678" s="209">
        <v>514.09</v>
      </c>
      <c r="P678" s="209">
        <v>259</v>
      </c>
      <c r="Q678" s="209">
        <v>522.4</v>
      </c>
      <c r="R678" s="11"/>
      <c r="S678" s="4"/>
      <c r="T678" s="4"/>
      <c r="U678" s="209">
        <v>111.193846153846</v>
      </c>
      <c r="V678" s="209">
        <v>21.713846153846202</v>
      </c>
      <c r="W678" s="209">
        <v>102.818</v>
      </c>
      <c r="X678" s="209">
        <v>64.75</v>
      </c>
      <c r="Y678" s="209">
        <v>130.6</v>
      </c>
      <c r="Z678" s="11"/>
      <c r="AA678" s="4"/>
      <c r="AB678" s="11"/>
      <c r="AC678" s="11"/>
      <c r="AD678" s="71"/>
      <c r="AE678" s="24"/>
      <c r="AF678" s="24"/>
      <c r="AG678" s="24"/>
      <c r="AH678" s="24"/>
      <c r="AI678" s="24"/>
      <c r="AJ678" s="24"/>
      <c r="AK678" s="4"/>
      <c r="AL678" s="4"/>
      <c r="AM678" s="24"/>
      <c r="AN678" s="24"/>
      <c r="AO678" s="24"/>
      <c r="AP678" s="24"/>
      <c r="AQ678" s="24"/>
      <c r="AR678" s="24"/>
      <c r="AS678" s="4"/>
      <c r="AT678" s="4"/>
      <c r="AU678" s="24"/>
      <c r="AV678" s="24"/>
      <c r="AW678" s="24"/>
      <c r="AX678" s="24"/>
      <c r="AY678" s="24"/>
      <c r="AZ678" s="24"/>
      <c r="BA678" s="4"/>
    </row>
    <row r="679" spans="2:53">
      <c r="B679" s="11" t="s">
        <v>501</v>
      </c>
      <c r="C679" s="11"/>
      <c r="D679" s="11" t="s">
        <v>261</v>
      </c>
      <c r="E679" s="11">
        <v>57</v>
      </c>
      <c r="F679" s="11">
        <v>38</v>
      </c>
      <c r="G679" s="11">
        <v>28</v>
      </c>
      <c r="H679" s="11">
        <v>20</v>
      </c>
      <c r="I679" s="11">
        <v>26</v>
      </c>
      <c r="J679" s="11"/>
      <c r="M679" s="209">
        <v>10513.14</v>
      </c>
      <c r="N679" s="209">
        <v>4942.72</v>
      </c>
      <c r="O679" s="209">
        <v>5300.08</v>
      </c>
      <c r="P679" s="209">
        <v>3320.75</v>
      </c>
      <c r="Q679" s="209">
        <v>54985.33</v>
      </c>
      <c r="R679" s="11"/>
      <c r="S679" s="4"/>
      <c r="T679" s="4"/>
      <c r="U679" s="209">
        <v>164.26781249999999</v>
      </c>
      <c r="V679" s="209">
        <v>77.23</v>
      </c>
      <c r="W679" s="209">
        <v>85.485161290322594</v>
      </c>
      <c r="X679" s="209">
        <v>60.377272727272697</v>
      </c>
      <c r="Y679" s="209">
        <v>859.14578125000003</v>
      </c>
      <c r="Z679" s="11"/>
      <c r="AA679" s="4"/>
      <c r="AB679" s="11"/>
      <c r="AC679" s="11"/>
      <c r="AD679" s="71"/>
      <c r="AE679" s="24"/>
      <c r="AF679" s="24"/>
      <c r="AG679" s="24"/>
      <c r="AH679" s="24"/>
      <c r="AI679" s="24"/>
      <c r="AJ679" s="24"/>
      <c r="AK679" s="4"/>
      <c r="AL679" s="4"/>
      <c r="AM679" s="24"/>
      <c r="AN679" s="24"/>
      <c r="AO679" s="24"/>
      <c r="AP679" s="24"/>
      <c r="AQ679" s="24"/>
      <c r="AR679" s="24"/>
      <c r="AS679" s="4"/>
      <c r="AT679" s="4"/>
      <c r="AU679" s="24"/>
      <c r="AV679" s="24"/>
      <c r="AW679" s="24"/>
      <c r="AX679" s="24"/>
      <c r="AY679" s="24"/>
      <c r="AZ679" s="24"/>
      <c r="BA679" s="4"/>
    </row>
    <row r="680" spans="2:53">
      <c r="B680" s="11" t="s">
        <v>575</v>
      </c>
      <c r="C680" s="11"/>
      <c r="D680" s="11" t="s">
        <v>188</v>
      </c>
      <c r="E680" s="11">
        <v>4</v>
      </c>
      <c r="F680" s="11">
        <v>1</v>
      </c>
      <c r="G680" s="11"/>
      <c r="H680" s="11"/>
      <c r="I680" s="11"/>
      <c r="J680" s="11"/>
      <c r="M680" s="209">
        <v>213.99</v>
      </c>
      <c r="N680" s="209">
        <v>77.61</v>
      </c>
      <c r="O680" s="209"/>
      <c r="P680" s="209"/>
      <c r="Q680" s="209"/>
      <c r="R680" s="11"/>
      <c r="S680" s="4"/>
      <c r="T680" s="4"/>
      <c r="U680" s="209">
        <v>53.497500000000002</v>
      </c>
      <c r="V680" s="209">
        <v>19.4025</v>
      </c>
      <c r="W680" s="209"/>
      <c r="X680" s="209"/>
      <c r="Y680" s="209"/>
      <c r="Z680" s="11"/>
      <c r="AA680" s="4"/>
      <c r="AB680" s="11"/>
      <c r="AC680" s="11"/>
      <c r="AD680" s="71"/>
      <c r="AE680" s="24"/>
      <c r="AF680" s="24"/>
      <c r="AG680" s="24"/>
      <c r="AH680" s="24"/>
      <c r="AI680" s="24"/>
      <c r="AJ680" s="24"/>
      <c r="AK680" s="4"/>
      <c r="AL680" s="4"/>
      <c r="AM680" s="24"/>
      <c r="AN680" s="24"/>
      <c r="AO680" s="24"/>
      <c r="AP680" s="24"/>
      <c r="AQ680" s="24"/>
      <c r="AR680" s="24"/>
      <c r="AS680" s="4"/>
      <c r="AT680" s="4"/>
      <c r="AU680" s="24"/>
      <c r="AV680" s="24"/>
      <c r="AW680" s="24"/>
      <c r="AX680" s="24"/>
      <c r="AY680" s="24"/>
      <c r="AZ680" s="24"/>
      <c r="BA680" s="4"/>
    </row>
    <row r="681" spans="2:53">
      <c r="B681" s="11" t="s">
        <v>423</v>
      </c>
      <c r="C681" s="11"/>
      <c r="D681" s="11" t="s">
        <v>111</v>
      </c>
      <c r="E681" s="11">
        <v>20</v>
      </c>
      <c r="F681" s="11">
        <v>9</v>
      </c>
      <c r="G681" s="11">
        <v>8</v>
      </c>
      <c r="H681" s="11">
        <v>9</v>
      </c>
      <c r="I681" s="11">
        <v>7</v>
      </c>
      <c r="J681" s="11"/>
      <c r="M681" s="209">
        <v>3386.14</v>
      </c>
      <c r="N681" s="209">
        <v>1904</v>
      </c>
      <c r="O681" s="209">
        <v>2301.9299999999998</v>
      </c>
      <c r="P681" s="209">
        <v>3319.14</v>
      </c>
      <c r="Q681" s="209">
        <v>17754.400000000001</v>
      </c>
      <c r="R681" s="11"/>
      <c r="S681" s="4"/>
      <c r="T681" s="4"/>
      <c r="U681" s="209">
        <v>161.24476190476199</v>
      </c>
      <c r="V681" s="209">
        <v>90.6666666666667</v>
      </c>
      <c r="W681" s="209">
        <v>115.09650000000001</v>
      </c>
      <c r="X681" s="209">
        <v>174.69157894736799</v>
      </c>
      <c r="Y681" s="209">
        <v>934.44210526315806</v>
      </c>
      <c r="Z681" s="11"/>
      <c r="AA681" s="4"/>
      <c r="AB681" s="11"/>
      <c r="AC681" s="11"/>
      <c r="AD681" s="71"/>
      <c r="AE681" s="24"/>
      <c r="AF681" s="24"/>
      <c r="AG681" s="24"/>
      <c r="AH681" s="24"/>
      <c r="AI681" s="24"/>
      <c r="AJ681" s="24"/>
      <c r="AK681" s="4"/>
      <c r="AL681" s="4"/>
      <c r="AM681" s="24"/>
      <c r="AN681" s="24"/>
      <c r="AO681" s="24"/>
      <c r="AP681" s="24"/>
      <c r="AQ681" s="24"/>
      <c r="AR681" s="24"/>
      <c r="AS681" s="4"/>
      <c r="AT681" s="4"/>
      <c r="AU681" s="24"/>
      <c r="AV681" s="24"/>
      <c r="AW681" s="24"/>
      <c r="AX681" s="24"/>
      <c r="AY681" s="24"/>
      <c r="AZ681" s="24"/>
      <c r="BA681" s="4"/>
    </row>
    <row r="682" spans="2:53">
      <c r="B682" s="11" t="s">
        <v>424</v>
      </c>
      <c r="C682" s="11"/>
      <c r="D682" s="11" t="s">
        <v>114</v>
      </c>
      <c r="E682" s="11">
        <v>2</v>
      </c>
      <c r="F682" s="11">
        <v>1</v>
      </c>
      <c r="G682" s="11">
        <v>1</v>
      </c>
      <c r="H682" s="11"/>
      <c r="I682" s="11"/>
      <c r="J682" s="11"/>
      <c r="M682" s="209">
        <v>167.51</v>
      </c>
      <c r="N682" s="209">
        <v>47.63</v>
      </c>
      <c r="O682" s="209">
        <v>15</v>
      </c>
      <c r="P682" s="209"/>
      <c r="Q682" s="209"/>
      <c r="R682" s="11"/>
      <c r="S682" s="4"/>
      <c r="T682" s="4"/>
      <c r="U682" s="209">
        <v>83.754999999999995</v>
      </c>
      <c r="V682" s="209">
        <v>23.815000000000001</v>
      </c>
      <c r="W682" s="209">
        <v>15</v>
      </c>
      <c r="X682" s="209"/>
      <c r="Y682" s="209"/>
      <c r="Z682" s="11"/>
      <c r="AA682" s="4"/>
      <c r="AB682" s="11"/>
      <c r="AC682" s="11"/>
      <c r="AD682" s="71"/>
      <c r="AE682" s="24"/>
      <c r="AF682" s="24"/>
      <c r="AG682" s="24"/>
      <c r="AH682" s="24"/>
      <c r="AI682" s="24"/>
      <c r="AJ682" s="24"/>
      <c r="AK682" s="4"/>
      <c r="AL682" s="4"/>
      <c r="AM682" s="24"/>
      <c r="AN682" s="24"/>
      <c r="AO682" s="24"/>
      <c r="AP682" s="24"/>
      <c r="AQ682" s="24"/>
      <c r="AR682" s="24"/>
      <c r="AS682" s="4"/>
      <c r="AT682" s="4"/>
      <c r="AU682" s="24"/>
      <c r="AV682" s="24"/>
      <c r="AW682" s="24"/>
      <c r="AX682" s="24"/>
      <c r="AY682" s="24"/>
      <c r="AZ682" s="24"/>
      <c r="BA682" s="4"/>
    </row>
    <row r="683" spans="2:53">
      <c r="B683" s="11" t="s">
        <v>576</v>
      </c>
      <c r="C683" s="11"/>
      <c r="D683" s="11" t="s">
        <v>114</v>
      </c>
      <c r="E683" s="11">
        <v>2</v>
      </c>
      <c r="F683" s="11">
        <v>1</v>
      </c>
      <c r="G683" s="11"/>
      <c r="H683" s="11">
        <v>1</v>
      </c>
      <c r="I683" s="11">
        <v>1</v>
      </c>
      <c r="J683" s="11"/>
      <c r="M683" s="209">
        <v>196.51</v>
      </c>
      <c r="N683" s="209">
        <v>36.159999999999997</v>
      </c>
      <c r="O683" s="209"/>
      <c r="P683" s="209">
        <v>49.07</v>
      </c>
      <c r="Q683" s="209">
        <v>145.16</v>
      </c>
      <c r="R683" s="11"/>
      <c r="S683" s="4"/>
      <c r="T683" s="4"/>
      <c r="U683" s="209">
        <v>98.254999999999995</v>
      </c>
      <c r="V683" s="209">
        <v>18.079999999999998</v>
      </c>
      <c r="W683" s="209"/>
      <c r="X683" s="209">
        <v>24.535</v>
      </c>
      <c r="Y683" s="209">
        <v>72.58</v>
      </c>
      <c r="Z683" s="11"/>
      <c r="AA683" s="4"/>
      <c r="AB683" s="11"/>
      <c r="AC683" s="11"/>
      <c r="AD683" s="71"/>
      <c r="AE683" s="24"/>
      <c r="AF683" s="24"/>
      <c r="AG683" s="24"/>
      <c r="AH683" s="24"/>
      <c r="AI683" s="24"/>
      <c r="AJ683" s="24"/>
      <c r="AK683" s="4"/>
      <c r="AL683" s="4"/>
      <c r="AM683" s="24"/>
      <c r="AN683" s="24"/>
      <c r="AO683" s="24"/>
      <c r="AP683" s="24"/>
      <c r="AQ683" s="24"/>
      <c r="AR683" s="24"/>
      <c r="AS683" s="4"/>
      <c r="AT683" s="4"/>
      <c r="AU683" s="24"/>
      <c r="AV683" s="24"/>
      <c r="AW683" s="24"/>
      <c r="AX683" s="24"/>
      <c r="AY683" s="24"/>
      <c r="AZ683" s="24"/>
      <c r="BA683" s="4"/>
    </row>
    <row r="684" spans="2:53">
      <c r="B684" s="11" t="s">
        <v>425</v>
      </c>
      <c r="C684" s="11"/>
      <c r="D684" s="11" t="s">
        <v>163</v>
      </c>
      <c r="E684" s="11">
        <v>192</v>
      </c>
      <c r="F684" s="11">
        <v>105</v>
      </c>
      <c r="G684" s="11">
        <v>79</v>
      </c>
      <c r="H684" s="11">
        <v>72</v>
      </c>
      <c r="I684" s="11">
        <v>76</v>
      </c>
      <c r="J684" s="11"/>
      <c r="M684" s="209">
        <v>40455.14</v>
      </c>
      <c r="N684" s="209">
        <v>14737.74</v>
      </c>
      <c r="O684" s="209">
        <v>13001.11</v>
      </c>
      <c r="P684" s="209">
        <v>12513.81</v>
      </c>
      <c r="Q684" s="209">
        <v>109370.02</v>
      </c>
      <c r="R684" s="11"/>
      <c r="S684" s="4"/>
      <c r="T684" s="4"/>
      <c r="U684" s="209">
        <v>185.574036697248</v>
      </c>
      <c r="V684" s="209">
        <v>67.604311926605504</v>
      </c>
      <c r="W684" s="209">
        <v>61.616635071090101</v>
      </c>
      <c r="X684" s="209">
        <v>58.475747663551402</v>
      </c>
      <c r="Y684" s="209">
        <v>523.301531100479</v>
      </c>
      <c r="Z684" s="11"/>
      <c r="AA684" s="4"/>
      <c r="AB684" s="11"/>
      <c r="AC684" s="11"/>
      <c r="AD684" s="71"/>
      <c r="AE684" s="24"/>
      <c r="AF684" s="24"/>
      <c r="AG684" s="24"/>
      <c r="AH684" s="24"/>
      <c r="AI684" s="24"/>
      <c r="AJ684" s="24"/>
      <c r="AK684" s="4"/>
      <c r="AL684" s="4"/>
      <c r="AM684" s="24"/>
      <c r="AN684" s="24"/>
      <c r="AO684" s="24"/>
      <c r="AP684" s="24"/>
      <c r="AQ684" s="24"/>
      <c r="AR684" s="24"/>
      <c r="AS684" s="4"/>
      <c r="AT684" s="4"/>
      <c r="AU684" s="24"/>
      <c r="AV684" s="24"/>
      <c r="AW684" s="24"/>
      <c r="AX684" s="24"/>
      <c r="AY684" s="24"/>
      <c r="AZ684" s="24"/>
      <c r="BA684" s="4"/>
    </row>
    <row r="685" spans="2:53">
      <c r="B685" s="11" t="s">
        <v>577</v>
      </c>
      <c r="C685" s="11"/>
      <c r="D685" s="11" t="s">
        <v>163</v>
      </c>
      <c r="E685" s="11">
        <v>1</v>
      </c>
      <c r="F685" s="11"/>
      <c r="G685" s="11"/>
      <c r="H685" s="11"/>
      <c r="I685" s="11"/>
      <c r="J685" s="11"/>
      <c r="M685" s="209">
        <v>195.3</v>
      </c>
      <c r="N685" s="209">
        <v>0</v>
      </c>
      <c r="O685" s="209">
        <v>0</v>
      </c>
      <c r="P685" s="209">
        <v>0</v>
      </c>
      <c r="Q685" s="209">
        <v>0</v>
      </c>
      <c r="R685" s="11"/>
      <c r="S685" s="4"/>
      <c r="T685" s="4"/>
      <c r="U685" s="209">
        <v>195.3</v>
      </c>
      <c r="V685" s="209">
        <v>0</v>
      </c>
      <c r="W685" s="209">
        <v>0</v>
      </c>
      <c r="X685" s="209">
        <v>0</v>
      </c>
      <c r="Y685" s="209">
        <v>0</v>
      </c>
      <c r="Z685" s="11"/>
      <c r="AA685" s="4"/>
      <c r="AB685" s="11"/>
      <c r="AC685" s="11"/>
      <c r="AD685" s="71"/>
      <c r="AE685" s="24"/>
      <c r="AF685" s="24"/>
      <c r="AG685" s="24"/>
      <c r="AH685" s="24"/>
      <c r="AI685" s="24"/>
      <c r="AJ685" s="24"/>
      <c r="AK685" s="4"/>
      <c r="AL685" s="4"/>
      <c r="AM685" s="24"/>
      <c r="AN685" s="24"/>
      <c r="AO685" s="24"/>
      <c r="AP685" s="24"/>
      <c r="AQ685" s="24"/>
      <c r="AR685" s="24"/>
      <c r="AS685" s="4"/>
      <c r="AT685" s="4"/>
      <c r="AU685" s="24"/>
      <c r="AV685" s="24"/>
      <c r="AW685" s="24"/>
      <c r="AX685" s="24"/>
      <c r="AY685" s="24"/>
      <c r="AZ685" s="24"/>
      <c r="BA685" s="4"/>
    </row>
    <row r="686" spans="2:53">
      <c r="B686" s="11" t="s">
        <v>426</v>
      </c>
      <c r="C686" s="11"/>
      <c r="D686" s="11" t="s">
        <v>188</v>
      </c>
      <c r="E686" s="11">
        <v>12</v>
      </c>
      <c r="F686" s="11">
        <v>6</v>
      </c>
      <c r="G686" s="11">
        <v>4</v>
      </c>
      <c r="H686" s="11">
        <v>3</v>
      </c>
      <c r="I686" s="11">
        <v>7</v>
      </c>
      <c r="J686" s="11"/>
      <c r="M686" s="209">
        <v>2451.8200000000002</v>
      </c>
      <c r="N686" s="209">
        <v>516.08000000000004</v>
      </c>
      <c r="O686" s="209">
        <v>581.09</v>
      </c>
      <c r="P686" s="209">
        <v>896.52</v>
      </c>
      <c r="Q686" s="209">
        <v>13581.89</v>
      </c>
      <c r="R686" s="11"/>
      <c r="S686" s="4"/>
      <c r="T686" s="4"/>
      <c r="U686" s="209">
        <v>163.45466666666701</v>
      </c>
      <c r="V686" s="209">
        <v>34.405333333333303</v>
      </c>
      <c r="W686" s="209">
        <v>41.5064285714286</v>
      </c>
      <c r="X686" s="209">
        <v>64.037142857142896</v>
      </c>
      <c r="Y686" s="209">
        <v>970.13499999999999</v>
      </c>
      <c r="Z686" s="11"/>
      <c r="AA686" s="4"/>
      <c r="AB686" s="11"/>
      <c r="AC686" s="11"/>
      <c r="AD686" s="71"/>
      <c r="AE686" s="24"/>
      <c r="AF686" s="24"/>
      <c r="AG686" s="24"/>
      <c r="AH686" s="24"/>
      <c r="AI686" s="24"/>
      <c r="AJ686" s="24"/>
      <c r="AK686" s="4"/>
      <c r="AL686" s="4"/>
      <c r="AM686" s="24"/>
      <c r="AN686" s="24"/>
      <c r="AO686" s="24"/>
      <c r="AP686" s="24"/>
      <c r="AQ686" s="24"/>
      <c r="AR686" s="24"/>
      <c r="AS686" s="4"/>
      <c r="AT686" s="4"/>
      <c r="AU686" s="24"/>
      <c r="AV686" s="24"/>
      <c r="AW686" s="24"/>
      <c r="AX686" s="24"/>
      <c r="AY686" s="24"/>
      <c r="AZ686" s="24"/>
      <c r="BA686" s="4"/>
    </row>
    <row r="687" spans="2:53">
      <c r="B687" s="11" t="s">
        <v>427</v>
      </c>
      <c r="C687" s="11"/>
      <c r="D687" s="11" t="s">
        <v>428</v>
      </c>
      <c r="E687" s="11">
        <v>353</v>
      </c>
      <c r="F687" s="11">
        <v>218</v>
      </c>
      <c r="G687" s="11">
        <v>172</v>
      </c>
      <c r="H687" s="11">
        <v>132</v>
      </c>
      <c r="I687" s="11">
        <v>168</v>
      </c>
      <c r="J687" s="11"/>
      <c r="M687" s="209">
        <v>54854.53</v>
      </c>
      <c r="N687" s="209">
        <v>24143.64</v>
      </c>
      <c r="O687" s="209">
        <v>22082.67</v>
      </c>
      <c r="P687" s="209">
        <v>21427.93</v>
      </c>
      <c r="Q687" s="209">
        <v>230485.04</v>
      </c>
      <c r="R687" s="11"/>
      <c r="S687" s="4"/>
      <c r="T687" s="4"/>
      <c r="U687" s="209">
        <v>133.791536585366</v>
      </c>
      <c r="V687" s="209">
        <v>58.886926829268297</v>
      </c>
      <c r="W687" s="209">
        <v>55.345037593984998</v>
      </c>
      <c r="X687" s="209">
        <v>54.247924050632903</v>
      </c>
      <c r="Y687" s="209">
        <v>579.10814070351796</v>
      </c>
      <c r="Z687" s="11"/>
      <c r="AA687" s="4"/>
      <c r="AB687" s="11"/>
      <c r="AC687" s="11"/>
      <c r="AD687" s="71"/>
      <c r="AE687" s="24"/>
      <c r="AF687" s="24"/>
      <c r="AG687" s="24"/>
      <c r="AH687" s="24"/>
      <c r="AI687" s="24"/>
      <c r="AJ687" s="24"/>
      <c r="AK687" s="4"/>
      <c r="AL687" s="4"/>
      <c r="AM687" s="24"/>
      <c r="AN687" s="24"/>
      <c r="AO687" s="24"/>
      <c r="AP687" s="24"/>
      <c r="AQ687" s="24"/>
      <c r="AR687" s="24"/>
      <c r="AS687" s="4"/>
      <c r="AT687" s="4"/>
      <c r="AU687" s="24"/>
      <c r="AV687" s="24"/>
      <c r="AW687" s="24"/>
      <c r="AX687" s="24"/>
      <c r="AY687" s="24"/>
      <c r="AZ687" s="24"/>
      <c r="BA687" s="4"/>
    </row>
    <row r="688" spans="2:53">
      <c r="B688" s="11" t="s">
        <v>429</v>
      </c>
      <c r="C688" s="11"/>
      <c r="D688" s="11" t="s">
        <v>430</v>
      </c>
      <c r="E688" s="11">
        <v>363</v>
      </c>
      <c r="F688" s="11">
        <v>213</v>
      </c>
      <c r="G688" s="11">
        <v>163</v>
      </c>
      <c r="H688" s="11">
        <v>124</v>
      </c>
      <c r="I688" s="11">
        <v>160</v>
      </c>
      <c r="J688" s="11"/>
      <c r="M688" s="209">
        <v>57484.21</v>
      </c>
      <c r="N688" s="209">
        <v>25240.55</v>
      </c>
      <c r="O688" s="209">
        <v>23601.05</v>
      </c>
      <c r="P688" s="209">
        <v>18670.830000000002</v>
      </c>
      <c r="Q688" s="209">
        <v>192223.12</v>
      </c>
      <c r="R688" s="11"/>
      <c r="S688" s="4"/>
      <c r="T688" s="4"/>
      <c r="U688" s="209">
        <v>136.867166666667</v>
      </c>
      <c r="V688" s="209">
        <v>60.096547619047598</v>
      </c>
      <c r="W688" s="209">
        <v>59.448488664987401</v>
      </c>
      <c r="X688" s="209">
        <v>50.190403225806499</v>
      </c>
      <c r="Y688" s="209">
        <v>484.18921914357702</v>
      </c>
      <c r="Z688" s="11"/>
      <c r="AA688" s="4"/>
      <c r="AB688" s="11"/>
      <c r="AC688" s="11"/>
      <c r="AD688" s="71"/>
      <c r="AE688" s="24"/>
      <c r="AF688" s="24"/>
      <c r="AG688" s="24"/>
      <c r="AH688" s="24"/>
      <c r="AI688" s="24"/>
      <c r="AJ688" s="24"/>
      <c r="AK688" s="4"/>
      <c r="AL688" s="4"/>
      <c r="AM688" s="24"/>
      <c r="AN688" s="24"/>
      <c r="AO688" s="24"/>
      <c r="AP688" s="24"/>
      <c r="AQ688" s="24"/>
      <c r="AR688" s="24"/>
      <c r="AS688" s="4"/>
      <c r="AT688" s="4"/>
      <c r="AU688" s="24"/>
      <c r="AV688" s="24"/>
      <c r="AW688" s="24"/>
      <c r="AX688" s="24"/>
      <c r="AY688" s="24"/>
      <c r="AZ688" s="24"/>
      <c r="BA688" s="4"/>
    </row>
    <row r="689" spans="2:53">
      <c r="B689" s="11" t="s">
        <v>432</v>
      </c>
      <c r="C689" s="11"/>
      <c r="D689" s="11" t="s">
        <v>155</v>
      </c>
      <c r="E689" s="11">
        <v>192</v>
      </c>
      <c r="F689" s="11">
        <v>97</v>
      </c>
      <c r="G689" s="11">
        <v>75</v>
      </c>
      <c r="H689" s="11">
        <v>58</v>
      </c>
      <c r="I689" s="11">
        <v>61</v>
      </c>
      <c r="J689" s="11"/>
      <c r="M689" s="209">
        <v>24821.7</v>
      </c>
      <c r="N689" s="209">
        <v>10028.459999999999</v>
      </c>
      <c r="O689" s="209">
        <v>8722.56</v>
      </c>
      <c r="P689" s="209">
        <v>9880.4</v>
      </c>
      <c r="Q689" s="209">
        <v>97346.52</v>
      </c>
      <c r="R689" s="11"/>
      <c r="S689" s="4"/>
      <c r="T689" s="4"/>
      <c r="U689" s="209">
        <v>115.989252336449</v>
      </c>
      <c r="V689" s="209">
        <v>46.861962616822403</v>
      </c>
      <c r="W689" s="209">
        <v>43.395820895522398</v>
      </c>
      <c r="X689" s="209">
        <v>49.402000000000001</v>
      </c>
      <c r="Y689" s="209">
        <v>481.91346534653502</v>
      </c>
      <c r="Z689" s="11"/>
      <c r="AA689" s="4"/>
      <c r="AB689" s="11"/>
      <c r="AC689" s="11"/>
      <c r="AD689" s="71"/>
      <c r="AE689" s="24"/>
      <c r="AF689" s="24"/>
      <c r="AG689" s="24"/>
      <c r="AH689" s="24"/>
      <c r="AI689" s="24"/>
      <c r="AJ689" s="24"/>
      <c r="AK689" s="4"/>
      <c r="AL689" s="4"/>
      <c r="AM689" s="24"/>
      <c r="AN689" s="24"/>
      <c r="AO689" s="24"/>
      <c r="AP689" s="24"/>
      <c r="AQ689" s="24"/>
      <c r="AR689" s="24"/>
      <c r="AS689" s="4"/>
      <c r="AT689" s="4"/>
      <c r="AU689" s="24"/>
      <c r="AV689" s="24"/>
      <c r="AW689" s="24"/>
      <c r="AX689" s="24"/>
      <c r="AY689" s="24"/>
      <c r="AZ689" s="24"/>
      <c r="BA689" s="4"/>
    </row>
    <row r="690" spans="2:53">
      <c r="B690" s="11" t="s">
        <v>433</v>
      </c>
      <c r="C690" s="11"/>
      <c r="D690" s="11" t="s">
        <v>278</v>
      </c>
      <c r="E690" s="11">
        <v>10</v>
      </c>
      <c r="F690" s="11">
        <v>3</v>
      </c>
      <c r="G690" s="11"/>
      <c r="H690" s="11"/>
      <c r="I690" s="11"/>
      <c r="J690" s="11"/>
      <c r="M690" s="209">
        <v>1232.3800000000001</v>
      </c>
      <c r="N690" s="209">
        <v>267.35000000000002</v>
      </c>
      <c r="O690" s="209">
        <v>0</v>
      </c>
      <c r="P690" s="209">
        <v>0</v>
      </c>
      <c r="Q690" s="209"/>
      <c r="R690" s="11"/>
      <c r="S690" s="4"/>
      <c r="T690" s="4"/>
      <c r="U690" s="209">
        <v>112.034545454545</v>
      </c>
      <c r="V690" s="209">
        <v>24.304545454545501</v>
      </c>
      <c r="W690" s="209">
        <v>0</v>
      </c>
      <c r="X690" s="209">
        <v>0</v>
      </c>
      <c r="Y690" s="209"/>
      <c r="Z690" s="11"/>
      <c r="AA690" s="4"/>
      <c r="AB690" s="11"/>
      <c r="AC690" s="11"/>
      <c r="AD690" s="71"/>
      <c r="AE690" s="24"/>
      <c r="AF690" s="24"/>
      <c r="AG690" s="24"/>
      <c r="AH690" s="24"/>
      <c r="AI690" s="24"/>
      <c r="AJ690" s="24"/>
      <c r="AK690" s="4"/>
      <c r="AL690" s="4"/>
      <c r="AM690" s="24"/>
      <c r="AN690" s="24"/>
      <c r="AO690" s="24"/>
      <c r="AP690" s="24"/>
      <c r="AQ690" s="24"/>
      <c r="AR690" s="24"/>
      <c r="AS690" s="4"/>
      <c r="AT690" s="4"/>
      <c r="AU690" s="24"/>
      <c r="AV690" s="24"/>
      <c r="AW690" s="24"/>
      <c r="AX690" s="24"/>
      <c r="AY690" s="24"/>
      <c r="AZ690" s="24"/>
      <c r="BA690" s="4"/>
    </row>
    <row r="691" spans="2:53">
      <c r="B691" s="11" t="s">
        <v>571</v>
      </c>
      <c r="C691" s="11"/>
      <c r="D691" s="11" t="s">
        <v>234</v>
      </c>
      <c r="E691" s="11">
        <v>7</v>
      </c>
      <c r="F691" s="11">
        <v>4</v>
      </c>
      <c r="G691" s="11">
        <v>2</v>
      </c>
      <c r="H691" s="11">
        <v>3</v>
      </c>
      <c r="I691" s="11">
        <v>1</v>
      </c>
      <c r="J691" s="11"/>
      <c r="M691" s="209">
        <v>343.43</v>
      </c>
      <c r="N691" s="209">
        <v>231.43</v>
      </c>
      <c r="O691" s="209">
        <v>88.8</v>
      </c>
      <c r="P691" s="209">
        <v>65.84</v>
      </c>
      <c r="Q691" s="209">
        <v>14.15</v>
      </c>
      <c r="R691" s="11"/>
      <c r="S691" s="4"/>
      <c r="T691" s="4"/>
      <c r="U691" s="209">
        <v>42.928750000000001</v>
      </c>
      <c r="V691" s="209">
        <v>28.928750000000001</v>
      </c>
      <c r="W691" s="209">
        <v>29.6</v>
      </c>
      <c r="X691" s="209">
        <v>21.946666666666701</v>
      </c>
      <c r="Y691" s="209">
        <v>7.0750000000000002</v>
      </c>
      <c r="Z691" s="11"/>
      <c r="AA691" s="4"/>
      <c r="AB691" s="11"/>
      <c r="AC691" s="11"/>
      <c r="AD691" s="71"/>
      <c r="AE691" s="24"/>
      <c r="AF691" s="24"/>
      <c r="AG691" s="24"/>
      <c r="AH691" s="24"/>
      <c r="AI691" s="24"/>
      <c r="AJ691" s="24"/>
      <c r="AK691" s="4"/>
      <c r="AL691" s="4"/>
      <c r="AM691" s="24"/>
      <c r="AN691" s="24"/>
      <c r="AO691" s="24"/>
      <c r="AP691" s="24"/>
      <c r="AQ691" s="24"/>
      <c r="AR691" s="24"/>
      <c r="AS691" s="4"/>
      <c r="AT691" s="4"/>
      <c r="AU691" s="24"/>
      <c r="AV691" s="24"/>
      <c r="AW691" s="24"/>
      <c r="AX691" s="24"/>
      <c r="AY691" s="24"/>
      <c r="AZ691" s="24"/>
      <c r="BA691" s="4"/>
    </row>
    <row r="692" spans="2:53">
      <c r="B692" s="11" t="s">
        <v>434</v>
      </c>
      <c r="C692" s="11"/>
      <c r="D692" s="11" t="s">
        <v>121</v>
      </c>
      <c r="E692" s="11">
        <v>133</v>
      </c>
      <c r="F692" s="11">
        <v>97</v>
      </c>
      <c r="G692" s="11">
        <v>76</v>
      </c>
      <c r="H692" s="11">
        <v>68</v>
      </c>
      <c r="I692" s="11">
        <v>69</v>
      </c>
      <c r="J692" s="11"/>
      <c r="M692" s="209">
        <v>25359.03</v>
      </c>
      <c r="N692" s="209">
        <v>16664.189999999999</v>
      </c>
      <c r="O692" s="209">
        <v>17473.52</v>
      </c>
      <c r="P692" s="209">
        <v>14504.78</v>
      </c>
      <c r="Q692" s="209">
        <v>107873.5</v>
      </c>
      <c r="R692" s="11"/>
      <c r="S692" s="4"/>
      <c r="T692" s="4"/>
      <c r="U692" s="209">
        <v>174.88986206896499</v>
      </c>
      <c r="V692" s="209">
        <v>114.925448275862</v>
      </c>
      <c r="W692" s="209">
        <v>121.343888888889</v>
      </c>
      <c r="X692" s="209">
        <v>101.432027972028</v>
      </c>
      <c r="Y692" s="209">
        <v>754.36013986013995</v>
      </c>
      <c r="Z692" s="11"/>
      <c r="AA692" s="4"/>
      <c r="AB692" s="11"/>
      <c r="AC692" s="11"/>
      <c r="AD692" s="71"/>
      <c r="AE692" s="24"/>
      <c r="AF692" s="24"/>
      <c r="AG692" s="24"/>
      <c r="AH692" s="24"/>
      <c r="AI692" s="24"/>
      <c r="AJ692" s="24"/>
      <c r="AK692" s="4"/>
      <c r="AL692" s="4"/>
      <c r="AM692" s="24"/>
      <c r="AN692" s="24"/>
      <c r="AO692" s="24"/>
      <c r="AP692" s="24"/>
      <c r="AQ692" s="24"/>
      <c r="AR692" s="24"/>
      <c r="AS692" s="4"/>
      <c r="AT692" s="4"/>
      <c r="AU692" s="24"/>
      <c r="AV692" s="24"/>
      <c r="AW692" s="24"/>
      <c r="AX692" s="24"/>
      <c r="AY692" s="24"/>
      <c r="AZ692" s="24"/>
      <c r="BA692" s="4"/>
    </row>
    <row r="693" spans="2:53">
      <c r="B693" s="11" t="s">
        <v>435</v>
      </c>
      <c r="C693" s="11"/>
      <c r="D693" s="11" t="s">
        <v>141</v>
      </c>
      <c r="E693" s="11">
        <v>2</v>
      </c>
      <c r="F693" s="11">
        <v>1</v>
      </c>
      <c r="G693" s="11">
        <v>2</v>
      </c>
      <c r="H693" s="11">
        <v>2</v>
      </c>
      <c r="I693" s="11">
        <v>2</v>
      </c>
      <c r="J693" s="11"/>
      <c r="M693" s="209">
        <v>402.91</v>
      </c>
      <c r="N693" s="209">
        <v>165.08</v>
      </c>
      <c r="O693" s="209">
        <v>304.55</v>
      </c>
      <c r="P693" s="209">
        <v>262.07</v>
      </c>
      <c r="Q693" s="209">
        <v>785.72</v>
      </c>
      <c r="R693" s="11"/>
      <c r="S693" s="4"/>
      <c r="T693" s="4"/>
      <c r="U693" s="209">
        <v>134.303333333333</v>
      </c>
      <c r="V693" s="209">
        <v>55.026666666666699</v>
      </c>
      <c r="W693" s="209">
        <v>152.27500000000001</v>
      </c>
      <c r="X693" s="209">
        <v>131.035</v>
      </c>
      <c r="Y693" s="209">
        <v>392.86</v>
      </c>
      <c r="Z693" s="11"/>
      <c r="AA693" s="4"/>
      <c r="AB693" s="11"/>
      <c r="AC693" s="11"/>
      <c r="AD693" s="71"/>
      <c r="AE693" s="24"/>
      <c r="AF693" s="24"/>
      <c r="AG693" s="24"/>
      <c r="AH693" s="24"/>
      <c r="AI693" s="24"/>
      <c r="AJ693" s="24"/>
      <c r="AK693" s="4"/>
      <c r="AL693" s="4"/>
      <c r="AM693" s="24"/>
      <c r="AN693" s="24"/>
      <c r="AO693" s="24"/>
      <c r="AP693" s="24"/>
      <c r="AQ693" s="24"/>
      <c r="AR693" s="24"/>
      <c r="AS693" s="4"/>
      <c r="AT693" s="4"/>
      <c r="AU693" s="24"/>
      <c r="AV693" s="24"/>
      <c r="AW693" s="24"/>
      <c r="AX693" s="24"/>
      <c r="AY693" s="24"/>
      <c r="AZ693" s="24"/>
      <c r="BA693" s="4"/>
    </row>
    <row r="694" spans="2:53">
      <c r="B694" s="11" t="s">
        <v>435</v>
      </c>
      <c r="C694" s="11"/>
      <c r="D694" s="11" t="s">
        <v>436</v>
      </c>
      <c r="E694" s="11">
        <v>141</v>
      </c>
      <c r="F694" s="11">
        <v>87</v>
      </c>
      <c r="G694" s="11">
        <v>83</v>
      </c>
      <c r="H694" s="11">
        <v>70</v>
      </c>
      <c r="I694" s="11">
        <v>78</v>
      </c>
      <c r="J694" s="11"/>
      <c r="M694" s="209">
        <v>23409.06</v>
      </c>
      <c r="N694" s="209">
        <v>12402.68</v>
      </c>
      <c r="O694" s="209">
        <v>18187.400000000001</v>
      </c>
      <c r="P694" s="209">
        <v>17288.189999999999</v>
      </c>
      <c r="Q694" s="209">
        <v>139961.04999999999</v>
      </c>
      <c r="R694" s="11"/>
      <c r="S694" s="4"/>
      <c r="T694" s="4"/>
      <c r="U694" s="209">
        <v>139.33964285714299</v>
      </c>
      <c r="V694" s="209">
        <v>73.825476190476195</v>
      </c>
      <c r="W694" s="209">
        <v>109.56265060241</v>
      </c>
      <c r="X694" s="209">
        <v>105.41579268292701</v>
      </c>
      <c r="Y694" s="209">
        <v>863.95709876543197</v>
      </c>
      <c r="Z694" s="11"/>
      <c r="AA694" s="4"/>
      <c r="AB694" s="11"/>
      <c r="AC694" s="11"/>
      <c r="AD694" s="71"/>
      <c r="AE694" s="24"/>
      <c r="AF694" s="24"/>
      <c r="AG694" s="24"/>
      <c r="AH694" s="24"/>
      <c r="AI694" s="24"/>
      <c r="AJ694" s="24"/>
      <c r="AK694" s="4"/>
      <c r="AL694" s="4"/>
      <c r="AM694" s="24"/>
      <c r="AN694" s="24"/>
      <c r="AO694" s="24"/>
      <c r="AP694" s="24"/>
      <c r="AQ694" s="24"/>
      <c r="AR694" s="24"/>
      <c r="AS694" s="4"/>
      <c r="AT694" s="4"/>
      <c r="AU694" s="24"/>
      <c r="AV694" s="24"/>
      <c r="AW694" s="24"/>
      <c r="AX694" s="24"/>
      <c r="AY694" s="24"/>
      <c r="AZ694" s="24"/>
      <c r="BA694" s="4"/>
    </row>
    <row r="695" spans="2:53">
      <c r="B695" s="11" t="s">
        <v>437</v>
      </c>
      <c r="C695" s="11"/>
      <c r="D695" s="11" t="s">
        <v>234</v>
      </c>
      <c r="E695" s="11">
        <v>1169</v>
      </c>
      <c r="F695" s="11">
        <v>754</v>
      </c>
      <c r="G695" s="11">
        <v>532</v>
      </c>
      <c r="H695" s="11">
        <v>373</v>
      </c>
      <c r="I695" s="11">
        <v>465</v>
      </c>
      <c r="J695" s="11"/>
      <c r="M695" s="209">
        <v>90292.99</v>
      </c>
      <c r="N695" s="209">
        <v>55281.470000000103</v>
      </c>
      <c r="O695" s="209">
        <v>57484.99</v>
      </c>
      <c r="P695" s="209">
        <v>47380.51</v>
      </c>
      <c r="Q695" s="209">
        <v>265233.03999999998</v>
      </c>
      <c r="R695" s="11"/>
      <c r="S695" s="4"/>
      <c r="T695" s="4"/>
      <c r="U695" s="209">
        <v>70.048867339022493</v>
      </c>
      <c r="V695" s="209">
        <v>42.887098525989202</v>
      </c>
      <c r="W695" s="209">
        <v>52.884075436982499</v>
      </c>
      <c r="X695" s="209">
        <v>47.9074924165824</v>
      </c>
      <c r="Y695" s="209">
        <v>223.82535021096999</v>
      </c>
      <c r="Z695" s="11"/>
      <c r="AA695" s="4"/>
      <c r="AB695" s="11"/>
      <c r="AC695" s="11"/>
      <c r="AD695" s="71"/>
      <c r="AE695" s="24"/>
      <c r="AF695" s="24"/>
      <c r="AG695" s="24"/>
      <c r="AH695" s="24"/>
      <c r="AI695" s="24"/>
      <c r="AJ695" s="24"/>
      <c r="AK695" s="4"/>
      <c r="AL695" s="4"/>
      <c r="AM695" s="24"/>
      <c r="AN695" s="24"/>
      <c r="AO695" s="24"/>
      <c r="AP695" s="24"/>
      <c r="AQ695" s="24"/>
      <c r="AR695" s="24"/>
      <c r="AS695" s="4"/>
      <c r="AT695" s="4"/>
      <c r="AU695" s="24"/>
      <c r="AV695" s="24"/>
      <c r="AW695" s="24"/>
      <c r="AX695" s="24"/>
      <c r="AY695" s="24"/>
      <c r="AZ695" s="24"/>
      <c r="BA695" s="4"/>
    </row>
    <row r="696" spans="2:53">
      <c r="B696" s="11" t="s">
        <v>502</v>
      </c>
      <c r="C696" s="11"/>
      <c r="D696" s="11" t="s">
        <v>234</v>
      </c>
      <c r="E696" s="11">
        <v>322</v>
      </c>
      <c r="F696" s="11">
        <v>176</v>
      </c>
      <c r="G696" s="11">
        <v>126</v>
      </c>
      <c r="H696" s="11">
        <v>88</v>
      </c>
      <c r="I696" s="11">
        <v>83</v>
      </c>
      <c r="J696" s="11"/>
      <c r="M696" s="209">
        <v>29111.119999999999</v>
      </c>
      <c r="N696" s="209">
        <v>11450.1</v>
      </c>
      <c r="O696" s="209">
        <v>12111.28</v>
      </c>
      <c r="P696" s="209">
        <v>9916.7099999999991</v>
      </c>
      <c r="Q696" s="209">
        <v>71609.14</v>
      </c>
      <c r="R696" s="11"/>
      <c r="S696" s="4"/>
      <c r="T696" s="4"/>
      <c r="U696" s="209">
        <v>84.136184971098203</v>
      </c>
      <c r="V696" s="209">
        <v>33.092774566473999</v>
      </c>
      <c r="W696" s="209">
        <v>36.4797590361446</v>
      </c>
      <c r="X696" s="209">
        <v>29.6021194029851</v>
      </c>
      <c r="Y696" s="209">
        <v>208.16610465116301</v>
      </c>
      <c r="Z696" s="11"/>
      <c r="AA696" s="4"/>
      <c r="AB696" s="11"/>
      <c r="AC696" s="11"/>
      <c r="AD696" s="71"/>
      <c r="AE696" s="24"/>
      <c r="AF696" s="24"/>
      <c r="AG696" s="24"/>
      <c r="AH696" s="24"/>
      <c r="AI696" s="24"/>
      <c r="AJ696" s="24"/>
      <c r="AK696" s="4"/>
      <c r="AL696" s="4"/>
      <c r="AM696" s="24"/>
      <c r="AN696" s="24"/>
      <c r="AO696" s="24"/>
      <c r="AP696" s="24"/>
      <c r="AQ696" s="24"/>
      <c r="AR696" s="24"/>
      <c r="AS696" s="4"/>
      <c r="AT696" s="4"/>
      <c r="AU696" s="24"/>
      <c r="AV696" s="24"/>
      <c r="AW696" s="24"/>
      <c r="AX696" s="24"/>
      <c r="AY696" s="24"/>
      <c r="AZ696" s="24"/>
      <c r="BA696" s="4"/>
    </row>
    <row r="697" spans="2:53">
      <c r="B697" s="11" t="s">
        <v>438</v>
      </c>
      <c r="C697" s="11"/>
      <c r="D697" s="11" t="s">
        <v>151</v>
      </c>
      <c r="E697" s="11">
        <v>2739</v>
      </c>
      <c r="F697" s="11">
        <v>1592</v>
      </c>
      <c r="G697" s="11">
        <v>1325</v>
      </c>
      <c r="H697" s="11">
        <v>1102</v>
      </c>
      <c r="I697" s="11">
        <v>1268</v>
      </c>
      <c r="J697" s="11"/>
      <c r="M697" s="209">
        <v>476901.72</v>
      </c>
      <c r="N697" s="209">
        <v>198079.92</v>
      </c>
      <c r="O697" s="209">
        <v>187174.35</v>
      </c>
      <c r="P697" s="209">
        <v>184431.97</v>
      </c>
      <c r="Q697" s="209">
        <v>1735365.75</v>
      </c>
      <c r="R697" s="11"/>
      <c r="S697" s="4"/>
      <c r="T697" s="4"/>
      <c r="U697" s="209">
        <v>149.96909433962301</v>
      </c>
      <c r="V697" s="209">
        <v>62.289283018867998</v>
      </c>
      <c r="W697" s="209">
        <v>62.537370531239397</v>
      </c>
      <c r="X697" s="209">
        <v>60.588689224704297</v>
      </c>
      <c r="Y697" s="209">
        <v>569.34571850393695</v>
      </c>
      <c r="Z697" s="11"/>
      <c r="AA697" s="4"/>
      <c r="AB697" s="11"/>
      <c r="AC697" s="11"/>
      <c r="AD697" s="71"/>
      <c r="AE697" s="24"/>
      <c r="AF697" s="24"/>
      <c r="AG697" s="24"/>
      <c r="AH697" s="24"/>
      <c r="AI697" s="24"/>
      <c r="AJ697" s="24"/>
      <c r="AK697" s="4"/>
      <c r="AL697" s="4"/>
      <c r="AM697" s="24"/>
      <c r="AN697" s="24"/>
      <c r="AO697" s="24"/>
      <c r="AP697" s="24"/>
      <c r="AQ697" s="24"/>
      <c r="AR697" s="24"/>
      <c r="AS697" s="4"/>
      <c r="AT697" s="4"/>
      <c r="AU697" s="24"/>
      <c r="AV697" s="24"/>
      <c r="AW697" s="24"/>
      <c r="AX697" s="24"/>
      <c r="AY697" s="24"/>
      <c r="AZ697" s="24"/>
      <c r="BA697" s="4"/>
    </row>
    <row r="698" spans="2:53">
      <c r="B698" s="11" t="s">
        <v>439</v>
      </c>
      <c r="C698" s="11"/>
      <c r="D698" s="11" t="s">
        <v>221</v>
      </c>
      <c r="E698" s="11">
        <v>51</v>
      </c>
      <c r="F698" s="11">
        <v>23</v>
      </c>
      <c r="G698" s="11">
        <v>19</v>
      </c>
      <c r="H698" s="11">
        <v>14</v>
      </c>
      <c r="I698" s="11">
        <v>17</v>
      </c>
      <c r="J698" s="11"/>
      <c r="M698" s="209">
        <v>10226.799999999999</v>
      </c>
      <c r="N698" s="209">
        <v>3249.63</v>
      </c>
      <c r="O698" s="209">
        <v>2921.15</v>
      </c>
      <c r="P698" s="209">
        <v>2777.57</v>
      </c>
      <c r="Q698" s="209">
        <v>34923.35</v>
      </c>
      <c r="R698" s="11"/>
      <c r="S698" s="4"/>
      <c r="T698" s="4"/>
      <c r="U698" s="209">
        <v>176.32413793103399</v>
      </c>
      <c r="V698" s="209">
        <v>56.0281034482759</v>
      </c>
      <c r="W698" s="209">
        <v>52.163392857142902</v>
      </c>
      <c r="X698" s="209">
        <v>48.729298245613997</v>
      </c>
      <c r="Y698" s="209">
        <v>602.12672413793098</v>
      </c>
      <c r="Z698" s="11"/>
      <c r="AA698" s="4"/>
      <c r="AB698" s="11"/>
      <c r="AC698" s="11"/>
      <c r="AD698" s="71"/>
      <c r="AE698" s="24"/>
      <c r="AF698" s="24"/>
      <c r="AG698" s="24"/>
      <c r="AH698" s="24"/>
      <c r="AI698" s="24"/>
      <c r="AJ698" s="24"/>
      <c r="AK698" s="4"/>
      <c r="AL698" s="4"/>
      <c r="AM698" s="24"/>
      <c r="AN698" s="24"/>
      <c r="AO698" s="24"/>
      <c r="AP698" s="24"/>
      <c r="AQ698" s="24"/>
      <c r="AR698" s="24"/>
      <c r="AS698" s="4"/>
      <c r="AT698" s="4"/>
      <c r="AU698" s="24"/>
      <c r="AV698" s="24"/>
      <c r="AW698" s="24"/>
      <c r="AX698" s="24"/>
      <c r="AY698" s="24"/>
      <c r="AZ698" s="24"/>
      <c r="BA698" s="4"/>
    </row>
    <row r="699" spans="2:53">
      <c r="B699" s="11" t="s">
        <v>440</v>
      </c>
      <c r="C699" s="11"/>
      <c r="D699" s="11" t="s">
        <v>441</v>
      </c>
      <c r="E699" s="11">
        <v>58</v>
      </c>
      <c r="F699" s="11">
        <v>42</v>
      </c>
      <c r="G699" s="11">
        <v>35</v>
      </c>
      <c r="H699" s="11">
        <v>31</v>
      </c>
      <c r="I699" s="11">
        <v>34</v>
      </c>
      <c r="J699" s="11"/>
      <c r="M699" s="209">
        <v>12420.94</v>
      </c>
      <c r="N699" s="209">
        <v>6463.06</v>
      </c>
      <c r="O699" s="209">
        <v>5945.26</v>
      </c>
      <c r="P699" s="209">
        <v>8716.9</v>
      </c>
      <c r="Q699" s="209">
        <v>56621.81</v>
      </c>
      <c r="R699" s="11"/>
      <c r="S699" s="4"/>
      <c r="T699" s="4"/>
      <c r="U699" s="209">
        <v>188.196060606061</v>
      </c>
      <c r="V699" s="209">
        <v>97.925151515151498</v>
      </c>
      <c r="W699" s="209">
        <v>94.369206349206394</v>
      </c>
      <c r="X699" s="209">
        <v>136.20156249999999</v>
      </c>
      <c r="Y699" s="209">
        <v>884.71578124999996</v>
      </c>
      <c r="Z699" s="11"/>
      <c r="AA699" s="4"/>
      <c r="AB699" s="11"/>
      <c r="AC699" s="11"/>
      <c r="AD699" s="71"/>
      <c r="AE699" s="24"/>
      <c r="AF699" s="24"/>
      <c r="AG699" s="24"/>
      <c r="AH699" s="24"/>
      <c r="AI699" s="24"/>
      <c r="AJ699" s="24"/>
      <c r="AK699" s="4"/>
      <c r="AL699" s="4"/>
      <c r="AM699" s="24"/>
      <c r="AN699" s="24"/>
      <c r="AO699" s="24"/>
      <c r="AP699" s="24"/>
      <c r="AQ699" s="24"/>
      <c r="AR699" s="24"/>
      <c r="AS699" s="4"/>
      <c r="AT699" s="4"/>
      <c r="AU699" s="24"/>
      <c r="AV699" s="24"/>
      <c r="AW699" s="24"/>
      <c r="AX699" s="24"/>
      <c r="AY699" s="24"/>
      <c r="AZ699" s="24"/>
      <c r="BA699" s="4"/>
    </row>
    <row r="700" spans="2:53">
      <c r="B700" s="11" t="s">
        <v>442</v>
      </c>
      <c r="C700" s="11"/>
      <c r="D700" s="11" t="s">
        <v>123</v>
      </c>
      <c r="E700" s="11">
        <v>309</v>
      </c>
      <c r="F700" s="11">
        <v>206</v>
      </c>
      <c r="G700" s="11">
        <v>166</v>
      </c>
      <c r="H700" s="11">
        <v>134</v>
      </c>
      <c r="I700" s="11">
        <v>163</v>
      </c>
      <c r="J700" s="11"/>
      <c r="M700" s="209">
        <v>42894.61</v>
      </c>
      <c r="N700" s="209">
        <v>22920.01</v>
      </c>
      <c r="O700" s="209">
        <v>31455.09</v>
      </c>
      <c r="P700" s="209">
        <v>19508.13</v>
      </c>
      <c r="Q700" s="209">
        <v>228351.9</v>
      </c>
      <c r="R700" s="11"/>
      <c r="S700" s="4"/>
      <c r="T700" s="4"/>
      <c r="U700" s="209">
        <v>118.493397790055</v>
      </c>
      <c r="V700" s="209">
        <v>63.314944751381198</v>
      </c>
      <c r="W700" s="209">
        <v>92.5149705882353</v>
      </c>
      <c r="X700" s="209">
        <v>57.376852941176502</v>
      </c>
      <c r="Y700" s="209">
        <v>667.69561403508806</v>
      </c>
      <c r="Z700" s="11"/>
      <c r="AA700" s="4"/>
      <c r="AB700" s="11"/>
      <c r="AC700" s="11"/>
      <c r="AD700" s="71"/>
      <c r="AE700" s="24"/>
      <c r="AF700" s="24"/>
      <c r="AG700" s="24"/>
      <c r="AH700" s="24"/>
      <c r="AI700" s="24"/>
      <c r="AJ700" s="24"/>
      <c r="AK700" s="4"/>
      <c r="AL700" s="4"/>
      <c r="AM700" s="24"/>
      <c r="AN700" s="24"/>
      <c r="AO700" s="24"/>
      <c r="AP700" s="24"/>
      <c r="AQ700" s="24"/>
      <c r="AR700" s="24"/>
      <c r="AS700" s="4"/>
      <c r="AT700" s="4"/>
      <c r="AU700" s="24"/>
      <c r="AV700" s="24"/>
      <c r="AW700" s="24"/>
      <c r="AX700" s="24"/>
      <c r="AY700" s="24"/>
      <c r="AZ700" s="24"/>
      <c r="BA700" s="4"/>
    </row>
    <row r="701" spans="2:53">
      <c r="B701" s="11" t="s">
        <v>443</v>
      </c>
      <c r="C701" s="11"/>
      <c r="D701" s="11" t="s">
        <v>346</v>
      </c>
      <c r="E701" s="11">
        <v>516</v>
      </c>
      <c r="F701" s="11">
        <v>317</v>
      </c>
      <c r="G701" s="11">
        <v>245</v>
      </c>
      <c r="H701" s="11">
        <v>194</v>
      </c>
      <c r="I701" s="11">
        <v>214</v>
      </c>
      <c r="J701" s="11"/>
      <c r="M701" s="209">
        <v>87278.2</v>
      </c>
      <c r="N701" s="209">
        <v>49081.43</v>
      </c>
      <c r="O701" s="209">
        <v>36111.11</v>
      </c>
      <c r="P701" s="209">
        <v>32630.25</v>
      </c>
      <c r="Q701" s="209">
        <v>277040</v>
      </c>
      <c r="R701" s="11"/>
      <c r="S701" s="4"/>
      <c r="T701" s="4"/>
      <c r="U701" s="209">
        <v>147.929152542373</v>
      </c>
      <c r="V701" s="209">
        <v>83.1888644067797</v>
      </c>
      <c r="W701" s="209">
        <v>64.369180035650601</v>
      </c>
      <c r="X701" s="209">
        <v>58.8993682310469</v>
      </c>
      <c r="Y701" s="209">
        <v>496.48745519713299</v>
      </c>
      <c r="Z701" s="11"/>
      <c r="AA701" s="4"/>
      <c r="AB701" s="11"/>
      <c r="AC701" s="11"/>
      <c r="AD701" s="71"/>
      <c r="AE701" s="24"/>
      <c r="AF701" s="24"/>
      <c r="AG701" s="24"/>
      <c r="AH701" s="24"/>
      <c r="AI701" s="24"/>
      <c r="AJ701" s="24"/>
      <c r="AK701" s="4"/>
      <c r="AL701" s="4"/>
      <c r="AM701" s="24"/>
      <c r="AN701" s="24"/>
      <c r="AO701" s="24"/>
      <c r="AP701" s="24"/>
      <c r="AQ701" s="24"/>
      <c r="AR701" s="24"/>
      <c r="AS701" s="4"/>
      <c r="AT701" s="4"/>
      <c r="AU701" s="24"/>
      <c r="AV701" s="24"/>
      <c r="AW701" s="24"/>
      <c r="AX701" s="24"/>
      <c r="AY701" s="24"/>
      <c r="AZ701" s="24"/>
      <c r="BA701" s="4"/>
    </row>
    <row r="702" spans="2:53" ht="13" thickBot="1">
      <c r="B702" s="11" t="s">
        <v>463</v>
      </c>
      <c r="C702" s="11"/>
      <c r="D702" s="11" t="s">
        <v>346</v>
      </c>
      <c r="E702" s="11">
        <v>6</v>
      </c>
      <c r="F702" s="11">
        <v>3</v>
      </c>
      <c r="G702" s="11">
        <v>3</v>
      </c>
      <c r="H702" s="11">
        <v>1</v>
      </c>
      <c r="I702" s="11"/>
      <c r="J702" s="11"/>
      <c r="M702" s="209">
        <v>337.01</v>
      </c>
      <c r="N702" s="209">
        <v>179.79</v>
      </c>
      <c r="O702" s="209">
        <v>458.95</v>
      </c>
      <c r="P702" s="209">
        <v>15</v>
      </c>
      <c r="Q702" s="209"/>
      <c r="R702" s="11"/>
      <c r="S702" s="4"/>
      <c r="T702" s="4"/>
      <c r="U702" s="209">
        <v>56.168333333333301</v>
      </c>
      <c r="V702" s="209">
        <v>29.965</v>
      </c>
      <c r="W702" s="209">
        <v>152.98333333333301</v>
      </c>
      <c r="X702" s="209">
        <v>15</v>
      </c>
      <c r="Y702" s="209"/>
      <c r="Z702" s="11"/>
      <c r="AA702" s="4"/>
      <c r="AB702" s="11"/>
      <c r="AC702" s="11"/>
      <c r="AD702" s="71"/>
      <c r="AE702" s="24"/>
      <c r="AF702" s="24"/>
      <c r="AG702" s="24"/>
      <c r="AH702" s="24"/>
      <c r="AI702" s="24"/>
      <c r="AJ702" s="24"/>
      <c r="AK702" s="4"/>
      <c r="AL702" s="4"/>
      <c r="AM702" s="24"/>
      <c r="AN702" s="24"/>
      <c r="AO702" s="24"/>
      <c r="AP702" s="24"/>
      <c r="AQ702" s="24"/>
      <c r="AR702" s="24"/>
      <c r="AS702" s="4"/>
      <c r="AT702" s="4"/>
      <c r="AU702" s="24"/>
      <c r="AV702" s="24"/>
      <c r="AW702" s="24"/>
      <c r="AX702" s="24"/>
      <c r="AY702" s="24"/>
      <c r="AZ702" s="24"/>
      <c r="BA702" s="4"/>
    </row>
    <row r="703" spans="2:53" ht="13.5" thickBot="1">
      <c r="B703" s="96" t="s">
        <v>578</v>
      </c>
      <c r="C703" s="103"/>
      <c r="D703" s="106"/>
      <c r="E703" s="98">
        <f>SUM(E369:E702)</f>
        <v>80057</v>
      </c>
      <c r="F703" s="98">
        <f t="shared" ref="F703:I703" si="15">SUM(F369:F702)</f>
        <v>49037</v>
      </c>
      <c r="G703" s="98">
        <f t="shared" si="15"/>
        <v>37707</v>
      </c>
      <c r="H703" s="98">
        <f t="shared" si="15"/>
        <v>31921</v>
      </c>
      <c r="I703" s="98">
        <f t="shared" si="15"/>
        <v>37744</v>
      </c>
      <c r="J703" s="99"/>
      <c r="L703" s="148" t="s">
        <v>579</v>
      </c>
      <c r="M703" s="212">
        <f>SUM(M369:M702)</f>
        <v>12395170.109999996</v>
      </c>
      <c r="N703" s="212">
        <f t="shared" ref="N703" si="16">SUM(N369:N702)</f>
        <v>6024022.5199999968</v>
      </c>
      <c r="O703" s="212">
        <f t="shared" ref="O703" si="17">SUM(O369:O702)</f>
        <v>5418362.7499999981</v>
      </c>
      <c r="P703" s="212">
        <f t="shared" ref="P703" si="18">SUM(P369:P702)</f>
        <v>5201131.0299999984</v>
      </c>
      <c r="Q703" s="212">
        <f t="shared" ref="Q703" si="19">SUM(Q369:Q702)</f>
        <v>47781537.07</v>
      </c>
      <c r="R703" s="99"/>
      <c r="S703" s="4"/>
      <c r="T703" s="148" t="s">
        <v>580</v>
      </c>
      <c r="U703" s="199">
        <f>AVERAGE(U369:U702)</f>
        <v>150.02864902355813</v>
      </c>
      <c r="V703" s="199">
        <f t="shared" ref="V703:Y703" si="20">AVERAGE(V369:V702)</f>
        <v>64.085529611354858</v>
      </c>
      <c r="W703" s="199">
        <f t="shared" si="20"/>
        <v>67.844570401430758</v>
      </c>
      <c r="X703" s="199">
        <f t="shared" si="20"/>
        <v>66.513653220800734</v>
      </c>
      <c r="Y703" s="199">
        <f t="shared" si="20"/>
        <v>502.45354317019456</v>
      </c>
      <c r="Z703" s="99"/>
      <c r="AA703" s="4"/>
      <c r="AB703" s="96" t="s">
        <v>578</v>
      </c>
      <c r="AC703" s="103"/>
      <c r="AD703" s="106"/>
      <c r="AE703" s="213">
        <f>SUM(AE369:AE702)</f>
        <v>10721</v>
      </c>
      <c r="AF703" s="213">
        <f t="shared" ref="AF703" si="21">SUM(AF369:AF702)</f>
        <v>5032</v>
      </c>
      <c r="AG703" s="213">
        <f t="shared" ref="AG703" si="22">SUM(AG369:AG702)</f>
        <v>3489</v>
      </c>
      <c r="AH703" s="213">
        <f t="shared" ref="AH703" si="23">SUM(AH369:AH702)</f>
        <v>2818</v>
      </c>
      <c r="AI703" s="213">
        <f t="shared" ref="AI703" si="24">SUM(AI369:AI702)</f>
        <v>2563</v>
      </c>
      <c r="AJ703" s="105"/>
      <c r="AK703" s="4"/>
      <c r="AL703" s="148" t="s">
        <v>579</v>
      </c>
      <c r="AM703" s="212">
        <f>SUM(AM369:AM702)</f>
        <v>6505731.9399999976</v>
      </c>
      <c r="AN703" s="212">
        <f t="shared" ref="AN703" si="25">SUM(AN369:AN702)</f>
        <v>1637768.6899999997</v>
      </c>
      <c r="AO703" s="212">
        <f t="shared" ref="AO703" si="26">SUM(AO369:AO702)</f>
        <v>1013370.9200000002</v>
      </c>
      <c r="AP703" s="212">
        <f t="shared" ref="AP703" si="27">SUM(AP369:AP702)</f>
        <v>853123.90000000061</v>
      </c>
      <c r="AQ703" s="212">
        <f t="shared" ref="AQ703" si="28">SUM(AQ369:AQ702)</f>
        <v>4244580.4800000004</v>
      </c>
      <c r="AR703" s="105"/>
      <c r="AS703" s="4"/>
      <c r="AT703" s="148" t="s">
        <v>580</v>
      </c>
      <c r="AU703" s="199">
        <f>AVERAGE(AU369:AU702)</f>
        <v>437.88310233363023</v>
      </c>
      <c r="AV703" s="199">
        <f t="shared" ref="AV703" si="29">AVERAGE(AV369:AV702)</f>
        <v>157.72132069355519</v>
      </c>
      <c r="AW703" s="199">
        <f t="shared" ref="AW703" si="30">AVERAGE(AW369:AW702)</f>
        <v>112.48672687619391</v>
      </c>
      <c r="AX703" s="199">
        <f t="shared" ref="AX703" si="31">AVERAGE(AX369:AX702)</f>
        <v>132.12688812571565</v>
      </c>
      <c r="AY703" s="199">
        <f t="shared" ref="AY703" si="32">AVERAGE(AY369:AY702)</f>
        <v>333.85251057979769</v>
      </c>
      <c r="AZ703" s="105"/>
      <c r="BA703" s="4"/>
    </row>
    <row r="704" spans="2:53" s="4" customFormat="1"/>
    <row r="705" spans="1:53" ht="15" customHeight="1">
      <c r="B705" s="22"/>
      <c r="C705" s="22"/>
      <c r="D705" s="26"/>
      <c r="E705" s="402" t="str">
        <f>E16</f>
        <v>Number of Residential Customers in Arrears</v>
      </c>
      <c r="F705" s="402"/>
      <c r="G705" s="402"/>
      <c r="H705" s="402"/>
      <c r="I705" s="402"/>
      <c r="J705" s="402"/>
      <c r="K705" s="62"/>
      <c r="L705" s="26"/>
      <c r="M705" s="393" t="str">
        <f>M367</f>
        <v>Residential Arrearage Dollars</v>
      </c>
      <c r="N705" s="394"/>
      <c r="O705" s="394"/>
      <c r="P705" s="394"/>
      <c r="Q705" s="394"/>
      <c r="R705" s="395"/>
      <c r="S705" s="4"/>
      <c r="T705" s="26"/>
      <c r="U705" s="393" t="str">
        <f>U16</f>
        <v>Average Amount of Residential Arrearage Dollars</v>
      </c>
      <c r="V705" s="394"/>
      <c r="W705" s="394"/>
      <c r="X705" s="394"/>
      <c r="Y705" s="394"/>
      <c r="Z705" s="395"/>
      <c r="AA705" s="4"/>
      <c r="AB705" s="4"/>
      <c r="AC705" s="4"/>
      <c r="AD705" s="4"/>
      <c r="AE705" s="404" t="s">
        <v>511</v>
      </c>
      <c r="AF705" s="405"/>
      <c r="AG705" s="405"/>
      <c r="AH705" s="405"/>
      <c r="AI705" s="405"/>
      <c r="AJ705" s="406"/>
      <c r="AK705" s="4"/>
      <c r="AL705" s="155"/>
      <c r="AM705" s="405" t="str">
        <f>AM367</f>
        <v>Non-Residential Arrearage Dollars</v>
      </c>
      <c r="AN705" s="405"/>
      <c r="AO705" s="405"/>
      <c r="AP705" s="405"/>
      <c r="AQ705" s="405"/>
      <c r="AR705" s="406"/>
      <c r="AS705" s="4"/>
      <c r="AT705" s="155"/>
      <c r="AU705" s="404" t="str">
        <f>AU367</f>
        <v>Average Amount of Non-Residential Arrearage Dollars</v>
      </c>
      <c r="AV705" s="405"/>
      <c r="AW705" s="405"/>
      <c r="AX705" s="405"/>
      <c r="AY705" s="405"/>
      <c r="AZ705" s="406"/>
      <c r="BA705" s="4"/>
    </row>
    <row r="706" spans="1:53">
      <c r="B706" s="10" t="s">
        <v>514</v>
      </c>
      <c r="C706" s="10" t="s">
        <v>39</v>
      </c>
      <c r="D706" s="79" t="s">
        <v>515</v>
      </c>
      <c r="E706" s="23" t="s">
        <v>516</v>
      </c>
      <c r="F706" s="23" t="s">
        <v>517</v>
      </c>
      <c r="G706" s="23" t="s">
        <v>518</v>
      </c>
      <c r="H706" s="23" t="s">
        <v>519</v>
      </c>
      <c r="I706" s="23" t="s">
        <v>520</v>
      </c>
      <c r="J706" s="23" t="s">
        <v>521</v>
      </c>
      <c r="K706" s="25"/>
      <c r="M706" s="23" t="s">
        <v>516</v>
      </c>
      <c r="N706" s="146" t="s">
        <v>517</v>
      </c>
      <c r="O706" s="23" t="s">
        <v>518</v>
      </c>
      <c r="P706" s="23" t="s">
        <v>519</v>
      </c>
      <c r="Q706" s="23" t="s">
        <v>520</v>
      </c>
      <c r="R706" s="23" t="s">
        <v>521</v>
      </c>
      <c r="S706" s="4"/>
      <c r="T706" s="4"/>
      <c r="U706" s="23" t="s">
        <v>516</v>
      </c>
      <c r="V706" s="23" t="s">
        <v>517</v>
      </c>
      <c r="W706" s="23" t="s">
        <v>518</v>
      </c>
      <c r="X706" s="23" t="s">
        <v>519</v>
      </c>
      <c r="Y706" s="23" t="s">
        <v>520</v>
      </c>
      <c r="Z706" s="23" t="s">
        <v>521</v>
      </c>
      <c r="AA706" s="4"/>
      <c r="AB706" s="10" t="s">
        <v>514</v>
      </c>
      <c r="AC706" s="10" t="s">
        <v>39</v>
      </c>
      <c r="AD706" s="79" t="s">
        <v>515</v>
      </c>
      <c r="AE706" s="23" t="s">
        <v>516</v>
      </c>
      <c r="AF706" s="23" t="s">
        <v>517</v>
      </c>
      <c r="AG706" s="23" t="s">
        <v>518</v>
      </c>
      <c r="AH706" s="23" t="s">
        <v>519</v>
      </c>
      <c r="AI706" s="23" t="s">
        <v>520</v>
      </c>
      <c r="AJ706" s="23" t="s">
        <v>521</v>
      </c>
      <c r="AK706" s="4"/>
      <c r="AL706" s="4"/>
      <c r="AM706" s="23" t="s">
        <v>516</v>
      </c>
      <c r="AN706" s="23" t="s">
        <v>517</v>
      </c>
      <c r="AO706" s="23" t="s">
        <v>518</v>
      </c>
      <c r="AP706" s="23" t="s">
        <v>519</v>
      </c>
      <c r="AQ706" s="23" t="s">
        <v>520</v>
      </c>
      <c r="AR706" s="23" t="s">
        <v>521</v>
      </c>
      <c r="AS706" s="4"/>
      <c r="AT706" s="4"/>
      <c r="AU706" s="23" t="s">
        <v>516</v>
      </c>
      <c r="AV706" s="23" t="s">
        <v>517</v>
      </c>
      <c r="AW706" s="23" t="s">
        <v>518</v>
      </c>
      <c r="AX706" s="23" t="s">
        <v>519</v>
      </c>
      <c r="AY706" s="23" t="s">
        <v>520</v>
      </c>
      <c r="AZ706" s="23" t="s">
        <v>521</v>
      </c>
      <c r="BA706" s="4"/>
    </row>
    <row r="707" spans="1:53">
      <c r="A707" s="4" t="s">
        <v>598</v>
      </c>
      <c r="B707" s="11" t="s">
        <v>526</v>
      </c>
      <c r="C707" s="11"/>
      <c r="D707" s="71" t="s">
        <v>121</v>
      </c>
      <c r="E707" s="11">
        <v>1</v>
      </c>
      <c r="F707" s="11">
        <v>1</v>
      </c>
      <c r="G707" s="11">
        <v>1</v>
      </c>
      <c r="H707" s="11">
        <v>1</v>
      </c>
      <c r="I707" s="11"/>
      <c r="J707" s="11"/>
      <c r="M707" s="209">
        <v>89.63</v>
      </c>
      <c r="N707" s="214">
        <v>69.36</v>
      </c>
      <c r="O707" s="209">
        <v>72.78</v>
      </c>
      <c r="P707" s="209">
        <v>63.48</v>
      </c>
      <c r="Q707" s="209">
        <v>0</v>
      </c>
      <c r="R707" s="11"/>
      <c r="S707" s="4"/>
      <c r="T707" s="4"/>
      <c r="U707" s="209">
        <v>89.63</v>
      </c>
      <c r="V707" s="209">
        <v>69.36</v>
      </c>
      <c r="W707" s="209">
        <v>72.78</v>
      </c>
      <c r="X707" s="209">
        <v>63.48</v>
      </c>
      <c r="Y707" s="209">
        <v>0</v>
      </c>
      <c r="Z707" s="11"/>
      <c r="AA707" s="4"/>
      <c r="AB707" s="11" t="s">
        <v>88</v>
      </c>
      <c r="AC707" s="11"/>
      <c r="AD707" s="71" t="s">
        <v>89</v>
      </c>
      <c r="AE707" s="24">
        <v>120</v>
      </c>
      <c r="AF707" s="24">
        <v>44</v>
      </c>
      <c r="AG707" s="24">
        <v>27</v>
      </c>
      <c r="AH707" s="24">
        <v>19</v>
      </c>
      <c r="AI707" s="24">
        <v>12</v>
      </c>
      <c r="AJ707" s="24"/>
      <c r="AK707" s="4"/>
      <c r="AL707" s="4"/>
      <c r="AM707" s="210">
        <v>53978.04</v>
      </c>
      <c r="AN707" s="210">
        <v>10737.83</v>
      </c>
      <c r="AO707" s="210">
        <v>4216.05</v>
      </c>
      <c r="AP707" s="210">
        <v>3962.3</v>
      </c>
      <c r="AQ707" s="210">
        <v>10296.01</v>
      </c>
      <c r="AR707" s="24"/>
      <c r="AS707" s="4"/>
      <c r="AT707" s="4"/>
      <c r="AU707" s="210">
        <v>438.84585365853701</v>
      </c>
      <c r="AV707" s="210">
        <v>86.595403225806393</v>
      </c>
      <c r="AW707" s="210">
        <v>35.133749999999999</v>
      </c>
      <c r="AX707" s="210">
        <v>33.578813559322001</v>
      </c>
      <c r="AY707" s="210">
        <v>88.758706896551701</v>
      </c>
      <c r="AZ707" s="24"/>
      <c r="BA707" s="4"/>
    </row>
    <row r="708" spans="1:53">
      <c r="B708" s="11" t="s">
        <v>527</v>
      </c>
      <c r="C708" s="11"/>
      <c r="D708" s="71" t="s">
        <v>100</v>
      </c>
      <c r="E708" s="11"/>
      <c r="F708" s="11"/>
      <c r="G708" s="11"/>
      <c r="H708" s="11"/>
      <c r="I708" s="11">
        <v>1</v>
      </c>
      <c r="J708" s="11"/>
      <c r="M708" s="209"/>
      <c r="N708" s="214"/>
      <c r="O708" s="209"/>
      <c r="P708" s="209"/>
      <c r="Q708" s="209">
        <v>598.74</v>
      </c>
      <c r="R708" s="11"/>
      <c r="S708" s="4"/>
      <c r="T708" s="4"/>
      <c r="U708" s="209"/>
      <c r="V708" s="209"/>
      <c r="W708" s="209"/>
      <c r="X708" s="209"/>
      <c r="Y708" s="209">
        <v>598.74</v>
      </c>
      <c r="Z708" s="11"/>
      <c r="AA708" s="4"/>
      <c r="AB708" s="11" t="s">
        <v>88</v>
      </c>
      <c r="AC708" s="11"/>
      <c r="AD708" s="71" t="s">
        <v>90</v>
      </c>
      <c r="AE708" s="24">
        <v>57</v>
      </c>
      <c r="AF708" s="24">
        <v>20</v>
      </c>
      <c r="AG708" s="24">
        <v>12</v>
      </c>
      <c r="AH708" s="24">
        <v>7</v>
      </c>
      <c r="AI708" s="24">
        <v>4</v>
      </c>
      <c r="AJ708" s="24"/>
      <c r="AK708" s="4"/>
      <c r="AL708" s="4"/>
      <c r="AM708" s="210">
        <v>26300.71</v>
      </c>
      <c r="AN708" s="210">
        <v>2438.25</v>
      </c>
      <c r="AO708" s="210">
        <v>2918.86</v>
      </c>
      <c r="AP708" s="210">
        <v>2121</v>
      </c>
      <c r="AQ708" s="210">
        <v>5098.63</v>
      </c>
      <c r="AR708" s="24"/>
      <c r="AS708" s="4"/>
      <c r="AT708" s="4"/>
      <c r="AU708" s="210">
        <v>461.41596491228103</v>
      </c>
      <c r="AV708" s="210">
        <v>39.971311475409799</v>
      </c>
      <c r="AW708" s="210">
        <v>51.2080701754386</v>
      </c>
      <c r="AX708" s="210">
        <v>38.563636363636398</v>
      </c>
      <c r="AY708" s="210">
        <v>92.7023636363636</v>
      </c>
      <c r="AZ708" s="24"/>
      <c r="BA708" s="4"/>
    </row>
    <row r="709" spans="1:53">
      <c r="B709" s="11" t="s">
        <v>88</v>
      </c>
      <c r="C709" s="11"/>
      <c r="D709" s="71" t="s">
        <v>89</v>
      </c>
      <c r="E709" s="11">
        <v>919</v>
      </c>
      <c r="F709" s="11">
        <v>479</v>
      </c>
      <c r="G709" s="11">
        <v>338</v>
      </c>
      <c r="H709" s="11">
        <v>262</v>
      </c>
      <c r="I709" s="11">
        <v>290</v>
      </c>
      <c r="J709" s="11"/>
      <c r="M709" s="209">
        <v>106344.01</v>
      </c>
      <c r="N709" s="214">
        <v>47678.03</v>
      </c>
      <c r="O709" s="209">
        <v>28816.32</v>
      </c>
      <c r="P709" s="209">
        <v>29626.240000000002</v>
      </c>
      <c r="Q709" s="209">
        <v>74570.099999999904</v>
      </c>
      <c r="R709" s="11"/>
      <c r="S709" s="4"/>
      <c r="T709" s="4"/>
      <c r="U709" s="209">
        <v>104.566381514258</v>
      </c>
      <c r="V709" s="209">
        <v>47.821494483450401</v>
      </c>
      <c r="W709" s="209">
        <v>29.707546391752601</v>
      </c>
      <c r="X709" s="209">
        <v>31.483783209351799</v>
      </c>
      <c r="Y709" s="209">
        <v>75.247325933400504</v>
      </c>
      <c r="Z709" s="11"/>
      <c r="AA709" s="4"/>
      <c r="AB709" s="11" t="s">
        <v>497</v>
      </c>
      <c r="AC709" s="11"/>
      <c r="AD709" s="71" t="s">
        <v>89</v>
      </c>
      <c r="AE709" s="24">
        <v>47</v>
      </c>
      <c r="AF709" s="24">
        <v>17</v>
      </c>
      <c r="AG709" s="24">
        <v>15</v>
      </c>
      <c r="AH709" s="24">
        <v>7</v>
      </c>
      <c r="AI709" s="24">
        <v>7</v>
      </c>
      <c r="AJ709" s="24"/>
      <c r="AK709" s="4"/>
      <c r="AL709" s="4"/>
      <c r="AM709" s="210">
        <v>13083.1</v>
      </c>
      <c r="AN709" s="210">
        <v>3717.49</v>
      </c>
      <c r="AO709" s="210">
        <v>5852.6</v>
      </c>
      <c r="AP709" s="210">
        <v>3257.67</v>
      </c>
      <c r="AQ709" s="210">
        <v>2478.61</v>
      </c>
      <c r="AR709" s="24"/>
      <c r="AS709" s="4"/>
      <c r="AT709" s="4"/>
      <c r="AU709" s="210">
        <v>272.56458333333302</v>
      </c>
      <c r="AV709" s="210">
        <v>79.095531914893598</v>
      </c>
      <c r="AW709" s="210">
        <v>121.929166666667</v>
      </c>
      <c r="AX709" s="210">
        <v>67.868125000000006</v>
      </c>
      <c r="AY709" s="210">
        <v>49.572200000000002</v>
      </c>
      <c r="AZ709" s="24"/>
      <c r="BA709" s="4"/>
    </row>
    <row r="710" spans="1:53">
      <c r="B710" s="11" t="s">
        <v>88</v>
      </c>
      <c r="C710" s="11"/>
      <c r="D710" s="71" t="s">
        <v>90</v>
      </c>
      <c r="E710" s="11">
        <v>1386</v>
      </c>
      <c r="F710" s="11">
        <v>756</v>
      </c>
      <c r="G710" s="11">
        <v>560</v>
      </c>
      <c r="H710" s="11">
        <v>429</v>
      </c>
      <c r="I710" s="11">
        <v>479</v>
      </c>
      <c r="J710" s="11"/>
      <c r="M710" s="209">
        <v>166628.38</v>
      </c>
      <c r="N710" s="214">
        <v>56558</v>
      </c>
      <c r="O710" s="209">
        <v>41682.83</v>
      </c>
      <c r="P710" s="209">
        <v>37040.789999999899</v>
      </c>
      <c r="Q710" s="209">
        <v>115927.17</v>
      </c>
      <c r="R710" s="11"/>
      <c r="S710" s="4"/>
      <c r="T710" s="4"/>
      <c r="U710" s="209">
        <v>110.276889477167</v>
      </c>
      <c r="V710" s="209">
        <v>37.806149732620298</v>
      </c>
      <c r="W710" s="209">
        <v>28.549883561643899</v>
      </c>
      <c r="X710" s="209">
        <v>25.957105816397998</v>
      </c>
      <c r="Y710" s="209">
        <v>76.017816393442601</v>
      </c>
      <c r="Z710" s="11"/>
      <c r="AA710" s="4"/>
      <c r="AB710" s="11" t="s">
        <v>497</v>
      </c>
      <c r="AC710" s="11"/>
      <c r="AD710" s="71" t="s">
        <v>90</v>
      </c>
      <c r="AE710" s="24">
        <v>1</v>
      </c>
      <c r="AF710" s="24">
        <v>1</v>
      </c>
      <c r="AG710" s="24">
        <v>1</v>
      </c>
      <c r="AH710" s="24"/>
      <c r="AI710" s="24"/>
      <c r="AJ710" s="24"/>
      <c r="AK710" s="4"/>
      <c r="AL710" s="4"/>
      <c r="AM710" s="210">
        <v>45.75</v>
      </c>
      <c r="AN710" s="210">
        <v>50.55</v>
      </c>
      <c r="AO710" s="210">
        <v>23.83</v>
      </c>
      <c r="AP710" s="210">
        <v>0</v>
      </c>
      <c r="AQ710" s="210">
        <v>0</v>
      </c>
      <c r="AR710" s="24"/>
      <c r="AS710" s="4"/>
      <c r="AT710" s="4"/>
      <c r="AU710" s="210">
        <v>45.75</v>
      </c>
      <c r="AV710" s="210">
        <v>50.55</v>
      </c>
      <c r="AW710" s="210">
        <v>23.83</v>
      </c>
      <c r="AX710" s="210">
        <v>0</v>
      </c>
      <c r="AY710" s="210">
        <v>0</v>
      </c>
      <c r="AZ710" s="24"/>
      <c r="BA710" s="4"/>
    </row>
    <row r="711" spans="1:53">
      <c r="B711" s="11" t="s">
        <v>497</v>
      </c>
      <c r="C711" s="11"/>
      <c r="D711" s="71" t="s">
        <v>89</v>
      </c>
      <c r="E711" s="11">
        <v>146</v>
      </c>
      <c r="F711" s="11">
        <v>78</v>
      </c>
      <c r="G711" s="11">
        <v>52</v>
      </c>
      <c r="H711" s="11">
        <v>41</v>
      </c>
      <c r="I711" s="11">
        <v>52</v>
      </c>
      <c r="J711" s="11"/>
      <c r="M711" s="209">
        <v>20432.52</v>
      </c>
      <c r="N711" s="214">
        <v>7528.53</v>
      </c>
      <c r="O711" s="209">
        <v>7994.16</v>
      </c>
      <c r="P711" s="209">
        <v>4979.91</v>
      </c>
      <c r="Q711" s="209">
        <v>18320.8</v>
      </c>
      <c r="R711" s="11"/>
      <c r="S711" s="4"/>
      <c r="T711" s="4"/>
      <c r="U711" s="209">
        <v>126.910062111801</v>
      </c>
      <c r="V711" s="209">
        <v>47.053312499999997</v>
      </c>
      <c r="W711" s="209">
        <v>53.652080536912798</v>
      </c>
      <c r="X711" s="209">
        <v>33.876938775510197</v>
      </c>
      <c r="Y711" s="209">
        <v>116.692993630573</v>
      </c>
      <c r="Z711" s="11"/>
      <c r="AA711" s="4"/>
      <c r="AB711" s="11" t="s">
        <v>91</v>
      </c>
      <c r="AC711" s="11"/>
      <c r="AD711" s="71" t="s">
        <v>92</v>
      </c>
      <c r="AE711" s="24">
        <v>17</v>
      </c>
      <c r="AF711" s="24">
        <v>6</v>
      </c>
      <c r="AG711" s="24">
        <v>1</v>
      </c>
      <c r="AH711" s="24">
        <v>1</v>
      </c>
      <c r="AI711" s="24">
        <v>1</v>
      </c>
      <c r="AJ711" s="24"/>
      <c r="AK711" s="4"/>
      <c r="AL711" s="4"/>
      <c r="AM711" s="210">
        <v>2884.9</v>
      </c>
      <c r="AN711" s="210">
        <v>1907.91</v>
      </c>
      <c r="AO711" s="210">
        <v>17.46</v>
      </c>
      <c r="AP711" s="210">
        <v>11.8</v>
      </c>
      <c r="AQ711" s="210">
        <v>8.56</v>
      </c>
      <c r="AR711" s="24"/>
      <c r="AS711" s="4"/>
      <c r="AT711" s="4"/>
      <c r="AU711" s="210">
        <v>160.27222222222201</v>
      </c>
      <c r="AV711" s="210">
        <v>119.24437500000001</v>
      </c>
      <c r="AW711" s="210">
        <v>1.02705882352941</v>
      </c>
      <c r="AX711" s="210">
        <v>0.69411764705882395</v>
      </c>
      <c r="AY711" s="210">
        <v>0.503529411764706</v>
      </c>
      <c r="AZ711" s="24"/>
      <c r="BA711" s="4"/>
    </row>
    <row r="712" spans="1:53">
      <c r="B712" s="11" t="s">
        <v>91</v>
      </c>
      <c r="C712" s="11"/>
      <c r="D712" s="71" t="s">
        <v>92</v>
      </c>
      <c r="E712" s="11">
        <v>87</v>
      </c>
      <c r="F712" s="11">
        <v>48</v>
      </c>
      <c r="G712" s="11">
        <v>38</v>
      </c>
      <c r="H712" s="11">
        <v>25</v>
      </c>
      <c r="I712" s="11">
        <v>34</v>
      </c>
      <c r="J712" s="11"/>
      <c r="M712" s="209">
        <v>10323.49</v>
      </c>
      <c r="N712" s="214">
        <v>5028.28</v>
      </c>
      <c r="O712" s="209">
        <v>3613.43</v>
      </c>
      <c r="P712" s="209">
        <v>3095.62</v>
      </c>
      <c r="Q712" s="209">
        <v>7876.24</v>
      </c>
      <c r="R712" s="11"/>
      <c r="S712" s="4"/>
      <c r="T712" s="4"/>
      <c r="U712" s="209">
        <v>101.21068627451</v>
      </c>
      <c r="V712" s="209">
        <v>49.7849504950495</v>
      </c>
      <c r="W712" s="209">
        <v>35.425784313725501</v>
      </c>
      <c r="X712" s="209">
        <v>31.268888888888899</v>
      </c>
      <c r="Y712" s="209">
        <v>70.323571428571398</v>
      </c>
      <c r="Z712" s="11"/>
      <c r="AA712" s="4"/>
      <c r="AB712" s="11" t="s">
        <v>93</v>
      </c>
      <c r="AC712" s="11"/>
      <c r="AD712" s="71" t="s">
        <v>94</v>
      </c>
      <c r="AE712" s="24">
        <v>36</v>
      </c>
      <c r="AF712" s="24">
        <v>24</v>
      </c>
      <c r="AG712" s="24">
        <v>19</v>
      </c>
      <c r="AH712" s="24">
        <v>14</v>
      </c>
      <c r="AI712" s="24">
        <v>13</v>
      </c>
      <c r="AJ712" s="24"/>
      <c r="AK712" s="4"/>
      <c r="AL712" s="4"/>
      <c r="AM712" s="210">
        <v>8788.39</v>
      </c>
      <c r="AN712" s="210">
        <v>5120.71</v>
      </c>
      <c r="AO712" s="210">
        <v>4841.59</v>
      </c>
      <c r="AP712" s="210">
        <v>4050.34</v>
      </c>
      <c r="AQ712" s="210">
        <v>14517.95</v>
      </c>
      <c r="AR712" s="24"/>
      <c r="AS712" s="4"/>
      <c r="AT712" s="4"/>
      <c r="AU712" s="210">
        <v>237.52405405405401</v>
      </c>
      <c r="AV712" s="210">
        <v>138.39756756756799</v>
      </c>
      <c r="AW712" s="210">
        <v>127.410263157895</v>
      </c>
      <c r="AX712" s="210">
        <v>109.46864864864899</v>
      </c>
      <c r="AY712" s="210">
        <v>382.05131578947402</v>
      </c>
      <c r="AZ712" s="24"/>
      <c r="BA712" s="4"/>
    </row>
    <row r="713" spans="1:53">
      <c r="B713" s="11" t="s">
        <v>529</v>
      </c>
      <c r="C713" s="11"/>
      <c r="D713" s="71" t="s">
        <v>159</v>
      </c>
      <c r="E713" s="11">
        <v>1</v>
      </c>
      <c r="F713" s="11"/>
      <c r="G713" s="11"/>
      <c r="H713" s="11"/>
      <c r="I713" s="11">
        <v>1</v>
      </c>
      <c r="J713" s="11"/>
      <c r="M713" s="209">
        <v>0.23</v>
      </c>
      <c r="N713" s="214">
        <v>0</v>
      </c>
      <c r="O713" s="209">
        <v>0</v>
      </c>
      <c r="P713" s="209">
        <v>0</v>
      </c>
      <c r="Q713" s="209">
        <v>57.28</v>
      </c>
      <c r="R713" s="11"/>
      <c r="S713" s="4"/>
      <c r="T713" s="4"/>
      <c r="U713" s="209">
        <v>0.115</v>
      </c>
      <c r="V713" s="209">
        <v>0</v>
      </c>
      <c r="W713" s="209">
        <v>0</v>
      </c>
      <c r="X713" s="209">
        <v>0</v>
      </c>
      <c r="Y713" s="209">
        <v>28.64</v>
      </c>
      <c r="Z713" s="11"/>
      <c r="AA713" s="4"/>
      <c r="AB713" s="11" t="s">
        <v>95</v>
      </c>
      <c r="AC713" s="11"/>
      <c r="AD713" s="71" t="s">
        <v>96</v>
      </c>
      <c r="AE713" s="24">
        <v>4</v>
      </c>
      <c r="AF713" s="24">
        <v>1</v>
      </c>
      <c r="AG713" s="24">
        <v>1</v>
      </c>
      <c r="AH713" s="24">
        <v>1</v>
      </c>
      <c r="AI713" s="24"/>
      <c r="AJ713" s="24"/>
      <c r="AK713" s="4"/>
      <c r="AL713" s="4"/>
      <c r="AM713" s="210">
        <v>9494.65</v>
      </c>
      <c r="AN713" s="210">
        <v>329.65</v>
      </c>
      <c r="AO713" s="210">
        <v>259.37</v>
      </c>
      <c r="AP713" s="210">
        <v>85.95</v>
      </c>
      <c r="AQ713" s="210">
        <v>0</v>
      </c>
      <c r="AR713" s="24"/>
      <c r="AS713" s="4"/>
      <c r="AT713" s="4"/>
      <c r="AU713" s="210">
        <v>2373.6624999999999</v>
      </c>
      <c r="AV713" s="210">
        <v>82.412499999999994</v>
      </c>
      <c r="AW713" s="210">
        <v>64.842500000000001</v>
      </c>
      <c r="AX713" s="210">
        <v>21.487500000000001</v>
      </c>
      <c r="AY713" s="210">
        <v>0</v>
      </c>
      <c r="AZ713" s="24"/>
      <c r="BA713" s="4"/>
    </row>
    <row r="714" spans="1:53">
      <c r="B714" s="11" t="s">
        <v>93</v>
      </c>
      <c r="C714" s="11"/>
      <c r="D714" s="71" t="s">
        <v>94</v>
      </c>
      <c r="E714" s="11">
        <v>138</v>
      </c>
      <c r="F714" s="11">
        <v>62</v>
      </c>
      <c r="G714" s="11">
        <v>43</v>
      </c>
      <c r="H714" s="11">
        <v>33</v>
      </c>
      <c r="I714" s="11">
        <v>42</v>
      </c>
      <c r="J714" s="11"/>
      <c r="M714" s="209">
        <v>21436.98</v>
      </c>
      <c r="N714" s="214">
        <v>9041.9699999999993</v>
      </c>
      <c r="O714" s="209">
        <v>5670.18</v>
      </c>
      <c r="P714" s="209">
        <v>7336.74</v>
      </c>
      <c r="Q714" s="209">
        <v>30228.79</v>
      </c>
      <c r="R714" s="11"/>
      <c r="S714" s="4"/>
      <c r="T714" s="4"/>
      <c r="U714" s="209">
        <v>137.41653846153801</v>
      </c>
      <c r="V714" s="209">
        <v>59.097843137254898</v>
      </c>
      <c r="W714" s="209">
        <v>37.5508609271523</v>
      </c>
      <c r="X714" s="209">
        <v>49.239865771812099</v>
      </c>
      <c r="Y714" s="209">
        <v>193.77429487179501</v>
      </c>
      <c r="Z714" s="11"/>
      <c r="AA714" s="4"/>
      <c r="AB714" s="11" t="s">
        <v>97</v>
      </c>
      <c r="AC714" s="11"/>
      <c r="AD714" s="71" t="s">
        <v>98</v>
      </c>
      <c r="AE714" s="24">
        <v>61</v>
      </c>
      <c r="AF714" s="24">
        <v>27</v>
      </c>
      <c r="AG714" s="24">
        <v>18</v>
      </c>
      <c r="AH714" s="24">
        <v>13</v>
      </c>
      <c r="AI714" s="24">
        <v>8</v>
      </c>
      <c r="AJ714" s="24"/>
      <c r="AK714" s="4"/>
      <c r="AL714" s="4"/>
      <c r="AM714" s="210">
        <v>18935</v>
      </c>
      <c r="AN714" s="210">
        <v>3787.23</v>
      </c>
      <c r="AO714" s="210">
        <v>1716.76</v>
      </c>
      <c r="AP714" s="210">
        <v>1192.95</v>
      </c>
      <c r="AQ714" s="210">
        <v>5999.12</v>
      </c>
      <c r="AR714" s="24"/>
      <c r="AS714" s="4"/>
      <c r="AT714" s="4"/>
      <c r="AU714" s="210">
        <v>310.40983606557398</v>
      </c>
      <c r="AV714" s="210">
        <v>61.0843548387097</v>
      </c>
      <c r="AW714" s="210">
        <v>28.612666666666701</v>
      </c>
      <c r="AX714" s="210">
        <v>21.302678571428601</v>
      </c>
      <c r="AY714" s="210">
        <v>98.3462295081967</v>
      </c>
      <c r="AZ714" s="24"/>
      <c r="BA714" s="4"/>
    </row>
    <row r="715" spans="1:53">
      <c r="B715" s="11" t="s">
        <v>95</v>
      </c>
      <c r="C715" s="11"/>
      <c r="D715" s="71" t="s">
        <v>96</v>
      </c>
      <c r="E715" s="11">
        <v>9</v>
      </c>
      <c r="F715" s="11">
        <v>5</v>
      </c>
      <c r="G715" s="11">
        <v>5</v>
      </c>
      <c r="H715" s="11">
        <v>3</v>
      </c>
      <c r="I715" s="11">
        <v>3</v>
      </c>
      <c r="J715" s="11"/>
      <c r="M715" s="209">
        <v>1293.47</v>
      </c>
      <c r="N715" s="214">
        <v>716.69</v>
      </c>
      <c r="O715" s="209">
        <v>541.6</v>
      </c>
      <c r="P715" s="209">
        <v>372.74</v>
      </c>
      <c r="Q715" s="209">
        <v>2400.0700000000002</v>
      </c>
      <c r="R715" s="11"/>
      <c r="S715" s="4"/>
      <c r="T715" s="4"/>
      <c r="U715" s="209">
        <v>143.71888888888901</v>
      </c>
      <c r="V715" s="209">
        <v>79.632222222222197</v>
      </c>
      <c r="W715" s="209">
        <v>60.177777777777798</v>
      </c>
      <c r="X715" s="209">
        <v>46.592500000000001</v>
      </c>
      <c r="Y715" s="209">
        <v>300.00875000000002</v>
      </c>
      <c r="Z715" s="11"/>
      <c r="AA715" s="4"/>
      <c r="AB715" s="11" t="s">
        <v>99</v>
      </c>
      <c r="AC715" s="11"/>
      <c r="AD715" s="71" t="s">
        <v>101</v>
      </c>
      <c r="AE715" s="24">
        <v>459</v>
      </c>
      <c r="AF715" s="24">
        <v>239</v>
      </c>
      <c r="AG715" s="24">
        <v>180</v>
      </c>
      <c r="AH715" s="24">
        <v>135</v>
      </c>
      <c r="AI715" s="24">
        <v>119</v>
      </c>
      <c r="AJ715" s="24"/>
      <c r="AK715" s="4"/>
      <c r="AL715" s="4"/>
      <c r="AM715" s="210">
        <v>325093.68</v>
      </c>
      <c r="AN715" s="210">
        <v>42007.44</v>
      </c>
      <c r="AO715" s="210">
        <v>41096.11</v>
      </c>
      <c r="AP715" s="210">
        <v>29492.29</v>
      </c>
      <c r="AQ715" s="210">
        <v>111002.17</v>
      </c>
      <c r="AR715" s="24"/>
      <c r="AS715" s="4"/>
      <c r="AT715" s="4"/>
      <c r="AU715" s="210">
        <v>691.68868085106396</v>
      </c>
      <c r="AV715" s="210">
        <v>91.320521739130399</v>
      </c>
      <c r="AW715" s="210">
        <v>92.143744394618906</v>
      </c>
      <c r="AX715" s="210">
        <v>66.875941043083898</v>
      </c>
      <c r="AY715" s="210">
        <v>245.580022123894</v>
      </c>
      <c r="AZ715" s="24"/>
      <c r="BA715" s="4"/>
    </row>
    <row r="716" spans="1:53">
      <c r="B716" s="11" t="s">
        <v>97</v>
      </c>
      <c r="C716" s="11"/>
      <c r="D716" s="71" t="s">
        <v>98</v>
      </c>
      <c r="E716" s="11">
        <v>812</v>
      </c>
      <c r="F716" s="11">
        <v>422</v>
      </c>
      <c r="G716" s="11">
        <v>294</v>
      </c>
      <c r="H716" s="11">
        <v>236</v>
      </c>
      <c r="I716" s="11">
        <v>290</v>
      </c>
      <c r="J716" s="11"/>
      <c r="M716" s="209">
        <v>116628.74</v>
      </c>
      <c r="N716" s="214">
        <v>59088.480000000003</v>
      </c>
      <c r="O716" s="209">
        <v>33631.67</v>
      </c>
      <c r="P716" s="209">
        <v>36841.22</v>
      </c>
      <c r="Q716" s="209">
        <v>93220.38</v>
      </c>
      <c r="R716" s="11"/>
      <c r="S716" s="4"/>
      <c r="T716" s="4"/>
      <c r="U716" s="209">
        <v>126.495379609545</v>
      </c>
      <c r="V716" s="209">
        <v>64.790000000000006</v>
      </c>
      <c r="W716" s="209">
        <v>37.493500557413597</v>
      </c>
      <c r="X716" s="209">
        <v>41.025857461024501</v>
      </c>
      <c r="Y716" s="209">
        <v>97.1045625</v>
      </c>
      <c r="Z716" s="11"/>
      <c r="AA716" s="4"/>
      <c r="AB716" s="11" t="s">
        <v>99</v>
      </c>
      <c r="AC716" s="11"/>
      <c r="AD716" s="71" t="s">
        <v>281</v>
      </c>
      <c r="AE716" s="24">
        <v>1</v>
      </c>
      <c r="AF716" s="24">
        <v>1</v>
      </c>
      <c r="AG716" s="24">
        <v>1</v>
      </c>
      <c r="AH716" s="24">
        <v>1</v>
      </c>
      <c r="AI716" s="24">
        <v>1</v>
      </c>
      <c r="AJ716" s="24"/>
      <c r="AK716" s="4"/>
      <c r="AL716" s="4"/>
      <c r="AM716" s="210">
        <v>10.95</v>
      </c>
      <c r="AN716" s="210">
        <v>9.9600000000000009</v>
      </c>
      <c r="AO716" s="210">
        <v>8.57</v>
      </c>
      <c r="AP716" s="210">
        <v>8.01</v>
      </c>
      <c r="AQ716" s="210">
        <v>33.99</v>
      </c>
      <c r="AR716" s="24"/>
      <c r="AS716" s="4"/>
      <c r="AT716" s="4"/>
      <c r="AU716" s="210">
        <v>10.95</v>
      </c>
      <c r="AV716" s="210">
        <v>9.9600000000000009</v>
      </c>
      <c r="AW716" s="210">
        <v>8.57</v>
      </c>
      <c r="AX716" s="210">
        <v>8.01</v>
      </c>
      <c r="AY716" s="210">
        <v>33.99</v>
      </c>
      <c r="AZ716" s="24"/>
      <c r="BA716" s="4"/>
    </row>
    <row r="717" spans="1:53">
      <c r="B717" s="11" t="s">
        <v>99</v>
      </c>
      <c r="C717" s="11"/>
      <c r="D717" s="71" t="s">
        <v>101</v>
      </c>
      <c r="E717" s="11">
        <v>4393</v>
      </c>
      <c r="F717" s="11">
        <v>2923</v>
      </c>
      <c r="G717" s="11">
        <v>2539</v>
      </c>
      <c r="H717" s="11">
        <v>2017</v>
      </c>
      <c r="I717" s="11">
        <v>2298</v>
      </c>
      <c r="J717" s="11"/>
      <c r="M717" s="209">
        <v>288608.489999999</v>
      </c>
      <c r="N717" s="214">
        <v>180481.50999999899</v>
      </c>
      <c r="O717" s="209">
        <v>183554.73</v>
      </c>
      <c r="P717" s="209">
        <v>175096.94000000099</v>
      </c>
      <c r="Q717" s="209">
        <v>560213.55000000005</v>
      </c>
      <c r="R717" s="11"/>
      <c r="S717" s="4"/>
      <c r="T717" s="4"/>
      <c r="U717" s="209">
        <v>60.683029857022497</v>
      </c>
      <c r="V717" s="209">
        <v>38.5314923142612</v>
      </c>
      <c r="W717" s="209">
        <v>41.341155405405402</v>
      </c>
      <c r="X717" s="209">
        <v>40.767622817229501</v>
      </c>
      <c r="Y717" s="209">
        <v>116.226877593361</v>
      </c>
      <c r="Z717" s="11"/>
      <c r="AA717" s="4"/>
      <c r="AB717" s="11" t="s">
        <v>102</v>
      </c>
      <c r="AC717" s="11"/>
      <c r="AD717" s="71" t="s">
        <v>103</v>
      </c>
      <c r="AE717" s="24">
        <v>2</v>
      </c>
      <c r="AF717" s="24">
        <v>1</v>
      </c>
      <c r="AG717" s="24">
        <v>1</v>
      </c>
      <c r="AH717" s="24"/>
      <c r="AI717" s="24"/>
      <c r="AJ717" s="24"/>
      <c r="AK717" s="4"/>
      <c r="AL717" s="4"/>
      <c r="AM717" s="210">
        <v>20.46</v>
      </c>
      <c r="AN717" s="210">
        <v>24.14</v>
      </c>
      <c r="AO717" s="210">
        <v>11.95</v>
      </c>
      <c r="AP717" s="210">
        <v>0</v>
      </c>
      <c r="AQ717" s="210">
        <v>0</v>
      </c>
      <c r="AR717" s="24"/>
      <c r="AS717" s="4"/>
      <c r="AT717" s="4"/>
      <c r="AU717" s="210">
        <v>10.23</v>
      </c>
      <c r="AV717" s="210">
        <v>12.07</v>
      </c>
      <c r="AW717" s="210">
        <v>5.9749999999999996</v>
      </c>
      <c r="AX717" s="210">
        <v>0</v>
      </c>
      <c r="AY717" s="210">
        <v>0</v>
      </c>
      <c r="AZ717" s="24"/>
      <c r="BA717" s="4"/>
    </row>
    <row r="718" spans="1:53">
      <c r="B718" s="11" t="s">
        <v>99</v>
      </c>
      <c r="C718" s="11"/>
      <c r="D718" s="71" t="s">
        <v>281</v>
      </c>
      <c r="E718" s="11"/>
      <c r="F718" s="11">
        <v>1</v>
      </c>
      <c r="G718" s="11"/>
      <c r="H718" s="11"/>
      <c r="I718" s="11"/>
      <c r="J718" s="11"/>
      <c r="M718" s="209"/>
      <c r="N718" s="214">
        <v>15</v>
      </c>
      <c r="O718" s="209"/>
      <c r="P718" s="209"/>
      <c r="Q718" s="209"/>
      <c r="R718" s="11"/>
      <c r="S718" s="4"/>
      <c r="T718" s="4"/>
      <c r="U718" s="209"/>
      <c r="V718" s="209">
        <v>15</v>
      </c>
      <c r="W718" s="209"/>
      <c r="X718" s="209"/>
      <c r="Y718" s="209"/>
      <c r="Z718" s="11"/>
      <c r="AA718" s="4"/>
      <c r="AB718" s="11" t="s">
        <v>104</v>
      </c>
      <c r="AC718" s="11"/>
      <c r="AD718" s="71" t="s">
        <v>105</v>
      </c>
      <c r="AE718" s="24">
        <v>7</v>
      </c>
      <c r="AF718" s="24">
        <v>3</v>
      </c>
      <c r="AG718" s="24">
        <v>1</v>
      </c>
      <c r="AH718" s="24">
        <v>1</v>
      </c>
      <c r="AI718" s="24">
        <v>1</v>
      </c>
      <c r="AJ718" s="24"/>
      <c r="AK718" s="4"/>
      <c r="AL718" s="4"/>
      <c r="AM718" s="210">
        <v>424.59</v>
      </c>
      <c r="AN718" s="210">
        <v>250.09</v>
      </c>
      <c r="AO718" s="210">
        <v>8.65</v>
      </c>
      <c r="AP718" s="210">
        <v>22.37</v>
      </c>
      <c r="AQ718" s="210">
        <v>180.85</v>
      </c>
      <c r="AR718" s="24"/>
      <c r="AS718" s="4"/>
      <c r="AT718" s="4"/>
      <c r="AU718" s="210">
        <v>60.655714285714303</v>
      </c>
      <c r="AV718" s="210">
        <v>35.727142857142901</v>
      </c>
      <c r="AW718" s="210">
        <v>1.23571428571429</v>
      </c>
      <c r="AX718" s="210">
        <v>3.1957142857142902</v>
      </c>
      <c r="AY718" s="210">
        <v>25.8357142857143</v>
      </c>
      <c r="AZ718" s="24"/>
      <c r="BA718" s="4"/>
    </row>
    <row r="719" spans="1:53">
      <c r="B719" s="11" t="s">
        <v>530</v>
      </c>
      <c r="C719" s="11"/>
      <c r="D719" s="71" t="s">
        <v>256</v>
      </c>
      <c r="E719" s="11"/>
      <c r="F719" s="11"/>
      <c r="G719" s="11"/>
      <c r="H719" s="11">
        <v>1</v>
      </c>
      <c r="I719" s="11">
        <v>1</v>
      </c>
      <c r="J719" s="11"/>
      <c r="M719" s="209">
        <v>0</v>
      </c>
      <c r="N719" s="214">
        <v>0</v>
      </c>
      <c r="O719" s="209"/>
      <c r="P719" s="209">
        <v>226.86</v>
      </c>
      <c r="Q719" s="209">
        <v>47.59</v>
      </c>
      <c r="R719" s="11"/>
      <c r="S719" s="4"/>
      <c r="T719" s="4"/>
      <c r="U719" s="209">
        <v>0</v>
      </c>
      <c r="V719" s="209">
        <v>0</v>
      </c>
      <c r="W719" s="209"/>
      <c r="X719" s="209">
        <v>226.86</v>
      </c>
      <c r="Y719" s="209">
        <v>47.59</v>
      </c>
      <c r="Z719" s="11"/>
      <c r="AA719" s="4"/>
      <c r="AB719" s="11" t="s">
        <v>106</v>
      </c>
      <c r="AC719" s="11"/>
      <c r="AD719" s="71" t="s">
        <v>107</v>
      </c>
      <c r="AE719" s="24">
        <v>128</v>
      </c>
      <c r="AF719" s="24">
        <v>112</v>
      </c>
      <c r="AG719" s="24">
        <v>88</v>
      </c>
      <c r="AH719" s="24">
        <v>42</v>
      </c>
      <c r="AI719" s="24">
        <v>35</v>
      </c>
      <c r="AJ719" s="24"/>
      <c r="AK719" s="4"/>
      <c r="AL719" s="4"/>
      <c r="AM719" s="210">
        <v>31228.65</v>
      </c>
      <c r="AN719" s="210">
        <v>21543.200000000001</v>
      </c>
      <c r="AO719" s="210">
        <v>16328.16</v>
      </c>
      <c r="AP719" s="210">
        <v>3883.92</v>
      </c>
      <c r="AQ719" s="210">
        <v>4892.99</v>
      </c>
      <c r="AR719" s="24"/>
      <c r="AS719" s="4"/>
      <c r="AT719" s="4"/>
      <c r="AU719" s="210">
        <v>243.97382812500001</v>
      </c>
      <c r="AV719" s="210">
        <v>172.34559999999999</v>
      </c>
      <c r="AW719" s="210">
        <v>130.62528</v>
      </c>
      <c r="AX719" s="210">
        <v>30.8247619047619</v>
      </c>
      <c r="AY719" s="210">
        <v>39.4595967741935</v>
      </c>
      <c r="AZ719" s="24"/>
      <c r="BA719" s="4"/>
    </row>
    <row r="720" spans="1:53">
      <c r="B720" s="11" t="s">
        <v>102</v>
      </c>
      <c r="C720" s="11"/>
      <c r="D720" s="71" t="s">
        <v>103</v>
      </c>
      <c r="E720" s="11">
        <v>9</v>
      </c>
      <c r="F720" s="11">
        <v>3</v>
      </c>
      <c r="G720" s="11">
        <v>2</v>
      </c>
      <c r="H720" s="11">
        <v>1</v>
      </c>
      <c r="I720" s="11"/>
      <c r="J720" s="11"/>
      <c r="M720" s="209">
        <v>1407.25</v>
      </c>
      <c r="N720" s="214">
        <v>602.33000000000004</v>
      </c>
      <c r="O720" s="209">
        <v>480.45</v>
      </c>
      <c r="P720" s="209">
        <v>200.71</v>
      </c>
      <c r="Q720" s="209">
        <v>0</v>
      </c>
      <c r="R720" s="11"/>
      <c r="S720" s="4"/>
      <c r="T720" s="4"/>
      <c r="U720" s="209">
        <v>140.72499999999999</v>
      </c>
      <c r="V720" s="209">
        <v>60.232999999999997</v>
      </c>
      <c r="W720" s="209">
        <v>48.045000000000002</v>
      </c>
      <c r="X720" s="209">
        <v>20.071000000000002</v>
      </c>
      <c r="Y720" s="209">
        <v>0</v>
      </c>
      <c r="Z720" s="11"/>
      <c r="AA720" s="4"/>
      <c r="AB720" s="11" t="s">
        <v>108</v>
      </c>
      <c r="AC720" s="11"/>
      <c r="AD720" s="71" t="s">
        <v>109</v>
      </c>
      <c r="AE720" s="24">
        <v>19</v>
      </c>
      <c r="AF720" s="24">
        <v>9</v>
      </c>
      <c r="AG720" s="24">
        <v>6</v>
      </c>
      <c r="AH720" s="24">
        <v>4</v>
      </c>
      <c r="AI720" s="24">
        <v>4</v>
      </c>
      <c r="AJ720" s="24"/>
      <c r="AK720" s="4"/>
      <c r="AL720" s="4"/>
      <c r="AM720" s="210">
        <v>14535.03</v>
      </c>
      <c r="AN720" s="210">
        <v>9768.17</v>
      </c>
      <c r="AO720" s="210">
        <v>2950.46</v>
      </c>
      <c r="AP720" s="210">
        <v>4341.4399999999996</v>
      </c>
      <c r="AQ720" s="210">
        <v>824.63</v>
      </c>
      <c r="AR720" s="24"/>
      <c r="AS720" s="4"/>
      <c r="AT720" s="4"/>
      <c r="AU720" s="210">
        <v>726.75149999999996</v>
      </c>
      <c r="AV720" s="210">
        <v>514.11421052631601</v>
      </c>
      <c r="AW720" s="210">
        <v>163.914444444444</v>
      </c>
      <c r="AX720" s="210">
        <v>241.19111111111101</v>
      </c>
      <c r="AY720" s="210">
        <v>43.401578947368399</v>
      </c>
      <c r="AZ720" s="24"/>
      <c r="BA720" s="4"/>
    </row>
    <row r="721" spans="2:53">
      <c r="B721" s="11" t="s">
        <v>104</v>
      </c>
      <c r="C721" s="11"/>
      <c r="D721" s="71" t="s">
        <v>105</v>
      </c>
      <c r="E721" s="11">
        <v>25</v>
      </c>
      <c r="F721" s="11">
        <v>10</v>
      </c>
      <c r="G721" s="11">
        <v>8</v>
      </c>
      <c r="H721" s="11">
        <v>6</v>
      </c>
      <c r="I721" s="11">
        <v>5</v>
      </c>
      <c r="J721" s="11"/>
      <c r="M721" s="209">
        <v>2938.98</v>
      </c>
      <c r="N721" s="214">
        <v>796.69</v>
      </c>
      <c r="O721" s="209">
        <v>997.77</v>
      </c>
      <c r="P721" s="209">
        <v>1675.53</v>
      </c>
      <c r="Q721" s="209">
        <v>1962.5</v>
      </c>
      <c r="R721" s="11"/>
      <c r="S721" s="4"/>
      <c r="T721" s="4"/>
      <c r="U721" s="209">
        <v>104.963571428571</v>
      </c>
      <c r="V721" s="209">
        <v>28.453214285714299</v>
      </c>
      <c r="W721" s="209">
        <v>35.6346428571429</v>
      </c>
      <c r="X721" s="209">
        <v>62.0566666666667</v>
      </c>
      <c r="Y721" s="209">
        <v>70.089285714285694</v>
      </c>
      <c r="Z721" s="11"/>
      <c r="AA721" s="4"/>
      <c r="AB721" s="11" t="s">
        <v>110</v>
      </c>
      <c r="AC721" s="11"/>
      <c r="AD721" s="71" t="s">
        <v>111</v>
      </c>
      <c r="AE721" s="24">
        <v>22</v>
      </c>
      <c r="AF721" s="24">
        <v>6</v>
      </c>
      <c r="AG721" s="24">
        <v>4</v>
      </c>
      <c r="AH721" s="24">
        <v>3</v>
      </c>
      <c r="AI721" s="24">
        <v>3</v>
      </c>
      <c r="AJ721" s="24"/>
      <c r="AK721" s="4"/>
      <c r="AL721" s="4"/>
      <c r="AM721" s="210">
        <v>3341.59</v>
      </c>
      <c r="AN721" s="210">
        <v>96.13</v>
      </c>
      <c r="AO721" s="210">
        <v>76.930000000000007</v>
      </c>
      <c r="AP721" s="210">
        <v>168.31</v>
      </c>
      <c r="AQ721" s="210">
        <v>88.62</v>
      </c>
      <c r="AR721" s="24"/>
      <c r="AS721" s="4"/>
      <c r="AT721" s="4"/>
      <c r="AU721" s="210">
        <v>151.89045454545499</v>
      </c>
      <c r="AV721" s="210">
        <v>4.8064999999999998</v>
      </c>
      <c r="AW721" s="210">
        <v>4.0489473684210502</v>
      </c>
      <c r="AX721" s="210">
        <v>8.4154999999999998</v>
      </c>
      <c r="AY721" s="210">
        <v>4.431</v>
      </c>
      <c r="AZ721" s="24"/>
      <c r="BA721" s="4"/>
    </row>
    <row r="722" spans="2:53">
      <c r="B722" s="11" t="s">
        <v>104</v>
      </c>
      <c r="C722" s="11"/>
      <c r="D722" s="71" t="s">
        <v>214</v>
      </c>
      <c r="E722" s="11">
        <v>2</v>
      </c>
      <c r="F722" s="11">
        <v>1</v>
      </c>
      <c r="G722" s="11">
        <v>2</v>
      </c>
      <c r="H722" s="11">
        <v>2</v>
      </c>
      <c r="I722" s="11">
        <v>2</v>
      </c>
      <c r="J722" s="11"/>
      <c r="M722" s="209">
        <v>79.739999999999995</v>
      </c>
      <c r="N722" s="214">
        <v>63.69</v>
      </c>
      <c r="O722" s="209">
        <v>85.24</v>
      </c>
      <c r="P722" s="209">
        <v>85.08</v>
      </c>
      <c r="Q722" s="209">
        <v>250.05</v>
      </c>
      <c r="R722" s="11"/>
      <c r="S722" s="4"/>
      <c r="T722" s="4"/>
      <c r="U722" s="209">
        <v>39.869999999999997</v>
      </c>
      <c r="V722" s="209">
        <v>31.844999999999999</v>
      </c>
      <c r="W722" s="209">
        <v>42.62</v>
      </c>
      <c r="X722" s="209">
        <v>42.54</v>
      </c>
      <c r="Y722" s="209">
        <v>125.02500000000001</v>
      </c>
      <c r="Z722" s="11"/>
      <c r="AA722" s="4"/>
      <c r="AB722" s="11" t="s">
        <v>110</v>
      </c>
      <c r="AC722" s="11"/>
      <c r="AD722" s="71" t="s">
        <v>112</v>
      </c>
      <c r="AE722" s="24">
        <v>2</v>
      </c>
      <c r="AF722" s="24"/>
      <c r="AG722" s="24"/>
      <c r="AH722" s="24"/>
      <c r="AI722" s="24">
        <v>1</v>
      </c>
      <c r="AJ722" s="24"/>
      <c r="AK722" s="4"/>
      <c r="AL722" s="4"/>
      <c r="AM722" s="210">
        <v>36.729999999999997</v>
      </c>
      <c r="AN722" s="210">
        <v>0</v>
      </c>
      <c r="AO722" s="210">
        <v>0</v>
      </c>
      <c r="AP722" s="210">
        <v>0</v>
      </c>
      <c r="AQ722" s="210">
        <v>727.8</v>
      </c>
      <c r="AR722" s="24"/>
      <c r="AS722" s="4"/>
      <c r="AT722" s="4"/>
      <c r="AU722" s="210">
        <v>12.2433333333333</v>
      </c>
      <c r="AV722" s="210">
        <v>0</v>
      </c>
      <c r="AW722" s="210">
        <v>0</v>
      </c>
      <c r="AX722" s="210">
        <v>0</v>
      </c>
      <c r="AY722" s="210">
        <v>242.6</v>
      </c>
      <c r="AZ722" s="24"/>
      <c r="BA722" s="4"/>
    </row>
    <row r="723" spans="2:53">
      <c r="B723" s="11" t="s">
        <v>106</v>
      </c>
      <c r="C723" s="11"/>
      <c r="D723" s="71" t="s">
        <v>107</v>
      </c>
      <c r="E723" s="11">
        <v>115</v>
      </c>
      <c r="F723" s="11">
        <v>48</v>
      </c>
      <c r="G723" s="11">
        <v>31</v>
      </c>
      <c r="H723" s="11">
        <v>26</v>
      </c>
      <c r="I723" s="11">
        <v>21</v>
      </c>
      <c r="J723" s="11"/>
      <c r="M723" s="209">
        <v>12585.97</v>
      </c>
      <c r="N723" s="214">
        <v>2936.02</v>
      </c>
      <c r="O723" s="209">
        <v>3140.77</v>
      </c>
      <c r="P723" s="209">
        <v>2786.63</v>
      </c>
      <c r="Q723" s="209">
        <v>4535.5</v>
      </c>
      <c r="R723" s="11"/>
      <c r="S723" s="4"/>
      <c r="T723" s="4"/>
      <c r="U723" s="209">
        <v>104.016280991735</v>
      </c>
      <c r="V723" s="209">
        <v>25.530608695652202</v>
      </c>
      <c r="W723" s="209">
        <v>29.0812037037037</v>
      </c>
      <c r="X723" s="209">
        <v>27.3199019607843</v>
      </c>
      <c r="Y723" s="209">
        <v>41.610091743119298</v>
      </c>
      <c r="Z723" s="11"/>
      <c r="AA723" s="4"/>
      <c r="AB723" s="11" t="s">
        <v>113</v>
      </c>
      <c r="AC723" s="11"/>
      <c r="AD723" s="71" t="s">
        <v>114</v>
      </c>
      <c r="AE723" s="24">
        <v>14</v>
      </c>
      <c r="AF723" s="24">
        <v>3</v>
      </c>
      <c r="AG723" s="24">
        <v>2</v>
      </c>
      <c r="AH723" s="24">
        <v>2</v>
      </c>
      <c r="AI723" s="24">
        <v>2</v>
      </c>
      <c r="AJ723" s="24"/>
      <c r="AK723" s="4"/>
      <c r="AL723" s="4"/>
      <c r="AM723" s="210">
        <v>769.18</v>
      </c>
      <c r="AN723" s="210">
        <v>152.21</v>
      </c>
      <c r="AO723" s="210">
        <v>132.88</v>
      </c>
      <c r="AP723" s="210">
        <v>144.97</v>
      </c>
      <c r="AQ723" s="210">
        <v>729.27</v>
      </c>
      <c r="AR723" s="24"/>
      <c r="AS723" s="4"/>
      <c r="AT723" s="4"/>
      <c r="AU723" s="210">
        <v>54.941428571428602</v>
      </c>
      <c r="AV723" s="210">
        <v>10.872142857142901</v>
      </c>
      <c r="AW723" s="210">
        <v>9.4914285714285693</v>
      </c>
      <c r="AX723" s="210">
        <v>10.355</v>
      </c>
      <c r="AY723" s="210">
        <v>52.090714285714299</v>
      </c>
      <c r="AZ723" s="24"/>
      <c r="BA723" s="4"/>
    </row>
    <row r="724" spans="2:53">
      <c r="B724" s="11" t="s">
        <v>599</v>
      </c>
      <c r="C724" s="11"/>
      <c r="D724" s="71" t="s">
        <v>107</v>
      </c>
      <c r="E724" s="11">
        <v>1</v>
      </c>
      <c r="F724" s="11"/>
      <c r="G724" s="11"/>
      <c r="H724" s="11"/>
      <c r="I724" s="11"/>
      <c r="J724" s="11"/>
      <c r="M724" s="209">
        <v>50.51</v>
      </c>
      <c r="N724" s="214">
        <v>0</v>
      </c>
      <c r="O724" s="209">
        <v>0</v>
      </c>
      <c r="P724" s="209">
        <v>0</v>
      </c>
      <c r="Q724" s="209">
        <v>0</v>
      </c>
      <c r="R724" s="11"/>
      <c r="S724" s="4"/>
      <c r="T724" s="4"/>
      <c r="U724" s="209">
        <v>50.51</v>
      </c>
      <c r="V724" s="209">
        <v>0</v>
      </c>
      <c r="W724" s="209">
        <v>0</v>
      </c>
      <c r="X724" s="209">
        <v>0</v>
      </c>
      <c r="Y724" s="209">
        <v>0</v>
      </c>
      <c r="Z724" s="11"/>
      <c r="AA724" s="4"/>
      <c r="AB724" s="11" t="s">
        <v>115</v>
      </c>
      <c r="AC724" s="11"/>
      <c r="AD724" s="71" t="s">
        <v>116</v>
      </c>
      <c r="AE724" s="24">
        <v>39</v>
      </c>
      <c r="AF724" s="24">
        <v>18</v>
      </c>
      <c r="AG724" s="24">
        <v>11</v>
      </c>
      <c r="AH724" s="24">
        <v>12</v>
      </c>
      <c r="AI724" s="24">
        <v>11</v>
      </c>
      <c r="AJ724" s="24"/>
      <c r="AK724" s="4"/>
      <c r="AL724" s="4"/>
      <c r="AM724" s="210">
        <v>10943.12</v>
      </c>
      <c r="AN724" s="210">
        <v>3359.38</v>
      </c>
      <c r="AO724" s="210">
        <v>1188.74</v>
      </c>
      <c r="AP724" s="210">
        <v>1257.96</v>
      </c>
      <c r="AQ724" s="210">
        <v>3162.81</v>
      </c>
      <c r="AR724" s="24"/>
      <c r="AS724" s="4"/>
      <c r="AT724" s="4"/>
      <c r="AU724" s="210">
        <v>260.55047619047599</v>
      </c>
      <c r="AV724" s="210">
        <v>81.936097560975597</v>
      </c>
      <c r="AW724" s="210">
        <v>30.4805128205128</v>
      </c>
      <c r="AX724" s="210">
        <v>33.104210526315804</v>
      </c>
      <c r="AY724" s="210">
        <v>83.231842105263198</v>
      </c>
      <c r="AZ724" s="24"/>
      <c r="BA724" s="4"/>
    </row>
    <row r="725" spans="2:53">
      <c r="B725" s="11" t="s">
        <v>108</v>
      </c>
      <c r="C725" s="11"/>
      <c r="D725" s="71" t="s">
        <v>100</v>
      </c>
      <c r="E725" s="11">
        <v>1</v>
      </c>
      <c r="F725" s="11"/>
      <c r="G725" s="11"/>
      <c r="H725" s="11"/>
      <c r="I725" s="11"/>
      <c r="J725" s="11"/>
      <c r="M725" s="209">
        <v>121.4</v>
      </c>
      <c r="N725" s="214">
        <v>0</v>
      </c>
      <c r="O725" s="209">
        <v>0</v>
      </c>
      <c r="P725" s="209">
        <v>0</v>
      </c>
      <c r="Q725" s="209">
        <v>0</v>
      </c>
      <c r="R725" s="11"/>
      <c r="S725" s="4"/>
      <c r="T725" s="4"/>
      <c r="U725" s="209">
        <v>121.4</v>
      </c>
      <c r="V725" s="209">
        <v>0</v>
      </c>
      <c r="W725" s="209">
        <v>0</v>
      </c>
      <c r="X725" s="209">
        <v>0</v>
      </c>
      <c r="Y725" s="209">
        <v>0</v>
      </c>
      <c r="Z725" s="11"/>
      <c r="AA725" s="4"/>
      <c r="AB725" s="11" t="s">
        <v>494</v>
      </c>
      <c r="AC725" s="11"/>
      <c r="AD725" s="71" t="s">
        <v>117</v>
      </c>
      <c r="AE725" s="24">
        <v>9</v>
      </c>
      <c r="AF725" s="24">
        <v>5</v>
      </c>
      <c r="AG725" s="24">
        <v>3</v>
      </c>
      <c r="AH725" s="24">
        <v>3</v>
      </c>
      <c r="AI725" s="24">
        <v>1</v>
      </c>
      <c r="AJ725" s="24"/>
      <c r="AK725" s="4"/>
      <c r="AL725" s="4"/>
      <c r="AM725" s="210">
        <v>527.80999999999995</v>
      </c>
      <c r="AN725" s="210">
        <v>80.06</v>
      </c>
      <c r="AO725" s="210">
        <v>59.11</v>
      </c>
      <c r="AP725" s="210">
        <v>24.54</v>
      </c>
      <c r="AQ725" s="210">
        <v>147.31</v>
      </c>
      <c r="AR725" s="24"/>
      <c r="AS725" s="4"/>
      <c r="AT725" s="4"/>
      <c r="AU725" s="210">
        <v>58.645555555555603</v>
      </c>
      <c r="AV725" s="210">
        <v>8.8955555555555605</v>
      </c>
      <c r="AW725" s="210">
        <v>7.3887499999999999</v>
      </c>
      <c r="AX725" s="210">
        <v>3.0674999999999999</v>
      </c>
      <c r="AY725" s="210">
        <v>18.41375</v>
      </c>
      <c r="AZ725" s="24"/>
      <c r="BA725" s="4"/>
    </row>
    <row r="726" spans="2:53">
      <c r="B726" s="11" t="s">
        <v>108</v>
      </c>
      <c r="C726" s="11"/>
      <c r="D726" s="71" t="s">
        <v>109</v>
      </c>
      <c r="E726" s="11">
        <v>593</v>
      </c>
      <c r="F726" s="11">
        <v>308</v>
      </c>
      <c r="G726" s="11">
        <v>228</v>
      </c>
      <c r="H726" s="11">
        <v>171</v>
      </c>
      <c r="I726" s="11">
        <v>197</v>
      </c>
      <c r="J726" s="11"/>
      <c r="M726" s="209">
        <v>71495.78</v>
      </c>
      <c r="N726" s="214">
        <v>24883.119999999999</v>
      </c>
      <c r="O726" s="209">
        <v>23516.91</v>
      </c>
      <c r="P726" s="209">
        <v>19959.7</v>
      </c>
      <c r="Q726" s="209">
        <v>66918.149999999994</v>
      </c>
      <c r="R726" s="11"/>
      <c r="S726" s="4"/>
      <c r="T726" s="4"/>
      <c r="U726" s="209">
        <v>107.51245112782</v>
      </c>
      <c r="V726" s="209">
        <v>37.758907435508398</v>
      </c>
      <c r="W726" s="209">
        <v>36.630700934579401</v>
      </c>
      <c r="X726" s="209">
        <v>31.5818037974683</v>
      </c>
      <c r="Y726" s="209">
        <v>101.08481873111801</v>
      </c>
      <c r="Z726" s="11"/>
      <c r="AA726" s="4"/>
      <c r="AB726" s="11" t="s">
        <v>120</v>
      </c>
      <c r="AC726" s="11"/>
      <c r="AD726" s="71" t="s">
        <v>121</v>
      </c>
      <c r="AE726" s="24">
        <v>4</v>
      </c>
      <c r="AF726" s="24">
        <v>1</v>
      </c>
      <c r="AG726" s="24"/>
      <c r="AH726" s="24"/>
      <c r="AI726" s="24"/>
      <c r="AJ726" s="24"/>
      <c r="AK726" s="4"/>
      <c r="AL726" s="4"/>
      <c r="AM726" s="210">
        <v>150.81</v>
      </c>
      <c r="AN726" s="210">
        <v>46.4</v>
      </c>
      <c r="AO726" s="210">
        <v>0</v>
      </c>
      <c r="AP726" s="210">
        <v>0</v>
      </c>
      <c r="AQ726" s="210">
        <v>0</v>
      </c>
      <c r="AR726" s="24"/>
      <c r="AS726" s="4"/>
      <c r="AT726" s="4"/>
      <c r="AU726" s="210">
        <v>37.702500000000001</v>
      </c>
      <c r="AV726" s="210">
        <v>11.6</v>
      </c>
      <c r="AW726" s="210">
        <v>0</v>
      </c>
      <c r="AX726" s="210">
        <v>0</v>
      </c>
      <c r="AY726" s="210">
        <v>0</v>
      </c>
      <c r="AZ726" s="24"/>
      <c r="BA726" s="4"/>
    </row>
    <row r="727" spans="2:53">
      <c r="B727" s="11" t="s">
        <v>110</v>
      </c>
      <c r="C727" s="11"/>
      <c r="D727" s="71" t="s">
        <v>111</v>
      </c>
      <c r="E727" s="11">
        <v>186</v>
      </c>
      <c r="F727" s="11">
        <v>84</v>
      </c>
      <c r="G727" s="11">
        <v>59</v>
      </c>
      <c r="H727" s="11">
        <v>56</v>
      </c>
      <c r="I727" s="11">
        <v>71</v>
      </c>
      <c r="J727" s="11"/>
      <c r="M727" s="209">
        <v>19900.669999999998</v>
      </c>
      <c r="N727" s="214">
        <v>7346.68</v>
      </c>
      <c r="O727" s="209">
        <v>5313.56</v>
      </c>
      <c r="P727" s="209">
        <v>7607.87</v>
      </c>
      <c r="Q727" s="209">
        <v>14870.15</v>
      </c>
      <c r="R727" s="11"/>
      <c r="S727" s="4"/>
      <c r="T727" s="4"/>
      <c r="U727" s="209">
        <v>88.056061946902602</v>
      </c>
      <c r="V727" s="209">
        <v>33.393999999999998</v>
      </c>
      <c r="W727" s="209">
        <v>24.599814814814799</v>
      </c>
      <c r="X727" s="209">
        <v>34.269684684684698</v>
      </c>
      <c r="Y727" s="209">
        <v>64.652826086956495</v>
      </c>
      <c r="Z727" s="11"/>
      <c r="AA727" s="4"/>
      <c r="AB727" s="11" t="s">
        <v>122</v>
      </c>
      <c r="AC727" s="11"/>
      <c r="AD727" s="71" t="s">
        <v>123</v>
      </c>
      <c r="AE727" s="24">
        <v>11</v>
      </c>
      <c r="AF727" s="24">
        <v>2</v>
      </c>
      <c r="AG727" s="24">
        <v>2</v>
      </c>
      <c r="AH727" s="24">
        <v>1</v>
      </c>
      <c r="AI727" s="24">
        <v>1</v>
      </c>
      <c r="AJ727" s="24"/>
      <c r="AK727" s="4"/>
      <c r="AL727" s="4"/>
      <c r="AM727" s="210">
        <v>628.07000000000005</v>
      </c>
      <c r="AN727" s="210">
        <v>53.41</v>
      </c>
      <c r="AO727" s="210">
        <v>18.690000000000001</v>
      </c>
      <c r="AP727" s="210">
        <v>10.11</v>
      </c>
      <c r="AQ727" s="210">
        <v>86.29</v>
      </c>
      <c r="AR727" s="24"/>
      <c r="AS727" s="4"/>
      <c r="AT727" s="4"/>
      <c r="AU727" s="210">
        <v>57.097272727272703</v>
      </c>
      <c r="AV727" s="210">
        <v>4.8554545454545499</v>
      </c>
      <c r="AW727" s="210">
        <v>1.6990909090909101</v>
      </c>
      <c r="AX727" s="210">
        <v>0.91909090909090896</v>
      </c>
      <c r="AY727" s="210">
        <v>8.6289999999999996</v>
      </c>
      <c r="AZ727" s="24"/>
      <c r="BA727" s="4"/>
    </row>
    <row r="728" spans="2:53">
      <c r="B728" s="11" t="s">
        <v>110</v>
      </c>
      <c r="C728" s="11"/>
      <c r="D728" s="71" t="s">
        <v>112</v>
      </c>
      <c r="E728" s="11">
        <v>33</v>
      </c>
      <c r="F728" s="11">
        <v>1</v>
      </c>
      <c r="G728" s="11">
        <v>13</v>
      </c>
      <c r="H728" s="11">
        <v>9</v>
      </c>
      <c r="I728" s="11">
        <v>10</v>
      </c>
      <c r="J728" s="11"/>
      <c r="M728" s="209">
        <v>1598.06</v>
      </c>
      <c r="N728" s="214">
        <v>0.99</v>
      </c>
      <c r="O728" s="209">
        <v>636.22</v>
      </c>
      <c r="P728" s="209">
        <v>842.37</v>
      </c>
      <c r="Q728" s="209">
        <v>1758.03</v>
      </c>
      <c r="R728" s="11"/>
      <c r="S728" s="4"/>
      <c r="T728" s="4"/>
      <c r="U728" s="209">
        <v>47.001764705882401</v>
      </c>
      <c r="V728" s="209">
        <v>3.09375E-2</v>
      </c>
      <c r="W728" s="209">
        <v>21.207333333333299</v>
      </c>
      <c r="X728" s="209">
        <v>29.0472413793103</v>
      </c>
      <c r="Y728" s="209">
        <v>56.710645161290302</v>
      </c>
      <c r="Z728" s="11"/>
      <c r="AA728" s="4"/>
      <c r="AB728" s="11" t="s">
        <v>124</v>
      </c>
      <c r="AC728" s="11"/>
      <c r="AD728" s="71" t="s">
        <v>92</v>
      </c>
      <c r="AE728" s="24">
        <v>149</v>
      </c>
      <c r="AF728" s="24">
        <v>79</v>
      </c>
      <c r="AG728" s="24">
        <v>44</v>
      </c>
      <c r="AH728" s="24">
        <v>27</v>
      </c>
      <c r="AI728" s="24">
        <v>23</v>
      </c>
      <c r="AJ728" s="24"/>
      <c r="AK728" s="4"/>
      <c r="AL728" s="4"/>
      <c r="AM728" s="210">
        <v>35084.28</v>
      </c>
      <c r="AN728" s="210">
        <v>17036.71</v>
      </c>
      <c r="AO728" s="210">
        <v>11007.29</v>
      </c>
      <c r="AP728" s="210">
        <v>8167.05</v>
      </c>
      <c r="AQ728" s="210">
        <v>26847.05</v>
      </c>
      <c r="AR728" s="24"/>
      <c r="AS728" s="4"/>
      <c r="AT728" s="4"/>
      <c r="AU728" s="210">
        <v>233.89519999999999</v>
      </c>
      <c r="AV728" s="210">
        <v>123.45442028985499</v>
      </c>
      <c r="AW728" s="210">
        <v>82.143955223880596</v>
      </c>
      <c r="AX728" s="210">
        <v>61.4063909774436</v>
      </c>
      <c r="AY728" s="210">
        <v>198.86703703703699</v>
      </c>
      <c r="AZ728" s="24"/>
      <c r="BA728" s="4"/>
    </row>
    <row r="729" spans="2:53">
      <c r="B729" s="11" t="s">
        <v>583</v>
      </c>
      <c r="C729" s="11"/>
      <c r="D729" s="71" t="s">
        <v>112</v>
      </c>
      <c r="E729" s="11">
        <v>4</v>
      </c>
      <c r="F729" s="11"/>
      <c r="G729" s="11">
        <v>1</v>
      </c>
      <c r="H729" s="11">
        <v>2</v>
      </c>
      <c r="I729" s="11">
        <v>3</v>
      </c>
      <c r="J729" s="11"/>
      <c r="M729" s="209">
        <v>351.12</v>
      </c>
      <c r="N729" s="214">
        <v>0</v>
      </c>
      <c r="O729" s="209">
        <v>97.68</v>
      </c>
      <c r="P729" s="209">
        <v>143.19</v>
      </c>
      <c r="Q729" s="209">
        <v>364.81</v>
      </c>
      <c r="R729" s="11"/>
      <c r="S729" s="4"/>
      <c r="T729" s="4"/>
      <c r="U729" s="209">
        <v>70.224000000000004</v>
      </c>
      <c r="V729" s="209">
        <v>0</v>
      </c>
      <c r="W729" s="209">
        <v>24.42</v>
      </c>
      <c r="X729" s="209">
        <v>35.797499999999999</v>
      </c>
      <c r="Y729" s="209">
        <v>91.202500000000001</v>
      </c>
      <c r="Z729" s="11"/>
      <c r="AA729" s="4"/>
      <c r="AB729" s="11" t="s">
        <v>124</v>
      </c>
      <c r="AC729" s="11"/>
      <c r="AD729" s="71" t="s">
        <v>430</v>
      </c>
      <c r="AE729" s="24">
        <v>2</v>
      </c>
      <c r="AF729" s="24"/>
      <c r="AG729" s="24"/>
      <c r="AH729" s="24"/>
      <c r="AI729" s="24"/>
      <c r="AJ729" s="24"/>
      <c r="AK729" s="4"/>
      <c r="AL729" s="4"/>
      <c r="AM729" s="210">
        <v>722.07</v>
      </c>
      <c r="AN729" s="210">
        <v>0</v>
      </c>
      <c r="AO729" s="210">
        <v>0</v>
      </c>
      <c r="AP729" s="210">
        <v>0</v>
      </c>
      <c r="AQ729" s="210">
        <v>0</v>
      </c>
      <c r="AR729" s="24"/>
      <c r="AS729" s="4"/>
      <c r="AT729" s="4"/>
      <c r="AU729" s="210">
        <v>361.03500000000003</v>
      </c>
      <c r="AV729" s="210">
        <v>0</v>
      </c>
      <c r="AW729" s="210">
        <v>0</v>
      </c>
      <c r="AX729" s="210">
        <v>0</v>
      </c>
      <c r="AY729" s="210">
        <v>0</v>
      </c>
      <c r="AZ729" s="24"/>
      <c r="BA729" s="4"/>
    </row>
    <row r="730" spans="2:53">
      <c r="B730" s="11" t="s">
        <v>113</v>
      </c>
      <c r="C730" s="11"/>
      <c r="D730" s="71" t="s">
        <v>114</v>
      </c>
      <c r="E730" s="11">
        <v>51</v>
      </c>
      <c r="F730" s="11">
        <v>21</v>
      </c>
      <c r="G730" s="11">
        <v>18</v>
      </c>
      <c r="H730" s="11">
        <v>12</v>
      </c>
      <c r="I730" s="11">
        <v>21</v>
      </c>
      <c r="J730" s="11"/>
      <c r="M730" s="209">
        <v>7226.72</v>
      </c>
      <c r="N730" s="214">
        <v>5005.03</v>
      </c>
      <c r="O730" s="209">
        <v>4403.76</v>
      </c>
      <c r="P730" s="209">
        <v>2477.48</v>
      </c>
      <c r="Q730" s="209">
        <v>10242.209999999999</v>
      </c>
      <c r="R730" s="11"/>
      <c r="S730" s="4"/>
      <c r="T730" s="4"/>
      <c r="U730" s="209">
        <v>118.470819672131</v>
      </c>
      <c r="V730" s="209">
        <v>82.049672131147503</v>
      </c>
      <c r="W730" s="209">
        <v>74.64</v>
      </c>
      <c r="X730" s="209">
        <v>42.715172413793098</v>
      </c>
      <c r="Y730" s="209">
        <v>170.70349999999999</v>
      </c>
      <c r="Z730" s="11"/>
      <c r="AA730" s="4"/>
      <c r="AB730" s="11" t="s">
        <v>125</v>
      </c>
      <c r="AC730" s="11"/>
      <c r="AD730" s="71" t="s">
        <v>126</v>
      </c>
      <c r="AE730" s="24">
        <v>9</v>
      </c>
      <c r="AF730" s="24"/>
      <c r="AG730" s="24">
        <v>3</v>
      </c>
      <c r="AH730" s="24">
        <v>1</v>
      </c>
      <c r="AI730" s="24">
        <v>2</v>
      </c>
      <c r="AJ730" s="24"/>
      <c r="AK730" s="4"/>
      <c r="AL730" s="4"/>
      <c r="AM730" s="210">
        <v>9990.5400000000009</v>
      </c>
      <c r="AN730" s="210">
        <v>0</v>
      </c>
      <c r="AO730" s="210">
        <v>314.58</v>
      </c>
      <c r="AP730" s="210">
        <v>9.65</v>
      </c>
      <c r="AQ730" s="210">
        <v>246.1</v>
      </c>
      <c r="AR730" s="24"/>
      <c r="AS730" s="4"/>
      <c r="AT730" s="4"/>
      <c r="AU730" s="210">
        <v>1110.06</v>
      </c>
      <c r="AV730" s="210">
        <v>0</v>
      </c>
      <c r="AW730" s="210">
        <v>34.953333333333298</v>
      </c>
      <c r="AX730" s="210">
        <v>1.20625</v>
      </c>
      <c r="AY730" s="210">
        <v>27.344444444444399</v>
      </c>
      <c r="AZ730" s="24"/>
      <c r="BA730" s="4"/>
    </row>
    <row r="731" spans="2:53">
      <c r="B731" s="11" t="s">
        <v>115</v>
      </c>
      <c r="C731" s="11"/>
      <c r="D731" s="71" t="s">
        <v>116</v>
      </c>
      <c r="E731" s="11">
        <v>236</v>
      </c>
      <c r="F731" s="11">
        <v>138</v>
      </c>
      <c r="G731" s="11">
        <v>80</v>
      </c>
      <c r="H731" s="11">
        <v>51</v>
      </c>
      <c r="I731" s="11">
        <v>48</v>
      </c>
      <c r="J731" s="11"/>
      <c r="M731" s="209">
        <v>15995.67</v>
      </c>
      <c r="N731" s="214">
        <v>8223.49</v>
      </c>
      <c r="O731" s="209">
        <v>5181.09</v>
      </c>
      <c r="P731" s="209">
        <v>2429.2399999999998</v>
      </c>
      <c r="Q731" s="209">
        <v>8778.75</v>
      </c>
      <c r="R731" s="11"/>
      <c r="S731" s="4"/>
      <c r="T731" s="4"/>
      <c r="U731" s="209">
        <v>65.023048780487798</v>
      </c>
      <c r="V731" s="209">
        <v>33.702827868852502</v>
      </c>
      <c r="W731" s="209">
        <v>22.2364377682404</v>
      </c>
      <c r="X731" s="209">
        <v>11.0924200913242</v>
      </c>
      <c r="Y731" s="209">
        <v>38.503289473684198</v>
      </c>
      <c r="Z731" s="11"/>
      <c r="AA731" s="4"/>
      <c r="AB731" s="11" t="s">
        <v>127</v>
      </c>
      <c r="AC731" s="11"/>
      <c r="AD731" s="71" t="s">
        <v>96</v>
      </c>
      <c r="AE731" s="24">
        <v>12</v>
      </c>
      <c r="AF731" s="24">
        <v>6</v>
      </c>
      <c r="AG731" s="24">
        <v>3</v>
      </c>
      <c r="AH731" s="24">
        <v>3</v>
      </c>
      <c r="AI731" s="24">
        <v>1</v>
      </c>
      <c r="AJ731" s="24"/>
      <c r="AK731" s="4"/>
      <c r="AL731" s="4"/>
      <c r="AM731" s="210">
        <v>4842.2700000000004</v>
      </c>
      <c r="AN731" s="210">
        <v>437.33</v>
      </c>
      <c r="AO731" s="210">
        <v>282.94</v>
      </c>
      <c r="AP731" s="210">
        <v>137.94</v>
      </c>
      <c r="AQ731" s="210">
        <v>330.54</v>
      </c>
      <c r="AR731" s="24"/>
      <c r="AS731" s="4"/>
      <c r="AT731" s="4"/>
      <c r="AU731" s="210">
        <v>403.52249999999998</v>
      </c>
      <c r="AV731" s="210">
        <v>33.640769230769202</v>
      </c>
      <c r="AW731" s="210">
        <v>23.578333333333301</v>
      </c>
      <c r="AX731" s="210">
        <v>12.54</v>
      </c>
      <c r="AY731" s="210">
        <v>27.545000000000002</v>
      </c>
      <c r="AZ731" s="24"/>
      <c r="BA731" s="4"/>
    </row>
    <row r="732" spans="2:53">
      <c r="B732" s="11" t="s">
        <v>115</v>
      </c>
      <c r="C732" s="11"/>
      <c r="D732" s="71" t="s">
        <v>117</v>
      </c>
      <c r="E732" s="11">
        <v>21</v>
      </c>
      <c r="F732" s="11">
        <v>11</v>
      </c>
      <c r="G732" s="11">
        <v>6</v>
      </c>
      <c r="H732" s="11">
        <v>5</v>
      </c>
      <c r="I732" s="11">
        <v>7</v>
      </c>
      <c r="J732" s="11"/>
      <c r="M732" s="209">
        <v>2288.46</v>
      </c>
      <c r="N732" s="214">
        <v>458.81</v>
      </c>
      <c r="O732" s="209">
        <v>249.09</v>
      </c>
      <c r="P732" s="209">
        <v>338.99</v>
      </c>
      <c r="Q732" s="209">
        <v>628.87</v>
      </c>
      <c r="R732" s="11"/>
      <c r="S732" s="4"/>
      <c r="T732" s="4"/>
      <c r="U732" s="209">
        <v>99.4982608695652</v>
      </c>
      <c r="V732" s="209">
        <v>19.9482608695652</v>
      </c>
      <c r="W732" s="209">
        <v>11.322272727272701</v>
      </c>
      <c r="X732" s="209">
        <v>14.738695652173901</v>
      </c>
      <c r="Y732" s="209">
        <v>28.585000000000001</v>
      </c>
      <c r="Z732" s="11"/>
      <c r="AA732" s="4"/>
      <c r="AB732" s="11" t="s">
        <v>128</v>
      </c>
      <c r="AC732" s="11"/>
      <c r="AD732" s="71" t="s">
        <v>96</v>
      </c>
      <c r="AE732" s="24">
        <v>10</v>
      </c>
      <c r="AF732" s="24"/>
      <c r="AG732" s="24"/>
      <c r="AH732" s="24"/>
      <c r="AI732" s="24"/>
      <c r="AJ732" s="24"/>
      <c r="AK732" s="4"/>
      <c r="AL732" s="4"/>
      <c r="AM732" s="210">
        <v>2216.66</v>
      </c>
      <c r="AN732" s="210">
        <v>0</v>
      </c>
      <c r="AO732" s="210">
        <v>0</v>
      </c>
      <c r="AP732" s="210">
        <v>0</v>
      </c>
      <c r="AQ732" s="210">
        <v>0</v>
      </c>
      <c r="AR732" s="24"/>
      <c r="AS732" s="4"/>
      <c r="AT732" s="4"/>
      <c r="AU732" s="210">
        <v>221.666</v>
      </c>
      <c r="AV732" s="210">
        <v>0</v>
      </c>
      <c r="AW732" s="210">
        <v>0</v>
      </c>
      <c r="AX732" s="210">
        <v>0</v>
      </c>
      <c r="AY732" s="210">
        <v>0</v>
      </c>
      <c r="AZ732" s="24"/>
      <c r="BA732" s="4"/>
    </row>
    <row r="733" spans="2:53">
      <c r="B733" s="11" t="s">
        <v>494</v>
      </c>
      <c r="C733" s="11"/>
      <c r="D733" s="71" t="s">
        <v>117</v>
      </c>
      <c r="E733" s="11">
        <v>239</v>
      </c>
      <c r="F733" s="11">
        <v>131</v>
      </c>
      <c r="G733" s="11">
        <v>75</v>
      </c>
      <c r="H733" s="11">
        <v>46</v>
      </c>
      <c r="I733" s="11">
        <v>46</v>
      </c>
      <c r="J733" s="11"/>
      <c r="M733" s="209">
        <v>21840.86</v>
      </c>
      <c r="N733" s="214">
        <v>8734.23</v>
      </c>
      <c r="O733" s="209">
        <v>5938.59</v>
      </c>
      <c r="P733" s="209">
        <v>2435.2600000000002</v>
      </c>
      <c r="Q733" s="209">
        <v>17354.29</v>
      </c>
      <c r="R733" s="11"/>
      <c r="S733" s="4"/>
      <c r="T733" s="4"/>
      <c r="U733" s="209">
        <v>84.3276447876448</v>
      </c>
      <c r="V733" s="209">
        <v>34.659642857142899</v>
      </c>
      <c r="W733" s="209">
        <v>24.3384836065574</v>
      </c>
      <c r="X733" s="209">
        <v>9.9805737704917998</v>
      </c>
      <c r="Y733" s="209">
        <v>71.416831275720199</v>
      </c>
      <c r="Z733" s="11"/>
      <c r="AA733" s="4"/>
      <c r="AB733" s="11" t="s">
        <v>131</v>
      </c>
      <c r="AC733" s="11"/>
      <c r="AD733" s="71" t="s">
        <v>116</v>
      </c>
      <c r="AE733" s="24">
        <v>4</v>
      </c>
      <c r="AF733" s="24">
        <v>1</v>
      </c>
      <c r="AG733" s="24">
        <v>1</v>
      </c>
      <c r="AH733" s="24">
        <v>1</v>
      </c>
      <c r="AI733" s="24">
        <v>1</v>
      </c>
      <c r="AJ733" s="24"/>
      <c r="AK733" s="4"/>
      <c r="AL733" s="4"/>
      <c r="AM733" s="210">
        <v>22122.67</v>
      </c>
      <c r="AN733" s="210">
        <v>693.65</v>
      </c>
      <c r="AO733" s="210">
        <v>553.41999999999996</v>
      </c>
      <c r="AP733" s="210">
        <v>470.83</v>
      </c>
      <c r="AQ733" s="210">
        <v>2091.35</v>
      </c>
      <c r="AR733" s="24"/>
      <c r="AS733" s="4"/>
      <c r="AT733" s="4"/>
      <c r="AU733" s="210">
        <v>5530.6674999999996</v>
      </c>
      <c r="AV733" s="210">
        <v>231.21666666666701</v>
      </c>
      <c r="AW733" s="210">
        <v>184.47333333333299</v>
      </c>
      <c r="AX733" s="210">
        <v>156.94333333333299</v>
      </c>
      <c r="AY733" s="210">
        <v>697.11666666666702</v>
      </c>
      <c r="AZ733" s="24"/>
      <c r="BA733" s="4"/>
    </row>
    <row r="734" spans="2:53">
      <c r="B734" s="11" t="s">
        <v>118</v>
      </c>
      <c r="C734" s="11"/>
      <c r="D734" s="71" t="s">
        <v>119</v>
      </c>
      <c r="E734" s="11">
        <v>2</v>
      </c>
      <c r="F734" s="11">
        <v>1</v>
      </c>
      <c r="G734" s="11">
        <v>1</v>
      </c>
      <c r="H734" s="11"/>
      <c r="I734" s="11">
        <v>1</v>
      </c>
      <c r="J734" s="11"/>
      <c r="M734" s="209">
        <v>269.32</v>
      </c>
      <c r="N734" s="214">
        <v>148.65</v>
      </c>
      <c r="O734" s="209">
        <v>177.66</v>
      </c>
      <c r="P734" s="209">
        <v>0</v>
      </c>
      <c r="Q734" s="209">
        <v>147.37</v>
      </c>
      <c r="R734" s="11"/>
      <c r="S734" s="4"/>
      <c r="T734" s="4"/>
      <c r="U734" s="209">
        <v>89.773333333333298</v>
      </c>
      <c r="V734" s="209">
        <v>49.55</v>
      </c>
      <c r="W734" s="209">
        <v>59.22</v>
      </c>
      <c r="X734" s="209">
        <v>0</v>
      </c>
      <c r="Y734" s="209">
        <v>49.123333333333299</v>
      </c>
      <c r="Z734" s="11"/>
      <c r="AA734" s="4"/>
      <c r="AB734" s="11" t="s">
        <v>132</v>
      </c>
      <c r="AC734" s="11"/>
      <c r="AD734" s="71" t="s">
        <v>133</v>
      </c>
      <c r="AE734" s="24">
        <v>35</v>
      </c>
      <c r="AF734" s="24">
        <v>16</v>
      </c>
      <c r="AG734" s="24">
        <v>7</v>
      </c>
      <c r="AH734" s="24">
        <v>6</v>
      </c>
      <c r="AI734" s="24">
        <v>6</v>
      </c>
      <c r="AJ734" s="24"/>
      <c r="AK734" s="4"/>
      <c r="AL734" s="4"/>
      <c r="AM734" s="210">
        <v>60165.06</v>
      </c>
      <c r="AN734" s="210">
        <v>12393.44</v>
      </c>
      <c r="AO734" s="210">
        <v>309.66000000000003</v>
      </c>
      <c r="AP734" s="210">
        <v>967.73</v>
      </c>
      <c r="AQ734" s="210">
        <v>4739.05</v>
      </c>
      <c r="AR734" s="24"/>
      <c r="AS734" s="4"/>
      <c r="AT734" s="4"/>
      <c r="AU734" s="210">
        <v>1719.00171428571</v>
      </c>
      <c r="AV734" s="210">
        <v>399.78838709677399</v>
      </c>
      <c r="AW734" s="210">
        <v>10.6779310344828</v>
      </c>
      <c r="AX734" s="210">
        <v>34.561785714285698</v>
      </c>
      <c r="AY734" s="210">
        <v>157.96833333333299</v>
      </c>
      <c r="AZ734" s="24"/>
      <c r="BA734" s="4"/>
    </row>
    <row r="735" spans="2:53">
      <c r="B735" s="11" t="s">
        <v>120</v>
      </c>
      <c r="C735" s="11"/>
      <c r="D735" s="71" t="s">
        <v>121</v>
      </c>
      <c r="E735" s="11">
        <v>48</v>
      </c>
      <c r="F735" s="11">
        <v>29</v>
      </c>
      <c r="G735" s="11">
        <v>25</v>
      </c>
      <c r="H735" s="11">
        <v>20</v>
      </c>
      <c r="I735" s="11">
        <v>28</v>
      </c>
      <c r="J735" s="11"/>
      <c r="M735" s="209">
        <v>4753.7700000000004</v>
      </c>
      <c r="N735" s="214">
        <v>2496.5700000000002</v>
      </c>
      <c r="O735" s="209">
        <v>2381.7800000000002</v>
      </c>
      <c r="P735" s="209">
        <v>2082.1</v>
      </c>
      <c r="Q735" s="209">
        <v>13256.59</v>
      </c>
      <c r="R735" s="11"/>
      <c r="S735" s="4"/>
      <c r="T735" s="4"/>
      <c r="U735" s="209">
        <v>84.888750000000002</v>
      </c>
      <c r="V735" s="209">
        <v>45.392181818181797</v>
      </c>
      <c r="W735" s="209">
        <v>45.803461538461498</v>
      </c>
      <c r="X735" s="209">
        <v>45.263043478260897</v>
      </c>
      <c r="Y735" s="209">
        <v>228.561896551724</v>
      </c>
      <c r="Z735" s="11"/>
      <c r="AA735" s="4"/>
      <c r="AB735" s="11" t="s">
        <v>134</v>
      </c>
      <c r="AC735" s="11"/>
      <c r="AD735" s="71" t="s">
        <v>135</v>
      </c>
      <c r="AE735" s="24">
        <v>383</v>
      </c>
      <c r="AF735" s="24">
        <v>190</v>
      </c>
      <c r="AG735" s="24">
        <v>120</v>
      </c>
      <c r="AH735" s="24">
        <v>90</v>
      </c>
      <c r="AI735" s="24">
        <v>75</v>
      </c>
      <c r="AJ735" s="24"/>
      <c r="AK735" s="4"/>
      <c r="AL735" s="4"/>
      <c r="AM735" s="210">
        <v>182611.95</v>
      </c>
      <c r="AN735" s="210">
        <v>24585.51</v>
      </c>
      <c r="AO735" s="210">
        <v>22045.64</v>
      </c>
      <c r="AP735" s="210">
        <v>25503.41</v>
      </c>
      <c r="AQ735" s="210">
        <v>27152.19</v>
      </c>
      <c r="AR735" s="24"/>
      <c r="AS735" s="4"/>
      <c r="AT735" s="4"/>
      <c r="AU735" s="210">
        <v>469.439460154242</v>
      </c>
      <c r="AV735" s="210">
        <v>58.536928571428597</v>
      </c>
      <c r="AW735" s="210">
        <v>52.240853080568698</v>
      </c>
      <c r="AX735" s="210">
        <v>61.751598062954002</v>
      </c>
      <c r="AY735" s="210">
        <v>64.802362768496394</v>
      </c>
      <c r="AZ735" s="24"/>
      <c r="BA735" s="4"/>
    </row>
    <row r="736" spans="2:53">
      <c r="B736" s="11" t="s">
        <v>122</v>
      </c>
      <c r="C736" s="11"/>
      <c r="D736" s="71" t="s">
        <v>123</v>
      </c>
      <c r="E736" s="11">
        <v>37</v>
      </c>
      <c r="F736" s="11">
        <v>19</v>
      </c>
      <c r="G736" s="11">
        <v>13</v>
      </c>
      <c r="H736" s="11">
        <v>7</v>
      </c>
      <c r="I736" s="11">
        <v>8</v>
      </c>
      <c r="J736" s="11"/>
      <c r="M736" s="209">
        <v>5766.49</v>
      </c>
      <c r="N736" s="214">
        <v>1742.53</v>
      </c>
      <c r="O736" s="209">
        <v>1884.04</v>
      </c>
      <c r="P736" s="209">
        <v>1134.31</v>
      </c>
      <c r="Q736" s="209">
        <v>2912.63</v>
      </c>
      <c r="R736" s="11"/>
      <c r="S736" s="4"/>
      <c r="T736" s="4"/>
      <c r="U736" s="209">
        <v>137.29738095238099</v>
      </c>
      <c r="V736" s="209">
        <v>41.4888095238095</v>
      </c>
      <c r="W736" s="209">
        <v>47.100999999999999</v>
      </c>
      <c r="X736" s="209">
        <v>28.357749999999999</v>
      </c>
      <c r="Y736" s="209">
        <v>69.348333333333301</v>
      </c>
      <c r="Z736" s="11"/>
      <c r="AA736" s="4"/>
      <c r="AB736" s="11" t="s">
        <v>136</v>
      </c>
      <c r="AC736" s="11"/>
      <c r="AD736" s="71" t="s">
        <v>137</v>
      </c>
      <c r="AE736" s="24">
        <v>76</v>
      </c>
      <c r="AF736" s="24">
        <v>18</v>
      </c>
      <c r="AG736" s="24">
        <v>10</v>
      </c>
      <c r="AH736" s="24">
        <v>9</v>
      </c>
      <c r="AI736" s="24">
        <v>6</v>
      </c>
      <c r="AJ736" s="24"/>
      <c r="AK736" s="4"/>
      <c r="AL736" s="4"/>
      <c r="AM736" s="210">
        <v>37019.74</v>
      </c>
      <c r="AN736" s="210">
        <v>1682.27</v>
      </c>
      <c r="AO736" s="210">
        <v>426.1</v>
      </c>
      <c r="AP736" s="210">
        <v>170.38</v>
      </c>
      <c r="AQ736" s="210">
        <v>2291.42</v>
      </c>
      <c r="AR736" s="24"/>
      <c r="AS736" s="4"/>
      <c r="AT736" s="4"/>
      <c r="AU736" s="210">
        <v>487.10184210526302</v>
      </c>
      <c r="AV736" s="210">
        <v>22.4302666666667</v>
      </c>
      <c r="AW736" s="210">
        <v>5.60657894736842</v>
      </c>
      <c r="AX736" s="210">
        <v>2.2717333333333301</v>
      </c>
      <c r="AY736" s="210">
        <v>35.803437500000001</v>
      </c>
      <c r="AZ736" s="24"/>
      <c r="BA736" s="4"/>
    </row>
    <row r="737" spans="2:53">
      <c r="B737" s="11" t="s">
        <v>124</v>
      </c>
      <c r="C737" s="11"/>
      <c r="D737" s="71" t="s">
        <v>92</v>
      </c>
      <c r="E737" s="11">
        <v>670</v>
      </c>
      <c r="F737" s="11">
        <v>361</v>
      </c>
      <c r="G737" s="11">
        <v>258</v>
      </c>
      <c r="H737" s="11">
        <v>185</v>
      </c>
      <c r="I737" s="11">
        <v>211</v>
      </c>
      <c r="J737" s="11"/>
      <c r="M737" s="209">
        <v>95322.639999999898</v>
      </c>
      <c r="N737" s="214">
        <v>35283.33</v>
      </c>
      <c r="O737" s="209">
        <v>25438.54</v>
      </c>
      <c r="P737" s="209">
        <v>20987.95</v>
      </c>
      <c r="Q737" s="209">
        <v>75087.37</v>
      </c>
      <c r="R737" s="11"/>
      <c r="S737" s="4"/>
      <c r="T737" s="4"/>
      <c r="U737" s="209">
        <v>127.607282463186</v>
      </c>
      <c r="V737" s="209">
        <v>48.201270491803299</v>
      </c>
      <c r="W737" s="209">
        <v>35.828929577464798</v>
      </c>
      <c r="X737" s="209">
        <v>29.2718967921897</v>
      </c>
      <c r="Y737" s="209">
        <v>100.116493333333</v>
      </c>
      <c r="Z737" s="11"/>
      <c r="AA737" s="4"/>
      <c r="AB737" s="11" t="s">
        <v>138</v>
      </c>
      <c r="AC737" s="11"/>
      <c r="AD737" s="71" t="s">
        <v>139</v>
      </c>
      <c r="AE737" s="24">
        <v>48</v>
      </c>
      <c r="AF737" s="24">
        <v>20</v>
      </c>
      <c r="AG737" s="24">
        <v>11</v>
      </c>
      <c r="AH737" s="24">
        <v>7</v>
      </c>
      <c r="AI737" s="24">
        <v>7</v>
      </c>
      <c r="AJ737" s="24"/>
      <c r="AK737" s="4"/>
      <c r="AL737" s="4"/>
      <c r="AM737" s="210">
        <v>101671.45</v>
      </c>
      <c r="AN737" s="210">
        <v>24730.81</v>
      </c>
      <c r="AO737" s="210">
        <v>863.51</v>
      </c>
      <c r="AP737" s="210">
        <v>792.81</v>
      </c>
      <c r="AQ737" s="210">
        <v>3451.94</v>
      </c>
      <c r="AR737" s="24"/>
      <c r="AS737" s="4"/>
      <c r="AT737" s="4"/>
      <c r="AU737" s="210">
        <v>2118.1552083333299</v>
      </c>
      <c r="AV737" s="210">
        <v>537.62630434782602</v>
      </c>
      <c r="AW737" s="210">
        <v>18.372553191489398</v>
      </c>
      <c r="AX737" s="210">
        <v>17.234999999999999</v>
      </c>
      <c r="AY737" s="210">
        <v>73.445531914893607</v>
      </c>
      <c r="AZ737" s="24"/>
      <c r="BA737" s="4"/>
    </row>
    <row r="738" spans="2:53">
      <c r="B738" s="11" t="s">
        <v>124</v>
      </c>
      <c r="C738" s="11"/>
      <c r="D738" s="71" t="s">
        <v>430</v>
      </c>
      <c r="E738" s="11">
        <v>3</v>
      </c>
      <c r="F738" s="11">
        <v>1</v>
      </c>
      <c r="G738" s="11">
        <v>1</v>
      </c>
      <c r="H738" s="11"/>
      <c r="I738" s="11">
        <v>1</v>
      </c>
      <c r="J738" s="11"/>
      <c r="M738" s="209">
        <v>230.03</v>
      </c>
      <c r="N738" s="214">
        <v>552.70000000000005</v>
      </c>
      <c r="O738" s="209">
        <v>453</v>
      </c>
      <c r="P738" s="209">
        <v>0</v>
      </c>
      <c r="Q738" s="209">
        <v>406.47</v>
      </c>
      <c r="R738" s="11"/>
      <c r="S738" s="4"/>
      <c r="T738" s="4"/>
      <c r="U738" s="209">
        <v>76.676666666666705</v>
      </c>
      <c r="V738" s="209">
        <v>276.35000000000002</v>
      </c>
      <c r="W738" s="209">
        <v>226.5</v>
      </c>
      <c r="X738" s="209">
        <v>0</v>
      </c>
      <c r="Y738" s="209">
        <v>203.23500000000001</v>
      </c>
      <c r="Z738" s="11"/>
      <c r="AA738" s="4"/>
      <c r="AB738" s="11" t="s">
        <v>498</v>
      </c>
      <c r="AC738" s="11"/>
      <c r="AD738" s="71" t="s">
        <v>139</v>
      </c>
      <c r="AE738" s="24">
        <v>17</v>
      </c>
      <c r="AF738" s="24">
        <v>3</v>
      </c>
      <c r="AG738" s="24">
        <v>1</v>
      </c>
      <c r="AH738" s="24">
        <v>1</v>
      </c>
      <c r="AI738" s="24">
        <v>1</v>
      </c>
      <c r="AJ738" s="24"/>
      <c r="AK738" s="4"/>
      <c r="AL738" s="4"/>
      <c r="AM738" s="210">
        <v>16657.72</v>
      </c>
      <c r="AN738" s="210">
        <v>18230.12</v>
      </c>
      <c r="AO738" s="210">
        <v>9.9600000000000009</v>
      </c>
      <c r="AP738" s="210">
        <v>8.84</v>
      </c>
      <c r="AQ738" s="210">
        <v>193.56</v>
      </c>
      <c r="AR738" s="24"/>
      <c r="AS738" s="4"/>
      <c r="AT738" s="4"/>
      <c r="AU738" s="210">
        <v>979.86588235294096</v>
      </c>
      <c r="AV738" s="210">
        <v>1072.3599999999999</v>
      </c>
      <c r="AW738" s="210">
        <v>0.58588235294117696</v>
      </c>
      <c r="AX738" s="210">
        <v>0.52</v>
      </c>
      <c r="AY738" s="210">
        <v>11.3858823529412</v>
      </c>
      <c r="AZ738" s="24"/>
      <c r="BA738" s="4"/>
    </row>
    <row r="739" spans="2:53">
      <c r="B739" s="11" t="s">
        <v>466</v>
      </c>
      <c r="C739" s="11"/>
      <c r="D739" s="71" t="s">
        <v>114</v>
      </c>
      <c r="E739" s="11">
        <v>1</v>
      </c>
      <c r="F739" s="11"/>
      <c r="G739" s="11">
        <v>1</v>
      </c>
      <c r="H739" s="11"/>
      <c r="I739" s="11"/>
      <c r="J739" s="11"/>
      <c r="M739" s="209">
        <v>138.01</v>
      </c>
      <c r="N739" s="214">
        <v>0</v>
      </c>
      <c r="O739" s="209">
        <v>72.89</v>
      </c>
      <c r="P739" s="209">
        <v>0</v>
      </c>
      <c r="Q739" s="209"/>
      <c r="R739" s="11"/>
      <c r="S739" s="4"/>
      <c r="T739" s="4"/>
      <c r="U739" s="209">
        <v>138.01</v>
      </c>
      <c r="V739" s="209">
        <v>0</v>
      </c>
      <c r="W739" s="209">
        <v>72.89</v>
      </c>
      <c r="X739" s="209">
        <v>0</v>
      </c>
      <c r="Y739" s="209"/>
      <c r="Z739" s="11"/>
      <c r="AA739" s="4"/>
      <c r="AB739" s="11" t="s">
        <v>140</v>
      </c>
      <c r="AC739" s="11"/>
      <c r="AD739" s="71" t="s">
        <v>141</v>
      </c>
      <c r="AE739" s="24">
        <v>14</v>
      </c>
      <c r="AF739" s="24">
        <v>4</v>
      </c>
      <c r="AG739" s="24">
        <v>4</v>
      </c>
      <c r="AH739" s="24">
        <v>2</v>
      </c>
      <c r="AI739" s="24">
        <v>1</v>
      </c>
      <c r="AJ739" s="24"/>
      <c r="AK739" s="4"/>
      <c r="AL739" s="4"/>
      <c r="AM739" s="210">
        <v>1082.19</v>
      </c>
      <c r="AN739" s="210">
        <v>165.94</v>
      </c>
      <c r="AO739" s="210">
        <v>144.72</v>
      </c>
      <c r="AP739" s="210">
        <v>39.75</v>
      </c>
      <c r="AQ739" s="210">
        <v>309.05</v>
      </c>
      <c r="AR739" s="24"/>
      <c r="AS739" s="4"/>
      <c r="AT739" s="4"/>
      <c r="AU739" s="210">
        <v>77.299285714285702</v>
      </c>
      <c r="AV739" s="210">
        <v>12.7646153846154</v>
      </c>
      <c r="AW739" s="210">
        <v>10.337142857142901</v>
      </c>
      <c r="AX739" s="210">
        <v>2.83928571428571</v>
      </c>
      <c r="AY739" s="210">
        <v>22.074999999999999</v>
      </c>
      <c r="AZ739" s="24"/>
      <c r="BA739" s="4"/>
    </row>
    <row r="740" spans="2:53">
      <c r="B740" s="11" t="s">
        <v>532</v>
      </c>
      <c r="C740" s="11"/>
      <c r="D740" s="71" t="s">
        <v>358</v>
      </c>
      <c r="E740" s="11">
        <v>2</v>
      </c>
      <c r="F740" s="11">
        <v>2</v>
      </c>
      <c r="G740" s="11">
        <v>2</v>
      </c>
      <c r="H740" s="11">
        <v>3</v>
      </c>
      <c r="I740" s="11"/>
      <c r="J740" s="11"/>
      <c r="M740" s="209">
        <v>195.65</v>
      </c>
      <c r="N740" s="214">
        <v>295.54000000000002</v>
      </c>
      <c r="O740" s="209">
        <v>280.12</v>
      </c>
      <c r="P740" s="209">
        <v>737.63</v>
      </c>
      <c r="Q740" s="209">
        <v>0</v>
      </c>
      <c r="R740" s="11"/>
      <c r="S740" s="4"/>
      <c r="T740" s="4"/>
      <c r="U740" s="209">
        <v>65.216666666666697</v>
      </c>
      <c r="V740" s="209">
        <v>98.513333333333307</v>
      </c>
      <c r="W740" s="209">
        <v>93.373333333333306</v>
      </c>
      <c r="X740" s="209">
        <v>245.87666666666701</v>
      </c>
      <c r="Y740" s="209">
        <v>0</v>
      </c>
      <c r="Z740" s="11"/>
      <c r="AA740" s="4"/>
      <c r="AB740" s="11" t="s">
        <v>142</v>
      </c>
      <c r="AC740" s="11"/>
      <c r="AD740" s="71" t="s">
        <v>143</v>
      </c>
      <c r="AE740" s="24">
        <v>103</v>
      </c>
      <c r="AF740" s="24">
        <v>45</v>
      </c>
      <c r="AG740" s="24">
        <v>30</v>
      </c>
      <c r="AH740" s="24">
        <v>22</v>
      </c>
      <c r="AI740" s="24">
        <v>17</v>
      </c>
      <c r="AJ740" s="24"/>
      <c r="AK740" s="4"/>
      <c r="AL740" s="4"/>
      <c r="AM740" s="210">
        <v>19155.48</v>
      </c>
      <c r="AN740" s="210">
        <v>6959.49</v>
      </c>
      <c r="AO740" s="210">
        <v>5966.19</v>
      </c>
      <c r="AP740" s="210">
        <v>4046.48</v>
      </c>
      <c r="AQ740" s="210">
        <v>8581.32</v>
      </c>
      <c r="AR740" s="24"/>
      <c r="AS740" s="4"/>
      <c r="AT740" s="4"/>
      <c r="AU740" s="210">
        <v>184.187307692308</v>
      </c>
      <c r="AV740" s="210">
        <v>71.747319587628894</v>
      </c>
      <c r="AW740" s="210">
        <v>64.152580645161294</v>
      </c>
      <c r="AX740" s="210">
        <v>43.5105376344086</v>
      </c>
      <c r="AY740" s="210">
        <v>91.290638297872306</v>
      </c>
      <c r="AZ740" s="24"/>
      <c r="BA740" s="4"/>
    </row>
    <row r="741" spans="2:53">
      <c r="B741" s="11" t="s">
        <v>125</v>
      </c>
      <c r="C741" s="11"/>
      <c r="D741" s="71" t="s">
        <v>126</v>
      </c>
      <c r="E741" s="11">
        <v>198</v>
      </c>
      <c r="F741" s="11">
        <v>242</v>
      </c>
      <c r="G741" s="11">
        <v>174</v>
      </c>
      <c r="H741" s="11">
        <v>131</v>
      </c>
      <c r="I741" s="11">
        <v>201</v>
      </c>
      <c r="J741" s="11"/>
      <c r="M741" s="209">
        <v>24236.49</v>
      </c>
      <c r="N741" s="214">
        <v>17626.61</v>
      </c>
      <c r="O741" s="209">
        <v>14499.87</v>
      </c>
      <c r="P741" s="209">
        <v>11745.17</v>
      </c>
      <c r="Q741" s="209">
        <v>52307.1</v>
      </c>
      <c r="R741" s="11"/>
      <c r="S741" s="4"/>
      <c r="T741" s="4"/>
      <c r="U741" s="209">
        <v>108.198616071429</v>
      </c>
      <c r="V741" s="209">
        <v>42.371658653846197</v>
      </c>
      <c r="W741" s="209">
        <v>38.461193633952199</v>
      </c>
      <c r="X741" s="209">
        <v>30.908342105263198</v>
      </c>
      <c r="Y741" s="209">
        <v>109.658490566038</v>
      </c>
      <c r="Z741" s="11"/>
      <c r="AA741" s="4"/>
      <c r="AB741" s="11" t="s">
        <v>144</v>
      </c>
      <c r="AC741" s="11"/>
      <c r="AD741" s="71" t="s">
        <v>141</v>
      </c>
      <c r="AE741" s="24">
        <v>93</v>
      </c>
      <c r="AF741" s="24">
        <v>33</v>
      </c>
      <c r="AG741" s="24">
        <v>22</v>
      </c>
      <c r="AH741" s="24">
        <v>20</v>
      </c>
      <c r="AI741" s="24">
        <v>19</v>
      </c>
      <c r="AJ741" s="24"/>
      <c r="AK741" s="4"/>
      <c r="AL741" s="4"/>
      <c r="AM741" s="210">
        <v>31547.77</v>
      </c>
      <c r="AN741" s="210">
        <v>2597.4</v>
      </c>
      <c r="AO741" s="210">
        <v>1121.74</v>
      </c>
      <c r="AP741" s="210">
        <v>2701.93</v>
      </c>
      <c r="AQ741" s="210">
        <v>6235.6</v>
      </c>
      <c r="AR741" s="24"/>
      <c r="AS741" s="4"/>
      <c r="AT741" s="4"/>
      <c r="AU741" s="210">
        <v>332.08178947368401</v>
      </c>
      <c r="AV741" s="210">
        <v>28.2326086956522</v>
      </c>
      <c r="AW741" s="210">
        <v>12.192826086956501</v>
      </c>
      <c r="AX741" s="210">
        <v>29.691538461538499</v>
      </c>
      <c r="AY741" s="210">
        <v>65.6378947368421</v>
      </c>
      <c r="AZ741" s="24"/>
      <c r="BA741" s="4"/>
    </row>
    <row r="742" spans="2:53">
      <c r="B742" s="11" t="s">
        <v>127</v>
      </c>
      <c r="C742" s="11"/>
      <c r="D742" s="71" t="s">
        <v>96</v>
      </c>
      <c r="E742" s="11">
        <v>88</v>
      </c>
      <c r="F742" s="11">
        <v>31</v>
      </c>
      <c r="G742" s="11">
        <v>17</v>
      </c>
      <c r="H742" s="11">
        <v>17</v>
      </c>
      <c r="I742" s="11">
        <v>31</v>
      </c>
      <c r="J742" s="11"/>
      <c r="M742" s="209">
        <v>13478.74</v>
      </c>
      <c r="N742" s="214">
        <v>2810.93</v>
      </c>
      <c r="O742" s="209">
        <v>1808.95</v>
      </c>
      <c r="P742" s="209">
        <v>1777.88</v>
      </c>
      <c r="Q742" s="209">
        <v>9504.56</v>
      </c>
      <c r="R742" s="11"/>
      <c r="S742" s="4"/>
      <c r="T742" s="4"/>
      <c r="U742" s="209">
        <v>137.538163265306</v>
      </c>
      <c r="V742" s="209">
        <v>28.978659793814401</v>
      </c>
      <c r="W742" s="209">
        <v>19.0415789473684</v>
      </c>
      <c r="X742" s="209">
        <v>18.9136170212766</v>
      </c>
      <c r="Y742" s="209">
        <v>88.827663551401798</v>
      </c>
      <c r="Z742" s="11"/>
      <c r="AA742" s="4"/>
      <c r="AB742" s="11" t="s">
        <v>451</v>
      </c>
      <c r="AC742" s="11"/>
      <c r="AD742" s="71" t="s">
        <v>452</v>
      </c>
      <c r="AE742" s="24">
        <v>4</v>
      </c>
      <c r="AF742" s="24">
        <v>1</v>
      </c>
      <c r="AG742" s="24"/>
      <c r="AH742" s="24"/>
      <c r="AI742" s="24"/>
      <c r="AJ742" s="24"/>
      <c r="AK742" s="4"/>
      <c r="AL742" s="4"/>
      <c r="AM742" s="210">
        <v>177.43</v>
      </c>
      <c r="AN742" s="210">
        <v>12.49</v>
      </c>
      <c r="AO742" s="210">
        <v>0</v>
      </c>
      <c r="AP742" s="210">
        <v>0</v>
      </c>
      <c r="AQ742" s="210">
        <v>0</v>
      </c>
      <c r="AR742" s="24"/>
      <c r="AS742" s="4"/>
      <c r="AT742" s="4"/>
      <c r="AU742" s="210">
        <v>44.357500000000002</v>
      </c>
      <c r="AV742" s="210">
        <v>3.1225000000000001</v>
      </c>
      <c r="AW742" s="210">
        <v>0</v>
      </c>
      <c r="AX742" s="210">
        <v>0</v>
      </c>
      <c r="AY742" s="210">
        <v>0</v>
      </c>
      <c r="AZ742" s="24"/>
      <c r="BA742" s="4"/>
    </row>
    <row r="743" spans="2:53">
      <c r="B743" s="11" t="s">
        <v>128</v>
      </c>
      <c r="C743" s="11"/>
      <c r="D743" s="71" t="s">
        <v>96</v>
      </c>
      <c r="E743" s="11">
        <v>34</v>
      </c>
      <c r="F743" s="11">
        <v>13</v>
      </c>
      <c r="G743" s="11">
        <v>7</v>
      </c>
      <c r="H743" s="11">
        <v>6</v>
      </c>
      <c r="I743" s="11">
        <v>7</v>
      </c>
      <c r="J743" s="11"/>
      <c r="M743" s="209">
        <v>5189.9799999999996</v>
      </c>
      <c r="N743" s="214">
        <v>1391.74</v>
      </c>
      <c r="O743" s="209">
        <v>936.85</v>
      </c>
      <c r="P743" s="209">
        <v>968.16</v>
      </c>
      <c r="Q743" s="209">
        <v>2222.69</v>
      </c>
      <c r="R743" s="11"/>
      <c r="S743" s="4"/>
      <c r="T743" s="4"/>
      <c r="U743" s="209">
        <v>148.285142857143</v>
      </c>
      <c r="V743" s="209">
        <v>40.933529411764702</v>
      </c>
      <c r="W743" s="209">
        <v>27.5544117647059</v>
      </c>
      <c r="X743" s="209">
        <v>29.338181818181798</v>
      </c>
      <c r="Y743" s="209">
        <v>67.3542424242424</v>
      </c>
      <c r="Z743" s="11"/>
      <c r="AA743" s="4"/>
      <c r="AB743" s="11" t="s">
        <v>145</v>
      </c>
      <c r="AC743" s="11"/>
      <c r="AD743" s="71" t="s">
        <v>100</v>
      </c>
      <c r="AE743" s="24">
        <v>11</v>
      </c>
      <c r="AF743" s="24">
        <v>5</v>
      </c>
      <c r="AG743" s="24">
        <v>2</v>
      </c>
      <c r="AH743" s="24">
        <v>1</v>
      </c>
      <c r="AI743" s="24">
        <v>2</v>
      </c>
      <c r="AJ743" s="24"/>
      <c r="AK743" s="4"/>
      <c r="AL743" s="4"/>
      <c r="AM743" s="210">
        <v>3730</v>
      </c>
      <c r="AN743" s="210">
        <v>1241.76</v>
      </c>
      <c r="AO743" s="210">
        <v>37.22</v>
      </c>
      <c r="AP743" s="210">
        <v>19.809999999999999</v>
      </c>
      <c r="AQ743" s="210">
        <v>179.73</v>
      </c>
      <c r="AR743" s="24"/>
      <c r="AS743" s="4"/>
      <c r="AT743" s="4"/>
      <c r="AU743" s="210">
        <v>339.09090909090901</v>
      </c>
      <c r="AV743" s="210">
        <v>124.176</v>
      </c>
      <c r="AW743" s="210">
        <v>3.722</v>
      </c>
      <c r="AX743" s="210">
        <v>2.2011111111111101</v>
      </c>
      <c r="AY743" s="210">
        <v>17.972999999999999</v>
      </c>
      <c r="AZ743" s="24"/>
      <c r="BA743" s="4"/>
    </row>
    <row r="744" spans="2:53">
      <c r="B744" s="11" t="s">
        <v>129</v>
      </c>
      <c r="C744" s="11"/>
      <c r="D744" s="71" t="s">
        <v>130</v>
      </c>
      <c r="E744" s="11"/>
      <c r="F744" s="11"/>
      <c r="G744" s="11">
        <v>1</v>
      </c>
      <c r="H744" s="11"/>
      <c r="I744" s="11"/>
      <c r="J744" s="11"/>
      <c r="M744" s="209"/>
      <c r="N744" s="214"/>
      <c r="O744" s="209">
        <v>336.68</v>
      </c>
      <c r="P744" s="209"/>
      <c r="Q744" s="209"/>
      <c r="R744" s="11"/>
      <c r="S744" s="4"/>
      <c r="T744" s="4"/>
      <c r="U744" s="209"/>
      <c r="V744" s="209"/>
      <c r="W744" s="209">
        <v>336.68</v>
      </c>
      <c r="X744" s="209"/>
      <c r="Y744" s="209"/>
      <c r="Z744" s="11"/>
      <c r="AA744" s="4"/>
      <c r="AB744" s="11" t="s">
        <v>145</v>
      </c>
      <c r="AC744" s="11"/>
      <c r="AD744" s="71" t="s">
        <v>109</v>
      </c>
      <c r="AE744" s="24">
        <v>15</v>
      </c>
      <c r="AF744" s="24">
        <v>11</v>
      </c>
      <c r="AG744" s="24">
        <v>7</v>
      </c>
      <c r="AH744" s="24">
        <v>3</v>
      </c>
      <c r="AI744" s="24">
        <v>4</v>
      </c>
      <c r="AJ744" s="24"/>
      <c r="AK744" s="4"/>
      <c r="AL744" s="4"/>
      <c r="AM744" s="210">
        <v>3032.06</v>
      </c>
      <c r="AN744" s="210">
        <v>793.11</v>
      </c>
      <c r="AO744" s="210">
        <v>414.45</v>
      </c>
      <c r="AP744" s="210">
        <v>192.14</v>
      </c>
      <c r="AQ744" s="210">
        <v>1062.53</v>
      </c>
      <c r="AR744" s="24"/>
      <c r="AS744" s="4"/>
      <c r="AT744" s="4"/>
      <c r="AU744" s="210">
        <v>202.137333333333</v>
      </c>
      <c r="AV744" s="210">
        <v>49.569375000000001</v>
      </c>
      <c r="AW744" s="210">
        <v>25.903124999999999</v>
      </c>
      <c r="AX744" s="210">
        <v>12.809333333333299</v>
      </c>
      <c r="AY744" s="210">
        <v>66.408124999999998</v>
      </c>
      <c r="AZ744" s="24"/>
      <c r="BA744" s="4"/>
    </row>
    <row r="745" spans="2:53">
      <c r="B745" s="11" t="s">
        <v>131</v>
      </c>
      <c r="C745" s="11"/>
      <c r="D745" s="71" t="s">
        <v>116</v>
      </c>
      <c r="E745" s="11">
        <v>56</v>
      </c>
      <c r="F745" s="11">
        <v>31</v>
      </c>
      <c r="G745" s="11">
        <v>26</v>
      </c>
      <c r="H745" s="11">
        <v>19</v>
      </c>
      <c r="I745" s="11">
        <v>12</v>
      </c>
      <c r="J745" s="11"/>
      <c r="M745" s="209">
        <v>3634.53</v>
      </c>
      <c r="N745" s="214">
        <v>1097.03</v>
      </c>
      <c r="O745" s="209">
        <v>1124.26</v>
      </c>
      <c r="P745" s="209">
        <v>3345.62</v>
      </c>
      <c r="Q745" s="209">
        <v>1265.24</v>
      </c>
      <c r="R745" s="11"/>
      <c r="S745" s="4"/>
      <c r="T745" s="4"/>
      <c r="U745" s="209">
        <v>63.7636842105263</v>
      </c>
      <c r="V745" s="209">
        <v>20.698679245283</v>
      </c>
      <c r="W745" s="209">
        <v>23.920425531914901</v>
      </c>
      <c r="X745" s="209">
        <v>69.700416666666698</v>
      </c>
      <c r="Y745" s="209">
        <v>25.821224489795899</v>
      </c>
      <c r="Z745" s="11"/>
      <c r="AA745" s="4"/>
      <c r="AB745" s="11" t="s">
        <v>146</v>
      </c>
      <c r="AC745" s="11"/>
      <c r="AD745" s="71" t="s">
        <v>147</v>
      </c>
      <c r="AE745" s="24">
        <v>9</v>
      </c>
      <c r="AF745" s="24">
        <v>5</v>
      </c>
      <c r="AG745" s="24">
        <v>3</v>
      </c>
      <c r="AH745" s="24">
        <v>2</v>
      </c>
      <c r="AI745" s="24">
        <v>2</v>
      </c>
      <c r="AJ745" s="24"/>
      <c r="AK745" s="4"/>
      <c r="AL745" s="4"/>
      <c r="AM745" s="210">
        <v>287.77999999999997</v>
      </c>
      <c r="AN745" s="210">
        <v>847.92</v>
      </c>
      <c r="AO745" s="210">
        <v>491.38</v>
      </c>
      <c r="AP745" s="210">
        <v>22.16</v>
      </c>
      <c r="AQ745" s="210">
        <v>355.16</v>
      </c>
      <c r="AR745" s="24"/>
      <c r="AS745" s="4"/>
      <c r="AT745" s="4"/>
      <c r="AU745" s="210">
        <v>28.777999999999999</v>
      </c>
      <c r="AV745" s="210">
        <v>77.083636363636401</v>
      </c>
      <c r="AW745" s="210">
        <v>49.137999999999998</v>
      </c>
      <c r="AX745" s="210">
        <v>2.2160000000000002</v>
      </c>
      <c r="AY745" s="210">
        <v>35.515999999999998</v>
      </c>
      <c r="AZ745" s="24"/>
      <c r="BA745" s="4"/>
    </row>
    <row r="746" spans="2:53">
      <c r="B746" s="11" t="s">
        <v>132</v>
      </c>
      <c r="C746" s="11"/>
      <c r="D746" s="71" t="s">
        <v>133</v>
      </c>
      <c r="E746" s="11">
        <v>35</v>
      </c>
      <c r="F746" s="11">
        <v>24</v>
      </c>
      <c r="G746" s="11">
        <v>21</v>
      </c>
      <c r="H746" s="11">
        <v>18</v>
      </c>
      <c r="I746" s="11">
        <v>20</v>
      </c>
      <c r="J746" s="11"/>
      <c r="M746" s="209">
        <v>4240.6099999999997</v>
      </c>
      <c r="N746" s="214">
        <v>2750.24</v>
      </c>
      <c r="O746" s="209">
        <v>3172.99</v>
      </c>
      <c r="P746" s="209">
        <v>2264.4699999999998</v>
      </c>
      <c r="Q746" s="209">
        <v>11101.77</v>
      </c>
      <c r="R746" s="11"/>
      <c r="S746" s="4"/>
      <c r="T746" s="4"/>
      <c r="U746" s="209">
        <v>111.595</v>
      </c>
      <c r="V746" s="209">
        <v>72.374736842105307</v>
      </c>
      <c r="W746" s="209">
        <v>85.756486486486494</v>
      </c>
      <c r="X746" s="209">
        <v>59.591315789473697</v>
      </c>
      <c r="Y746" s="209">
        <v>284.66076923076901</v>
      </c>
      <c r="Z746" s="11"/>
      <c r="AA746" s="4"/>
      <c r="AB746" s="11" t="s">
        <v>148</v>
      </c>
      <c r="AC746" s="11"/>
      <c r="AD746" s="71" t="s">
        <v>149</v>
      </c>
      <c r="AE746" s="24">
        <v>31</v>
      </c>
      <c r="AF746" s="24">
        <v>19</v>
      </c>
      <c r="AG746" s="24">
        <v>15</v>
      </c>
      <c r="AH746" s="24">
        <v>12</v>
      </c>
      <c r="AI746" s="24">
        <v>8</v>
      </c>
      <c r="AJ746" s="24"/>
      <c r="AK746" s="4"/>
      <c r="AL746" s="4"/>
      <c r="AM746" s="210">
        <v>6018.66</v>
      </c>
      <c r="AN746" s="210">
        <v>4361.5</v>
      </c>
      <c r="AO746" s="210">
        <v>3940.02</v>
      </c>
      <c r="AP746" s="210">
        <v>8553.74</v>
      </c>
      <c r="AQ746" s="210">
        <v>16119.6</v>
      </c>
      <c r="AR746" s="24"/>
      <c r="AS746" s="4"/>
      <c r="AT746" s="4"/>
      <c r="AU746" s="210">
        <v>188.083125</v>
      </c>
      <c r="AV746" s="210">
        <v>136.296875</v>
      </c>
      <c r="AW746" s="210">
        <v>127.097419354839</v>
      </c>
      <c r="AX746" s="210">
        <v>275.92709677419401</v>
      </c>
      <c r="AY746" s="210">
        <v>519.98709677419401</v>
      </c>
      <c r="AZ746" s="24"/>
      <c r="BA746" s="4"/>
    </row>
    <row r="747" spans="2:53">
      <c r="B747" s="11" t="s">
        <v>134</v>
      </c>
      <c r="C747" s="11"/>
      <c r="D747" s="71" t="s">
        <v>135</v>
      </c>
      <c r="E747" s="11">
        <v>3283</v>
      </c>
      <c r="F747" s="11">
        <v>2076</v>
      </c>
      <c r="G747" s="11">
        <v>1466</v>
      </c>
      <c r="H747" s="11">
        <v>1179</v>
      </c>
      <c r="I747" s="11">
        <v>1521</v>
      </c>
      <c r="J747" s="11"/>
      <c r="M747" s="209">
        <v>427529.99999999901</v>
      </c>
      <c r="N747" s="214">
        <v>198380.46</v>
      </c>
      <c r="O747" s="209">
        <v>151746.03</v>
      </c>
      <c r="P747" s="209">
        <v>156676.76999999999</v>
      </c>
      <c r="Q747" s="209">
        <v>500459.3</v>
      </c>
      <c r="R747" s="11"/>
      <c r="S747" s="4"/>
      <c r="T747" s="4"/>
      <c r="U747" s="209">
        <v>115.924620390455</v>
      </c>
      <c r="V747" s="209">
        <v>52.000120576670902</v>
      </c>
      <c r="W747" s="209">
        <v>40.868847293293797</v>
      </c>
      <c r="X747" s="209">
        <v>42.878152709359703</v>
      </c>
      <c r="Y747" s="209">
        <v>123.81476991588301</v>
      </c>
      <c r="Z747" s="11"/>
      <c r="AA747" s="4"/>
      <c r="AB747" s="11" t="s">
        <v>150</v>
      </c>
      <c r="AC747" s="11"/>
      <c r="AD747" s="71" t="s">
        <v>151</v>
      </c>
      <c r="AE747" s="24">
        <v>13</v>
      </c>
      <c r="AF747" s="24">
        <v>5</v>
      </c>
      <c r="AG747" s="24">
        <v>4</v>
      </c>
      <c r="AH747" s="24">
        <v>3</v>
      </c>
      <c r="AI747" s="24">
        <v>3</v>
      </c>
      <c r="AJ747" s="24"/>
      <c r="AK747" s="4"/>
      <c r="AL747" s="4"/>
      <c r="AM747" s="210">
        <v>1728.84</v>
      </c>
      <c r="AN747" s="210">
        <v>363.1</v>
      </c>
      <c r="AO747" s="210">
        <v>146.38999999999999</v>
      </c>
      <c r="AP747" s="210">
        <v>116.45</v>
      </c>
      <c r="AQ747" s="210">
        <v>320.91000000000003</v>
      </c>
      <c r="AR747" s="24"/>
      <c r="AS747" s="4"/>
      <c r="AT747" s="4"/>
      <c r="AU747" s="210">
        <v>132.98769230769199</v>
      </c>
      <c r="AV747" s="210">
        <v>27.930769230769201</v>
      </c>
      <c r="AW747" s="210">
        <v>12.1991666666667</v>
      </c>
      <c r="AX747" s="210">
        <v>9.7041666666666693</v>
      </c>
      <c r="AY747" s="210">
        <v>26.7425</v>
      </c>
      <c r="AZ747" s="24"/>
      <c r="BA747" s="4"/>
    </row>
    <row r="748" spans="2:53">
      <c r="B748" s="11" t="s">
        <v>134</v>
      </c>
      <c r="C748" s="11"/>
      <c r="D748" s="71" t="s">
        <v>467</v>
      </c>
      <c r="E748" s="11">
        <v>5</v>
      </c>
      <c r="F748" s="11"/>
      <c r="G748" s="11"/>
      <c r="H748" s="11"/>
      <c r="I748" s="11">
        <v>1</v>
      </c>
      <c r="J748" s="11"/>
      <c r="M748" s="209">
        <v>1095.2</v>
      </c>
      <c r="N748" s="214">
        <v>0</v>
      </c>
      <c r="O748" s="209">
        <v>0</v>
      </c>
      <c r="P748" s="209">
        <v>0</v>
      </c>
      <c r="Q748" s="209">
        <v>128.81</v>
      </c>
      <c r="R748" s="11"/>
      <c r="S748" s="4"/>
      <c r="T748" s="4"/>
      <c r="U748" s="209">
        <v>219.04</v>
      </c>
      <c r="V748" s="209">
        <v>0</v>
      </c>
      <c r="W748" s="209">
        <v>0</v>
      </c>
      <c r="X748" s="209">
        <v>0</v>
      </c>
      <c r="Y748" s="209">
        <v>25.762</v>
      </c>
      <c r="Z748" s="11"/>
      <c r="AA748" s="4"/>
      <c r="AB748" s="11" t="s">
        <v>152</v>
      </c>
      <c r="AC748" s="11"/>
      <c r="AD748" s="71" t="s">
        <v>92</v>
      </c>
      <c r="AE748" s="24"/>
      <c r="AF748" s="24"/>
      <c r="AG748" s="24"/>
      <c r="AH748" s="24"/>
      <c r="AI748" s="24">
        <v>1</v>
      </c>
      <c r="AJ748" s="24"/>
      <c r="AK748" s="4"/>
      <c r="AL748" s="4"/>
      <c r="AM748" s="210">
        <v>0</v>
      </c>
      <c r="AN748" s="210">
        <v>0</v>
      </c>
      <c r="AO748" s="210">
        <v>0</v>
      </c>
      <c r="AP748" s="210">
        <v>0</v>
      </c>
      <c r="AQ748" s="210">
        <v>1380.49</v>
      </c>
      <c r="AR748" s="24"/>
      <c r="AS748" s="4"/>
      <c r="AT748" s="4"/>
      <c r="AU748" s="210">
        <v>0</v>
      </c>
      <c r="AV748" s="210">
        <v>0</v>
      </c>
      <c r="AW748" s="210">
        <v>0</v>
      </c>
      <c r="AX748" s="210">
        <v>0</v>
      </c>
      <c r="AY748" s="210">
        <v>1380.49</v>
      </c>
      <c r="AZ748" s="24"/>
      <c r="BA748" s="4"/>
    </row>
    <row r="749" spans="2:53">
      <c r="B749" s="11" t="s">
        <v>136</v>
      </c>
      <c r="C749" s="11"/>
      <c r="D749" s="71" t="s">
        <v>137</v>
      </c>
      <c r="E749" s="11">
        <v>931</v>
      </c>
      <c r="F749" s="11">
        <v>441</v>
      </c>
      <c r="G749" s="11">
        <v>299</v>
      </c>
      <c r="H749" s="11">
        <v>222</v>
      </c>
      <c r="I749" s="11">
        <v>212</v>
      </c>
      <c r="J749" s="11"/>
      <c r="M749" s="209">
        <v>84387.890000000101</v>
      </c>
      <c r="N749" s="214">
        <v>29694.67</v>
      </c>
      <c r="O749" s="209">
        <v>27681.93</v>
      </c>
      <c r="P749" s="209">
        <v>27597.91</v>
      </c>
      <c r="Q749" s="209">
        <v>62264.68</v>
      </c>
      <c r="R749" s="11"/>
      <c r="S749" s="4"/>
      <c r="T749" s="4"/>
      <c r="U749" s="209">
        <v>83.6351734390487</v>
      </c>
      <c r="V749" s="209">
        <v>29.665004995004999</v>
      </c>
      <c r="W749" s="209">
        <v>28.567523219814198</v>
      </c>
      <c r="X749" s="209">
        <v>28.9286268343815</v>
      </c>
      <c r="Y749" s="209">
        <v>63.795778688524599</v>
      </c>
      <c r="Z749" s="11"/>
      <c r="AA749" s="4"/>
      <c r="AB749" s="11" t="s">
        <v>152</v>
      </c>
      <c r="AC749" s="11"/>
      <c r="AD749" s="71" t="s">
        <v>153</v>
      </c>
      <c r="AE749" s="24">
        <v>43</v>
      </c>
      <c r="AF749" s="24">
        <v>14</v>
      </c>
      <c r="AG749" s="24">
        <v>11</v>
      </c>
      <c r="AH749" s="24">
        <v>12</v>
      </c>
      <c r="AI749" s="24">
        <v>10</v>
      </c>
      <c r="AJ749" s="24"/>
      <c r="AK749" s="4"/>
      <c r="AL749" s="4"/>
      <c r="AM749" s="210">
        <v>10805.62</v>
      </c>
      <c r="AN749" s="210">
        <v>2125.9899999999998</v>
      </c>
      <c r="AO749" s="210">
        <v>1418.78</v>
      </c>
      <c r="AP749" s="210">
        <v>1472.54</v>
      </c>
      <c r="AQ749" s="210">
        <v>5431.29</v>
      </c>
      <c r="AR749" s="24"/>
      <c r="AS749" s="4"/>
      <c r="AT749" s="4"/>
      <c r="AU749" s="210">
        <v>251.29348837209301</v>
      </c>
      <c r="AV749" s="210">
        <v>54.512564102564099</v>
      </c>
      <c r="AW749" s="210">
        <v>36.378974358974403</v>
      </c>
      <c r="AX749" s="210">
        <v>37.757435897435897</v>
      </c>
      <c r="AY749" s="210">
        <v>139.263846153846</v>
      </c>
      <c r="AZ749" s="24"/>
      <c r="BA749" s="4"/>
    </row>
    <row r="750" spans="2:53">
      <c r="B750" s="11" t="s">
        <v>468</v>
      </c>
      <c r="C750" s="11"/>
      <c r="D750" s="71" t="s">
        <v>135</v>
      </c>
      <c r="E750" s="11">
        <v>4</v>
      </c>
      <c r="F750" s="11">
        <v>3</v>
      </c>
      <c r="G750" s="11">
        <v>2</v>
      </c>
      <c r="H750" s="11">
        <v>2</v>
      </c>
      <c r="I750" s="11">
        <v>1</v>
      </c>
      <c r="J750" s="11"/>
      <c r="M750" s="209">
        <v>436.42</v>
      </c>
      <c r="N750" s="214">
        <v>231.72</v>
      </c>
      <c r="O750" s="209">
        <v>205.75</v>
      </c>
      <c r="P750" s="209">
        <v>214.6</v>
      </c>
      <c r="Q750" s="209">
        <v>494.81</v>
      </c>
      <c r="R750" s="11"/>
      <c r="S750" s="4"/>
      <c r="T750" s="4"/>
      <c r="U750" s="209">
        <v>109.105</v>
      </c>
      <c r="V750" s="209">
        <v>57.93</v>
      </c>
      <c r="W750" s="209">
        <v>51.4375</v>
      </c>
      <c r="X750" s="209">
        <v>71.533333333333303</v>
      </c>
      <c r="Y750" s="209">
        <v>123.7025</v>
      </c>
      <c r="Z750" s="11"/>
      <c r="AA750" s="4"/>
      <c r="AB750" s="11" t="s">
        <v>154</v>
      </c>
      <c r="AC750" s="11"/>
      <c r="AD750" s="71" t="s">
        <v>155</v>
      </c>
      <c r="AE750" s="24">
        <v>4</v>
      </c>
      <c r="AF750" s="24">
        <v>2</v>
      </c>
      <c r="AG750" s="24">
        <v>2</v>
      </c>
      <c r="AH750" s="24">
        <v>2</v>
      </c>
      <c r="AI750" s="24"/>
      <c r="AJ750" s="24"/>
      <c r="AK750" s="4"/>
      <c r="AL750" s="4"/>
      <c r="AM750" s="210">
        <v>60.96</v>
      </c>
      <c r="AN750" s="210">
        <v>23.95</v>
      </c>
      <c r="AO750" s="210">
        <v>45.3</v>
      </c>
      <c r="AP750" s="210">
        <v>56.99</v>
      </c>
      <c r="AQ750" s="210">
        <v>0</v>
      </c>
      <c r="AR750" s="24"/>
      <c r="AS750" s="4"/>
      <c r="AT750" s="4"/>
      <c r="AU750" s="210">
        <v>15.24</v>
      </c>
      <c r="AV750" s="210">
        <v>7.9833333333333298</v>
      </c>
      <c r="AW750" s="210">
        <v>15.1</v>
      </c>
      <c r="AX750" s="210">
        <v>18.996666666666702</v>
      </c>
      <c r="AY750" s="210">
        <v>0</v>
      </c>
      <c r="AZ750" s="24"/>
      <c r="BA750" s="4"/>
    </row>
    <row r="751" spans="2:53">
      <c r="B751" s="11" t="s">
        <v>138</v>
      </c>
      <c r="C751" s="11"/>
      <c r="D751" s="71" t="s">
        <v>139</v>
      </c>
      <c r="E751" s="11">
        <v>189</v>
      </c>
      <c r="F751" s="11">
        <v>87</v>
      </c>
      <c r="G751" s="11">
        <v>63</v>
      </c>
      <c r="H751" s="11">
        <v>56</v>
      </c>
      <c r="I751" s="11">
        <v>64</v>
      </c>
      <c r="J751" s="11"/>
      <c r="M751" s="209">
        <v>26778.44</v>
      </c>
      <c r="N751" s="214">
        <v>10477.75</v>
      </c>
      <c r="O751" s="209">
        <v>7218.59</v>
      </c>
      <c r="P751" s="209">
        <v>9412.6</v>
      </c>
      <c r="Q751" s="209">
        <v>27978.51</v>
      </c>
      <c r="R751" s="11"/>
      <c r="S751" s="4"/>
      <c r="T751" s="4"/>
      <c r="U751" s="209">
        <v>125.720375586855</v>
      </c>
      <c r="V751" s="209">
        <v>49.894047619047598</v>
      </c>
      <c r="W751" s="209">
        <v>34.704759615384603</v>
      </c>
      <c r="X751" s="209">
        <v>45.471497584541098</v>
      </c>
      <c r="Y751" s="209">
        <v>130.740700934579</v>
      </c>
      <c r="Z751" s="11"/>
      <c r="AA751" s="4"/>
      <c r="AB751" s="11" t="s">
        <v>156</v>
      </c>
      <c r="AC751" s="11"/>
      <c r="AD751" s="71" t="s">
        <v>157</v>
      </c>
      <c r="AE751" s="24">
        <v>22</v>
      </c>
      <c r="AF751" s="24">
        <v>15</v>
      </c>
      <c r="AG751" s="24">
        <v>11</v>
      </c>
      <c r="AH751" s="24">
        <v>10</v>
      </c>
      <c r="AI751" s="24">
        <v>9</v>
      </c>
      <c r="AJ751" s="24"/>
      <c r="AK751" s="4"/>
      <c r="AL751" s="4"/>
      <c r="AM751" s="210">
        <v>1300.1400000000001</v>
      </c>
      <c r="AN751" s="210">
        <v>573.80999999999995</v>
      </c>
      <c r="AO751" s="210">
        <v>265.29000000000002</v>
      </c>
      <c r="AP751" s="210">
        <v>165.49</v>
      </c>
      <c r="AQ751" s="210">
        <v>946.18</v>
      </c>
      <c r="AR751" s="24"/>
      <c r="AS751" s="4"/>
      <c r="AT751" s="4"/>
      <c r="AU751" s="210">
        <v>59.097272727272703</v>
      </c>
      <c r="AV751" s="210">
        <v>22.0696153846154</v>
      </c>
      <c r="AW751" s="210">
        <v>12.6328571428571</v>
      </c>
      <c r="AX751" s="210">
        <v>6.3650000000000002</v>
      </c>
      <c r="AY751" s="210">
        <v>36.391538461538502</v>
      </c>
      <c r="AZ751" s="24"/>
      <c r="BA751" s="4"/>
    </row>
    <row r="752" spans="2:53">
      <c r="B752" s="11" t="s">
        <v>138</v>
      </c>
      <c r="C752" s="11"/>
      <c r="D752" s="71" t="s">
        <v>364</v>
      </c>
      <c r="E752" s="11">
        <v>1</v>
      </c>
      <c r="F752" s="11">
        <v>1</v>
      </c>
      <c r="G752" s="11">
        <v>1</v>
      </c>
      <c r="H752" s="11"/>
      <c r="I752" s="11"/>
      <c r="J752" s="11"/>
      <c r="M752" s="209">
        <v>185.57</v>
      </c>
      <c r="N752" s="214">
        <v>151.15</v>
      </c>
      <c r="O752" s="209">
        <v>40.04</v>
      </c>
      <c r="P752" s="209">
        <v>0</v>
      </c>
      <c r="Q752" s="209">
        <v>0</v>
      </c>
      <c r="R752" s="11"/>
      <c r="S752" s="4"/>
      <c r="T752" s="4"/>
      <c r="U752" s="209">
        <v>185.57</v>
      </c>
      <c r="V752" s="209">
        <v>151.15</v>
      </c>
      <c r="W752" s="209">
        <v>40.04</v>
      </c>
      <c r="X752" s="209">
        <v>0</v>
      </c>
      <c r="Y752" s="209">
        <v>0</v>
      </c>
      <c r="Z752" s="11"/>
      <c r="AA752" s="4"/>
      <c r="AB752" s="11" t="s">
        <v>158</v>
      </c>
      <c r="AC752" s="11"/>
      <c r="AD752" s="71" t="s">
        <v>159</v>
      </c>
      <c r="AE752" s="24">
        <v>20</v>
      </c>
      <c r="AF752" s="24">
        <v>3</v>
      </c>
      <c r="AG752" s="24">
        <v>3</v>
      </c>
      <c r="AH752" s="24">
        <v>2</v>
      </c>
      <c r="AI752" s="24">
        <v>2</v>
      </c>
      <c r="AJ752" s="24"/>
      <c r="AK752" s="4"/>
      <c r="AL752" s="4"/>
      <c r="AM752" s="210">
        <v>16681.63</v>
      </c>
      <c r="AN752" s="210">
        <v>8130.87</v>
      </c>
      <c r="AO752" s="210">
        <v>2551.3200000000002</v>
      </c>
      <c r="AP752" s="210">
        <v>87.13</v>
      </c>
      <c r="AQ752" s="210">
        <v>130.13</v>
      </c>
      <c r="AR752" s="24"/>
      <c r="AS752" s="4"/>
      <c r="AT752" s="4"/>
      <c r="AU752" s="210">
        <v>834.08150000000001</v>
      </c>
      <c r="AV752" s="210">
        <v>427.94052631578899</v>
      </c>
      <c r="AW752" s="210">
        <v>141.74</v>
      </c>
      <c r="AX752" s="210">
        <v>4.3564999999999996</v>
      </c>
      <c r="AY752" s="210">
        <v>6.5065</v>
      </c>
      <c r="AZ752" s="24"/>
      <c r="BA752" s="4"/>
    </row>
    <row r="753" spans="2:53">
      <c r="B753" s="11" t="s">
        <v>498</v>
      </c>
      <c r="C753" s="11"/>
      <c r="D753" s="71" t="s">
        <v>139</v>
      </c>
      <c r="E753" s="11">
        <v>11</v>
      </c>
      <c r="F753" s="11">
        <v>6</v>
      </c>
      <c r="G753" s="11">
        <v>3</v>
      </c>
      <c r="H753" s="11">
        <v>5</v>
      </c>
      <c r="I753" s="11">
        <v>7</v>
      </c>
      <c r="J753" s="11"/>
      <c r="M753" s="209">
        <v>1953.63</v>
      </c>
      <c r="N753" s="214">
        <v>1025.8599999999999</v>
      </c>
      <c r="O753" s="209">
        <v>680.84</v>
      </c>
      <c r="P753" s="209">
        <v>696.04</v>
      </c>
      <c r="Q753" s="209">
        <v>1303.9100000000001</v>
      </c>
      <c r="R753" s="11"/>
      <c r="S753" s="4"/>
      <c r="T753" s="4"/>
      <c r="U753" s="209">
        <v>139.54499999999999</v>
      </c>
      <c r="V753" s="209">
        <v>73.275714285714301</v>
      </c>
      <c r="W753" s="209">
        <v>52.3723076923077</v>
      </c>
      <c r="X753" s="209">
        <v>53.541538461538501</v>
      </c>
      <c r="Y753" s="209">
        <v>86.927333333333294</v>
      </c>
      <c r="Z753" s="11"/>
      <c r="AA753" s="4"/>
      <c r="AB753" s="11" t="s">
        <v>160</v>
      </c>
      <c r="AC753" s="11"/>
      <c r="AD753" s="71" t="s">
        <v>161</v>
      </c>
      <c r="AE753" s="24">
        <v>13</v>
      </c>
      <c r="AF753" s="24">
        <v>8</v>
      </c>
      <c r="AG753" s="24">
        <v>4</v>
      </c>
      <c r="AH753" s="24">
        <v>2</v>
      </c>
      <c r="AI753" s="24">
        <v>1</v>
      </c>
      <c r="AJ753" s="24"/>
      <c r="AK753" s="4"/>
      <c r="AL753" s="4"/>
      <c r="AM753" s="210">
        <v>3252.99</v>
      </c>
      <c r="AN753" s="210">
        <v>2075.85</v>
      </c>
      <c r="AO753" s="210">
        <v>1588.44</v>
      </c>
      <c r="AP753" s="210">
        <v>248.92</v>
      </c>
      <c r="AQ753" s="210">
        <v>79.900000000000006</v>
      </c>
      <c r="AR753" s="24"/>
      <c r="AS753" s="4"/>
      <c r="AT753" s="4"/>
      <c r="AU753" s="210">
        <v>250.23</v>
      </c>
      <c r="AV753" s="210">
        <v>159.68076923076899</v>
      </c>
      <c r="AW753" s="210">
        <v>122.187692307692</v>
      </c>
      <c r="AX753" s="210">
        <v>19.147692307692299</v>
      </c>
      <c r="AY753" s="210">
        <v>6.1461538461538501</v>
      </c>
      <c r="AZ753" s="24"/>
      <c r="BA753" s="4"/>
    </row>
    <row r="754" spans="2:53">
      <c r="B754" s="11" t="s">
        <v>140</v>
      </c>
      <c r="C754" s="11"/>
      <c r="D754" s="71" t="s">
        <v>141</v>
      </c>
      <c r="E754" s="11">
        <v>101</v>
      </c>
      <c r="F754" s="11">
        <v>53</v>
      </c>
      <c r="G754" s="11">
        <v>38</v>
      </c>
      <c r="H754" s="11">
        <v>28</v>
      </c>
      <c r="I754" s="11">
        <v>30</v>
      </c>
      <c r="J754" s="11"/>
      <c r="M754" s="209">
        <v>12906.9</v>
      </c>
      <c r="N754" s="214">
        <v>5098.79</v>
      </c>
      <c r="O754" s="209">
        <v>4201.2700000000004</v>
      </c>
      <c r="P754" s="209">
        <v>3122.47</v>
      </c>
      <c r="Q754" s="209">
        <v>6520.11</v>
      </c>
      <c r="R754" s="11"/>
      <c r="S754" s="4"/>
      <c r="T754" s="4"/>
      <c r="U754" s="209">
        <v>110.315384615385</v>
      </c>
      <c r="V754" s="209">
        <v>45.524910714285703</v>
      </c>
      <c r="W754" s="209">
        <v>37.849279279279301</v>
      </c>
      <c r="X754" s="209">
        <v>28.911759259259298</v>
      </c>
      <c r="Y754" s="209">
        <v>58.215267857142898</v>
      </c>
      <c r="Z754" s="11"/>
      <c r="AA754" s="4"/>
      <c r="AB754" s="11" t="s">
        <v>162</v>
      </c>
      <c r="AC754" s="11"/>
      <c r="AD754" s="71" t="s">
        <v>163</v>
      </c>
      <c r="AE754" s="24">
        <v>16</v>
      </c>
      <c r="AF754" s="24">
        <v>8</v>
      </c>
      <c r="AG754" s="24">
        <v>3</v>
      </c>
      <c r="AH754" s="24">
        <v>2</v>
      </c>
      <c r="AI754" s="24">
        <v>1</v>
      </c>
      <c r="AJ754" s="24"/>
      <c r="AK754" s="4"/>
      <c r="AL754" s="4"/>
      <c r="AM754" s="210">
        <v>2651.66</v>
      </c>
      <c r="AN754" s="210">
        <v>951.43</v>
      </c>
      <c r="AO754" s="210">
        <v>154.08000000000001</v>
      </c>
      <c r="AP754" s="210">
        <v>65.8</v>
      </c>
      <c r="AQ754" s="210">
        <v>307.79000000000002</v>
      </c>
      <c r="AR754" s="24"/>
      <c r="AS754" s="4"/>
      <c r="AT754" s="4"/>
      <c r="AU754" s="210">
        <v>165.72874999999999</v>
      </c>
      <c r="AV754" s="210">
        <v>63.4286666666667</v>
      </c>
      <c r="AW754" s="210">
        <v>10.272</v>
      </c>
      <c r="AX754" s="210">
        <v>4.3866666666666703</v>
      </c>
      <c r="AY754" s="210">
        <v>21.984999999999999</v>
      </c>
      <c r="AZ754" s="24"/>
      <c r="BA754" s="4"/>
    </row>
    <row r="755" spans="2:53">
      <c r="B755" s="11" t="s">
        <v>142</v>
      </c>
      <c r="C755" s="11"/>
      <c r="D755" s="71" t="s">
        <v>143</v>
      </c>
      <c r="E755" s="11">
        <v>595</v>
      </c>
      <c r="F755" s="11">
        <v>291</v>
      </c>
      <c r="G755" s="11">
        <v>192</v>
      </c>
      <c r="H755" s="11">
        <v>140</v>
      </c>
      <c r="I755" s="11">
        <v>143</v>
      </c>
      <c r="J755" s="11"/>
      <c r="M755" s="209">
        <v>50063.839999999997</v>
      </c>
      <c r="N755" s="214">
        <v>19074.259999999998</v>
      </c>
      <c r="O755" s="209">
        <v>15125.53</v>
      </c>
      <c r="P755" s="209">
        <v>12873.68</v>
      </c>
      <c r="Q755" s="209">
        <v>36424.83</v>
      </c>
      <c r="R755" s="11"/>
      <c r="S755" s="4"/>
      <c r="T755" s="4"/>
      <c r="U755" s="209">
        <v>76.550214067278304</v>
      </c>
      <c r="V755" s="209">
        <v>29.803531249999999</v>
      </c>
      <c r="W755" s="209">
        <v>24.634413680781801</v>
      </c>
      <c r="X755" s="209">
        <v>21.243696369636901</v>
      </c>
      <c r="Y755" s="209">
        <v>57.909109697933197</v>
      </c>
      <c r="Z755" s="11"/>
      <c r="AA755" s="4"/>
      <c r="AB755" s="11" t="s">
        <v>164</v>
      </c>
      <c r="AC755" s="11"/>
      <c r="AD755" s="71" t="s">
        <v>165</v>
      </c>
      <c r="AE755" s="24">
        <v>8</v>
      </c>
      <c r="AF755" s="24">
        <v>4</v>
      </c>
      <c r="AG755" s="24">
        <v>2</v>
      </c>
      <c r="AH755" s="24">
        <v>1</v>
      </c>
      <c r="AI755" s="24">
        <v>1</v>
      </c>
      <c r="AJ755" s="24"/>
      <c r="AK755" s="4"/>
      <c r="AL755" s="4"/>
      <c r="AM755" s="210">
        <v>6323.53</v>
      </c>
      <c r="AN755" s="210">
        <v>4088.7</v>
      </c>
      <c r="AO755" s="210">
        <v>345.05</v>
      </c>
      <c r="AP755" s="210">
        <v>149.44999999999999</v>
      </c>
      <c r="AQ755" s="210">
        <v>7242.76</v>
      </c>
      <c r="AR755" s="24"/>
      <c r="AS755" s="4"/>
      <c r="AT755" s="4"/>
      <c r="AU755" s="210">
        <v>790.44124999999997</v>
      </c>
      <c r="AV755" s="210">
        <v>511.08749999999998</v>
      </c>
      <c r="AW755" s="210">
        <v>49.292857142857102</v>
      </c>
      <c r="AX755" s="210">
        <v>18.681249999999999</v>
      </c>
      <c r="AY755" s="210">
        <v>804.75111111111096</v>
      </c>
      <c r="AZ755" s="24"/>
      <c r="BA755" s="4"/>
    </row>
    <row r="756" spans="2:53">
      <c r="B756" s="11" t="s">
        <v>142</v>
      </c>
      <c r="C756" s="11"/>
      <c r="D756" s="71" t="s">
        <v>141</v>
      </c>
      <c r="E756" s="11">
        <v>1</v>
      </c>
      <c r="F756" s="11">
        <v>1</v>
      </c>
      <c r="G756" s="11">
        <v>1</v>
      </c>
      <c r="H756" s="11"/>
      <c r="I756" s="11"/>
      <c r="J756" s="11"/>
      <c r="M756" s="209">
        <v>99.56</v>
      </c>
      <c r="N756" s="214">
        <v>72.75</v>
      </c>
      <c r="O756" s="209">
        <v>69.78</v>
      </c>
      <c r="P756" s="209">
        <v>0</v>
      </c>
      <c r="Q756" s="209">
        <v>0</v>
      </c>
      <c r="R756" s="11"/>
      <c r="S756" s="4"/>
      <c r="T756" s="4"/>
      <c r="U756" s="209">
        <v>99.56</v>
      </c>
      <c r="V756" s="209">
        <v>72.75</v>
      </c>
      <c r="W756" s="209">
        <v>69.78</v>
      </c>
      <c r="X756" s="209">
        <v>0</v>
      </c>
      <c r="Y756" s="209">
        <v>0</v>
      </c>
      <c r="Z756" s="11"/>
      <c r="AA756" s="4"/>
      <c r="AB756" s="11" t="s">
        <v>166</v>
      </c>
      <c r="AC756" s="11"/>
      <c r="AD756" s="71" t="s">
        <v>167</v>
      </c>
      <c r="AE756" s="24">
        <v>65</v>
      </c>
      <c r="AF756" s="24">
        <v>25</v>
      </c>
      <c r="AG756" s="24">
        <v>17</v>
      </c>
      <c r="AH756" s="24">
        <v>15</v>
      </c>
      <c r="AI756" s="24">
        <v>8</v>
      </c>
      <c r="AJ756" s="24"/>
      <c r="AK756" s="4"/>
      <c r="AL756" s="4"/>
      <c r="AM756" s="210">
        <v>13221.96</v>
      </c>
      <c r="AN756" s="210">
        <v>3179.53</v>
      </c>
      <c r="AO756" s="210">
        <v>2212.0500000000002</v>
      </c>
      <c r="AP756" s="210">
        <v>1379.92</v>
      </c>
      <c r="AQ756" s="210">
        <v>696.09</v>
      </c>
      <c r="AR756" s="24"/>
      <c r="AS756" s="4"/>
      <c r="AT756" s="4"/>
      <c r="AU756" s="210">
        <v>194.440588235294</v>
      </c>
      <c r="AV756" s="210">
        <v>46.757794117647101</v>
      </c>
      <c r="AW756" s="210">
        <v>33.015671641791002</v>
      </c>
      <c r="AX756" s="210">
        <v>20.907878787878801</v>
      </c>
      <c r="AY756" s="210">
        <v>10.5468181818182</v>
      </c>
      <c r="AZ756" s="24"/>
      <c r="BA756" s="4"/>
    </row>
    <row r="757" spans="2:53">
      <c r="B757" s="11" t="s">
        <v>600</v>
      </c>
      <c r="C757" s="11"/>
      <c r="D757" s="71" t="s">
        <v>143</v>
      </c>
      <c r="E757" s="11">
        <v>1</v>
      </c>
      <c r="F757" s="11">
        <v>1</v>
      </c>
      <c r="G757" s="11">
        <v>1</v>
      </c>
      <c r="H757" s="11">
        <v>1</v>
      </c>
      <c r="I757" s="11"/>
      <c r="J757" s="11"/>
      <c r="M757" s="209">
        <v>106.99</v>
      </c>
      <c r="N757" s="214">
        <v>6.73</v>
      </c>
      <c r="O757" s="209">
        <v>5.16</v>
      </c>
      <c r="P757" s="209">
        <v>14.54</v>
      </c>
      <c r="Q757" s="209">
        <v>0</v>
      </c>
      <c r="R757" s="11"/>
      <c r="S757" s="4"/>
      <c r="T757" s="4"/>
      <c r="U757" s="209">
        <v>106.99</v>
      </c>
      <c r="V757" s="209">
        <v>6.73</v>
      </c>
      <c r="W757" s="209">
        <v>5.16</v>
      </c>
      <c r="X757" s="209">
        <v>14.54</v>
      </c>
      <c r="Y757" s="209">
        <v>0</v>
      </c>
      <c r="Z757" s="11"/>
      <c r="AA757" s="4"/>
      <c r="AB757" s="11" t="s">
        <v>168</v>
      </c>
      <c r="AC757" s="11"/>
      <c r="AD757" s="71" t="s">
        <v>169</v>
      </c>
      <c r="AE757" s="24">
        <v>48</v>
      </c>
      <c r="AF757" s="24">
        <v>22</v>
      </c>
      <c r="AG757" s="24">
        <v>17</v>
      </c>
      <c r="AH757" s="24">
        <v>15</v>
      </c>
      <c r="AI757" s="24">
        <v>14</v>
      </c>
      <c r="AJ757" s="24"/>
      <c r="AK757" s="4"/>
      <c r="AL757" s="4"/>
      <c r="AM757" s="210">
        <v>8106.47</v>
      </c>
      <c r="AN757" s="210">
        <v>3001.01</v>
      </c>
      <c r="AO757" s="210">
        <v>1480.8</v>
      </c>
      <c r="AP757" s="210">
        <v>1472.08</v>
      </c>
      <c r="AQ757" s="210">
        <v>12974.79</v>
      </c>
      <c r="AR757" s="24"/>
      <c r="AS757" s="4"/>
      <c r="AT757" s="4"/>
      <c r="AU757" s="210">
        <v>165.438163265306</v>
      </c>
      <c r="AV757" s="210">
        <v>61.245102040816299</v>
      </c>
      <c r="AW757" s="210">
        <v>30.220408163265301</v>
      </c>
      <c r="AX757" s="210">
        <v>30.0424489795918</v>
      </c>
      <c r="AY757" s="210">
        <v>259.49579999999997</v>
      </c>
      <c r="AZ757" s="24"/>
      <c r="BA757" s="4"/>
    </row>
    <row r="758" spans="2:53">
      <c r="B758" s="11" t="s">
        <v>144</v>
      </c>
      <c r="C758" s="11"/>
      <c r="D758" s="71" t="s">
        <v>141</v>
      </c>
      <c r="E758" s="11">
        <v>623</v>
      </c>
      <c r="F758" s="11">
        <v>315</v>
      </c>
      <c r="G758" s="11">
        <v>219</v>
      </c>
      <c r="H758" s="11">
        <v>161</v>
      </c>
      <c r="I758" s="11">
        <v>174</v>
      </c>
      <c r="J758" s="11"/>
      <c r="M758" s="209">
        <v>76370.200000000099</v>
      </c>
      <c r="N758" s="214">
        <v>27399.75</v>
      </c>
      <c r="O758" s="209">
        <v>19813.96</v>
      </c>
      <c r="P758" s="209">
        <v>16721.95</v>
      </c>
      <c r="Q758" s="209">
        <v>70480.73</v>
      </c>
      <c r="R758" s="11"/>
      <c r="S758" s="4"/>
      <c r="T758" s="4"/>
      <c r="U758" s="209">
        <v>112.640412979351</v>
      </c>
      <c r="V758" s="209">
        <v>40.7734375</v>
      </c>
      <c r="W758" s="209">
        <v>30.4361904761905</v>
      </c>
      <c r="X758" s="209">
        <v>25.885371517027899</v>
      </c>
      <c r="Y758" s="209">
        <v>104.415896296296</v>
      </c>
      <c r="Z758" s="11"/>
      <c r="AA758" s="4"/>
      <c r="AB758" s="11" t="s">
        <v>170</v>
      </c>
      <c r="AC758" s="11"/>
      <c r="AD758" s="71" t="s">
        <v>141</v>
      </c>
      <c r="AE758" s="24">
        <v>11</v>
      </c>
      <c r="AF758" s="24">
        <v>15</v>
      </c>
      <c r="AG758" s="24">
        <v>11</v>
      </c>
      <c r="AH758" s="24">
        <v>9</v>
      </c>
      <c r="AI758" s="24">
        <v>10</v>
      </c>
      <c r="AJ758" s="24"/>
      <c r="AK758" s="4"/>
      <c r="AL758" s="4"/>
      <c r="AM758" s="210">
        <v>963.23</v>
      </c>
      <c r="AN758" s="210">
        <v>1032.25</v>
      </c>
      <c r="AO758" s="210">
        <v>389.91</v>
      </c>
      <c r="AP758" s="210">
        <v>227.04</v>
      </c>
      <c r="AQ758" s="210">
        <v>1731.87</v>
      </c>
      <c r="AR758" s="24"/>
      <c r="AS758" s="4"/>
      <c r="AT758" s="4"/>
      <c r="AU758" s="210">
        <v>87.566363636363604</v>
      </c>
      <c r="AV758" s="210">
        <v>54.328947368421098</v>
      </c>
      <c r="AW758" s="210">
        <v>22.935882352941199</v>
      </c>
      <c r="AX758" s="210">
        <v>12.6133333333333</v>
      </c>
      <c r="AY758" s="210">
        <v>91.151052631578906</v>
      </c>
      <c r="AZ758" s="24"/>
      <c r="BA758" s="4"/>
    </row>
    <row r="759" spans="2:53">
      <c r="B759" s="11" t="s">
        <v>144</v>
      </c>
      <c r="C759" s="11"/>
      <c r="D759" s="71" t="s">
        <v>234</v>
      </c>
      <c r="E759" s="11">
        <v>1</v>
      </c>
      <c r="F759" s="11">
        <v>1</v>
      </c>
      <c r="G759" s="11"/>
      <c r="H759" s="11"/>
      <c r="I759" s="11"/>
      <c r="J759" s="11"/>
      <c r="M759" s="209">
        <v>162.33000000000001</v>
      </c>
      <c r="N759" s="214">
        <v>107.86</v>
      </c>
      <c r="O759" s="209">
        <v>0</v>
      </c>
      <c r="P759" s="209">
        <v>0</v>
      </c>
      <c r="Q759" s="209">
        <v>0</v>
      </c>
      <c r="R759" s="11"/>
      <c r="S759" s="4"/>
      <c r="T759" s="4"/>
      <c r="U759" s="209">
        <v>162.33000000000001</v>
      </c>
      <c r="V759" s="209">
        <v>107.86</v>
      </c>
      <c r="W759" s="209">
        <v>0</v>
      </c>
      <c r="X759" s="209">
        <v>0</v>
      </c>
      <c r="Y759" s="209">
        <v>0</v>
      </c>
      <c r="Z759" s="11"/>
      <c r="AA759" s="4"/>
      <c r="AB759" s="11" t="s">
        <v>171</v>
      </c>
      <c r="AC759" s="11"/>
      <c r="AD759" s="71" t="s">
        <v>143</v>
      </c>
      <c r="AE759" s="24">
        <v>19</v>
      </c>
      <c r="AF759" s="24">
        <v>6</v>
      </c>
      <c r="AG759" s="24">
        <v>4</v>
      </c>
      <c r="AH759" s="24">
        <v>2</v>
      </c>
      <c r="AI759" s="24">
        <v>2</v>
      </c>
      <c r="AJ759" s="24"/>
      <c r="AK759" s="4"/>
      <c r="AL759" s="4"/>
      <c r="AM759" s="210">
        <v>2346.11</v>
      </c>
      <c r="AN759" s="210">
        <v>628.52</v>
      </c>
      <c r="AO759" s="210">
        <v>332.53</v>
      </c>
      <c r="AP759" s="210">
        <v>10.41</v>
      </c>
      <c r="AQ759" s="210">
        <v>2500.62</v>
      </c>
      <c r="AR759" s="24"/>
      <c r="AS759" s="4"/>
      <c r="AT759" s="4"/>
      <c r="AU759" s="210">
        <v>123.479473684211</v>
      </c>
      <c r="AV759" s="210">
        <v>33.08</v>
      </c>
      <c r="AW759" s="210">
        <v>20.783124999999998</v>
      </c>
      <c r="AX759" s="210">
        <v>0.57833333333333303</v>
      </c>
      <c r="AY759" s="210">
        <v>138.92333333333301</v>
      </c>
      <c r="AZ759" s="24"/>
      <c r="BA759" s="4"/>
    </row>
    <row r="760" spans="2:53">
      <c r="B760" s="11" t="s">
        <v>144</v>
      </c>
      <c r="C760" s="11"/>
      <c r="D760" s="71" t="s">
        <v>123</v>
      </c>
      <c r="E760" s="11">
        <v>1</v>
      </c>
      <c r="F760" s="11">
        <v>1</v>
      </c>
      <c r="G760" s="11">
        <v>1</v>
      </c>
      <c r="H760" s="11">
        <v>1</v>
      </c>
      <c r="I760" s="11">
        <v>1</v>
      </c>
      <c r="J760" s="11"/>
      <c r="M760" s="209">
        <v>149.47</v>
      </c>
      <c r="N760" s="214">
        <v>18.399999999999999</v>
      </c>
      <c r="O760" s="209">
        <v>25.8</v>
      </c>
      <c r="P760" s="209">
        <v>5.42</v>
      </c>
      <c r="Q760" s="209">
        <v>80</v>
      </c>
      <c r="R760" s="11"/>
      <c r="S760" s="4"/>
      <c r="T760" s="4"/>
      <c r="U760" s="209">
        <v>149.47</v>
      </c>
      <c r="V760" s="209">
        <v>18.399999999999999</v>
      </c>
      <c r="W760" s="209">
        <v>25.8</v>
      </c>
      <c r="X760" s="209">
        <v>5.42</v>
      </c>
      <c r="Y760" s="209">
        <v>80</v>
      </c>
      <c r="Z760" s="11"/>
      <c r="AA760" s="4"/>
      <c r="AB760" s="11" t="s">
        <v>172</v>
      </c>
      <c r="AC760" s="11"/>
      <c r="AD760" s="71" t="s">
        <v>151</v>
      </c>
      <c r="AE760" s="24">
        <v>11</v>
      </c>
      <c r="AF760" s="24">
        <v>7</v>
      </c>
      <c r="AG760" s="24">
        <v>4</v>
      </c>
      <c r="AH760" s="24">
        <v>2</v>
      </c>
      <c r="AI760" s="24">
        <v>3</v>
      </c>
      <c r="AJ760" s="24"/>
      <c r="AK760" s="4"/>
      <c r="AL760" s="4"/>
      <c r="AM760" s="210">
        <v>5019.5</v>
      </c>
      <c r="AN760" s="210">
        <v>1457.27</v>
      </c>
      <c r="AO760" s="210">
        <v>97.37</v>
      </c>
      <c r="AP760" s="210">
        <v>410.29</v>
      </c>
      <c r="AQ760" s="210">
        <v>1383.16</v>
      </c>
      <c r="AR760" s="24"/>
      <c r="AS760" s="4"/>
      <c r="AT760" s="4"/>
      <c r="AU760" s="210">
        <v>456.31818181818198</v>
      </c>
      <c r="AV760" s="210">
        <v>121.43916666666701</v>
      </c>
      <c r="AW760" s="210">
        <v>8.1141666666666694</v>
      </c>
      <c r="AX760" s="210">
        <v>37.2990909090909</v>
      </c>
      <c r="AY760" s="210">
        <v>115.26333333333299</v>
      </c>
      <c r="AZ760" s="24"/>
      <c r="BA760" s="4"/>
    </row>
    <row r="761" spans="2:53">
      <c r="B761" s="11" t="s">
        <v>451</v>
      </c>
      <c r="C761" s="11"/>
      <c r="D761" s="71" t="s">
        <v>452</v>
      </c>
      <c r="E761" s="11">
        <v>36</v>
      </c>
      <c r="F761" s="11">
        <v>14</v>
      </c>
      <c r="G761" s="11">
        <v>10</v>
      </c>
      <c r="H761" s="11">
        <v>6</v>
      </c>
      <c r="I761" s="11">
        <v>4</v>
      </c>
      <c r="J761" s="11"/>
      <c r="M761" s="209">
        <v>2223.92</v>
      </c>
      <c r="N761" s="214">
        <v>706.03</v>
      </c>
      <c r="O761" s="209">
        <v>562.07000000000005</v>
      </c>
      <c r="P761" s="209">
        <v>624.24</v>
      </c>
      <c r="Q761" s="209">
        <v>423.55</v>
      </c>
      <c r="R761" s="11"/>
      <c r="S761" s="4"/>
      <c r="T761" s="4"/>
      <c r="U761" s="209">
        <v>60.105945945945898</v>
      </c>
      <c r="V761" s="209">
        <v>20.172285714285699</v>
      </c>
      <c r="W761" s="209">
        <v>17.032424242424199</v>
      </c>
      <c r="X761" s="209">
        <v>18.36</v>
      </c>
      <c r="Y761" s="209">
        <v>12.8348484848485</v>
      </c>
      <c r="Z761" s="11"/>
      <c r="AA761" s="4"/>
      <c r="AB761" s="11" t="s">
        <v>173</v>
      </c>
      <c r="AC761" s="11"/>
      <c r="AD761" s="71" t="s">
        <v>174</v>
      </c>
      <c r="AE761" s="24">
        <v>7</v>
      </c>
      <c r="AF761" s="24"/>
      <c r="AG761" s="24"/>
      <c r="AH761" s="24"/>
      <c r="AI761" s="24">
        <v>1</v>
      </c>
      <c r="AJ761" s="24"/>
      <c r="AK761" s="4"/>
      <c r="AL761" s="4"/>
      <c r="AM761" s="210">
        <v>228.75</v>
      </c>
      <c r="AN761" s="210">
        <v>0</v>
      </c>
      <c r="AO761" s="210">
        <v>0</v>
      </c>
      <c r="AP761" s="210">
        <v>0</v>
      </c>
      <c r="AQ761" s="210">
        <v>345.27</v>
      </c>
      <c r="AR761" s="24"/>
      <c r="AS761" s="4"/>
      <c r="AT761" s="4"/>
      <c r="AU761" s="210">
        <v>28.59375</v>
      </c>
      <c r="AV761" s="210">
        <v>0</v>
      </c>
      <c r="AW761" s="210">
        <v>0</v>
      </c>
      <c r="AX761" s="210">
        <v>0</v>
      </c>
      <c r="AY761" s="210">
        <v>43.158749999999998</v>
      </c>
      <c r="AZ761" s="24"/>
      <c r="BA761" s="4"/>
    </row>
    <row r="762" spans="2:53">
      <c r="B762" s="11" t="s">
        <v>145</v>
      </c>
      <c r="C762" s="11"/>
      <c r="D762" s="71" t="s">
        <v>100</v>
      </c>
      <c r="E762" s="11">
        <v>26</v>
      </c>
      <c r="F762" s="11">
        <v>14</v>
      </c>
      <c r="G762" s="11">
        <v>15</v>
      </c>
      <c r="H762" s="11">
        <v>5</v>
      </c>
      <c r="I762" s="11">
        <v>9</v>
      </c>
      <c r="J762" s="11"/>
      <c r="M762" s="209">
        <v>1741.41</v>
      </c>
      <c r="N762" s="214">
        <v>1254.6300000000001</v>
      </c>
      <c r="O762" s="209">
        <v>2741.75</v>
      </c>
      <c r="P762" s="209">
        <v>629.76</v>
      </c>
      <c r="Q762" s="209">
        <v>2071.46</v>
      </c>
      <c r="R762" s="11"/>
      <c r="S762" s="4"/>
      <c r="T762" s="4"/>
      <c r="U762" s="209">
        <v>56.174516129032199</v>
      </c>
      <c r="V762" s="209">
        <v>41.820999999999998</v>
      </c>
      <c r="W762" s="209">
        <v>85.6796875</v>
      </c>
      <c r="X762" s="209">
        <v>23.324444444444399</v>
      </c>
      <c r="Y762" s="209">
        <v>69.048666666666705</v>
      </c>
      <c r="Z762" s="11"/>
      <c r="AA762" s="4"/>
      <c r="AB762" s="11" t="s">
        <v>175</v>
      </c>
      <c r="AC762" s="11"/>
      <c r="AD762" s="71" t="s">
        <v>123</v>
      </c>
      <c r="AE762" s="24">
        <v>4</v>
      </c>
      <c r="AF762" s="24">
        <v>2</v>
      </c>
      <c r="AG762" s="24">
        <v>1</v>
      </c>
      <c r="AH762" s="24">
        <v>1</v>
      </c>
      <c r="AI762" s="24">
        <v>1</v>
      </c>
      <c r="AJ762" s="24"/>
      <c r="AK762" s="4"/>
      <c r="AL762" s="4"/>
      <c r="AM762" s="210">
        <v>1035.71</v>
      </c>
      <c r="AN762" s="210">
        <v>13.56</v>
      </c>
      <c r="AO762" s="210">
        <v>9.17</v>
      </c>
      <c r="AP762" s="210">
        <v>8.84</v>
      </c>
      <c r="AQ762" s="210">
        <v>4.9000000000000004</v>
      </c>
      <c r="AR762" s="24"/>
      <c r="AS762" s="4"/>
      <c r="AT762" s="4"/>
      <c r="AU762" s="210">
        <v>207.142</v>
      </c>
      <c r="AV762" s="210">
        <v>2.7120000000000002</v>
      </c>
      <c r="AW762" s="210">
        <v>1.8340000000000001</v>
      </c>
      <c r="AX762" s="210">
        <v>1.768</v>
      </c>
      <c r="AY762" s="210">
        <v>1.2250000000000001</v>
      </c>
      <c r="AZ762" s="24"/>
      <c r="BA762" s="4"/>
    </row>
    <row r="763" spans="2:53">
      <c r="B763" s="11" t="s">
        <v>145</v>
      </c>
      <c r="C763" s="11"/>
      <c r="D763" s="71" t="s">
        <v>109</v>
      </c>
      <c r="E763" s="11">
        <v>84</v>
      </c>
      <c r="F763" s="11">
        <v>60</v>
      </c>
      <c r="G763" s="11">
        <v>53</v>
      </c>
      <c r="H763" s="11">
        <v>41</v>
      </c>
      <c r="I763" s="11">
        <v>29</v>
      </c>
      <c r="J763" s="11"/>
      <c r="M763" s="209">
        <v>8022.82</v>
      </c>
      <c r="N763" s="214">
        <v>4766.16</v>
      </c>
      <c r="O763" s="209">
        <v>5341.73</v>
      </c>
      <c r="P763" s="209">
        <v>6236.34</v>
      </c>
      <c r="Q763" s="209">
        <v>19951.53</v>
      </c>
      <c r="R763" s="11"/>
      <c r="S763" s="4"/>
      <c r="T763" s="4"/>
      <c r="U763" s="209">
        <v>81.038585858585904</v>
      </c>
      <c r="V763" s="209">
        <v>46.727058823529397</v>
      </c>
      <c r="W763" s="209">
        <v>53.956868686868702</v>
      </c>
      <c r="X763" s="209">
        <v>65.645684210526298</v>
      </c>
      <c r="Y763" s="209">
        <v>201.530606060606</v>
      </c>
      <c r="Z763" s="11"/>
      <c r="AA763" s="4"/>
      <c r="AB763" s="11" t="s">
        <v>176</v>
      </c>
      <c r="AC763" s="11"/>
      <c r="AD763" s="71" t="s">
        <v>159</v>
      </c>
      <c r="AE763" s="24">
        <v>1</v>
      </c>
      <c r="AF763" s="24">
        <v>1</v>
      </c>
      <c r="AG763" s="24">
        <v>1</v>
      </c>
      <c r="AH763" s="24"/>
      <c r="AI763" s="24"/>
      <c r="AJ763" s="24"/>
      <c r="AK763" s="4"/>
      <c r="AL763" s="4"/>
      <c r="AM763" s="210">
        <v>76.739999999999995</v>
      </c>
      <c r="AN763" s="210">
        <v>72.7</v>
      </c>
      <c r="AO763" s="210">
        <v>86.36</v>
      </c>
      <c r="AP763" s="210">
        <v>0</v>
      </c>
      <c r="AQ763" s="210">
        <v>0</v>
      </c>
      <c r="AR763" s="24"/>
      <c r="AS763" s="4"/>
      <c r="AT763" s="4"/>
      <c r="AU763" s="210">
        <v>76.739999999999995</v>
      </c>
      <c r="AV763" s="210">
        <v>72.7</v>
      </c>
      <c r="AW763" s="210">
        <v>86.36</v>
      </c>
      <c r="AX763" s="210">
        <v>0</v>
      </c>
      <c r="AY763" s="210">
        <v>0</v>
      </c>
      <c r="AZ763" s="24"/>
      <c r="BA763" s="4"/>
    </row>
    <row r="764" spans="2:53">
      <c r="B764" s="11" t="s">
        <v>146</v>
      </c>
      <c r="C764" s="11"/>
      <c r="D764" s="71" t="s">
        <v>147</v>
      </c>
      <c r="E764" s="11">
        <v>40</v>
      </c>
      <c r="F764" s="11">
        <v>23</v>
      </c>
      <c r="G764" s="11">
        <v>17</v>
      </c>
      <c r="H764" s="11">
        <v>17</v>
      </c>
      <c r="I764" s="11">
        <v>16</v>
      </c>
      <c r="J764" s="11"/>
      <c r="M764" s="209">
        <v>5156.5600000000004</v>
      </c>
      <c r="N764" s="214">
        <v>2125.4499999999998</v>
      </c>
      <c r="O764" s="209">
        <v>1358.59</v>
      </c>
      <c r="P764" s="209">
        <v>1492.88</v>
      </c>
      <c r="Q764" s="209">
        <v>9337.3700000000008</v>
      </c>
      <c r="R764" s="11"/>
      <c r="S764" s="4"/>
      <c r="T764" s="4"/>
      <c r="U764" s="209">
        <v>119.92</v>
      </c>
      <c r="V764" s="209">
        <v>50.605952380952402</v>
      </c>
      <c r="W764" s="209">
        <v>32.347380952381002</v>
      </c>
      <c r="X764" s="209">
        <v>36.411707317073201</v>
      </c>
      <c r="Y764" s="209">
        <v>233.43424999999999</v>
      </c>
      <c r="Z764" s="11"/>
      <c r="AA764" s="4"/>
      <c r="AB764" s="11" t="s">
        <v>177</v>
      </c>
      <c r="AC764" s="11"/>
      <c r="AD764" s="71" t="s">
        <v>178</v>
      </c>
      <c r="AE764" s="24">
        <v>3</v>
      </c>
      <c r="AF764" s="24">
        <v>1</v>
      </c>
      <c r="AG764" s="24">
        <v>2</v>
      </c>
      <c r="AH764" s="24">
        <v>2</v>
      </c>
      <c r="AI764" s="24">
        <v>2</v>
      </c>
      <c r="AJ764" s="24"/>
      <c r="AK764" s="4"/>
      <c r="AL764" s="4"/>
      <c r="AM764" s="210">
        <v>32.79</v>
      </c>
      <c r="AN764" s="210">
        <v>10.84</v>
      </c>
      <c r="AO764" s="210">
        <v>25.08</v>
      </c>
      <c r="AP764" s="210">
        <v>20.92</v>
      </c>
      <c r="AQ764" s="210">
        <v>371.26</v>
      </c>
      <c r="AR764" s="24"/>
      <c r="AS764" s="4"/>
      <c r="AT764" s="4"/>
      <c r="AU764" s="210">
        <v>10.93</v>
      </c>
      <c r="AV764" s="210">
        <v>3.6133333333333302</v>
      </c>
      <c r="AW764" s="210">
        <v>8.36</v>
      </c>
      <c r="AX764" s="210">
        <v>6.9733333333333301</v>
      </c>
      <c r="AY764" s="210">
        <v>123.753333333333</v>
      </c>
      <c r="AZ764" s="24"/>
      <c r="BA764" s="4"/>
    </row>
    <row r="765" spans="2:53">
      <c r="B765" s="11" t="s">
        <v>148</v>
      </c>
      <c r="C765" s="11"/>
      <c r="D765" s="71" t="s">
        <v>149</v>
      </c>
      <c r="E765" s="11">
        <v>390</v>
      </c>
      <c r="F765" s="11">
        <v>254</v>
      </c>
      <c r="G765" s="11">
        <v>206</v>
      </c>
      <c r="H765" s="11">
        <v>150</v>
      </c>
      <c r="I765" s="11">
        <v>188</v>
      </c>
      <c r="J765" s="11"/>
      <c r="M765" s="209">
        <v>41268.53</v>
      </c>
      <c r="N765" s="214">
        <v>21934.400000000001</v>
      </c>
      <c r="O765" s="209">
        <v>20258.79</v>
      </c>
      <c r="P765" s="209">
        <v>16967.5</v>
      </c>
      <c r="Q765" s="209">
        <v>59531.42</v>
      </c>
      <c r="R765" s="11"/>
      <c r="S765" s="4"/>
      <c r="T765" s="4"/>
      <c r="U765" s="209">
        <v>90.105960698689998</v>
      </c>
      <c r="V765" s="209">
        <v>47.170752688172101</v>
      </c>
      <c r="W765" s="209">
        <v>44.721390728476798</v>
      </c>
      <c r="X765" s="209">
        <v>38.215090090090101</v>
      </c>
      <c r="Y765" s="209">
        <v>123.253457556936</v>
      </c>
      <c r="Z765" s="11"/>
      <c r="AA765" s="4"/>
      <c r="AB765" s="11" t="s">
        <v>179</v>
      </c>
      <c r="AC765" s="11"/>
      <c r="AD765" s="71" t="s">
        <v>180</v>
      </c>
      <c r="AE765" s="24">
        <v>8</v>
      </c>
      <c r="AF765" s="24">
        <v>1</v>
      </c>
      <c r="AG765" s="24">
        <v>2</v>
      </c>
      <c r="AH765" s="24">
        <v>2</v>
      </c>
      <c r="AI765" s="24">
        <v>1</v>
      </c>
      <c r="AJ765" s="24"/>
      <c r="AK765" s="4"/>
      <c r="AL765" s="4"/>
      <c r="AM765" s="210">
        <v>703.16</v>
      </c>
      <c r="AN765" s="210">
        <v>23.02</v>
      </c>
      <c r="AO765" s="210">
        <v>36.78</v>
      </c>
      <c r="AP765" s="210">
        <v>17.670000000000002</v>
      </c>
      <c r="AQ765" s="210">
        <v>40.35</v>
      </c>
      <c r="AR765" s="24"/>
      <c r="AS765" s="4"/>
      <c r="AT765" s="4"/>
      <c r="AU765" s="210">
        <v>87.894999999999996</v>
      </c>
      <c r="AV765" s="210">
        <v>2.8774999999999999</v>
      </c>
      <c r="AW765" s="210">
        <v>4.5975000000000001</v>
      </c>
      <c r="AX765" s="210">
        <v>2.2087500000000002</v>
      </c>
      <c r="AY765" s="210">
        <v>5.0437500000000002</v>
      </c>
      <c r="AZ765" s="24"/>
      <c r="BA765" s="4"/>
    </row>
    <row r="766" spans="2:53">
      <c r="B766" s="11" t="s">
        <v>150</v>
      </c>
      <c r="C766" s="11"/>
      <c r="D766" s="71" t="s">
        <v>151</v>
      </c>
      <c r="E766" s="11">
        <v>80</v>
      </c>
      <c r="F766" s="11">
        <v>57</v>
      </c>
      <c r="G766" s="11">
        <v>44</v>
      </c>
      <c r="H766" s="11">
        <v>39</v>
      </c>
      <c r="I766" s="11">
        <v>37</v>
      </c>
      <c r="J766" s="11"/>
      <c r="M766" s="209">
        <v>10392.75</v>
      </c>
      <c r="N766" s="214">
        <v>5136.8999999999996</v>
      </c>
      <c r="O766" s="209">
        <v>4141.46</v>
      </c>
      <c r="P766" s="209">
        <v>5500.92</v>
      </c>
      <c r="Q766" s="209">
        <v>12613.33</v>
      </c>
      <c r="R766" s="11"/>
      <c r="S766" s="4"/>
      <c r="T766" s="4"/>
      <c r="U766" s="209">
        <v>111.75</v>
      </c>
      <c r="V766" s="209">
        <v>55.235483870967698</v>
      </c>
      <c r="W766" s="209">
        <v>45.510549450549398</v>
      </c>
      <c r="X766" s="209">
        <v>60.449670329670298</v>
      </c>
      <c r="Y766" s="209">
        <v>135.62720430107501</v>
      </c>
      <c r="Z766" s="11"/>
      <c r="AA766" s="4"/>
      <c r="AB766" s="11" t="s">
        <v>181</v>
      </c>
      <c r="AC766" s="11"/>
      <c r="AD766" s="71" t="s">
        <v>182</v>
      </c>
      <c r="AE766" s="24"/>
      <c r="AF766" s="24">
        <v>1</v>
      </c>
      <c r="AG766" s="24">
        <v>1</v>
      </c>
      <c r="AH766" s="24">
        <v>1</v>
      </c>
      <c r="AI766" s="24"/>
      <c r="AJ766" s="24"/>
      <c r="AK766" s="4"/>
      <c r="AL766" s="4"/>
      <c r="AM766" s="210">
        <v>0</v>
      </c>
      <c r="AN766" s="210">
        <v>408.11</v>
      </c>
      <c r="AO766" s="210">
        <v>70.13</v>
      </c>
      <c r="AP766" s="210">
        <v>15</v>
      </c>
      <c r="AQ766" s="210"/>
      <c r="AR766" s="24"/>
      <c r="AS766" s="4"/>
      <c r="AT766" s="4"/>
      <c r="AU766" s="210">
        <v>0</v>
      </c>
      <c r="AV766" s="210">
        <v>408.11</v>
      </c>
      <c r="AW766" s="210">
        <v>70.13</v>
      </c>
      <c r="AX766" s="210">
        <v>15</v>
      </c>
      <c r="AY766" s="210"/>
      <c r="AZ766" s="24"/>
      <c r="BA766" s="4"/>
    </row>
    <row r="767" spans="2:53">
      <c r="B767" s="11" t="s">
        <v>152</v>
      </c>
      <c r="C767" s="11"/>
      <c r="D767" s="71" t="s">
        <v>153</v>
      </c>
      <c r="E767" s="11">
        <v>315</v>
      </c>
      <c r="F767" s="11">
        <v>143</v>
      </c>
      <c r="G767" s="11">
        <v>94</v>
      </c>
      <c r="H767" s="11">
        <v>74</v>
      </c>
      <c r="I767" s="11">
        <v>116</v>
      </c>
      <c r="J767" s="11"/>
      <c r="M767" s="209">
        <v>54827.3</v>
      </c>
      <c r="N767" s="214">
        <v>15524.7</v>
      </c>
      <c r="O767" s="209">
        <v>11037.63</v>
      </c>
      <c r="P767" s="209">
        <v>7551.93</v>
      </c>
      <c r="Q767" s="209">
        <v>42356.61</v>
      </c>
      <c r="R767" s="11"/>
      <c r="S767" s="4"/>
      <c r="T767" s="4"/>
      <c r="U767" s="209">
        <v>150.62445054944999</v>
      </c>
      <c r="V767" s="209">
        <v>43.731549295774698</v>
      </c>
      <c r="W767" s="209">
        <v>31.626446991403999</v>
      </c>
      <c r="X767" s="209">
        <v>21.889652173913099</v>
      </c>
      <c r="Y767" s="209">
        <v>111.758865435356</v>
      </c>
      <c r="Z767" s="11"/>
      <c r="AA767" s="4"/>
      <c r="AB767" s="11" t="s">
        <v>183</v>
      </c>
      <c r="AC767" s="11"/>
      <c r="AD767" s="71" t="s">
        <v>184</v>
      </c>
      <c r="AE767" s="24">
        <v>2</v>
      </c>
      <c r="AF767" s="24">
        <v>1</v>
      </c>
      <c r="AG767" s="24">
        <v>1</v>
      </c>
      <c r="AH767" s="24">
        <v>1</v>
      </c>
      <c r="AI767" s="24">
        <v>1</v>
      </c>
      <c r="AJ767" s="24"/>
      <c r="AK767" s="4"/>
      <c r="AL767" s="4"/>
      <c r="AM767" s="210">
        <v>23.79</v>
      </c>
      <c r="AN767" s="210">
        <v>9.9600000000000009</v>
      </c>
      <c r="AO767" s="210">
        <v>9.02</v>
      </c>
      <c r="AP767" s="210">
        <v>7.74</v>
      </c>
      <c r="AQ767" s="210">
        <v>136.74</v>
      </c>
      <c r="AR767" s="24"/>
      <c r="AS767" s="4"/>
      <c r="AT767" s="4"/>
      <c r="AU767" s="210">
        <v>11.895</v>
      </c>
      <c r="AV767" s="210">
        <v>4.9800000000000004</v>
      </c>
      <c r="AW767" s="210">
        <v>9.02</v>
      </c>
      <c r="AX767" s="210">
        <v>7.74</v>
      </c>
      <c r="AY767" s="210">
        <v>136.74</v>
      </c>
      <c r="AZ767" s="24"/>
      <c r="BA767" s="4"/>
    </row>
    <row r="768" spans="2:53">
      <c r="B768" s="11" t="s">
        <v>154</v>
      </c>
      <c r="C768" s="11"/>
      <c r="D768" s="71" t="s">
        <v>155</v>
      </c>
      <c r="E768" s="11">
        <v>51</v>
      </c>
      <c r="F768" s="11">
        <v>21</v>
      </c>
      <c r="G768" s="11">
        <v>13</v>
      </c>
      <c r="H768" s="11">
        <v>8</v>
      </c>
      <c r="I768" s="11">
        <v>9</v>
      </c>
      <c r="J768" s="11"/>
      <c r="M768" s="209">
        <v>7822.57</v>
      </c>
      <c r="N768" s="214">
        <v>2293.3000000000002</v>
      </c>
      <c r="O768" s="209">
        <v>2731.15</v>
      </c>
      <c r="P768" s="209">
        <v>886.62</v>
      </c>
      <c r="Q768" s="209">
        <v>2901.95</v>
      </c>
      <c r="R768" s="11"/>
      <c r="S768" s="4"/>
      <c r="T768" s="4"/>
      <c r="U768" s="209">
        <v>147.595660377358</v>
      </c>
      <c r="V768" s="209">
        <v>42.468518518518501</v>
      </c>
      <c r="W768" s="209">
        <v>51.531132075471703</v>
      </c>
      <c r="X768" s="209">
        <v>16.728679245283001</v>
      </c>
      <c r="Y768" s="209">
        <v>53.7398148148148</v>
      </c>
      <c r="Z768" s="11"/>
      <c r="AA768" s="4"/>
      <c r="AB768" s="11" t="s">
        <v>185</v>
      </c>
      <c r="AC768" s="11"/>
      <c r="AD768" s="71" t="s">
        <v>186</v>
      </c>
      <c r="AE768" s="24">
        <v>9</v>
      </c>
      <c r="AF768" s="24">
        <v>3</v>
      </c>
      <c r="AG768" s="24">
        <v>3</v>
      </c>
      <c r="AH768" s="24">
        <v>2</v>
      </c>
      <c r="AI768" s="24">
        <v>2</v>
      </c>
      <c r="AJ768" s="24"/>
      <c r="AK768" s="4"/>
      <c r="AL768" s="4"/>
      <c r="AM768" s="210">
        <v>825.54</v>
      </c>
      <c r="AN768" s="210">
        <v>73.849999999999994</v>
      </c>
      <c r="AO768" s="210">
        <v>28.68</v>
      </c>
      <c r="AP768" s="210">
        <v>19.53</v>
      </c>
      <c r="AQ768" s="210">
        <v>24.31</v>
      </c>
      <c r="AR768" s="24"/>
      <c r="AS768" s="4"/>
      <c r="AT768" s="4"/>
      <c r="AU768" s="210">
        <v>91.726666666666702</v>
      </c>
      <c r="AV768" s="210">
        <v>9.2312499999999993</v>
      </c>
      <c r="AW768" s="210">
        <v>4.0971428571428596</v>
      </c>
      <c r="AX768" s="210">
        <v>2.4412500000000001</v>
      </c>
      <c r="AY768" s="210">
        <v>3.0387499999999998</v>
      </c>
      <c r="AZ768" s="24"/>
      <c r="BA768" s="4"/>
    </row>
    <row r="769" spans="2:53">
      <c r="B769" s="11" t="s">
        <v>156</v>
      </c>
      <c r="C769" s="11"/>
      <c r="D769" s="71" t="s">
        <v>157</v>
      </c>
      <c r="E769" s="11">
        <v>152</v>
      </c>
      <c r="F769" s="11">
        <v>106</v>
      </c>
      <c r="G769" s="11">
        <v>74</v>
      </c>
      <c r="H769" s="11">
        <v>55</v>
      </c>
      <c r="I769" s="11">
        <v>68</v>
      </c>
      <c r="J769" s="11"/>
      <c r="M769" s="209">
        <v>20154.45</v>
      </c>
      <c r="N769" s="214">
        <v>13699.89</v>
      </c>
      <c r="O769" s="209">
        <v>10376.049999999999</v>
      </c>
      <c r="P769" s="209">
        <v>9298.2099999999991</v>
      </c>
      <c r="Q769" s="209">
        <v>39492.18</v>
      </c>
      <c r="R769" s="11"/>
      <c r="S769" s="4"/>
      <c r="T769" s="4"/>
      <c r="U769" s="209">
        <v>115.83017241379299</v>
      </c>
      <c r="V769" s="209">
        <v>63.425416666666599</v>
      </c>
      <c r="W769" s="209">
        <v>48.486214953271002</v>
      </c>
      <c r="X769" s="209">
        <v>44.067345971564002</v>
      </c>
      <c r="Y769" s="209">
        <v>177.09497757847501</v>
      </c>
      <c r="Z769" s="11"/>
      <c r="AA769" s="4"/>
      <c r="AB769" s="11" t="s">
        <v>187</v>
      </c>
      <c r="AC769" s="11"/>
      <c r="AD769" s="71" t="s">
        <v>188</v>
      </c>
      <c r="AE769" s="24">
        <v>10</v>
      </c>
      <c r="AF769" s="24">
        <v>5</v>
      </c>
      <c r="AG769" s="24">
        <v>4</v>
      </c>
      <c r="AH769" s="24">
        <v>5</v>
      </c>
      <c r="AI769" s="24">
        <v>4</v>
      </c>
      <c r="AJ769" s="24"/>
      <c r="AK769" s="4"/>
      <c r="AL769" s="4"/>
      <c r="AM769" s="210">
        <v>1135.8399999999999</v>
      </c>
      <c r="AN769" s="210">
        <v>354.24</v>
      </c>
      <c r="AO769" s="210">
        <v>550.62</v>
      </c>
      <c r="AP769" s="210">
        <v>873.36</v>
      </c>
      <c r="AQ769" s="210">
        <v>7182.93</v>
      </c>
      <c r="AR769" s="24"/>
      <c r="AS769" s="4"/>
      <c r="AT769" s="4"/>
      <c r="AU769" s="210">
        <v>103.258181818182</v>
      </c>
      <c r="AV769" s="210">
        <v>32.203636363636399</v>
      </c>
      <c r="AW769" s="210">
        <v>50.056363636363599</v>
      </c>
      <c r="AX769" s="210">
        <v>79.396363636363603</v>
      </c>
      <c r="AY769" s="210">
        <v>718.29300000000001</v>
      </c>
      <c r="AZ769" s="24"/>
      <c r="BA769" s="4"/>
    </row>
    <row r="770" spans="2:53">
      <c r="B770" s="11" t="s">
        <v>158</v>
      </c>
      <c r="C770" s="11"/>
      <c r="D770" s="71" t="s">
        <v>159</v>
      </c>
      <c r="E770" s="11">
        <v>73</v>
      </c>
      <c r="F770" s="11">
        <v>30</v>
      </c>
      <c r="G770" s="11">
        <v>17</v>
      </c>
      <c r="H770" s="11">
        <v>11</v>
      </c>
      <c r="I770" s="11">
        <v>17</v>
      </c>
      <c r="J770" s="11"/>
      <c r="M770" s="209">
        <v>11977.02</v>
      </c>
      <c r="N770" s="214">
        <v>3420.85</v>
      </c>
      <c r="O770" s="209">
        <v>1724.14</v>
      </c>
      <c r="P770" s="209">
        <v>1707.68</v>
      </c>
      <c r="Q770" s="209">
        <v>5551.56</v>
      </c>
      <c r="R770" s="11"/>
      <c r="S770" s="4"/>
      <c r="T770" s="4"/>
      <c r="U770" s="209">
        <v>149.71275</v>
      </c>
      <c r="V770" s="209">
        <v>42.760624999999997</v>
      </c>
      <c r="W770" s="209">
        <v>22.391428571428602</v>
      </c>
      <c r="X770" s="209">
        <v>22.177662337662301</v>
      </c>
      <c r="Y770" s="209">
        <v>71.1738461538461</v>
      </c>
      <c r="Z770" s="11"/>
      <c r="AA770" s="4"/>
      <c r="AB770" s="11" t="s">
        <v>189</v>
      </c>
      <c r="AC770" s="11"/>
      <c r="AD770" s="71" t="s">
        <v>190</v>
      </c>
      <c r="AE770" s="24">
        <v>2</v>
      </c>
      <c r="AF770" s="24"/>
      <c r="AG770" s="24">
        <v>2</v>
      </c>
      <c r="AH770" s="24">
        <v>1</v>
      </c>
      <c r="AI770" s="24">
        <v>1</v>
      </c>
      <c r="AJ770" s="24"/>
      <c r="AK770" s="4"/>
      <c r="AL770" s="4"/>
      <c r="AM770" s="210">
        <v>95.8</v>
      </c>
      <c r="AN770" s="210">
        <v>0</v>
      </c>
      <c r="AO770" s="210">
        <v>67.34</v>
      </c>
      <c r="AP770" s="210">
        <v>24.01</v>
      </c>
      <c r="AQ770" s="210">
        <v>9.31</v>
      </c>
      <c r="AR770" s="24"/>
      <c r="AS770" s="4"/>
      <c r="AT770" s="4"/>
      <c r="AU770" s="210">
        <v>47.9</v>
      </c>
      <c r="AV770" s="210">
        <v>0</v>
      </c>
      <c r="AW770" s="210">
        <v>33.67</v>
      </c>
      <c r="AX770" s="210">
        <v>12.005000000000001</v>
      </c>
      <c r="AY770" s="210">
        <v>4.6550000000000002</v>
      </c>
      <c r="AZ770" s="24"/>
      <c r="BA770" s="4"/>
    </row>
    <row r="771" spans="2:53">
      <c r="B771" s="11" t="s">
        <v>160</v>
      </c>
      <c r="C771" s="11"/>
      <c r="D771" s="71" t="s">
        <v>161</v>
      </c>
      <c r="E771" s="11">
        <v>63</v>
      </c>
      <c r="F771" s="11">
        <v>28</v>
      </c>
      <c r="G771" s="11">
        <v>16</v>
      </c>
      <c r="H771" s="11">
        <v>10</v>
      </c>
      <c r="I771" s="11">
        <v>21</v>
      </c>
      <c r="J771" s="11"/>
      <c r="M771" s="209">
        <v>9804.77</v>
      </c>
      <c r="N771" s="214">
        <v>3561.03</v>
      </c>
      <c r="O771" s="209">
        <v>2294.98</v>
      </c>
      <c r="P771" s="209">
        <v>1739.84</v>
      </c>
      <c r="Q771" s="209">
        <v>8325.58</v>
      </c>
      <c r="R771" s="11"/>
      <c r="S771" s="4"/>
      <c r="T771" s="4"/>
      <c r="U771" s="209">
        <v>146.33985074626901</v>
      </c>
      <c r="V771" s="209">
        <v>53.954999999999998</v>
      </c>
      <c r="W771" s="209">
        <v>36.428253968253998</v>
      </c>
      <c r="X771" s="209">
        <v>26.361212121212098</v>
      </c>
      <c r="Y771" s="209">
        <v>101.531463414634</v>
      </c>
      <c r="Z771" s="11"/>
      <c r="AA771" s="4"/>
      <c r="AB771" s="11" t="s">
        <v>191</v>
      </c>
      <c r="AC771" s="11"/>
      <c r="AD771" s="71" t="s">
        <v>123</v>
      </c>
      <c r="AE771" s="24">
        <v>1</v>
      </c>
      <c r="AF771" s="24"/>
      <c r="AG771" s="24"/>
      <c r="AH771" s="24"/>
      <c r="AI771" s="24"/>
      <c r="AJ771" s="24"/>
      <c r="AK771" s="4"/>
      <c r="AL771" s="4"/>
      <c r="AM771" s="210">
        <v>5.03</v>
      </c>
      <c r="AN771" s="210">
        <v>0</v>
      </c>
      <c r="AO771" s="210">
        <v>0</v>
      </c>
      <c r="AP771" s="210">
        <v>0</v>
      </c>
      <c r="AQ771" s="210">
        <v>0</v>
      </c>
      <c r="AR771" s="24"/>
      <c r="AS771" s="4"/>
      <c r="AT771" s="4"/>
      <c r="AU771" s="210">
        <v>5.03</v>
      </c>
      <c r="AV771" s="210">
        <v>0</v>
      </c>
      <c r="AW771" s="210">
        <v>0</v>
      </c>
      <c r="AX771" s="210">
        <v>0</v>
      </c>
      <c r="AY771" s="210">
        <v>0</v>
      </c>
      <c r="AZ771" s="24"/>
      <c r="BA771" s="4"/>
    </row>
    <row r="772" spans="2:53">
      <c r="B772" s="11" t="s">
        <v>162</v>
      </c>
      <c r="C772" s="11"/>
      <c r="D772" s="71" t="s">
        <v>163</v>
      </c>
      <c r="E772" s="11">
        <v>169</v>
      </c>
      <c r="F772" s="11">
        <v>95</v>
      </c>
      <c r="G772" s="11">
        <v>69</v>
      </c>
      <c r="H772" s="11">
        <v>54</v>
      </c>
      <c r="I772" s="11">
        <v>73</v>
      </c>
      <c r="J772" s="11"/>
      <c r="M772" s="209">
        <v>21054.87</v>
      </c>
      <c r="N772" s="214">
        <v>10408.530000000001</v>
      </c>
      <c r="O772" s="209">
        <v>7927.98</v>
      </c>
      <c r="P772" s="209">
        <v>7043.96</v>
      </c>
      <c r="Q772" s="209">
        <v>27500.98</v>
      </c>
      <c r="R772" s="11"/>
      <c r="S772" s="4"/>
      <c r="T772" s="4"/>
      <c r="U772" s="209">
        <v>111.40142857142899</v>
      </c>
      <c r="V772" s="209">
        <v>55.0715873015873</v>
      </c>
      <c r="W772" s="209">
        <v>45.826473988439297</v>
      </c>
      <c r="X772" s="209">
        <v>38.075459459459502</v>
      </c>
      <c r="Y772" s="209">
        <v>132.85497584541099</v>
      </c>
      <c r="Z772" s="11"/>
      <c r="AA772" s="4"/>
      <c r="AB772" s="11" t="s">
        <v>191</v>
      </c>
      <c r="AC772" s="11"/>
      <c r="AD772" s="71" t="s">
        <v>192</v>
      </c>
      <c r="AE772" s="24">
        <v>1</v>
      </c>
      <c r="AF772" s="24"/>
      <c r="AG772" s="24"/>
      <c r="AH772" s="24"/>
      <c r="AI772" s="24"/>
      <c r="AJ772" s="24"/>
      <c r="AK772" s="4"/>
      <c r="AL772" s="4"/>
      <c r="AM772" s="210">
        <v>8.4499999999999993</v>
      </c>
      <c r="AN772" s="210">
        <v>0</v>
      </c>
      <c r="AO772" s="210">
        <v>0</v>
      </c>
      <c r="AP772" s="210">
        <v>0</v>
      </c>
      <c r="AQ772" s="210">
        <v>0</v>
      </c>
      <c r="AR772" s="24"/>
      <c r="AS772" s="4"/>
      <c r="AT772" s="4"/>
      <c r="AU772" s="210">
        <v>8.4499999999999993</v>
      </c>
      <c r="AV772" s="210">
        <v>0</v>
      </c>
      <c r="AW772" s="210">
        <v>0</v>
      </c>
      <c r="AX772" s="210">
        <v>0</v>
      </c>
      <c r="AY772" s="210">
        <v>0</v>
      </c>
      <c r="AZ772" s="24"/>
      <c r="BA772" s="4"/>
    </row>
    <row r="773" spans="2:53">
      <c r="B773" s="11" t="s">
        <v>164</v>
      </c>
      <c r="C773" s="11"/>
      <c r="D773" s="71" t="s">
        <v>165</v>
      </c>
      <c r="E773" s="11">
        <v>61</v>
      </c>
      <c r="F773" s="11">
        <v>34</v>
      </c>
      <c r="G773" s="11">
        <v>20</v>
      </c>
      <c r="H773" s="11">
        <v>13</v>
      </c>
      <c r="I773" s="11">
        <v>28</v>
      </c>
      <c r="J773" s="11"/>
      <c r="M773" s="209">
        <v>5105.8599999999997</v>
      </c>
      <c r="N773" s="214">
        <v>1948.42</v>
      </c>
      <c r="O773" s="209">
        <v>1583.65</v>
      </c>
      <c r="P773" s="209">
        <v>1379.93</v>
      </c>
      <c r="Q773" s="209">
        <v>9710.0499999999993</v>
      </c>
      <c r="R773" s="11"/>
      <c r="S773" s="4"/>
      <c r="T773" s="4"/>
      <c r="U773" s="209">
        <v>68.078133333333398</v>
      </c>
      <c r="V773" s="209">
        <v>26.33</v>
      </c>
      <c r="W773" s="209">
        <v>22.623571428571399</v>
      </c>
      <c r="X773" s="209">
        <v>19.165694444444402</v>
      </c>
      <c r="Y773" s="209">
        <v>126.104545454545</v>
      </c>
      <c r="Z773" s="11"/>
      <c r="AA773" s="4"/>
      <c r="AB773" s="11" t="s">
        <v>193</v>
      </c>
      <c r="AC773" s="11"/>
      <c r="AD773" s="71" t="s">
        <v>194</v>
      </c>
      <c r="AE773" s="24">
        <v>5</v>
      </c>
      <c r="AF773" s="24">
        <v>3</v>
      </c>
      <c r="AG773" s="24">
        <v>2</v>
      </c>
      <c r="AH773" s="24">
        <v>2</v>
      </c>
      <c r="AI773" s="24">
        <v>1</v>
      </c>
      <c r="AJ773" s="24"/>
      <c r="AK773" s="4"/>
      <c r="AL773" s="4"/>
      <c r="AM773" s="210">
        <v>508.18</v>
      </c>
      <c r="AN773" s="210">
        <v>155.69</v>
      </c>
      <c r="AO773" s="210">
        <v>70.040000000000006</v>
      </c>
      <c r="AP773" s="210">
        <v>93.76</v>
      </c>
      <c r="AQ773" s="210">
        <v>11.66</v>
      </c>
      <c r="AR773" s="24"/>
      <c r="AS773" s="4"/>
      <c r="AT773" s="4"/>
      <c r="AU773" s="210">
        <v>101.636</v>
      </c>
      <c r="AV773" s="210">
        <v>31.138000000000002</v>
      </c>
      <c r="AW773" s="210">
        <v>17.510000000000002</v>
      </c>
      <c r="AX773" s="210">
        <v>18.751999999999999</v>
      </c>
      <c r="AY773" s="210">
        <v>2.915</v>
      </c>
      <c r="AZ773" s="24"/>
      <c r="BA773" s="4"/>
    </row>
    <row r="774" spans="2:53">
      <c r="B774" s="11" t="s">
        <v>166</v>
      </c>
      <c r="C774" s="11"/>
      <c r="D774" s="71" t="s">
        <v>167</v>
      </c>
      <c r="E774" s="11">
        <v>721</v>
      </c>
      <c r="F774" s="11">
        <v>395</v>
      </c>
      <c r="G774" s="11">
        <v>311</v>
      </c>
      <c r="H774" s="11">
        <v>236</v>
      </c>
      <c r="I774" s="11">
        <v>266</v>
      </c>
      <c r="J774" s="11"/>
      <c r="M774" s="209">
        <v>91412.4399999999</v>
      </c>
      <c r="N774" s="214">
        <v>35478.65</v>
      </c>
      <c r="O774" s="209">
        <v>29940.31</v>
      </c>
      <c r="P774" s="209">
        <v>27921.02</v>
      </c>
      <c r="Q774" s="209">
        <v>73353.740000000005</v>
      </c>
      <c r="R774" s="11"/>
      <c r="S774" s="4"/>
      <c r="T774" s="4"/>
      <c r="U774" s="209">
        <v>110.937427184466</v>
      </c>
      <c r="V774" s="209">
        <v>43.800802469135803</v>
      </c>
      <c r="W774" s="209">
        <v>37.472227784730897</v>
      </c>
      <c r="X774" s="209">
        <v>35.343063291139202</v>
      </c>
      <c r="Y774" s="209">
        <v>86.400164899882199</v>
      </c>
      <c r="Z774" s="11"/>
      <c r="AA774" s="4"/>
      <c r="AB774" s="11" t="s">
        <v>601</v>
      </c>
      <c r="AC774" s="11"/>
      <c r="AD774" s="71" t="s">
        <v>155</v>
      </c>
      <c r="AE774" s="24">
        <v>1</v>
      </c>
      <c r="AF774" s="24">
        <v>1</v>
      </c>
      <c r="AG774" s="24"/>
      <c r="AH774" s="24"/>
      <c r="AI774" s="24"/>
      <c r="AJ774" s="24"/>
      <c r="AK774" s="4"/>
      <c r="AL774" s="4"/>
      <c r="AM774" s="210">
        <v>22.89</v>
      </c>
      <c r="AN774" s="210">
        <v>12.39</v>
      </c>
      <c r="AO774" s="210">
        <v>0</v>
      </c>
      <c r="AP774" s="210">
        <v>0</v>
      </c>
      <c r="AQ774" s="210">
        <v>0</v>
      </c>
      <c r="AR774" s="24"/>
      <c r="AS774" s="4"/>
      <c r="AT774" s="4"/>
      <c r="AU774" s="210">
        <v>22.89</v>
      </c>
      <c r="AV774" s="210">
        <v>12.39</v>
      </c>
      <c r="AW774" s="210">
        <v>0</v>
      </c>
      <c r="AX774" s="210">
        <v>0</v>
      </c>
      <c r="AY774" s="210">
        <v>0</v>
      </c>
      <c r="AZ774" s="24"/>
      <c r="BA774" s="4"/>
    </row>
    <row r="775" spans="2:53">
      <c r="B775" s="11" t="s">
        <v>168</v>
      </c>
      <c r="C775" s="11"/>
      <c r="D775" s="71" t="s">
        <v>169</v>
      </c>
      <c r="E775" s="11">
        <v>1349</v>
      </c>
      <c r="F775" s="11">
        <v>825</v>
      </c>
      <c r="G775" s="11">
        <v>642</v>
      </c>
      <c r="H775" s="11">
        <v>518</v>
      </c>
      <c r="I775" s="11">
        <v>748</v>
      </c>
      <c r="J775" s="11"/>
      <c r="M775" s="209">
        <v>140536.13</v>
      </c>
      <c r="N775" s="214">
        <v>74382.36</v>
      </c>
      <c r="O775" s="209">
        <v>71149.39</v>
      </c>
      <c r="P775" s="209">
        <v>65955.380000000107</v>
      </c>
      <c r="Q775" s="209">
        <v>249454.79</v>
      </c>
      <c r="R775" s="11"/>
      <c r="S775" s="4"/>
      <c r="T775" s="4"/>
      <c r="U775" s="209">
        <v>89.684830887045294</v>
      </c>
      <c r="V775" s="209">
        <v>47.772870905587702</v>
      </c>
      <c r="W775" s="209">
        <v>46.808809210526299</v>
      </c>
      <c r="X775" s="209">
        <v>44.206018766756102</v>
      </c>
      <c r="Y775" s="209">
        <v>142.70868993134999</v>
      </c>
      <c r="Z775" s="11"/>
      <c r="AA775" s="4"/>
      <c r="AB775" s="11" t="s">
        <v>195</v>
      </c>
      <c r="AC775" s="11"/>
      <c r="AD775" s="71" t="s">
        <v>188</v>
      </c>
      <c r="AE775" s="24">
        <v>84</v>
      </c>
      <c r="AF775" s="24">
        <v>38</v>
      </c>
      <c r="AG775" s="24">
        <v>21</v>
      </c>
      <c r="AH775" s="24">
        <v>15</v>
      </c>
      <c r="AI775" s="24">
        <v>9</v>
      </c>
      <c r="AJ775" s="24"/>
      <c r="AK775" s="4"/>
      <c r="AL775" s="4"/>
      <c r="AM775" s="210">
        <v>26306.54</v>
      </c>
      <c r="AN775" s="210">
        <v>6820.74</v>
      </c>
      <c r="AO775" s="210">
        <v>3561.04</v>
      </c>
      <c r="AP775" s="210">
        <v>1385.61</v>
      </c>
      <c r="AQ775" s="210">
        <v>6506.87</v>
      </c>
      <c r="AR775" s="24"/>
      <c r="AS775" s="4"/>
      <c r="AT775" s="4"/>
      <c r="AU775" s="210">
        <v>305.89</v>
      </c>
      <c r="AV775" s="210">
        <v>81.199285714285807</v>
      </c>
      <c r="AW775" s="210">
        <v>42.393333333333302</v>
      </c>
      <c r="AX775" s="210">
        <v>16.495357142857099</v>
      </c>
      <c r="AY775" s="210">
        <v>77.462738095238095</v>
      </c>
      <c r="AZ775" s="24"/>
      <c r="BA775" s="4"/>
    </row>
    <row r="776" spans="2:53">
      <c r="B776" s="11" t="s">
        <v>170</v>
      </c>
      <c r="C776" s="11"/>
      <c r="D776" s="71" t="s">
        <v>141</v>
      </c>
      <c r="E776" s="11">
        <v>31</v>
      </c>
      <c r="F776" s="11">
        <v>17</v>
      </c>
      <c r="G776" s="11">
        <v>11</v>
      </c>
      <c r="H776" s="11">
        <v>7</v>
      </c>
      <c r="I776" s="11">
        <v>13</v>
      </c>
      <c r="J776" s="11"/>
      <c r="M776" s="209">
        <v>5076.25</v>
      </c>
      <c r="N776" s="214">
        <v>2319.96</v>
      </c>
      <c r="O776" s="209">
        <v>1139.92</v>
      </c>
      <c r="P776" s="209">
        <v>725.15</v>
      </c>
      <c r="Q776" s="209">
        <v>3467.84</v>
      </c>
      <c r="R776" s="11"/>
      <c r="S776" s="4"/>
      <c r="T776" s="4"/>
      <c r="U776" s="209">
        <v>137.19594594594599</v>
      </c>
      <c r="V776" s="209">
        <v>52.726363636363601</v>
      </c>
      <c r="W776" s="209">
        <v>27.140952380952399</v>
      </c>
      <c r="X776" s="209">
        <v>18.12875</v>
      </c>
      <c r="Y776" s="209">
        <v>78.814545454545396</v>
      </c>
      <c r="Z776" s="11"/>
      <c r="AA776" s="4"/>
      <c r="AB776" s="11" t="s">
        <v>453</v>
      </c>
      <c r="AC776" s="11"/>
      <c r="AD776" s="71" t="s">
        <v>109</v>
      </c>
      <c r="AE776" s="24">
        <v>77</v>
      </c>
      <c r="AF776" s="24">
        <v>28</v>
      </c>
      <c r="AG776" s="24">
        <v>20</v>
      </c>
      <c r="AH776" s="24">
        <v>9</v>
      </c>
      <c r="AI776" s="24">
        <v>10</v>
      </c>
      <c r="AJ776" s="24"/>
      <c r="AK776" s="4"/>
      <c r="AL776" s="4"/>
      <c r="AM776" s="210">
        <v>39962.04</v>
      </c>
      <c r="AN776" s="210">
        <v>5434.04</v>
      </c>
      <c r="AO776" s="210">
        <v>6392.12</v>
      </c>
      <c r="AP776" s="210">
        <v>2323.63</v>
      </c>
      <c r="AQ776" s="210">
        <v>60786.73</v>
      </c>
      <c r="AR776" s="24"/>
      <c r="AS776" s="4"/>
      <c r="AT776" s="4"/>
      <c r="AU776" s="210">
        <v>518.98753246753199</v>
      </c>
      <c r="AV776" s="210">
        <v>71.5005263157895</v>
      </c>
      <c r="AW776" s="210">
        <v>86.38</v>
      </c>
      <c r="AX776" s="210">
        <v>33.675797101449298</v>
      </c>
      <c r="AY776" s="210">
        <v>799.82539473684199</v>
      </c>
      <c r="AZ776" s="24"/>
      <c r="BA776" s="4"/>
    </row>
    <row r="777" spans="2:53">
      <c r="B777" s="11" t="s">
        <v>171</v>
      </c>
      <c r="C777" s="11"/>
      <c r="D777" s="71" t="s">
        <v>143</v>
      </c>
      <c r="E777" s="11">
        <v>177</v>
      </c>
      <c r="F777" s="11">
        <v>82</v>
      </c>
      <c r="G777" s="11">
        <v>55</v>
      </c>
      <c r="H777" s="11">
        <v>41</v>
      </c>
      <c r="I777" s="11">
        <v>51</v>
      </c>
      <c r="J777" s="11"/>
      <c r="M777" s="209">
        <v>33020.239999999998</v>
      </c>
      <c r="N777" s="214">
        <v>4474.0200000000004</v>
      </c>
      <c r="O777" s="209">
        <v>2411.96</v>
      </c>
      <c r="P777" s="209">
        <v>1977.89</v>
      </c>
      <c r="Q777" s="209">
        <v>9182.39</v>
      </c>
      <c r="R777" s="11"/>
      <c r="S777" s="4"/>
      <c r="T777" s="4"/>
      <c r="U777" s="209">
        <v>173.79073684210499</v>
      </c>
      <c r="V777" s="209">
        <v>24.1838918918919</v>
      </c>
      <c r="W777" s="209">
        <v>13.6268926553672</v>
      </c>
      <c r="X777" s="209">
        <v>11.238011363636399</v>
      </c>
      <c r="Y777" s="209">
        <v>50.1769945355191</v>
      </c>
      <c r="Z777" s="11"/>
      <c r="AA777" s="4"/>
      <c r="AB777" s="11" t="s">
        <v>196</v>
      </c>
      <c r="AC777" s="11"/>
      <c r="AD777" s="71" t="s">
        <v>123</v>
      </c>
      <c r="AE777" s="24">
        <v>5</v>
      </c>
      <c r="AF777" s="24">
        <v>4</v>
      </c>
      <c r="AG777" s="24">
        <v>3</v>
      </c>
      <c r="AH777" s="24">
        <v>3</v>
      </c>
      <c r="AI777" s="24">
        <v>3</v>
      </c>
      <c r="AJ777" s="24"/>
      <c r="AK777" s="4"/>
      <c r="AL777" s="4"/>
      <c r="AM777" s="210">
        <v>198.91</v>
      </c>
      <c r="AN777" s="210">
        <v>76.66</v>
      </c>
      <c r="AO777" s="210">
        <v>54.2</v>
      </c>
      <c r="AP777" s="210">
        <v>47.67</v>
      </c>
      <c r="AQ777" s="210">
        <v>692.62</v>
      </c>
      <c r="AR777" s="24"/>
      <c r="AS777" s="4"/>
      <c r="AT777" s="4"/>
      <c r="AU777" s="210">
        <v>39.781999999999996</v>
      </c>
      <c r="AV777" s="210">
        <v>15.332000000000001</v>
      </c>
      <c r="AW777" s="210">
        <v>10.84</v>
      </c>
      <c r="AX777" s="210">
        <v>9.5340000000000007</v>
      </c>
      <c r="AY777" s="210">
        <v>138.524</v>
      </c>
      <c r="AZ777" s="24"/>
      <c r="BA777" s="4"/>
    </row>
    <row r="778" spans="2:53">
      <c r="B778" s="11" t="s">
        <v>172</v>
      </c>
      <c r="C778" s="11"/>
      <c r="D778" s="71" t="s">
        <v>151</v>
      </c>
      <c r="E778" s="11">
        <v>261</v>
      </c>
      <c r="F778" s="11">
        <v>144</v>
      </c>
      <c r="G778" s="11">
        <v>92</v>
      </c>
      <c r="H778" s="11">
        <v>72</v>
      </c>
      <c r="I778" s="11">
        <v>76</v>
      </c>
      <c r="J778" s="11"/>
      <c r="M778" s="209">
        <v>39000.160000000003</v>
      </c>
      <c r="N778" s="214">
        <v>13446.65</v>
      </c>
      <c r="O778" s="209">
        <v>7899.87</v>
      </c>
      <c r="P778" s="209">
        <v>8003.36</v>
      </c>
      <c r="Q778" s="209">
        <v>25935.56</v>
      </c>
      <c r="R778" s="11"/>
      <c r="S778" s="4"/>
      <c r="T778" s="4"/>
      <c r="U778" s="209">
        <v>136.84266666666699</v>
      </c>
      <c r="V778" s="209">
        <v>47.852846975088902</v>
      </c>
      <c r="W778" s="209">
        <v>28.113416370106801</v>
      </c>
      <c r="X778" s="209">
        <v>29.2093430656934</v>
      </c>
      <c r="Y778" s="209">
        <v>89.432965517241399</v>
      </c>
      <c r="Z778" s="11"/>
      <c r="AA778" s="4"/>
      <c r="AB778" s="11" t="s">
        <v>197</v>
      </c>
      <c r="AC778" s="11"/>
      <c r="AD778" s="71" t="s">
        <v>96</v>
      </c>
      <c r="AE778" s="24">
        <v>15</v>
      </c>
      <c r="AF778" s="24">
        <v>7</v>
      </c>
      <c r="AG778" s="24">
        <v>5</v>
      </c>
      <c r="AH778" s="24">
        <v>5</v>
      </c>
      <c r="AI778" s="24">
        <v>3</v>
      </c>
      <c r="AJ778" s="24"/>
      <c r="AK778" s="4"/>
      <c r="AL778" s="4"/>
      <c r="AM778" s="210">
        <v>1823.42</v>
      </c>
      <c r="AN778" s="210">
        <v>541.95000000000005</v>
      </c>
      <c r="AO778" s="210">
        <v>542.58000000000004</v>
      </c>
      <c r="AP778" s="210">
        <v>96.02</v>
      </c>
      <c r="AQ778" s="210">
        <v>459.15</v>
      </c>
      <c r="AR778" s="24"/>
      <c r="AS778" s="4"/>
      <c r="AT778" s="4"/>
      <c r="AU778" s="210">
        <v>107.26</v>
      </c>
      <c r="AV778" s="210">
        <v>31.8794117647059</v>
      </c>
      <c r="AW778" s="210">
        <v>31.916470588235299</v>
      </c>
      <c r="AX778" s="210">
        <v>5.6482352941176499</v>
      </c>
      <c r="AY778" s="210">
        <v>27.008823529411799</v>
      </c>
      <c r="AZ778" s="24"/>
      <c r="BA778" s="4"/>
    </row>
    <row r="779" spans="2:53">
      <c r="B779" s="11" t="s">
        <v>173</v>
      </c>
      <c r="C779" s="11"/>
      <c r="D779" s="71" t="s">
        <v>174</v>
      </c>
      <c r="E779" s="11">
        <v>57</v>
      </c>
      <c r="F779" s="11">
        <v>40</v>
      </c>
      <c r="G779" s="11">
        <v>23</v>
      </c>
      <c r="H779" s="11">
        <v>17</v>
      </c>
      <c r="I779" s="11">
        <v>15</v>
      </c>
      <c r="J779" s="11"/>
      <c r="M779" s="209">
        <v>8695.82</v>
      </c>
      <c r="N779" s="214">
        <v>6202.61</v>
      </c>
      <c r="O779" s="209">
        <v>4293.8599999999997</v>
      </c>
      <c r="P779" s="209">
        <v>3707.43</v>
      </c>
      <c r="Q779" s="209">
        <v>4829.71</v>
      </c>
      <c r="R779" s="11"/>
      <c r="S779" s="4"/>
      <c r="T779" s="4"/>
      <c r="U779" s="209">
        <v>140.255161290323</v>
      </c>
      <c r="V779" s="209">
        <v>98.454126984127001</v>
      </c>
      <c r="W779" s="209">
        <v>70.391147540983596</v>
      </c>
      <c r="X779" s="209">
        <v>60.777540983606599</v>
      </c>
      <c r="Y779" s="209">
        <v>81.859491525423707</v>
      </c>
      <c r="Z779" s="11"/>
      <c r="AA779" s="4"/>
      <c r="AB779" s="11" t="s">
        <v>198</v>
      </c>
      <c r="AC779" s="11"/>
      <c r="AD779" s="71" t="s">
        <v>159</v>
      </c>
      <c r="AE779" s="24">
        <v>90</v>
      </c>
      <c r="AF779" s="24">
        <v>30</v>
      </c>
      <c r="AG779" s="24">
        <v>21</v>
      </c>
      <c r="AH779" s="24">
        <v>19</v>
      </c>
      <c r="AI779" s="24">
        <v>16</v>
      </c>
      <c r="AJ779" s="24"/>
      <c r="AK779" s="4"/>
      <c r="AL779" s="4"/>
      <c r="AM779" s="210">
        <v>37345.86</v>
      </c>
      <c r="AN779" s="210">
        <v>3970.11</v>
      </c>
      <c r="AO779" s="210">
        <v>3811.39</v>
      </c>
      <c r="AP779" s="210">
        <v>4439.9799999999996</v>
      </c>
      <c r="AQ779" s="210">
        <v>8442.44</v>
      </c>
      <c r="AR779" s="24"/>
      <c r="AS779" s="4"/>
      <c r="AT779" s="4"/>
      <c r="AU779" s="210">
        <v>410.39406593406602</v>
      </c>
      <c r="AV779" s="210">
        <v>44.112333333333297</v>
      </c>
      <c r="AW779" s="210">
        <v>42.824606741573</v>
      </c>
      <c r="AX779" s="210">
        <v>51.034252873563197</v>
      </c>
      <c r="AY779" s="210">
        <v>94.858876404494396</v>
      </c>
      <c r="AZ779" s="24"/>
      <c r="BA779" s="4"/>
    </row>
    <row r="780" spans="2:53">
      <c r="B780" s="11" t="s">
        <v>175</v>
      </c>
      <c r="C780" s="11"/>
      <c r="D780" s="71" t="s">
        <v>123</v>
      </c>
      <c r="E780" s="11">
        <v>39</v>
      </c>
      <c r="F780" s="11">
        <v>20</v>
      </c>
      <c r="G780" s="11">
        <v>13</v>
      </c>
      <c r="H780" s="11">
        <v>6</v>
      </c>
      <c r="I780" s="11">
        <v>11</v>
      </c>
      <c r="J780" s="11"/>
      <c r="M780" s="209">
        <v>4683.7700000000004</v>
      </c>
      <c r="N780" s="214">
        <v>1267.5</v>
      </c>
      <c r="O780" s="209">
        <v>1034.25</v>
      </c>
      <c r="P780" s="209">
        <v>991.87</v>
      </c>
      <c r="Q780" s="209">
        <v>12839.06</v>
      </c>
      <c r="R780" s="11"/>
      <c r="S780" s="4"/>
      <c r="T780" s="4"/>
      <c r="U780" s="209">
        <v>108.92488372093</v>
      </c>
      <c r="V780" s="209">
        <v>30.178571428571399</v>
      </c>
      <c r="W780" s="209">
        <v>25.225609756097601</v>
      </c>
      <c r="X780" s="209">
        <v>23.6159523809524</v>
      </c>
      <c r="Y780" s="209">
        <v>313.14780487804899</v>
      </c>
      <c r="Z780" s="11"/>
      <c r="AA780" s="4"/>
      <c r="AB780" s="11" t="s">
        <v>199</v>
      </c>
      <c r="AC780" s="11"/>
      <c r="AD780" s="71" t="s">
        <v>200</v>
      </c>
      <c r="AE780" s="24">
        <v>17</v>
      </c>
      <c r="AF780" s="24">
        <v>13</v>
      </c>
      <c r="AG780" s="24">
        <v>12</v>
      </c>
      <c r="AH780" s="24">
        <v>9</v>
      </c>
      <c r="AI780" s="24">
        <v>10</v>
      </c>
      <c r="AJ780" s="24"/>
      <c r="AK780" s="4"/>
      <c r="AL780" s="4"/>
      <c r="AM780" s="210">
        <v>1926.76</v>
      </c>
      <c r="AN780" s="210">
        <v>965.44</v>
      </c>
      <c r="AO780" s="210">
        <v>524.15</v>
      </c>
      <c r="AP780" s="210">
        <v>482.79</v>
      </c>
      <c r="AQ780" s="210">
        <v>4580.58</v>
      </c>
      <c r="AR780" s="24"/>
      <c r="AS780" s="4"/>
      <c r="AT780" s="4"/>
      <c r="AU780" s="210">
        <v>107.04222222222199</v>
      </c>
      <c r="AV780" s="210">
        <v>53.635555555555598</v>
      </c>
      <c r="AW780" s="210">
        <v>29.1194444444445</v>
      </c>
      <c r="AX780" s="210">
        <v>28.399411764705899</v>
      </c>
      <c r="AY780" s="210">
        <v>269.445882352941</v>
      </c>
      <c r="AZ780" s="24"/>
      <c r="BA780" s="4"/>
    </row>
    <row r="781" spans="2:53">
      <c r="B781" s="11" t="s">
        <v>469</v>
      </c>
      <c r="C781" s="11"/>
      <c r="D781" s="71" t="s">
        <v>114</v>
      </c>
      <c r="E781" s="11">
        <v>1</v>
      </c>
      <c r="F781" s="11">
        <v>1</v>
      </c>
      <c r="G781" s="11">
        <v>1</v>
      </c>
      <c r="H781" s="11">
        <v>1</v>
      </c>
      <c r="I781" s="11">
        <v>1</v>
      </c>
      <c r="J781" s="11"/>
      <c r="M781" s="209">
        <v>100.87</v>
      </c>
      <c r="N781" s="214">
        <v>119.62</v>
      </c>
      <c r="O781" s="209">
        <v>40.08</v>
      </c>
      <c r="P781" s="209">
        <v>82.92</v>
      </c>
      <c r="Q781" s="209">
        <v>191.61</v>
      </c>
      <c r="R781" s="11"/>
      <c r="S781" s="4"/>
      <c r="T781" s="4"/>
      <c r="U781" s="209">
        <v>100.87</v>
      </c>
      <c r="V781" s="209">
        <v>119.62</v>
      </c>
      <c r="W781" s="209">
        <v>40.08</v>
      </c>
      <c r="X781" s="209">
        <v>82.92</v>
      </c>
      <c r="Y781" s="209">
        <v>191.61</v>
      </c>
      <c r="Z781" s="11"/>
      <c r="AA781" s="4"/>
      <c r="AB781" s="11" t="s">
        <v>201</v>
      </c>
      <c r="AC781" s="11"/>
      <c r="AD781" s="71" t="s">
        <v>109</v>
      </c>
      <c r="AE781" s="24">
        <v>2</v>
      </c>
      <c r="AF781" s="24">
        <v>1</v>
      </c>
      <c r="AG781" s="24">
        <v>1</v>
      </c>
      <c r="AH781" s="24"/>
      <c r="AI781" s="24"/>
      <c r="AJ781" s="24"/>
      <c r="AK781" s="4"/>
      <c r="AL781" s="4"/>
      <c r="AM781" s="210">
        <v>55.38</v>
      </c>
      <c r="AN781" s="210">
        <v>43.16</v>
      </c>
      <c r="AO781" s="210">
        <v>12.59</v>
      </c>
      <c r="AP781" s="210">
        <v>0</v>
      </c>
      <c r="AQ781" s="210">
        <v>0</v>
      </c>
      <c r="AR781" s="24"/>
      <c r="AS781" s="4"/>
      <c r="AT781" s="4"/>
      <c r="AU781" s="210">
        <v>27.69</v>
      </c>
      <c r="AV781" s="210">
        <v>21.58</v>
      </c>
      <c r="AW781" s="210">
        <v>6.2949999999999999</v>
      </c>
      <c r="AX781" s="210">
        <v>0</v>
      </c>
      <c r="AY781" s="210">
        <v>0</v>
      </c>
      <c r="AZ781" s="24"/>
      <c r="BA781" s="4"/>
    </row>
    <row r="782" spans="2:53">
      <c r="B782" s="11" t="s">
        <v>176</v>
      </c>
      <c r="C782" s="11"/>
      <c r="D782" s="71" t="s">
        <v>159</v>
      </c>
      <c r="E782" s="11">
        <v>6</v>
      </c>
      <c r="F782" s="11">
        <v>2</v>
      </c>
      <c r="G782" s="11">
        <v>2</v>
      </c>
      <c r="H782" s="11">
        <v>1</v>
      </c>
      <c r="I782" s="11">
        <v>1</v>
      </c>
      <c r="J782" s="11"/>
      <c r="M782" s="209">
        <v>483.81</v>
      </c>
      <c r="N782" s="214">
        <v>141.94</v>
      </c>
      <c r="O782" s="209">
        <v>46</v>
      </c>
      <c r="P782" s="209">
        <v>4.96</v>
      </c>
      <c r="Q782" s="209">
        <v>6.75</v>
      </c>
      <c r="R782" s="11"/>
      <c r="S782" s="4"/>
      <c r="T782" s="4"/>
      <c r="U782" s="209">
        <v>69.115714285714304</v>
      </c>
      <c r="V782" s="209">
        <v>20.277142857142898</v>
      </c>
      <c r="W782" s="209">
        <v>6.5714285714285703</v>
      </c>
      <c r="X782" s="209">
        <v>0.70857142857142896</v>
      </c>
      <c r="Y782" s="209">
        <v>0.96428571428571397</v>
      </c>
      <c r="Z782" s="11"/>
      <c r="AA782" s="4"/>
      <c r="AB782" s="11" t="s">
        <v>201</v>
      </c>
      <c r="AC782" s="11"/>
      <c r="AD782" s="71" t="s">
        <v>121</v>
      </c>
      <c r="AE782" s="24">
        <v>1</v>
      </c>
      <c r="AF782" s="24">
        <v>1</v>
      </c>
      <c r="AG782" s="24">
        <v>1</v>
      </c>
      <c r="AH782" s="24">
        <v>1</v>
      </c>
      <c r="AI782" s="24">
        <v>1</v>
      </c>
      <c r="AJ782" s="24"/>
      <c r="AK782" s="4"/>
      <c r="AL782" s="4"/>
      <c r="AM782" s="210">
        <v>22.9</v>
      </c>
      <c r="AN782" s="210">
        <v>23.05</v>
      </c>
      <c r="AO782" s="210">
        <v>13</v>
      </c>
      <c r="AP782" s="210">
        <v>18.149999999999999</v>
      </c>
      <c r="AQ782" s="210">
        <v>211.85</v>
      </c>
      <c r="AR782" s="24"/>
      <c r="AS782" s="4"/>
      <c r="AT782" s="4"/>
      <c r="AU782" s="210">
        <v>22.9</v>
      </c>
      <c r="AV782" s="210">
        <v>23.05</v>
      </c>
      <c r="AW782" s="210">
        <v>13</v>
      </c>
      <c r="AX782" s="210">
        <v>18.149999999999999</v>
      </c>
      <c r="AY782" s="210">
        <v>211.85</v>
      </c>
      <c r="AZ782" s="24"/>
      <c r="BA782" s="4"/>
    </row>
    <row r="783" spans="2:53">
      <c r="B783" s="11" t="s">
        <v>177</v>
      </c>
      <c r="C783" s="11"/>
      <c r="D783" s="71" t="s">
        <v>178</v>
      </c>
      <c r="E783" s="11">
        <v>31</v>
      </c>
      <c r="F783" s="11">
        <v>8</v>
      </c>
      <c r="G783" s="11">
        <v>19</v>
      </c>
      <c r="H783" s="11">
        <v>14</v>
      </c>
      <c r="I783" s="11">
        <v>12</v>
      </c>
      <c r="J783" s="11"/>
      <c r="M783" s="209">
        <v>3066.61</v>
      </c>
      <c r="N783" s="214">
        <v>1416.02</v>
      </c>
      <c r="O783" s="209">
        <v>3438.4</v>
      </c>
      <c r="P783" s="209">
        <v>4070.88</v>
      </c>
      <c r="Q783" s="209">
        <v>4647.96</v>
      </c>
      <c r="R783" s="11"/>
      <c r="S783" s="4"/>
      <c r="T783" s="4"/>
      <c r="U783" s="209">
        <v>85.183611111111105</v>
      </c>
      <c r="V783" s="209">
        <v>39.3338888888889</v>
      </c>
      <c r="W783" s="209">
        <v>104.193939393939</v>
      </c>
      <c r="X783" s="209">
        <v>123.36</v>
      </c>
      <c r="Y783" s="209">
        <v>136.70470588235301</v>
      </c>
      <c r="Z783" s="11"/>
      <c r="AA783" s="4"/>
      <c r="AB783" s="11" t="s">
        <v>202</v>
      </c>
      <c r="AC783" s="11"/>
      <c r="AD783" s="71" t="s">
        <v>203</v>
      </c>
      <c r="AE783" s="24">
        <v>51</v>
      </c>
      <c r="AF783" s="24">
        <v>27</v>
      </c>
      <c r="AG783" s="24">
        <v>18</v>
      </c>
      <c r="AH783" s="24">
        <v>17</v>
      </c>
      <c r="AI783" s="24">
        <v>16</v>
      </c>
      <c r="AJ783" s="24"/>
      <c r="AK783" s="4"/>
      <c r="AL783" s="4"/>
      <c r="AM783" s="210">
        <v>17661.38</v>
      </c>
      <c r="AN783" s="210">
        <v>586.64</v>
      </c>
      <c r="AO783" s="210">
        <v>558.28</v>
      </c>
      <c r="AP783" s="210">
        <v>773.98</v>
      </c>
      <c r="AQ783" s="210">
        <v>2218.5300000000002</v>
      </c>
      <c r="AR783" s="24"/>
      <c r="AS783" s="4"/>
      <c r="AT783" s="4"/>
      <c r="AU783" s="210">
        <v>321.11599999999999</v>
      </c>
      <c r="AV783" s="210">
        <v>11.732799999999999</v>
      </c>
      <c r="AW783" s="210">
        <v>10.533584905660399</v>
      </c>
      <c r="AX783" s="210">
        <v>14.332962962963</v>
      </c>
      <c r="AY783" s="210">
        <v>40.336909090909103</v>
      </c>
      <c r="AZ783" s="24"/>
      <c r="BA783" s="4"/>
    </row>
    <row r="784" spans="2:53">
      <c r="B784" s="11" t="s">
        <v>179</v>
      </c>
      <c r="C784" s="11"/>
      <c r="D784" s="71" t="s">
        <v>180</v>
      </c>
      <c r="E784" s="11">
        <v>52</v>
      </c>
      <c r="F784" s="11">
        <v>25</v>
      </c>
      <c r="G784" s="11">
        <v>18</v>
      </c>
      <c r="H784" s="11">
        <v>12</v>
      </c>
      <c r="I784" s="11">
        <v>21</v>
      </c>
      <c r="J784" s="11"/>
      <c r="M784" s="209">
        <v>8869.81</v>
      </c>
      <c r="N784" s="214">
        <v>2936.09</v>
      </c>
      <c r="O784" s="209">
        <v>3287.71</v>
      </c>
      <c r="P784" s="209">
        <v>2156.61</v>
      </c>
      <c r="Q784" s="209">
        <v>5026.9799999999996</v>
      </c>
      <c r="R784" s="11"/>
      <c r="S784" s="4"/>
      <c r="T784" s="4"/>
      <c r="U784" s="209">
        <v>158.38946428571401</v>
      </c>
      <c r="V784" s="209">
        <v>51.510350877192998</v>
      </c>
      <c r="W784" s="209">
        <v>60.8835185185185</v>
      </c>
      <c r="X784" s="209">
        <v>39.211090909090899</v>
      </c>
      <c r="Y784" s="209">
        <v>86.672068965517198</v>
      </c>
      <c r="Z784" s="11"/>
      <c r="AA784" s="4"/>
      <c r="AB784" s="11" t="s">
        <v>204</v>
      </c>
      <c r="AC784" s="11"/>
      <c r="AD784" s="71" t="s">
        <v>143</v>
      </c>
      <c r="AE784" s="24">
        <v>16</v>
      </c>
      <c r="AF784" s="24">
        <v>7</v>
      </c>
      <c r="AG784" s="24">
        <v>5</v>
      </c>
      <c r="AH784" s="24">
        <v>4</v>
      </c>
      <c r="AI784" s="24">
        <v>3</v>
      </c>
      <c r="AJ784" s="24"/>
      <c r="AK784" s="4"/>
      <c r="AL784" s="4"/>
      <c r="AM784" s="210">
        <v>1381.88</v>
      </c>
      <c r="AN784" s="210">
        <v>74.52</v>
      </c>
      <c r="AO784" s="210">
        <v>39.11</v>
      </c>
      <c r="AP784" s="210">
        <v>578.44000000000005</v>
      </c>
      <c r="AQ784" s="210">
        <v>7097.77</v>
      </c>
      <c r="AR784" s="24"/>
      <c r="AS784" s="4"/>
      <c r="AT784" s="4"/>
      <c r="AU784" s="210">
        <v>81.287058823529406</v>
      </c>
      <c r="AV784" s="210">
        <v>4.3835294117647097</v>
      </c>
      <c r="AW784" s="210">
        <v>2.30058823529412</v>
      </c>
      <c r="AX784" s="210">
        <v>34.025882352941203</v>
      </c>
      <c r="AY784" s="210">
        <v>417.51588235294099</v>
      </c>
      <c r="AZ784" s="24"/>
      <c r="BA784" s="4"/>
    </row>
    <row r="785" spans="2:53">
      <c r="B785" s="11" t="s">
        <v>181</v>
      </c>
      <c r="C785" s="11"/>
      <c r="D785" s="71" t="s">
        <v>182</v>
      </c>
      <c r="E785" s="11">
        <v>124</v>
      </c>
      <c r="F785" s="11">
        <v>65</v>
      </c>
      <c r="G785" s="11">
        <v>45</v>
      </c>
      <c r="H785" s="11">
        <v>38</v>
      </c>
      <c r="I785" s="11">
        <v>42</v>
      </c>
      <c r="J785" s="11"/>
      <c r="M785" s="209">
        <v>15153.58</v>
      </c>
      <c r="N785" s="214">
        <v>6651.67</v>
      </c>
      <c r="O785" s="209">
        <v>4937.6400000000003</v>
      </c>
      <c r="P785" s="209">
        <v>5508.57</v>
      </c>
      <c r="Q785" s="209">
        <v>11464.88</v>
      </c>
      <c r="R785" s="11"/>
      <c r="S785" s="4"/>
      <c r="T785" s="4"/>
      <c r="U785" s="209">
        <v>107.47219858155999</v>
      </c>
      <c r="V785" s="209">
        <v>48.200507246376802</v>
      </c>
      <c r="W785" s="209">
        <v>36.306176470588198</v>
      </c>
      <c r="X785" s="209">
        <v>40.804222222222201</v>
      </c>
      <c r="Y785" s="209">
        <v>80.173986013985996</v>
      </c>
      <c r="Z785" s="11"/>
      <c r="AA785" s="4"/>
      <c r="AB785" s="11" t="s">
        <v>205</v>
      </c>
      <c r="AC785" s="11"/>
      <c r="AD785" s="71" t="s">
        <v>206</v>
      </c>
      <c r="AE785" s="24">
        <v>8</v>
      </c>
      <c r="AF785" s="24">
        <v>3</v>
      </c>
      <c r="AG785" s="24">
        <v>3</v>
      </c>
      <c r="AH785" s="24">
        <v>3</v>
      </c>
      <c r="AI785" s="24">
        <v>2</v>
      </c>
      <c r="AJ785" s="24"/>
      <c r="AK785" s="4"/>
      <c r="AL785" s="4"/>
      <c r="AM785" s="210">
        <v>983.46</v>
      </c>
      <c r="AN785" s="210">
        <v>572.46</v>
      </c>
      <c r="AO785" s="210">
        <v>609.35</v>
      </c>
      <c r="AP785" s="210">
        <v>689.37</v>
      </c>
      <c r="AQ785" s="210">
        <v>29.69</v>
      </c>
      <c r="AR785" s="24"/>
      <c r="AS785" s="4"/>
      <c r="AT785" s="4"/>
      <c r="AU785" s="210">
        <v>122.9325</v>
      </c>
      <c r="AV785" s="210">
        <v>71.557500000000005</v>
      </c>
      <c r="AW785" s="210">
        <v>76.168750000000003</v>
      </c>
      <c r="AX785" s="210">
        <v>86.171250000000001</v>
      </c>
      <c r="AY785" s="210">
        <v>3.7112500000000002</v>
      </c>
      <c r="AZ785" s="24"/>
      <c r="BA785" s="4"/>
    </row>
    <row r="786" spans="2:53">
      <c r="B786" s="11" t="s">
        <v>183</v>
      </c>
      <c r="C786" s="11"/>
      <c r="D786" s="71" t="s">
        <v>184</v>
      </c>
      <c r="E786" s="11">
        <v>21</v>
      </c>
      <c r="F786" s="11">
        <v>13</v>
      </c>
      <c r="G786" s="11">
        <v>11</v>
      </c>
      <c r="H786" s="11">
        <v>5</v>
      </c>
      <c r="I786" s="11">
        <v>7</v>
      </c>
      <c r="J786" s="11"/>
      <c r="M786" s="209">
        <v>2018.36</v>
      </c>
      <c r="N786" s="214">
        <v>2339.91</v>
      </c>
      <c r="O786" s="209">
        <v>1966.12</v>
      </c>
      <c r="P786" s="209">
        <v>966.21</v>
      </c>
      <c r="Q786" s="209">
        <v>2852.02</v>
      </c>
      <c r="R786" s="11"/>
      <c r="S786" s="4"/>
      <c r="T786" s="4"/>
      <c r="U786" s="209">
        <v>77.629230769230801</v>
      </c>
      <c r="V786" s="209">
        <v>89.996538461538407</v>
      </c>
      <c r="W786" s="209">
        <v>75.62</v>
      </c>
      <c r="X786" s="209">
        <v>37.161923076923102</v>
      </c>
      <c r="Y786" s="209">
        <v>105.63037037037</v>
      </c>
      <c r="Z786" s="11"/>
      <c r="AA786" s="4"/>
      <c r="AB786" s="11" t="s">
        <v>207</v>
      </c>
      <c r="AC786" s="11"/>
      <c r="AD786" s="71" t="s">
        <v>208</v>
      </c>
      <c r="AE786" s="24">
        <v>2</v>
      </c>
      <c r="AF786" s="24"/>
      <c r="AG786" s="24">
        <v>1</v>
      </c>
      <c r="AH786" s="24"/>
      <c r="AI786" s="24"/>
      <c r="AJ786" s="24"/>
      <c r="AK786" s="4"/>
      <c r="AL786" s="4"/>
      <c r="AM786" s="210">
        <v>53.95</v>
      </c>
      <c r="AN786" s="210">
        <v>0</v>
      </c>
      <c r="AO786" s="210">
        <v>37.49</v>
      </c>
      <c r="AP786" s="210">
        <v>0</v>
      </c>
      <c r="AQ786" s="210">
        <v>0</v>
      </c>
      <c r="AR786" s="24"/>
      <c r="AS786" s="4"/>
      <c r="AT786" s="4"/>
      <c r="AU786" s="210">
        <v>26.975000000000001</v>
      </c>
      <c r="AV786" s="210">
        <v>0</v>
      </c>
      <c r="AW786" s="210">
        <v>18.745000000000001</v>
      </c>
      <c r="AX786" s="210">
        <v>0</v>
      </c>
      <c r="AY786" s="210">
        <v>0</v>
      </c>
      <c r="AZ786" s="24"/>
      <c r="BA786" s="4"/>
    </row>
    <row r="787" spans="2:53">
      <c r="B787" s="11" t="s">
        <v>185</v>
      </c>
      <c r="C787" s="11"/>
      <c r="D787" s="71" t="s">
        <v>186</v>
      </c>
      <c r="E787" s="11">
        <v>70</v>
      </c>
      <c r="F787" s="11">
        <v>38</v>
      </c>
      <c r="G787" s="11">
        <v>26</v>
      </c>
      <c r="H787" s="11">
        <v>22</v>
      </c>
      <c r="I787" s="11">
        <v>23</v>
      </c>
      <c r="J787" s="11"/>
      <c r="M787" s="209">
        <v>6923.66</v>
      </c>
      <c r="N787" s="214">
        <v>2887.23</v>
      </c>
      <c r="O787" s="209">
        <v>1576.25</v>
      </c>
      <c r="P787" s="209">
        <v>1605.66</v>
      </c>
      <c r="Q787" s="209">
        <v>7921.97</v>
      </c>
      <c r="R787" s="11"/>
      <c r="S787" s="4"/>
      <c r="T787" s="4"/>
      <c r="U787" s="209">
        <v>89.917662337662307</v>
      </c>
      <c r="V787" s="209">
        <v>39.016621621621603</v>
      </c>
      <c r="W787" s="209">
        <v>22.844202898550702</v>
      </c>
      <c r="X787" s="209">
        <v>22.937999999999999</v>
      </c>
      <c r="Y787" s="209">
        <v>108.520136986301</v>
      </c>
      <c r="Z787" s="11"/>
      <c r="AA787" s="4"/>
      <c r="AB787" s="11" t="s">
        <v>209</v>
      </c>
      <c r="AC787" s="11"/>
      <c r="AD787" s="71" t="s">
        <v>135</v>
      </c>
      <c r="AE787" s="24">
        <v>7</v>
      </c>
      <c r="AF787" s="24">
        <v>1</v>
      </c>
      <c r="AG787" s="24">
        <v>1</v>
      </c>
      <c r="AH787" s="24">
        <v>1</v>
      </c>
      <c r="AI787" s="24"/>
      <c r="AJ787" s="24"/>
      <c r="AK787" s="4"/>
      <c r="AL787" s="4"/>
      <c r="AM787" s="210">
        <v>361.54</v>
      </c>
      <c r="AN787" s="210">
        <v>30.23</v>
      </c>
      <c r="AO787" s="210">
        <v>31.13</v>
      </c>
      <c r="AP787" s="210">
        <v>25.08</v>
      </c>
      <c r="AQ787" s="210">
        <v>0</v>
      </c>
      <c r="AR787" s="24"/>
      <c r="AS787" s="4"/>
      <c r="AT787" s="4"/>
      <c r="AU787" s="210">
        <v>51.648571428571401</v>
      </c>
      <c r="AV787" s="210">
        <v>3.7787500000000001</v>
      </c>
      <c r="AW787" s="210">
        <v>3.8912499999999999</v>
      </c>
      <c r="AX787" s="210">
        <v>3.5828571428571401</v>
      </c>
      <c r="AY787" s="210">
        <v>0</v>
      </c>
      <c r="AZ787" s="24"/>
      <c r="BA787" s="4"/>
    </row>
    <row r="788" spans="2:53">
      <c r="B788" s="11" t="s">
        <v>470</v>
      </c>
      <c r="C788" s="11"/>
      <c r="D788" s="71" t="s">
        <v>428</v>
      </c>
      <c r="E788" s="11">
        <v>1</v>
      </c>
      <c r="F788" s="11">
        <v>1</v>
      </c>
      <c r="G788" s="11">
        <v>1</v>
      </c>
      <c r="H788" s="11">
        <v>1</v>
      </c>
      <c r="I788" s="11">
        <v>1</v>
      </c>
      <c r="J788" s="11"/>
      <c r="M788" s="209">
        <v>20.2</v>
      </c>
      <c r="N788" s="214">
        <v>96.36</v>
      </c>
      <c r="O788" s="209">
        <v>112.53</v>
      </c>
      <c r="P788" s="209">
        <v>280.06</v>
      </c>
      <c r="Q788" s="209">
        <v>788.04</v>
      </c>
      <c r="R788" s="11"/>
      <c r="S788" s="4"/>
      <c r="T788" s="4"/>
      <c r="U788" s="209">
        <v>20.2</v>
      </c>
      <c r="V788" s="209">
        <v>96.36</v>
      </c>
      <c r="W788" s="209">
        <v>112.53</v>
      </c>
      <c r="X788" s="209">
        <v>280.06</v>
      </c>
      <c r="Y788" s="209">
        <v>788.04</v>
      </c>
      <c r="Z788" s="11"/>
      <c r="AA788" s="4"/>
      <c r="AB788" s="11" t="s">
        <v>209</v>
      </c>
      <c r="AC788" s="11"/>
      <c r="AD788" s="71" t="s">
        <v>211</v>
      </c>
      <c r="AE788" s="24">
        <v>1</v>
      </c>
      <c r="AF788" s="24"/>
      <c r="AG788" s="24"/>
      <c r="AH788" s="24"/>
      <c r="AI788" s="24"/>
      <c r="AJ788" s="24"/>
      <c r="AK788" s="4"/>
      <c r="AL788" s="4"/>
      <c r="AM788" s="210">
        <v>13.15</v>
      </c>
      <c r="AN788" s="210">
        <v>0</v>
      </c>
      <c r="AO788" s="210">
        <v>0</v>
      </c>
      <c r="AP788" s="210">
        <v>0</v>
      </c>
      <c r="AQ788" s="210">
        <v>0</v>
      </c>
      <c r="AR788" s="24"/>
      <c r="AS788" s="4"/>
      <c r="AT788" s="4"/>
      <c r="AU788" s="210">
        <v>13.15</v>
      </c>
      <c r="AV788" s="210">
        <v>0</v>
      </c>
      <c r="AW788" s="210">
        <v>0</v>
      </c>
      <c r="AX788" s="210">
        <v>0</v>
      </c>
      <c r="AY788" s="210">
        <v>0</v>
      </c>
      <c r="AZ788" s="24"/>
      <c r="BA788" s="4"/>
    </row>
    <row r="789" spans="2:53">
      <c r="B789" s="11" t="s">
        <v>187</v>
      </c>
      <c r="C789" s="11"/>
      <c r="D789" s="71" t="s">
        <v>188</v>
      </c>
      <c r="E789" s="11">
        <v>77</v>
      </c>
      <c r="F789" s="11">
        <v>39</v>
      </c>
      <c r="G789" s="11">
        <v>30</v>
      </c>
      <c r="H789" s="11">
        <v>27</v>
      </c>
      <c r="I789" s="11">
        <v>34</v>
      </c>
      <c r="J789" s="11"/>
      <c r="M789" s="209">
        <v>8816.7099999999991</v>
      </c>
      <c r="N789" s="214">
        <v>3590.1</v>
      </c>
      <c r="O789" s="209">
        <v>3133.52</v>
      </c>
      <c r="P789" s="209">
        <v>4878.28</v>
      </c>
      <c r="Q789" s="209">
        <v>7444.71</v>
      </c>
      <c r="R789" s="11"/>
      <c r="S789" s="4"/>
      <c r="T789" s="4"/>
      <c r="U789" s="209">
        <v>94.803333333333399</v>
      </c>
      <c r="V789" s="209">
        <v>38.192553191489402</v>
      </c>
      <c r="W789" s="209">
        <v>33.693763440860202</v>
      </c>
      <c r="X789" s="209">
        <v>52.454623655913998</v>
      </c>
      <c r="Y789" s="209">
        <v>76.749587628865996</v>
      </c>
      <c r="Z789" s="11"/>
      <c r="AA789" s="4"/>
      <c r="AB789" s="11" t="s">
        <v>210</v>
      </c>
      <c r="AC789" s="11"/>
      <c r="AD789" s="71" t="s">
        <v>211</v>
      </c>
      <c r="AE789" s="24">
        <v>10</v>
      </c>
      <c r="AF789" s="24">
        <v>4</v>
      </c>
      <c r="AG789" s="24">
        <v>4</v>
      </c>
      <c r="AH789" s="24">
        <v>3</v>
      </c>
      <c r="AI789" s="24">
        <v>2</v>
      </c>
      <c r="AJ789" s="24"/>
      <c r="AK789" s="4"/>
      <c r="AL789" s="4"/>
      <c r="AM789" s="210">
        <v>287.2</v>
      </c>
      <c r="AN789" s="210">
        <v>141.68</v>
      </c>
      <c r="AO789" s="210">
        <v>158.63999999999999</v>
      </c>
      <c r="AP789" s="210">
        <v>224.38</v>
      </c>
      <c r="AQ789" s="210">
        <v>198.82</v>
      </c>
      <c r="AR789" s="24"/>
      <c r="AS789" s="4"/>
      <c r="AT789" s="4"/>
      <c r="AU789" s="210">
        <v>28.72</v>
      </c>
      <c r="AV789" s="210">
        <v>11.8066666666667</v>
      </c>
      <c r="AW789" s="210">
        <v>13.22</v>
      </c>
      <c r="AX789" s="210">
        <v>18.698333333333299</v>
      </c>
      <c r="AY789" s="210">
        <v>16.5683333333333</v>
      </c>
      <c r="AZ789" s="24"/>
      <c r="BA789" s="4"/>
    </row>
    <row r="790" spans="2:53">
      <c r="B790" s="11" t="s">
        <v>538</v>
      </c>
      <c r="C790" s="11"/>
      <c r="D790" s="71" t="s">
        <v>141</v>
      </c>
      <c r="E790" s="11">
        <v>3</v>
      </c>
      <c r="F790" s="11">
        <v>2</v>
      </c>
      <c r="G790" s="11">
        <v>2</v>
      </c>
      <c r="H790" s="11">
        <v>1</v>
      </c>
      <c r="I790" s="11">
        <v>1</v>
      </c>
      <c r="J790" s="11"/>
      <c r="M790" s="209">
        <v>107.9</v>
      </c>
      <c r="N790" s="214">
        <v>43.14</v>
      </c>
      <c r="O790" s="209">
        <v>26.6</v>
      </c>
      <c r="P790" s="209">
        <v>4.6399999999999997</v>
      </c>
      <c r="Q790" s="209">
        <v>121.15</v>
      </c>
      <c r="R790" s="11"/>
      <c r="S790" s="4"/>
      <c r="T790" s="4"/>
      <c r="U790" s="209">
        <v>35.966666666666697</v>
      </c>
      <c r="V790" s="209">
        <v>14.38</v>
      </c>
      <c r="W790" s="209">
        <v>8.8666666666666707</v>
      </c>
      <c r="X790" s="209">
        <v>2.3199999999999998</v>
      </c>
      <c r="Y790" s="209">
        <v>40.383333333333297</v>
      </c>
      <c r="Z790" s="11"/>
      <c r="AA790" s="4"/>
      <c r="AB790" s="11" t="s">
        <v>540</v>
      </c>
      <c r="AC790" s="11"/>
      <c r="AD790" s="71" t="s">
        <v>114</v>
      </c>
      <c r="AE790" s="24">
        <v>7</v>
      </c>
      <c r="AF790" s="24">
        <v>2</v>
      </c>
      <c r="AG790" s="24">
        <v>1</v>
      </c>
      <c r="AH790" s="24">
        <v>1</v>
      </c>
      <c r="AI790" s="24">
        <v>1</v>
      </c>
      <c r="AJ790" s="24"/>
      <c r="AK790" s="4"/>
      <c r="AL790" s="4"/>
      <c r="AM790" s="210">
        <v>1284.6199999999999</v>
      </c>
      <c r="AN790" s="210">
        <v>2864.46</v>
      </c>
      <c r="AO790" s="210">
        <v>16.670000000000002</v>
      </c>
      <c r="AP790" s="210">
        <v>14.6</v>
      </c>
      <c r="AQ790" s="210">
        <v>56.77</v>
      </c>
      <c r="AR790" s="24"/>
      <c r="AS790" s="4"/>
      <c r="AT790" s="4"/>
      <c r="AU790" s="210">
        <v>183.517142857143</v>
      </c>
      <c r="AV790" s="210">
        <v>409.20857142857102</v>
      </c>
      <c r="AW790" s="210">
        <v>2.3814285714285699</v>
      </c>
      <c r="AX790" s="210">
        <v>2.43333333333333</v>
      </c>
      <c r="AY790" s="210">
        <v>8.11</v>
      </c>
      <c r="AZ790" s="24"/>
      <c r="BA790" s="4"/>
    </row>
    <row r="791" spans="2:53">
      <c r="B791" s="11" t="s">
        <v>189</v>
      </c>
      <c r="C791" s="11"/>
      <c r="D791" s="71" t="s">
        <v>190</v>
      </c>
      <c r="E791" s="11">
        <v>28</v>
      </c>
      <c r="F791" s="11">
        <v>8</v>
      </c>
      <c r="G791" s="11">
        <v>16</v>
      </c>
      <c r="H791" s="11">
        <v>16</v>
      </c>
      <c r="I791" s="11">
        <v>23</v>
      </c>
      <c r="J791" s="11"/>
      <c r="M791" s="209">
        <v>3144.22</v>
      </c>
      <c r="N791" s="214">
        <v>813.76</v>
      </c>
      <c r="O791" s="209">
        <v>2486.36</v>
      </c>
      <c r="P791" s="209">
        <v>2838.73</v>
      </c>
      <c r="Q791" s="209">
        <v>7101.72</v>
      </c>
      <c r="R791" s="11"/>
      <c r="S791" s="4"/>
      <c r="T791" s="4"/>
      <c r="U791" s="209">
        <v>82.742631578947396</v>
      </c>
      <c r="V791" s="209">
        <v>20.865641025641001</v>
      </c>
      <c r="W791" s="209">
        <v>67.198918918918906</v>
      </c>
      <c r="X791" s="209">
        <v>76.722432432432399</v>
      </c>
      <c r="Y791" s="209">
        <v>165.15627906976701</v>
      </c>
      <c r="Z791" s="11"/>
      <c r="AA791" s="4"/>
      <c r="AB791" s="11" t="s">
        <v>212</v>
      </c>
      <c r="AC791" s="11"/>
      <c r="AD791" s="71" t="s">
        <v>100</v>
      </c>
      <c r="AE791" s="24">
        <v>2</v>
      </c>
      <c r="AF791" s="24">
        <v>1</v>
      </c>
      <c r="AG791" s="24">
        <v>1</v>
      </c>
      <c r="AH791" s="24"/>
      <c r="AI791" s="24"/>
      <c r="AJ791" s="24"/>
      <c r="AK791" s="4"/>
      <c r="AL791" s="4"/>
      <c r="AM791" s="210">
        <v>1022.99</v>
      </c>
      <c r="AN791" s="210">
        <v>736.14</v>
      </c>
      <c r="AO791" s="210">
        <v>300.42</v>
      </c>
      <c r="AP791" s="210">
        <v>0</v>
      </c>
      <c r="AQ791" s="210">
        <v>0</v>
      </c>
      <c r="AR791" s="24"/>
      <c r="AS791" s="4"/>
      <c r="AT791" s="4"/>
      <c r="AU791" s="210">
        <v>511.495</v>
      </c>
      <c r="AV791" s="210">
        <v>368.07</v>
      </c>
      <c r="AW791" s="210">
        <v>150.21</v>
      </c>
      <c r="AX791" s="210">
        <v>0</v>
      </c>
      <c r="AY791" s="210">
        <v>0</v>
      </c>
      <c r="AZ791" s="24"/>
      <c r="BA791" s="4"/>
    </row>
    <row r="792" spans="2:53">
      <c r="B792" s="11" t="s">
        <v>191</v>
      </c>
      <c r="C792" s="11"/>
      <c r="D792" s="71" t="s">
        <v>192</v>
      </c>
      <c r="E792" s="11">
        <v>26</v>
      </c>
      <c r="F792" s="11">
        <v>14</v>
      </c>
      <c r="G792" s="11">
        <v>13</v>
      </c>
      <c r="H792" s="11">
        <v>11</v>
      </c>
      <c r="I792" s="11">
        <v>14</v>
      </c>
      <c r="J792" s="11"/>
      <c r="M792" s="209">
        <v>3896.93</v>
      </c>
      <c r="N792" s="214">
        <v>1971.59</v>
      </c>
      <c r="O792" s="209">
        <v>1765.35</v>
      </c>
      <c r="P792" s="209">
        <v>1569.7</v>
      </c>
      <c r="Q792" s="209">
        <v>7577.47</v>
      </c>
      <c r="R792" s="11"/>
      <c r="S792" s="4"/>
      <c r="T792" s="4"/>
      <c r="U792" s="209">
        <v>129.89766666666699</v>
      </c>
      <c r="V792" s="209">
        <v>65.719666666666697</v>
      </c>
      <c r="W792" s="209">
        <v>58.844999999999999</v>
      </c>
      <c r="X792" s="209">
        <v>54.127586206896602</v>
      </c>
      <c r="Y792" s="209">
        <v>229.62030303030301</v>
      </c>
      <c r="Z792" s="11"/>
      <c r="AA792" s="4"/>
      <c r="AB792" s="11" t="s">
        <v>212</v>
      </c>
      <c r="AC792" s="11"/>
      <c r="AD792" s="71" t="s">
        <v>109</v>
      </c>
      <c r="AE792" s="24">
        <v>3</v>
      </c>
      <c r="AF792" s="24">
        <v>2</v>
      </c>
      <c r="AG792" s="24"/>
      <c r="AH792" s="24">
        <v>1</v>
      </c>
      <c r="AI792" s="24"/>
      <c r="AJ792" s="24"/>
      <c r="AK792" s="4"/>
      <c r="AL792" s="4"/>
      <c r="AM792" s="210">
        <v>180.69</v>
      </c>
      <c r="AN792" s="210">
        <v>39.72</v>
      </c>
      <c r="AO792" s="210">
        <v>0</v>
      </c>
      <c r="AP792" s="210">
        <v>3.29</v>
      </c>
      <c r="AQ792" s="210">
        <v>0</v>
      </c>
      <c r="AR792" s="24"/>
      <c r="AS792" s="4"/>
      <c r="AT792" s="4"/>
      <c r="AU792" s="210">
        <v>60.23</v>
      </c>
      <c r="AV792" s="210">
        <v>13.24</v>
      </c>
      <c r="AW792" s="210">
        <v>0</v>
      </c>
      <c r="AX792" s="210">
        <v>1.09666666666667</v>
      </c>
      <c r="AY792" s="210">
        <v>0</v>
      </c>
      <c r="AZ792" s="24"/>
      <c r="BA792" s="4"/>
    </row>
    <row r="793" spans="2:53">
      <c r="B793" s="11" t="s">
        <v>193</v>
      </c>
      <c r="C793" s="11"/>
      <c r="D793" s="71" t="s">
        <v>194</v>
      </c>
      <c r="E793" s="11">
        <v>64</v>
      </c>
      <c r="F793" s="11">
        <v>38</v>
      </c>
      <c r="G793" s="11">
        <v>28</v>
      </c>
      <c r="H793" s="11">
        <v>20</v>
      </c>
      <c r="I793" s="11">
        <v>22</v>
      </c>
      <c r="J793" s="11"/>
      <c r="M793" s="209">
        <v>8836.58</v>
      </c>
      <c r="N793" s="214">
        <v>4104.66</v>
      </c>
      <c r="O793" s="209">
        <v>4353.51</v>
      </c>
      <c r="P793" s="209">
        <v>3679.83</v>
      </c>
      <c r="Q793" s="209">
        <v>5767.6</v>
      </c>
      <c r="R793" s="11"/>
      <c r="S793" s="4"/>
      <c r="T793" s="4"/>
      <c r="U793" s="209">
        <v>117.82106666666699</v>
      </c>
      <c r="V793" s="209">
        <v>54.008684210526297</v>
      </c>
      <c r="W793" s="209">
        <v>56.539090909090902</v>
      </c>
      <c r="X793" s="209">
        <v>51.828591549295801</v>
      </c>
      <c r="Y793" s="209">
        <v>73.007594936708898</v>
      </c>
      <c r="Z793" s="11"/>
      <c r="AA793" s="4"/>
      <c r="AB793" s="11" t="s">
        <v>213</v>
      </c>
      <c r="AC793" s="11"/>
      <c r="AD793" s="71" t="s">
        <v>214</v>
      </c>
      <c r="AE793" s="24">
        <v>1</v>
      </c>
      <c r="AF793" s="24"/>
      <c r="AG793" s="24"/>
      <c r="AH793" s="24"/>
      <c r="AI793" s="24"/>
      <c r="AJ793" s="24"/>
      <c r="AK793" s="4"/>
      <c r="AL793" s="4"/>
      <c r="AM793" s="210">
        <v>86.2</v>
      </c>
      <c r="AN793" s="210">
        <v>0</v>
      </c>
      <c r="AO793" s="210"/>
      <c r="AP793" s="210">
        <v>0</v>
      </c>
      <c r="AQ793" s="210">
        <v>0</v>
      </c>
      <c r="AR793" s="24"/>
      <c r="AS793" s="4"/>
      <c r="AT793" s="4"/>
      <c r="AU793" s="210">
        <v>86.2</v>
      </c>
      <c r="AV793" s="210">
        <v>0</v>
      </c>
      <c r="AW793" s="210"/>
      <c r="AX793" s="210">
        <v>0</v>
      </c>
      <c r="AY793" s="210">
        <v>0</v>
      </c>
      <c r="AZ793" s="24"/>
      <c r="BA793" s="4"/>
    </row>
    <row r="794" spans="2:53">
      <c r="B794" s="11" t="s">
        <v>471</v>
      </c>
      <c r="C794" s="11"/>
      <c r="D794" s="71" t="s">
        <v>421</v>
      </c>
      <c r="E794" s="11">
        <v>1</v>
      </c>
      <c r="F794" s="11">
        <v>1</v>
      </c>
      <c r="G794" s="11">
        <v>1</v>
      </c>
      <c r="H794" s="11">
        <v>1</v>
      </c>
      <c r="I794" s="11">
        <v>1</v>
      </c>
      <c r="J794" s="11"/>
      <c r="M794" s="209">
        <v>218.47</v>
      </c>
      <c r="N794" s="214">
        <v>199.65</v>
      </c>
      <c r="O794" s="209">
        <v>165.78</v>
      </c>
      <c r="P794" s="209">
        <v>249</v>
      </c>
      <c r="Q794" s="209">
        <v>1248.3399999999999</v>
      </c>
      <c r="R794" s="11"/>
      <c r="S794" s="4"/>
      <c r="T794" s="4"/>
      <c r="U794" s="209">
        <v>218.47</v>
      </c>
      <c r="V794" s="209">
        <v>199.65</v>
      </c>
      <c r="W794" s="209">
        <v>165.78</v>
      </c>
      <c r="X794" s="209">
        <v>249</v>
      </c>
      <c r="Y794" s="209">
        <v>1248.3399999999999</v>
      </c>
      <c r="Z794" s="11"/>
      <c r="AA794" s="4"/>
      <c r="AB794" s="11" t="s">
        <v>215</v>
      </c>
      <c r="AC794" s="11"/>
      <c r="AD794" s="71" t="s">
        <v>143</v>
      </c>
      <c r="AE794" s="24">
        <v>3</v>
      </c>
      <c r="AF794" s="24"/>
      <c r="AG794" s="24"/>
      <c r="AH794" s="24"/>
      <c r="AI794" s="24"/>
      <c r="AJ794" s="24"/>
      <c r="AK794" s="4"/>
      <c r="AL794" s="4"/>
      <c r="AM794" s="210">
        <v>253.23</v>
      </c>
      <c r="AN794" s="210">
        <v>0</v>
      </c>
      <c r="AO794" s="210">
        <v>0</v>
      </c>
      <c r="AP794" s="210">
        <v>0</v>
      </c>
      <c r="AQ794" s="210">
        <v>0</v>
      </c>
      <c r="AR794" s="24"/>
      <c r="AS794" s="4"/>
      <c r="AT794" s="4"/>
      <c r="AU794" s="210">
        <v>84.41</v>
      </c>
      <c r="AV794" s="210">
        <v>0</v>
      </c>
      <c r="AW794" s="210">
        <v>0</v>
      </c>
      <c r="AX794" s="210">
        <v>0</v>
      </c>
      <c r="AY794" s="210">
        <v>0</v>
      </c>
      <c r="AZ794" s="24"/>
      <c r="BA794" s="4"/>
    </row>
    <row r="795" spans="2:53">
      <c r="B795" s="11" t="s">
        <v>195</v>
      </c>
      <c r="C795" s="11"/>
      <c r="D795" s="71" t="s">
        <v>188</v>
      </c>
      <c r="E795" s="11">
        <v>664</v>
      </c>
      <c r="F795" s="11">
        <v>398</v>
      </c>
      <c r="G795" s="11">
        <v>304</v>
      </c>
      <c r="H795" s="11">
        <v>235</v>
      </c>
      <c r="I795" s="11">
        <v>284</v>
      </c>
      <c r="J795" s="11"/>
      <c r="M795" s="209">
        <v>65017.48</v>
      </c>
      <c r="N795" s="214">
        <v>31210.65</v>
      </c>
      <c r="O795" s="209">
        <v>28597.39</v>
      </c>
      <c r="P795" s="209">
        <v>27158.19</v>
      </c>
      <c r="Q795" s="209">
        <v>76414.559999999998</v>
      </c>
      <c r="R795" s="11"/>
      <c r="S795" s="4"/>
      <c r="T795" s="4"/>
      <c r="U795" s="209">
        <v>86.805714285714302</v>
      </c>
      <c r="V795" s="209">
        <v>41.669759679572799</v>
      </c>
      <c r="W795" s="209">
        <v>39.663509015256601</v>
      </c>
      <c r="X795" s="209">
        <v>37.877531380753098</v>
      </c>
      <c r="Y795" s="209">
        <v>98.726821705426403</v>
      </c>
      <c r="Z795" s="11"/>
      <c r="AA795" s="4"/>
      <c r="AB795" s="11" t="s">
        <v>215</v>
      </c>
      <c r="AC795" s="11"/>
      <c r="AD795" s="71" t="s">
        <v>182</v>
      </c>
      <c r="AE795" s="24">
        <v>1</v>
      </c>
      <c r="AF795" s="24"/>
      <c r="AG795" s="24"/>
      <c r="AH795" s="24"/>
      <c r="AI795" s="24"/>
      <c r="AJ795" s="24"/>
      <c r="AK795" s="4"/>
      <c r="AL795" s="4"/>
      <c r="AM795" s="210">
        <v>0.71</v>
      </c>
      <c r="AN795" s="210">
        <v>0</v>
      </c>
      <c r="AO795" s="210">
        <v>0</v>
      </c>
      <c r="AP795" s="210">
        <v>0</v>
      </c>
      <c r="AQ795" s="210">
        <v>0</v>
      </c>
      <c r="AR795" s="24"/>
      <c r="AS795" s="4"/>
      <c r="AT795" s="4"/>
      <c r="AU795" s="210">
        <v>0.71</v>
      </c>
      <c r="AV795" s="210">
        <v>0</v>
      </c>
      <c r="AW795" s="210">
        <v>0</v>
      </c>
      <c r="AX795" s="210">
        <v>0</v>
      </c>
      <c r="AY795" s="210">
        <v>0</v>
      </c>
      <c r="AZ795" s="24"/>
      <c r="BA795" s="4"/>
    </row>
    <row r="796" spans="2:53">
      <c r="B796" s="11" t="s">
        <v>453</v>
      </c>
      <c r="C796" s="11"/>
      <c r="D796" s="71" t="s">
        <v>109</v>
      </c>
      <c r="E796" s="11">
        <v>1047</v>
      </c>
      <c r="F796" s="11">
        <v>635</v>
      </c>
      <c r="G796" s="11">
        <v>465</v>
      </c>
      <c r="H796" s="11">
        <v>333</v>
      </c>
      <c r="I796" s="11">
        <v>406</v>
      </c>
      <c r="J796" s="11"/>
      <c r="M796" s="209">
        <v>121757.83</v>
      </c>
      <c r="N796" s="214">
        <v>57332.5099999999</v>
      </c>
      <c r="O796" s="209">
        <v>56815.83</v>
      </c>
      <c r="P796" s="209">
        <v>42467.21</v>
      </c>
      <c r="Q796" s="209">
        <v>123375.33</v>
      </c>
      <c r="R796" s="11"/>
      <c r="S796" s="4"/>
      <c r="T796" s="4"/>
      <c r="U796" s="209">
        <v>100.047518488086</v>
      </c>
      <c r="V796" s="209">
        <v>46.802048979591802</v>
      </c>
      <c r="W796" s="209">
        <v>48.189847328244298</v>
      </c>
      <c r="X796" s="209">
        <v>36.736340830449898</v>
      </c>
      <c r="Y796" s="209">
        <v>100.63240619902101</v>
      </c>
      <c r="Z796" s="11"/>
      <c r="AA796" s="4"/>
      <c r="AB796" s="11" t="s">
        <v>216</v>
      </c>
      <c r="AC796" s="11"/>
      <c r="AD796" s="71" t="s">
        <v>96</v>
      </c>
      <c r="AE796" s="24">
        <v>17</v>
      </c>
      <c r="AF796" s="24">
        <v>9</v>
      </c>
      <c r="AG796" s="24">
        <v>7</v>
      </c>
      <c r="AH796" s="24">
        <v>5</v>
      </c>
      <c r="AI796" s="24">
        <v>5</v>
      </c>
      <c r="AJ796" s="24"/>
      <c r="AK796" s="4"/>
      <c r="AL796" s="4"/>
      <c r="AM796" s="210">
        <v>3241.04</v>
      </c>
      <c r="AN796" s="210">
        <v>1276.9100000000001</v>
      </c>
      <c r="AO796" s="210">
        <v>200.31</v>
      </c>
      <c r="AP796" s="210">
        <v>116.91</v>
      </c>
      <c r="AQ796" s="210">
        <v>583.25</v>
      </c>
      <c r="AR796" s="24"/>
      <c r="AS796" s="4"/>
      <c r="AT796" s="4"/>
      <c r="AU796" s="210">
        <v>190.649411764706</v>
      </c>
      <c r="AV796" s="210">
        <v>75.112352941176496</v>
      </c>
      <c r="AW796" s="210">
        <v>11.782941176470599</v>
      </c>
      <c r="AX796" s="210">
        <v>6.8770588235294099</v>
      </c>
      <c r="AY796" s="210">
        <v>34.308823529411796</v>
      </c>
      <c r="AZ796" s="24"/>
      <c r="BA796" s="4"/>
    </row>
    <row r="797" spans="2:53">
      <c r="B797" s="11" t="s">
        <v>539</v>
      </c>
      <c r="C797" s="11"/>
      <c r="D797" s="71" t="s">
        <v>109</v>
      </c>
      <c r="E797" s="11">
        <v>7</v>
      </c>
      <c r="F797" s="11">
        <v>3</v>
      </c>
      <c r="G797" s="11">
        <v>3</v>
      </c>
      <c r="H797" s="11">
        <v>2</v>
      </c>
      <c r="I797" s="11">
        <v>3</v>
      </c>
      <c r="J797" s="11"/>
      <c r="M797" s="209">
        <v>407.14</v>
      </c>
      <c r="N797" s="214">
        <v>310.33</v>
      </c>
      <c r="O797" s="209">
        <v>98.5</v>
      </c>
      <c r="P797" s="209">
        <v>117.43</v>
      </c>
      <c r="Q797" s="209">
        <v>608.85</v>
      </c>
      <c r="R797" s="11"/>
      <c r="S797" s="4"/>
      <c r="T797" s="4"/>
      <c r="U797" s="209">
        <v>50.892499999999998</v>
      </c>
      <c r="V797" s="209">
        <v>38.791249999999998</v>
      </c>
      <c r="W797" s="209">
        <v>12.3125</v>
      </c>
      <c r="X797" s="209">
        <v>14.678750000000001</v>
      </c>
      <c r="Y797" s="209">
        <v>67.650000000000006</v>
      </c>
      <c r="Z797" s="11"/>
      <c r="AA797" s="4"/>
      <c r="AB797" s="11" t="s">
        <v>217</v>
      </c>
      <c r="AC797" s="11"/>
      <c r="AD797" s="71" t="s">
        <v>218</v>
      </c>
      <c r="AE797" s="24"/>
      <c r="AF797" s="24">
        <v>4</v>
      </c>
      <c r="AG797" s="24">
        <v>2</v>
      </c>
      <c r="AH797" s="24">
        <v>1</v>
      </c>
      <c r="AI797" s="24">
        <v>2</v>
      </c>
      <c r="AJ797" s="24"/>
      <c r="AK797" s="4"/>
      <c r="AL797" s="4"/>
      <c r="AM797" s="210">
        <v>0</v>
      </c>
      <c r="AN797" s="210">
        <v>134.15</v>
      </c>
      <c r="AO797" s="210">
        <v>98.6</v>
      </c>
      <c r="AP797" s="210">
        <v>20.38</v>
      </c>
      <c r="AQ797" s="210">
        <v>470.89</v>
      </c>
      <c r="AR797" s="24"/>
      <c r="AS797" s="4"/>
      <c r="AT797" s="4"/>
      <c r="AU797" s="210">
        <v>0</v>
      </c>
      <c r="AV797" s="210">
        <v>33.537500000000001</v>
      </c>
      <c r="AW797" s="210">
        <v>24.65</v>
      </c>
      <c r="AX797" s="210">
        <v>5.0949999999999998</v>
      </c>
      <c r="AY797" s="210">
        <v>117.7225</v>
      </c>
      <c r="AZ797" s="24"/>
      <c r="BA797" s="4"/>
    </row>
    <row r="798" spans="2:53">
      <c r="B798" s="11" t="s">
        <v>196</v>
      </c>
      <c r="C798" s="11"/>
      <c r="D798" s="71" t="s">
        <v>123</v>
      </c>
      <c r="E798" s="11">
        <v>16</v>
      </c>
      <c r="F798" s="11">
        <v>11</v>
      </c>
      <c r="G798" s="11">
        <v>5</v>
      </c>
      <c r="H798" s="11">
        <v>4</v>
      </c>
      <c r="I798" s="11">
        <v>6</v>
      </c>
      <c r="J798" s="11"/>
      <c r="M798" s="209">
        <v>2127.1799999999998</v>
      </c>
      <c r="N798" s="214">
        <v>1275.78</v>
      </c>
      <c r="O798" s="209">
        <v>683.03</v>
      </c>
      <c r="P798" s="209">
        <v>775.04</v>
      </c>
      <c r="Q798" s="209">
        <v>3184.12</v>
      </c>
      <c r="R798" s="11"/>
      <c r="S798" s="4"/>
      <c r="T798" s="4"/>
      <c r="U798" s="209">
        <v>106.35899999999999</v>
      </c>
      <c r="V798" s="209">
        <v>63.789000000000001</v>
      </c>
      <c r="W798" s="209">
        <v>34.151499999999999</v>
      </c>
      <c r="X798" s="209">
        <v>38.752000000000002</v>
      </c>
      <c r="Y798" s="209">
        <v>159.20599999999999</v>
      </c>
      <c r="Z798" s="11"/>
      <c r="AA798" s="4"/>
      <c r="AB798" s="11" t="s">
        <v>219</v>
      </c>
      <c r="AC798" s="11"/>
      <c r="AD798" s="71" t="s">
        <v>220</v>
      </c>
      <c r="AE798" s="24">
        <v>81</v>
      </c>
      <c r="AF798" s="24">
        <v>29</v>
      </c>
      <c r="AG798" s="24">
        <v>24</v>
      </c>
      <c r="AH798" s="24">
        <v>19</v>
      </c>
      <c r="AI798" s="24">
        <v>14</v>
      </c>
      <c r="AJ798" s="24"/>
      <c r="AK798" s="4"/>
      <c r="AL798" s="4"/>
      <c r="AM798" s="210">
        <v>20826.919999999998</v>
      </c>
      <c r="AN798" s="210">
        <v>1601.1</v>
      </c>
      <c r="AO798" s="210">
        <v>1245.31</v>
      </c>
      <c r="AP798" s="210">
        <v>1098.18</v>
      </c>
      <c r="AQ798" s="210">
        <v>11696.13</v>
      </c>
      <c r="AR798" s="24"/>
      <c r="AS798" s="4"/>
      <c r="AT798" s="4"/>
      <c r="AU798" s="210">
        <v>257.12246913580202</v>
      </c>
      <c r="AV798" s="210">
        <v>20.013750000000002</v>
      </c>
      <c r="AW798" s="210">
        <v>15.965512820512799</v>
      </c>
      <c r="AX798" s="210">
        <v>13.901012658227801</v>
      </c>
      <c r="AY798" s="210">
        <v>144.39666666666699</v>
      </c>
      <c r="AZ798" s="24"/>
      <c r="BA798" s="4"/>
    </row>
    <row r="799" spans="2:53">
      <c r="B799" s="11" t="s">
        <v>197</v>
      </c>
      <c r="C799" s="11"/>
      <c r="D799" s="71" t="s">
        <v>96</v>
      </c>
      <c r="E799" s="11">
        <v>43</v>
      </c>
      <c r="F799" s="11">
        <v>18</v>
      </c>
      <c r="G799" s="11">
        <v>20</v>
      </c>
      <c r="H799" s="11">
        <v>15</v>
      </c>
      <c r="I799" s="11">
        <v>20</v>
      </c>
      <c r="J799" s="11"/>
      <c r="M799" s="209">
        <v>4667.58</v>
      </c>
      <c r="N799" s="214">
        <v>2199.0100000000002</v>
      </c>
      <c r="O799" s="209">
        <v>3477.29</v>
      </c>
      <c r="P799" s="209">
        <v>3098.58</v>
      </c>
      <c r="Q799" s="209">
        <v>4474.04</v>
      </c>
      <c r="R799" s="11"/>
      <c r="S799" s="4"/>
      <c r="T799" s="4"/>
      <c r="U799" s="209">
        <v>84.865090909090895</v>
      </c>
      <c r="V799" s="209">
        <v>39.981999999999999</v>
      </c>
      <c r="W799" s="209">
        <v>63.223454545454501</v>
      </c>
      <c r="X799" s="209">
        <v>55.331785714285701</v>
      </c>
      <c r="Y799" s="209">
        <v>74.567333333333295</v>
      </c>
      <c r="Z799" s="11"/>
      <c r="AA799" s="4"/>
      <c r="AB799" s="11" t="s">
        <v>219</v>
      </c>
      <c r="AC799" s="11"/>
      <c r="AD799" s="71" t="s">
        <v>147</v>
      </c>
      <c r="AE799" s="24">
        <v>1</v>
      </c>
      <c r="AF799" s="24"/>
      <c r="AG799" s="24"/>
      <c r="AH799" s="24"/>
      <c r="AI799" s="24"/>
      <c r="AJ799" s="24"/>
      <c r="AK799" s="4"/>
      <c r="AL799" s="4"/>
      <c r="AM799" s="210">
        <v>7.63</v>
      </c>
      <c r="AN799" s="210">
        <v>0</v>
      </c>
      <c r="AO799" s="210">
        <v>0</v>
      </c>
      <c r="AP799" s="210">
        <v>0</v>
      </c>
      <c r="AQ799" s="210">
        <v>0</v>
      </c>
      <c r="AR799" s="24"/>
      <c r="AS799" s="4"/>
      <c r="AT799" s="4"/>
      <c r="AU799" s="210">
        <v>7.63</v>
      </c>
      <c r="AV799" s="210">
        <v>0</v>
      </c>
      <c r="AW799" s="210">
        <v>0</v>
      </c>
      <c r="AX799" s="210">
        <v>0</v>
      </c>
      <c r="AY799" s="210">
        <v>0</v>
      </c>
      <c r="AZ799" s="24"/>
      <c r="BA799" s="4"/>
    </row>
    <row r="800" spans="2:53">
      <c r="B800" s="11" t="s">
        <v>198</v>
      </c>
      <c r="C800" s="11"/>
      <c r="D800" s="71" t="s">
        <v>159</v>
      </c>
      <c r="E800" s="11">
        <v>475</v>
      </c>
      <c r="F800" s="11">
        <v>239</v>
      </c>
      <c r="G800" s="11">
        <v>160</v>
      </c>
      <c r="H800" s="11">
        <v>132</v>
      </c>
      <c r="I800" s="11">
        <v>141</v>
      </c>
      <c r="J800" s="11"/>
      <c r="M800" s="209">
        <v>71373.75</v>
      </c>
      <c r="N800" s="214">
        <v>26755.759999999998</v>
      </c>
      <c r="O800" s="209">
        <v>18638.900000000001</v>
      </c>
      <c r="P800" s="209">
        <v>26798.799999999999</v>
      </c>
      <c r="Q800" s="209">
        <v>62327.27</v>
      </c>
      <c r="R800" s="11"/>
      <c r="S800" s="4"/>
      <c r="T800" s="4"/>
      <c r="U800" s="209">
        <v>134.16118421052599</v>
      </c>
      <c r="V800" s="209">
        <v>50.292781954887197</v>
      </c>
      <c r="W800" s="209">
        <v>35.775239923224603</v>
      </c>
      <c r="X800" s="209">
        <v>51.735135135135103</v>
      </c>
      <c r="Y800" s="209">
        <v>117.377156308851</v>
      </c>
      <c r="Z800" s="11"/>
      <c r="AA800" s="4"/>
      <c r="AB800" s="11" t="s">
        <v>219</v>
      </c>
      <c r="AC800" s="11"/>
      <c r="AD800" s="71" t="s">
        <v>221</v>
      </c>
      <c r="AE800" s="24"/>
      <c r="AF800" s="24">
        <v>1</v>
      </c>
      <c r="AG800" s="24">
        <v>1</v>
      </c>
      <c r="AH800" s="24">
        <v>1</v>
      </c>
      <c r="AI800" s="24">
        <v>1</v>
      </c>
      <c r="AJ800" s="24"/>
      <c r="AK800" s="4"/>
      <c r="AL800" s="4"/>
      <c r="AM800" s="210">
        <v>0</v>
      </c>
      <c r="AN800" s="210">
        <v>131.53</v>
      </c>
      <c r="AO800" s="210">
        <v>119.51</v>
      </c>
      <c r="AP800" s="210">
        <v>88.18</v>
      </c>
      <c r="AQ800" s="210">
        <v>393.45</v>
      </c>
      <c r="AR800" s="24"/>
      <c r="AS800" s="4"/>
      <c r="AT800" s="4"/>
      <c r="AU800" s="210">
        <v>0</v>
      </c>
      <c r="AV800" s="210">
        <v>131.53</v>
      </c>
      <c r="AW800" s="210">
        <v>119.51</v>
      </c>
      <c r="AX800" s="210">
        <v>88.18</v>
      </c>
      <c r="AY800" s="210">
        <v>393.45</v>
      </c>
      <c r="AZ800" s="24"/>
      <c r="BA800" s="4"/>
    </row>
    <row r="801" spans="2:53">
      <c r="B801" s="11" t="s">
        <v>541</v>
      </c>
      <c r="C801" s="11"/>
      <c r="D801" s="71" t="s">
        <v>288</v>
      </c>
      <c r="E801" s="11">
        <v>1</v>
      </c>
      <c r="F801" s="11"/>
      <c r="G801" s="11"/>
      <c r="H801" s="11"/>
      <c r="I801" s="11"/>
      <c r="J801" s="11"/>
      <c r="M801" s="209">
        <v>46.73</v>
      </c>
      <c r="N801" s="214">
        <v>0</v>
      </c>
      <c r="O801" s="209">
        <v>0</v>
      </c>
      <c r="P801" s="209">
        <v>0</v>
      </c>
      <c r="Q801" s="209">
        <v>0</v>
      </c>
      <c r="R801" s="11"/>
      <c r="S801" s="4"/>
      <c r="T801" s="4"/>
      <c r="U801" s="209">
        <v>46.73</v>
      </c>
      <c r="V801" s="209">
        <v>0</v>
      </c>
      <c r="W801" s="209">
        <v>0</v>
      </c>
      <c r="X801" s="209">
        <v>0</v>
      </c>
      <c r="Y801" s="209">
        <v>0</v>
      </c>
      <c r="Z801" s="11"/>
      <c r="AA801" s="4"/>
      <c r="AB801" s="11" t="s">
        <v>223</v>
      </c>
      <c r="AC801" s="11"/>
      <c r="AD801" s="71" t="s">
        <v>224</v>
      </c>
      <c r="AE801" s="24"/>
      <c r="AF801" s="24">
        <v>1</v>
      </c>
      <c r="AG801" s="24">
        <v>1</v>
      </c>
      <c r="AH801" s="24">
        <v>1</v>
      </c>
      <c r="AI801" s="24"/>
      <c r="AJ801" s="24"/>
      <c r="AK801" s="4"/>
      <c r="AL801" s="4"/>
      <c r="AM801" s="210"/>
      <c r="AN801" s="210">
        <v>19.7</v>
      </c>
      <c r="AO801" s="210">
        <v>20.02</v>
      </c>
      <c r="AP801" s="210">
        <v>7.72</v>
      </c>
      <c r="AQ801" s="210">
        <v>0</v>
      </c>
      <c r="AR801" s="24"/>
      <c r="AS801" s="4"/>
      <c r="AT801" s="4"/>
      <c r="AU801" s="210"/>
      <c r="AV801" s="210">
        <v>19.7</v>
      </c>
      <c r="AW801" s="210">
        <v>20.02</v>
      </c>
      <c r="AX801" s="210">
        <v>7.72</v>
      </c>
      <c r="AY801" s="210">
        <v>0</v>
      </c>
      <c r="AZ801" s="24"/>
      <c r="BA801" s="4"/>
    </row>
    <row r="802" spans="2:53">
      <c r="B802" s="11" t="s">
        <v>199</v>
      </c>
      <c r="C802" s="11"/>
      <c r="D802" s="71" t="s">
        <v>200</v>
      </c>
      <c r="E802" s="11">
        <v>143</v>
      </c>
      <c r="F802" s="11">
        <v>84</v>
      </c>
      <c r="G802" s="11">
        <v>62</v>
      </c>
      <c r="H802" s="11">
        <v>38</v>
      </c>
      <c r="I802" s="11">
        <v>53</v>
      </c>
      <c r="J802" s="11"/>
      <c r="M802" s="209">
        <v>18972.27</v>
      </c>
      <c r="N802" s="214">
        <v>8748.8300000000108</v>
      </c>
      <c r="O802" s="209">
        <v>7860.11</v>
      </c>
      <c r="P802" s="209">
        <v>5590.19</v>
      </c>
      <c r="Q802" s="209">
        <v>20028.939999999999</v>
      </c>
      <c r="R802" s="11"/>
      <c r="S802" s="4"/>
      <c r="T802" s="4"/>
      <c r="U802" s="209">
        <v>112.930178571429</v>
      </c>
      <c r="V802" s="209">
        <v>52.076369047619103</v>
      </c>
      <c r="W802" s="209">
        <v>48.221533742331303</v>
      </c>
      <c r="X802" s="209">
        <v>34.7216770186335</v>
      </c>
      <c r="Y802" s="209">
        <v>122.127682926829</v>
      </c>
      <c r="Z802" s="11"/>
      <c r="AA802" s="4"/>
      <c r="AB802" s="11" t="s">
        <v>225</v>
      </c>
      <c r="AC802" s="11"/>
      <c r="AD802" s="71" t="s">
        <v>188</v>
      </c>
      <c r="AE802" s="24">
        <v>18</v>
      </c>
      <c r="AF802" s="24">
        <v>9</v>
      </c>
      <c r="AG802" s="24">
        <v>10</v>
      </c>
      <c r="AH802" s="24">
        <v>9</v>
      </c>
      <c r="AI802" s="24">
        <v>9</v>
      </c>
      <c r="AJ802" s="24"/>
      <c r="AK802" s="4"/>
      <c r="AL802" s="4"/>
      <c r="AM802" s="210">
        <v>2375.2199999999998</v>
      </c>
      <c r="AN802" s="210">
        <v>263.57</v>
      </c>
      <c r="AO802" s="210">
        <v>457.29</v>
      </c>
      <c r="AP802" s="210">
        <v>2098.56</v>
      </c>
      <c r="AQ802" s="210">
        <v>5213.68</v>
      </c>
      <c r="AR802" s="24"/>
      <c r="AS802" s="4"/>
      <c r="AT802" s="4"/>
      <c r="AU802" s="210">
        <v>131.95666666666699</v>
      </c>
      <c r="AV802" s="210">
        <v>14.6427777777778</v>
      </c>
      <c r="AW802" s="210">
        <v>25.405000000000001</v>
      </c>
      <c r="AX802" s="210">
        <v>104.928</v>
      </c>
      <c r="AY802" s="210">
        <v>260.68400000000003</v>
      </c>
      <c r="AZ802" s="24"/>
      <c r="BA802" s="4"/>
    </row>
    <row r="803" spans="2:53">
      <c r="B803" s="11" t="s">
        <v>201</v>
      </c>
      <c r="C803" s="11"/>
      <c r="D803" s="71" t="s">
        <v>109</v>
      </c>
      <c r="E803" s="11">
        <v>7</v>
      </c>
      <c r="F803" s="11">
        <v>5</v>
      </c>
      <c r="G803" s="11">
        <v>2</v>
      </c>
      <c r="H803" s="11">
        <v>1</v>
      </c>
      <c r="I803" s="11">
        <v>1</v>
      </c>
      <c r="J803" s="11"/>
      <c r="M803" s="209">
        <v>908.48</v>
      </c>
      <c r="N803" s="214">
        <v>214.7</v>
      </c>
      <c r="O803" s="209">
        <v>180.92</v>
      </c>
      <c r="P803" s="209">
        <v>175.39</v>
      </c>
      <c r="Q803" s="209">
        <v>190.67</v>
      </c>
      <c r="R803" s="11"/>
      <c r="S803" s="4"/>
      <c r="T803" s="4"/>
      <c r="U803" s="209">
        <v>113.56</v>
      </c>
      <c r="V803" s="209">
        <v>26.837499999999999</v>
      </c>
      <c r="W803" s="209">
        <v>22.614999999999998</v>
      </c>
      <c r="X803" s="209">
        <v>25.055714285714298</v>
      </c>
      <c r="Y803" s="209">
        <v>23.833749999999998</v>
      </c>
      <c r="Z803" s="11"/>
      <c r="AA803" s="4"/>
      <c r="AB803" s="11" t="s">
        <v>226</v>
      </c>
      <c r="AC803" s="11"/>
      <c r="AD803" s="71" t="s">
        <v>227</v>
      </c>
      <c r="AE803" s="24">
        <v>19</v>
      </c>
      <c r="AF803" s="24">
        <v>13</v>
      </c>
      <c r="AG803" s="24">
        <v>8</v>
      </c>
      <c r="AH803" s="24">
        <v>4</v>
      </c>
      <c r="AI803" s="24">
        <v>1</v>
      </c>
      <c r="AJ803" s="24"/>
      <c r="AK803" s="4"/>
      <c r="AL803" s="4"/>
      <c r="AM803" s="210">
        <v>1560.41</v>
      </c>
      <c r="AN803" s="210">
        <v>909.2</v>
      </c>
      <c r="AO803" s="210">
        <v>909.14</v>
      </c>
      <c r="AP803" s="210">
        <v>188.6</v>
      </c>
      <c r="AQ803" s="210">
        <v>381.84</v>
      </c>
      <c r="AR803" s="24"/>
      <c r="AS803" s="4"/>
      <c r="AT803" s="4"/>
      <c r="AU803" s="210">
        <v>82.126842105263194</v>
      </c>
      <c r="AV803" s="210">
        <v>47.852631578947403</v>
      </c>
      <c r="AW803" s="210">
        <v>50.507777777777797</v>
      </c>
      <c r="AX803" s="210">
        <v>11.7875</v>
      </c>
      <c r="AY803" s="210">
        <v>20.0968421052632</v>
      </c>
      <c r="AZ803" s="24"/>
      <c r="BA803" s="4"/>
    </row>
    <row r="804" spans="2:53">
      <c r="B804" s="11" t="s">
        <v>201</v>
      </c>
      <c r="C804" s="11"/>
      <c r="D804" s="71" t="s">
        <v>121</v>
      </c>
      <c r="E804" s="11">
        <v>28</v>
      </c>
      <c r="F804" s="11">
        <v>16</v>
      </c>
      <c r="G804" s="11">
        <v>11</v>
      </c>
      <c r="H804" s="11">
        <v>9</v>
      </c>
      <c r="I804" s="11">
        <v>11</v>
      </c>
      <c r="J804" s="11"/>
      <c r="M804" s="209">
        <v>2925.66</v>
      </c>
      <c r="N804" s="214">
        <v>1988.63</v>
      </c>
      <c r="O804" s="209">
        <v>2136.48</v>
      </c>
      <c r="P804" s="209">
        <v>1489.75</v>
      </c>
      <c r="Q804" s="209">
        <v>2611.61</v>
      </c>
      <c r="R804" s="11"/>
      <c r="S804" s="4"/>
      <c r="T804" s="4"/>
      <c r="U804" s="209">
        <v>83.590285714285699</v>
      </c>
      <c r="V804" s="209">
        <v>60.261515151515198</v>
      </c>
      <c r="W804" s="209">
        <v>68.9187096774194</v>
      </c>
      <c r="X804" s="209">
        <v>45.143939393939398</v>
      </c>
      <c r="Y804" s="209">
        <v>79.139696969696999</v>
      </c>
      <c r="Z804" s="11"/>
      <c r="AA804" s="4"/>
      <c r="AB804" s="11" t="s">
        <v>228</v>
      </c>
      <c r="AC804" s="11"/>
      <c r="AD804" s="71" t="s">
        <v>229</v>
      </c>
      <c r="AE804" s="24">
        <v>20</v>
      </c>
      <c r="AF804" s="24">
        <v>6</v>
      </c>
      <c r="AG804" s="24">
        <v>9</v>
      </c>
      <c r="AH804" s="24">
        <v>7</v>
      </c>
      <c r="AI804" s="24">
        <v>8</v>
      </c>
      <c r="AJ804" s="24"/>
      <c r="AK804" s="4"/>
      <c r="AL804" s="4"/>
      <c r="AM804" s="210">
        <v>1360.08</v>
      </c>
      <c r="AN804" s="210">
        <v>402.84</v>
      </c>
      <c r="AO804" s="210">
        <v>463.27</v>
      </c>
      <c r="AP804" s="210">
        <v>417.44</v>
      </c>
      <c r="AQ804" s="210">
        <v>1105.96</v>
      </c>
      <c r="AR804" s="24"/>
      <c r="AS804" s="4"/>
      <c r="AT804" s="4"/>
      <c r="AU804" s="210">
        <v>68.004000000000005</v>
      </c>
      <c r="AV804" s="210">
        <v>20.141999999999999</v>
      </c>
      <c r="AW804" s="210">
        <v>24.3826315789474</v>
      </c>
      <c r="AX804" s="210">
        <v>24.555294117647101</v>
      </c>
      <c r="AY804" s="210">
        <v>55.298000000000002</v>
      </c>
      <c r="AZ804" s="24"/>
      <c r="BA804" s="4"/>
    </row>
    <row r="805" spans="2:53">
      <c r="B805" s="11" t="s">
        <v>202</v>
      </c>
      <c r="C805" s="11"/>
      <c r="D805" s="71" t="s">
        <v>203</v>
      </c>
      <c r="E805" s="11">
        <v>1120</v>
      </c>
      <c r="F805" s="11">
        <v>649</v>
      </c>
      <c r="G805" s="11">
        <v>502</v>
      </c>
      <c r="H805" s="11">
        <v>400</v>
      </c>
      <c r="I805" s="11">
        <v>704</v>
      </c>
      <c r="J805" s="11"/>
      <c r="M805" s="209">
        <v>161383.78</v>
      </c>
      <c r="N805" s="214">
        <v>80515.550000000105</v>
      </c>
      <c r="O805" s="209">
        <v>62225.95</v>
      </c>
      <c r="P805" s="209">
        <v>73086.210000000006</v>
      </c>
      <c r="Q805" s="209">
        <v>321573.48</v>
      </c>
      <c r="R805" s="11"/>
      <c r="S805" s="4"/>
      <c r="T805" s="4"/>
      <c r="U805" s="209">
        <v>129.313926282051</v>
      </c>
      <c r="V805" s="209">
        <v>55.604661602210001</v>
      </c>
      <c r="W805" s="209">
        <v>43.363031358885003</v>
      </c>
      <c r="X805" s="209">
        <v>51.797455705173697</v>
      </c>
      <c r="Y805" s="209">
        <v>185.02501726122</v>
      </c>
      <c r="Z805" s="11"/>
      <c r="AA805" s="4"/>
      <c r="AB805" s="11" t="s">
        <v>230</v>
      </c>
      <c r="AC805" s="11"/>
      <c r="AD805" s="71" t="s">
        <v>546</v>
      </c>
      <c r="AE805" s="24">
        <v>1</v>
      </c>
      <c r="AF805" s="24"/>
      <c r="AG805" s="24"/>
      <c r="AH805" s="24"/>
      <c r="AI805" s="24"/>
      <c r="AJ805" s="24"/>
      <c r="AK805" s="4"/>
      <c r="AL805" s="4"/>
      <c r="AM805" s="210">
        <v>92.82</v>
      </c>
      <c r="AN805" s="210">
        <v>0</v>
      </c>
      <c r="AO805" s="210">
        <v>0</v>
      </c>
      <c r="AP805" s="210"/>
      <c r="AQ805" s="210">
        <v>0</v>
      </c>
      <c r="AR805" s="24"/>
      <c r="AS805" s="4"/>
      <c r="AT805" s="4"/>
      <c r="AU805" s="210">
        <v>92.82</v>
      </c>
      <c r="AV805" s="210">
        <v>0</v>
      </c>
      <c r="AW805" s="210">
        <v>0</v>
      </c>
      <c r="AX805" s="210"/>
      <c r="AY805" s="210">
        <v>0</v>
      </c>
      <c r="AZ805" s="24"/>
      <c r="BA805" s="4"/>
    </row>
    <row r="806" spans="2:53">
      <c r="B806" s="11" t="s">
        <v>204</v>
      </c>
      <c r="C806" s="11"/>
      <c r="D806" s="71" t="s">
        <v>143</v>
      </c>
      <c r="E806" s="11">
        <v>238</v>
      </c>
      <c r="F806" s="11">
        <v>101</v>
      </c>
      <c r="G806" s="11">
        <v>67</v>
      </c>
      <c r="H806" s="11">
        <v>53</v>
      </c>
      <c r="I806" s="11">
        <v>66</v>
      </c>
      <c r="J806" s="11"/>
      <c r="M806" s="209">
        <v>28493.75</v>
      </c>
      <c r="N806" s="214">
        <v>9361.24</v>
      </c>
      <c r="O806" s="209">
        <v>4558.34</v>
      </c>
      <c r="P806" s="209">
        <v>6231.24</v>
      </c>
      <c r="Q806" s="209">
        <v>19729.72</v>
      </c>
      <c r="R806" s="11"/>
      <c r="S806" s="4"/>
      <c r="T806" s="4"/>
      <c r="U806" s="209">
        <v>107.930871212121</v>
      </c>
      <c r="V806" s="209">
        <v>36.425058365758701</v>
      </c>
      <c r="W806" s="209">
        <v>18.233360000000001</v>
      </c>
      <c r="X806" s="209">
        <v>25.433632653061199</v>
      </c>
      <c r="Y806" s="209">
        <v>75.883538461538393</v>
      </c>
      <c r="Z806" s="11"/>
      <c r="AA806" s="4"/>
      <c r="AB806" s="11" t="s">
        <v>230</v>
      </c>
      <c r="AC806" s="11"/>
      <c r="AD806" s="71" t="s">
        <v>105</v>
      </c>
      <c r="AE806" s="24">
        <v>261</v>
      </c>
      <c r="AF806" s="24">
        <v>85</v>
      </c>
      <c r="AG806" s="24">
        <v>42</v>
      </c>
      <c r="AH806" s="24">
        <v>28</v>
      </c>
      <c r="AI806" s="24">
        <v>22</v>
      </c>
      <c r="AJ806" s="24"/>
      <c r="AK806" s="4"/>
      <c r="AL806" s="4"/>
      <c r="AM806" s="210">
        <v>166801.35</v>
      </c>
      <c r="AN806" s="210">
        <v>16955.97</v>
      </c>
      <c r="AO806" s="210">
        <v>13221.02</v>
      </c>
      <c r="AP806" s="210">
        <v>2200.17</v>
      </c>
      <c r="AQ806" s="210">
        <v>9305.11</v>
      </c>
      <c r="AR806" s="24"/>
      <c r="AS806" s="4"/>
      <c r="AT806" s="4"/>
      <c r="AU806" s="210">
        <v>631.82329545454502</v>
      </c>
      <c r="AV806" s="210">
        <v>64.965402298850606</v>
      </c>
      <c r="AW806" s="210">
        <v>51.847137254902002</v>
      </c>
      <c r="AX806" s="210">
        <v>8.5944140625000003</v>
      </c>
      <c r="AY806" s="210">
        <v>36.348085937500002</v>
      </c>
      <c r="AZ806" s="24"/>
      <c r="BA806" s="4"/>
    </row>
    <row r="807" spans="2:53">
      <c r="B807" s="11" t="s">
        <v>205</v>
      </c>
      <c r="C807" s="11"/>
      <c r="D807" s="71" t="s">
        <v>206</v>
      </c>
      <c r="E807" s="11">
        <v>70</v>
      </c>
      <c r="F807" s="11">
        <v>48</v>
      </c>
      <c r="G807" s="11">
        <v>41</v>
      </c>
      <c r="H807" s="11">
        <v>36</v>
      </c>
      <c r="I807" s="11">
        <v>39</v>
      </c>
      <c r="J807" s="11"/>
      <c r="M807" s="209">
        <v>7939.35</v>
      </c>
      <c r="N807" s="214">
        <v>4313.92</v>
      </c>
      <c r="O807" s="209">
        <v>4737.05</v>
      </c>
      <c r="P807" s="209">
        <v>4671.1499999999996</v>
      </c>
      <c r="Q807" s="209">
        <v>16459.009999999998</v>
      </c>
      <c r="R807" s="11"/>
      <c r="S807" s="4"/>
      <c r="T807" s="4"/>
      <c r="U807" s="209">
        <v>98.016666666666694</v>
      </c>
      <c r="V807" s="209">
        <v>54.606582278481</v>
      </c>
      <c r="W807" s="209">
        <v>62.329605263157902</v>
      </c>
      <c r="X807" s="209">
        <v>63.123648648648597</v>
      </c>
      <c r="Y807" s="209">
        <v>205.73762500000001</v>
      </c>
      <c r="Z807" s="11"/>
      <c r="AA807" s="4"/>
      <c r="AB807" s="11" t="s">
        <v>231</v>
      </c>
      <c r="AC807" s="11"/>
      <c r="AD807" s="71" t="s">
        <v>141</v>
      </c>
      <c r="AE807" s="24">
        <v>1</v>
      </c>
      <c r="AF807" s="24">
        <v>1</v>
      </c>
      <c r="AG807" s="24">
        <v>1</v>
      </c>
      <c r="AH807" s="24">
        <v>1</v>
      </c>
      <c r="AI807" s="24">
        <v>1</v>
      </c>
      <c r="AJ807" s="24"/>
      <c r="AK807" s="4"/>
      <c r="AL807" s="4"/>
      <c r="AM807" s="210">
        <v>15.31</v>
      </c>
      <c r="AN807" s="210">
        <v>12.24</v>
      </c>
      <c r="AO807" s="210">
        <v>9.02</v>
      </c>
      <c r="AP807" s="210">
        <v>7.74</v>
      </c>
      <c r="AQ807" s="210">
        <v>141.68</v>
      </c>
      <c r="AR807" s="24"/>
      <c r="AS807" s="4"/>
      <c r="AT807" s="4"/>
      <c r="AU807" s="210">
        <v>15.31</v>
      </c>
      <c r="AV807" s="210">
        <v>12.24</v>
      </c>
      <c r="AW807" s="210">
        <v>9.02</v>
      </c>
      <c r="AX807" s="210">
        <v>7.74</v>
      </c>
      <c r="AY807" s="210">
        <v>141.68</v>
      </c>
      <c r="AZ807" s="24"/>
      <c r="BA807" s="4"/>
    </row>
    <row r="808" spans="2:53">
      <c r="B808" s="11" t="s">
        <v>602</v>
      </c>
      <c r="C808" s="11"/>
      <c r="D808" s="71" t="s">
        <v>121</v>
      </c>
      <c r="E808" s="11">
        <v>1</v>
      </c>
      <c r="F808" s="11"/>
      <c r="G808" s="11"/>
      <c r="H808" s="11"/>
      <c r="I808" s="11"/>
      <c r="J808" s="11"/>
      <c r="M808" s="209">
        <v>15</v>
      </c>
      <c r="N808" s="214"/>
      <c r="O808" s="209"/>
      <c r="P808" s="209"/>
      <c r="Q808" s="209"/>
      <c r="R808" s="11"/>
      <c r="S808" s="4"/>
      <c r="T808" s="4"/>
      <c r="U808" s="209">
        <v>15</v>
      </c>
      <c r="V808" s="209"/>
      <c r="W808" s="209"/>
      <c r="X808" s="209"/>
      <c r="Y808" s="209"/>
      <c r="Z808" s="11"/>
      <c r="AA808" s="4"/>
      <c r="AB808" s="11" t="s">
        <v>231</v>
      </c>
      <c r="AC808" s="11"/>
      <c r="AD808" s="71" t="s">
        <v>232</v>
      </c>
      <c r="AE808" s="24">
        <v>5</v>
      </c>
      <c r="AF808" s="24">
        <v>3</v>
      </c>
      <c r="AG808" s="24">
        <v>3</v>
      </c>
      <c r="AH808" s="24">
        <v>1</v>
      </c>
      <c r="AI808" s="24">
        <v>1</v>
      </c>
      <c r="AJ808" s="24"/>
      <c r="AK808" s="4"/>
      <c r="AL808" s="4"/>
      <c r="AM808" s="210">
        <v>175.73</v>
      </c>
      <c r="AN808" s="210">
        <v>160.69</v>
      </c>
      <c r="AO808" s="210">
        <v>148.69999999999999</v>
      </c>
      <c r="AP808" s="210">
        <v>45.34</v>
      </c>
      <c r="AQ808" s="210">
        <v>2056.87</v>
      </c>
      <c r="AR808" s="24"/>
      <c r="AS808" s="4"/>
      <c r="AT808" s="4"/>
      <c r="AU808" s="210">
        <v>35.146000000000001</v>
      </c>
      <c r="AV808" s="210">
        <v>32.137999999999998</v>
      </c>
      <c r="AW808" s="210">
        <v>29.74</v>
      </c>
      <c r="AX808" s="210">
        <v>9.0679999999999996</v>
      </c>
      <c r="AY808" s="210">
        <v>411.37400000000002</v>
      </c>
      <c r="AZ808" s="24"/>
      <c r="BA808" s="4"/>
    </row>
    <row r="809" spans="2:53">
      <c r="B809" s="11" t="s">
        <v>207</v>
      </c>
      <c r="C809" s="11"/>
      <c r="D809" s="71" t="s">
        <v>208</v>
      </c>
      <c r="E809" s="11">
        <v>28</v>
      </c>
      <c r="F809" s="11">
        <v>8</v>
      </c>
      <c r="G809" s="11">
        <v>7</v>
      </c>
      <c r="H809" s="11">
        <v>6</v>
      </c>
      <c r="I809" s="11">
        <v>4</v>
      </c>
      <c r="J809" s="11"/>
      <c r="M809" s="209">
        <v>3586.65</v>
      </c>
      <c r="N809" s="214">
        <v>481.93</v>
      </c>
      <c r="O809" s="209">
        <v>566.65</v>
      </c>
      <c r="P809" s="209">
        <v>560.42999999999995</v>
      </c>
      <c r="Q809" s="209">
        <v>664.61</v>
      </c>
      <c r="R809" s="11"/>
      <c r="S809" s="4"/>
      <c r="T809" s="4"/>
      <c r="U809" s="209">
        <v>123.677586206897</v>
      </c>
      <c r="V809" s="209">
        <v>17.2117857142857</v>
      </c>
      <c r="W809" s="209">
        <v>20.987037037036998</v>
      </c>
      <c r="X809" s="209">
        <v>20.7566666666667</v>
      </c>
      <c r="Y809" s="209">
        <v>23.7360714285714</v>
      </c>
      <c r="Z809" s="11"/>
      <c r="AA809" s="4"/>
      <c r="AB809" s="11" t="s">
        <v>473</v>
      </c>
      <c r="AC809" s="11"/>
      <c r="AD809" s="71" t="s">
        <v>234</v>
      </c>
      <c r="AE809" s="24">
        <v>1</v>
      </c>
      <c r="AF809" s="24"/>
      <c r="AG809" s="24">
        <v>1</v>
      </c>
      <c r="AH809" s="24">
        <v>1</v>
      </c>
      <c r="AI809" s="24"/>
      <c r="AJ809" s="24"/>
      <c r="AK809" s="4"/>
      <c r="AL809" s="4"/>
      <c r="AM809" s="210">
        <v>68.540000000000006</v>
      </c>
      <c r="AN809" s="210">
        <v>0</v>
      </c>
      <c r="AO809" s="210">
        <v>64.41</v>
      </c>
      <c r="AP809" s="210">
        <v>30.1</v>
      </c>
      <c r="AQ809" s="210">
        <v>0</v>
      </c>
      <c r="AR809" s="24"/>
      <c r="AS809" s="4"/>
      <c r="AT809" s="4"/>
      <c r="AU809" s="210">
        <v>68.540000000000006</v>
      </c>
      <c r="AV809" s="210">
        <v>0</v>
      </c>
      <c r="AW809" s="210">
        <v>64.41</v>
      </c>
      <c r="AX809" s="210">
        <v>30.1</v>
      </c>
      <c r="AY809" s="210">
        <v>0</v>
      </c>
      <c r="AZ809" s="24"/>
      <c r="BA809" s="4"/>
    </row>
    <row r="810" spans="2:53">
      <c r="B810" s="11" t="s">
        <v>209</v>
      </c>
      <c r="C810" s="11"/>
      <c r="D810" s="71" t="s">
        <v>135</v>
      </c>
      <c r="E810" s="11">
        <v>17</v>
      </c>
      <c r="F810" s="11">
        <v>15</v>
      </c>
      <c r="G810" s="11">
        <v>11</v>
      </c>
      <c r="H810" s="11">
        <v>8</v>
      </c>
      <c r="I810" s="11">
        <v>9</v>
      </c>
      <c r="J810" s="11"/>
      <c r="M810" s="209">
        <v>2312.38</v>
      </c>
      <c r="N810" s="214">
        <v>1040.1600000000001</v>
      </c>
      <c r="O810" s="209">
        <v>716.32</v>
      </c>
      <c r="P810" s="209">
        <v>1676.35</v>
      </c>
      <c r="Q810" s="209">
        <v>2393.63</v>
      </c>
      <c r="R810" s="11"/>
      <c r="S810" s="4"/>
      <c r="T810" s="4"/>
      <c r="U810" s="209">
        <v>136.022352941176</v>
      </c>
      <c r="V810" s="209">
        <v>31.52</v>
      </c>
      <c r="W810" s="209">
        <v>23.107096774193501</v>
      </c>
      <c r="X810" s="209">
        <v>55.878333333333302</v>
      </c>
      <c r="Y810" s="209">
        <v>72.534242424242393</v>
      </c>
      <c r="Z810" s="11"/>
      <c r="AA810" s="4"/>
      <c r="AB810" s="11" t="s">
        <v>235</v>
      </c>
      <c r="AC810" s="11"/>
      <c r="AD810" s="71" t="s">
        <v>188</v>
      </c>
      <c r="AE810" s="24">
        <v>26</v>
      </c>
      <c r="AF810" s="24"/>
      <c r="AG810" s="24"/>
      <c r="AH810" s="24"/>
      <c r="AI810" s="24"/>
      <c r="AJ810" s="24"/>
      <c r="AK810" s="4"/>
      <c r="AL810" s="4"/>
      <c r="AM810" s="210">
        <v>3918.86</v>
      </c>
      <c r="AN810" s="210">
        <v>0</v>
      </c>
      <c r="AO810" s="210">
        <v>0</v>
      </c>
      <c r="AP810" s="210">
        <v>0</v>
      </c>
      <c r="AQ810" s="210">
        <v>0</v>
      </c>
      <c r="AR810" s="24"/>
      <c r="AS810" s="4"/>
      <c r="AT810" s="4"/>
      <c r="AU810" s="210">
        <v>150.725384615385</v>
      </c>
      <c r="AV810" s="210">
        <v>0</v>
      </c>
      <c r="AW810" s="210">
        <v>0</v>
      </c>
      <c r="AX810" s="210">
        <v>0</v>
      </c>
      <c r="AY810" s="210">
        <v>0</v>
      </c>
      <c r="AZ810" s="24"/>
      <c r="BA810" s="4"/>
    </row>
    <row r="811" spans="2:53">
      <c r="B811" s="11" t="s">
        <v>209</v>
      </c>
      <c r="C811" s="11"/>
      <c r="D811" s="71" t="s">
        <v>211</v>
      </c>
      <c r="E811" s="11"/>
      <c r="F811" s="11">
        <v>1</v>
      </c>
      <c r="G811" s="11">
        <v>1</v>
      </c>
      <c r="H811" s="11">
        <v>1</v>
      </c>
      <c r="I811" s="11">
        <v>1</v>
      </c>
      <c r="J811" s="11"/>
      <c r="M811" s="209"/>
      <c r="N811" s="214">
        <v>227.98</v>
      </c>
      <c r="O811" s="209">
        <v>159.69</v>
      </c>
      <c r="P811" s="209">
        <v>280.56</v>
      </c>
      <c r="Q811" s="209">
        <v>317.26</v>
      </c>
      <c r="R811" s="11"/>
      <c r="S811" s="4"/>
      <c r="T811" s="4"/>
      <c r="U811" s="209"/>
      <c r="V811" s="209">
        <v>227.98</v>
      </c>
      <c r="W811" s="209">
        <v>159.69</v>
      </c>
      <c r="X811" s="209">
        <v>280.56</v>
      </c>
      <c r="Y811" s="209">
        <v>158.63</v>
      </c>
      <c r="Z811" s="11"/>
      <c r="AA811" s="4"/>
      <c r="AB811" s="11" t="s">
        <v>236</v>
      </c>
      <c r="AC811" s="11"/>
      <c r="AD811" s="71" t="s">
        <v>237</v>
      </c>
      <c r="AE811" s="24">
        <v>11</v>
      </c>
      <c r="AF811" s="24">
        <v>6</v>
      </c>
      <c r="AG811" s="24">
        <v>4</v>
      </c>
      <c r="AH811" s="24">
        <v>3</v>
      </c>
      <c r="AI811" s="24">
        <v>2</v>
      </c>
      <c r="AJ811" s="24"/>
      <c r="AK811" s="4"/>
      <c r="AL811" s="4"/>
      <c r="AM811" s="210">
        <v>782.71</v>
      </c>
      <c r="AN811" s="210">
        <v>168.37</v>
      </c>
      <c r="AO811" s="210">
        <v>105.87</v>
      </c>
      <c r="AP811" s="210">
        <v>88.33</v>
      </c>
      <c r="AQ811" s="210">
        <v>131.58000000000001</v>
      </c>
      <c r="AR811" s="24"/>
      <c r="AS811" s="4"/>
      <c r="AT811" s="4"/>
      <c r="AU811" s="210">
        <v>71.155454545454504</v>
      </c>
      <c r="AV811" s="210">
        <v>15.306363636363599</v>
      </c>
      <c r="AW811" s="210">
        <v>9.6245454545454603</v>
      </c>
      <c r="AX811" s="210">
        <v>8.8330000000000002</v>
      </c>
      <c r="AY811" s="210">
        <v>13.157999999999999</v>
      </c>
      <c r="AZ811" s="24"/>
      <c r="BA811" s="4"/>
    </row>
    <row r="812" spans="2:53">
      <c r="B812" s="11" t="s">
        <v>210</v>
      </c>
      <c r="C812" s="11"/>
      <c r="D812" s="71" t="s">
        <v>211</v>
      </c>
      <c r="E812" s="11">
        <v>19</v>
      </c>
      <c r="F812" s="11">
        <v>46</v>
      </c>
      <c r="G812" s="11">
        <v>33</v>
      </c>
      <c r="H812" s="11">
        <v>24</v>
      </c>
      <c r="I812" s="11">
        <v>34</v>
      </c>
      <c r="J812" s="11"/>
      <c r="M812" s="209">
        <v>3212.44</v>
      </c>
      <c r="N812" s="214">
        <v>5269.34</v>
      </c>
      <c r="O812" s="209">
        <v>3407.2</v>
      </c>
      <c r="P812" s="209">
        <v>3232.49</v>
      </c>
      <c r="Q812" s="209">
        <v>12301.23</v>
      </c>
      <c r="R812" s="11"/>
      <c r="S812" s="4"/>
      <c r="T812" s="4"/>
      <c r="U812" s="209">
        <v>128.49760000000001</v>
      </c>
      <c r="V812" s="209">
        <v>82.333437500000002</v>
      </c>
      <c r="W812" s="209">
        <v>54.082539682539696</v>
      </c>
      <c r="X812" s="209">
        <v>51.309365079365101</v>
      </c>
      <c r="Y812" s="209">
        <v>178.27869565217401</v>
      </c>
      <c r="Z812" s="11"/>
      <c r="AA812" s="4"/>
      <c r="AB812" s="11" t="s">
        <v>238</v>
      </c>
      <c r="AC812" s="11"/>
      <c r="AD812" s="71" t="s">
        <v>239</v>
      </c>
      <c r="AE812" s="24">
        <v>13</v>
      </c>
      <c r="AF812" s="24">
        <v>5</v>
      </c>
      <c r="AG812" s="24">
        <v>5</v>
      </c>
      <c r="AH812" s="24">
        <v>1</v>
      </c>
      <c r="AI812" s="24">
        <v>1</v>
      </c>
      <c r="AJ812" s="24"/>
      <c r="AK812" s="4"/>
      <c r="AL812" s="4"/>
      <c r="AM812" s="210">
        <v>4079.37</v>
      </c>
      <c r="AN812" s="210">
        <v>641.41999999999996</v>
      </c>
      <c r="AO812" s="210">
        <v>476.59</v>
      </c>
      <c r="AP812" s="210">
        <v>14.52</v>
      </c>
      <c r="AQ812" s="210">
        <v>297.22000000000003</v>
      </c>
      <c r="AR812" s="24"/>
      <c r="AS812" s="4"/>
      <c r="AT812" s="4"/>
      <c r="AU812" s="210">
        <v>313.79769230769199</v>
      </c>
      <c r="AV812" s="210">
        <v>49.34</v>
      </c>
      <c r="AW812" s="210">
        <v>34.042142857142899</v>
      </c>
      <c r="AX812" s="210">
        <v>1.21</v>
      </c>
      <c r="AY812" s="210">
        <v>21.23</v>
      </c>
      <c r="AZ812" s="24"/>
      <c r="BA812" s="4"/>
    </row>
    <row r="813" spans="2:53">
      <c r="B813" s="11" t="s">
        <v>212</v>
      </c>
      <c r="C813" s="11"/>
      <c r="D813" s="71" t="s">
        <v>100</v>
      </c>
      <c r="E813" s="11">
        <v>1</v>
      </c>
      <c r="F813" s="11">
        <v>1</v>
      </c>
      <c r="G813" s="11">
        <v>1</v>
      </c>
      <c r="H813" s="11">
        <v>2</v>
      </c>
      <c r="I813" s="11"/>
      <c r="J813" s="11"/>
      <c r="M813" s="209">
        <v>31.29</v>
      </c>
      <c r="N813" s="214">
        <v>32.08</v>
      </c>
      <c r="O813" s="209">
        <v>34.01</v>
      </c>
      <c r="P813" s="209">
        <v>58.18</v>
      </c>
      <c r="Q813" s="209"/>
      <c r="R813" s="11"/>
      <c r="S813" s="4"/>
      <c r="T813" s="4"/>
      <c r="U813" s="209">
        <v>31.29</v>
      </c>
      <c r="V813" s="209">
        <v>32.08</v>
      </c>
      <c r="W813" s="209">
        <v>34.01</v>
      </c>
      <c r="X813" s="209">
        <v>29.09</v>
      </c>
      <c r="Y813" s="209"/>
      <c r="Z813" s="11"/>
      <c r="AA813" s="4"/>
      <c r="AB813" s="11" t="s">
        <v>240</v>
      </c>
      <c r="AC813" s="11"/>
      <c r="AD813" s="71" t="s">
        <v>241</v>
      </c>
      <c r="AE813" s="24">
        <v>1</v>
      </c>
      <c r="AF813" s="24"/>
      <c r="AG813" s="24"/>
      <c r="AH813" s="24"/>
      <c r="AI813" s="24"/>
      <c r="AJ813" s="24"/>
      <c r="AK813" s="4"/>
      <c r="AL813" s="4"/>
      <c r="AM813" s="210">
        <v>10.48</v>
      </c>
      <c r="AN813" s="210">
        <v>0</v>
      </c>
      <c r="AO813" s="210">
        <v>0</v>
      </c>
      <c r="AP813" s="210">
        <v>0</v>
      </c>
      <c r="AQ813" s="210">
        <v>0</v>
      </c>
      <c r="AR813" s="24"/>
      <c r="AS813" s="4"/>
      <c r="AT813" s="4"/>
      <c r="AU813" s="210">
        <v>10.48</v>
      </c>
      <c r="AV813" s="210">
        <v>0</v>
      </c>
      <c r="AW813" s="210">
        <v>0</v>
      </c>
      <c r="AX813" s="210">
        <v>0</v>
      </c>
      <c r="AY813" s="210">
        <v>0</v>
      </c>
      <c r="AZ813" s="24"/>
      <c r="BA813" s="4"/>
    </row>
    <row r="814" spans="2:53">
      <c r="B814" s="11" t="s">
        <v>549</v>
      </c>
      <c r="C814" s="11"/>
      <c r="D814" s="71" t="s">
        <v>550</v>
      </c>
      <c r="E814" s="11">
        <v>5</v>
      </c>
      <c r="F814" s="11">
        <v>3</v>
      </c>
      <c r="G814" s="11">
        <v>3</v>
      </c>
      <c r="H814" s="11">
        <v>3</v>
      </c>
      <c r="I814" s="11">
        <v>3</v>
      </c>
      <c r="J814" s="11"/>
      <c r="M814" s="209">
        <v>342.02</v>
      </c>
      <c r="N814" s="214">
        <v>236.26</v>
      </c>
      <c r="O814" s="209">
        <v>446.54</v>
      </c>
      <c r="P814" s="209">
        <v>821.6</v>
      </c>
      <c r="Q814" s="209">
        <v>529.95000000000005</v>
      </c>
      <c r="R814" s="11"/>
      <c r="S814" s="4"/>
      <c r="T814" s="4"/>
      <c r="U814" s="209">
        <v>68.403999999999996</v>
      </c>
      <c r="V814" s="209">
        <v>59.064999999999998</v>
      </c>
      <c r="W814" s="209">
        <v>111.63500000000001</v>
      </c>
      <c r="X814" s="209">
        <v>205.4</v>
      </c>
      <c r="Y814" s="209">
        <v>132.48750000000001</v>
      </c>
      <c r="Z814" s="11"/>
      <c r="AA814" s="4"/>
      <c r="AB814" s="11" t="s">
        <v>242</v>
      </c>
      <c r="AC814" s="11"/>
      <c r="AD814" s="71" t="s">
        <v>96</v>
      </c>
      <c r="AE814" s="24">
        <v>204</v>
      </c>
      <c r="AF814" s="24">
        <v>103</v>
      </c>
      <c r="AG814" s="24">
        <v>70</v>
      </c>
      <c r="AH814" s="24">
        <v>52</v>
      </c>
      <c r="AI814" s="24">
        <v>47</v>
      </c>
      <c r="AJ814" s="24"/>
      <c r="AK814" s="4"/>
      <c r="AL814" s="4"/>
      <c r="AM814" s="210">
        <v>55195.33</v>
      </c>
      <c r="AN814" s="210">
        <v>10851.86</v>
      </c>
      <c r="AO814" s="210">
        <v>6402.22</v>
      </c>
      <c r="AP814" s="210">
        <v>5586.55</v>
      </c>
      <c r="AQ814" s="210">
        <v>22801.24</v>
      </c>
      <c r="AR814" s="24"/>
      <c r="AS814" s="4"/>
      <c r="AT814" s="4"/>
      <c r="AU814" s="210">
        <v>265.36216346153901</v>
      </c>
      <c r="AV814" s="210">
        <v>53.195392156862702</v>
      </c>
      <c r="AW814" s="210">
        <v>32.664387755101998</v>
      </c>
      <c r="AX814" s="210">
        <v>27.932749999999999</v>
      </c>
      <c r="AY814" s="210">
        <v>113.43900497512401</v>
      </c>
      <c r="AZ814" s="24"/>
      <c r="BA814" s="4"/>
    </row>
    <row r="815" spans="2:53">
      <c r="B815" s="11" t="s">
        <v>213</v>
      </c>
      <c r="C815" s="11"/>
      <c r="D815" s="71" t="s">
        <v>214</v>
      </c>
      <c r="E815" s="11">
        <v>17</v>
      </c>
      <c r="F815" s="11">
        <v>5</v>
      </c>
      <c r="G815" s="11">
        <v>7</v>
      </c>
      <c r="H815" s="11">
        <v>6</v>
      </c>
      <c r="I815" s="11">
        <v>6</v>
      </c>
      <c r="J815" s="11"/>
      <c r="M815" s="209">
        <v>1910.87</v>
      </c>
      <c r="N815" s="214">
        <v>514.35</v>
      </c>
      <c r="O815" s="209">
        <v>1457.43</v>
      </c>
      <c r="P815" s="209">
        <v>1864.9</v>
      </c>
      <c r="Q815" s="209">
        <v>14322.6</v>
      </c>
      <c r="R815" s="11"/>
      <c r="S815" s="4"/>
      <c r="T815" s="4"/>
      <c r="U815" s="209">
        <v>90.993809523809503</v>
      </c>
      <c r="V815" s="209">
        <v>24.492857142857101</v>
      </c>
      <c r="W815" s="209">
        <v>72.871499999999997</v>
      </c>
      <c r="X815" s="209">
        <v>93.245000000000005</v>
      </c>
      <c r="Y815" s="209">
        <v>682.02857142857101</v>
      </c>
      <c r="Z815" s="11"/>
      <c r="AA815" s="4"/>
      <c r="AB815" s="11" t="s">
        <v>243</v>
      </c>
      <c r="AC815" s="11"/>
      <c r="AD815" s="71" t="s">
        <v>244</v>
      </c>
      <c r="AE815" s="24">
        <v>17</v>
      </c>
      <c r="AF815" s="24">
        <v>2</v>
      </c>
      <c r="AG815" s="24">
        <v>2</v>
      </c>
      <c r="AH815" s="24">
        <v>1</v>
      </c>
      <c r="AI815" s="24">
        <v>1</v>
      </c>
      <c r="AJ815" s="24"/>
      <c r="AK815" s="4"/>
      <c r="AL815" s="4"/>
      <c r="AM815" s="210">
        <v>2838.97</v>
      </c>
      <c r="AN815" s="210">
        <v>85.2</v>
      </c>
      <c r="AO815" s="210">
        <v>122.08</v>
      </c>
      <c r="AP815" s="210">
        <v>43.37</v>
      </c>
      <c r="AQ815" s="210">
        <v>32.479999999999997</v>
      </c>
      <c r="AR815" s="24"/>
      <c r="AS815" s="4"/>
      <c r="AT815" s="4"/>
      <c r="AU815" s="210">
        <v>166.99823529411799</v>
      </c>
      <c r="AV815" s="210">
        <v>5.0117647058823502</v>
      </c>
      <c r="AW815" s="210">
        <v>7.1811764705882304</v>
      </c>
      <c r="AX815" s="210">
        <v>2.55117647058823</v>
      </c>
      <c r="AY815" s="210">
        <v>1.9105882352941199</v>
      </c>
      <c r="AZ815" s="24"/>
      <c r="BA815" s="4"/>
    </row>
    <row r="816" spans="2:53">
      <c r="B816" s="11" t="s">
        <v>215</v>
      </c>
      <c r="C816" s="11"/>
      <c r="D816" s="71" t="s">
        <v>143</v>
      </c>
      <c r="E816" s="11">
        <v>87</v>
      </c>
      <c r="F816" s="11">
        <v>46</v>
      </c>
      <c r="G816" s="11">
        <v>35</v>
      </c>
      <c r="H816" s="11">
        <v>26</v>
      </c>
      <c r="I816" s="11">
        <v>20</v>
      </c>
      <c r="J816" s="11"/>
      <c r="M816" s="209">
        <v>13002.34</v>
      </c>
      <c r="N816" s="214">
        <v>6312.58</v>
      </c>
      <c r="O816" s="209">
        <v>5629.05</v>
      </c>
      <c r="P816" s="209">
        <v>5211.87</v>
      </c>
      <c r="Q816" s="209">
        <v>5231.4399999999996</v>
      </c>
      <c r="R816" s="11"/>
      <c r="S816" s="4"/>
      <c r="T816" s="4"/>
      <c r="U816" s="209">
        <v>128.73603960395999</v>
      </c>
      <c r="V816" s="209">
        <v>61.287184466019397</v>
      </c>
      <c r="W816" s="209">
        <v>56.290500000000002</v>
      </c>
      <c r="X816" s="209">
        <v>50.600679611650499</v>
      </c>
      <c r="Y816" s="209">
        <v>50.790679611650503</v>
      </c>
      <c r="Z816" s="11"/>
      <c r="AA816" s="4"/>
      <c r="AB816" s="11" t="s">
        <v>246</v>
      </c>
      <c r="AC816" s="11"/>
      <c r="AD816" s="71" t="s">
        <v>247</v>
      </c>
      <c r="AE816" s="24">
        <v>6</v>
      </c>
      <c r="AF816" s="24">
        <v>2</v>
      </c>
      <c r="AG816" s="24">
        <v>3</v>
      </c>
      <c r="AH816" s="24">
        <v>2</v>
      </c>
      <c r="AI816" s="24">
        <v>3</v>
      </c>
      <c r="AJ816" s="24"/>
      <c r="AK816" s="4"/>
      <c r="AL816" s="4"/>
      <c r="AM816" s="210">
        <v>189.87</v>
      </c>
      <c r="AN816" s="210">
        <v>22.92</v>
      </c>
      <c r="AO816" s="210">
        <v>17.23</v>
      </c>
      <c r="AP816" s="210">
        <v>12.02</v>
      </c>
      <c r="AQ816" s="210">
        <v>9192.0300000000007</v>
      </c>
      <c r="AR816" s="24"/>
      <c r="AS816" s="4"/>
      <c r="AT816" s="4"/>
      <c r="AU816" s="210">
        <v>31.645</v>
      </c>
      <c r="AV816" s="210">
        <v>4.5839999999999996</v>
      </c>
      <c r="AW816" s="210">
        <v>2.46142857142857</v>
      </c>
      <c r="AX816" s="210">
        <v>1.71714285714286</v>
      </c>
      <c r="AY816" s="210">
        <v>1149.0037500000001</v>
      </c>
      <c r="AZ816" s="24"/>
      <c r="BA816" s="4"/>
    </row>
    <row r="817" spans="2:53">
      <c r="B817" s="11" t="s">
        <v>215</v>
      </c>
      <c r="C817" s="11"/>
      <c r="D817" s="71" t="s">
        <v>182</v>
      </c>
      <c r="E817" s="11">
        <v>3</v>
      </c>
      <c r="F817" s="11">
        <v>2</v>
      </c>
      <c r="G817" s="11">
        <v>1</v>
      </c>
      <c r="H817" s="11"/>
      <c r="I817" s="11"/>
      <c r="J817" s="11"/>
      <c r="M817" s="209">
        <v>254.92</v>
      </c>
      <c r="N817" s="214">
        <v>231.6</v>
      </c>
      <c r="O817" s="209">
        <v>24.51</v>
      </c>
      <c r="P817" s="209">
        <v>0</v>
      </c>
      <c r="Q817" s="209">
        <v>0</v>
      </c>
      <c r="R817" s="11"/>
      <c r="S817" s="4"/>
      <c r="T817" s="4"/>
      <c r="U817" s="209">
        <v>84.973333333333301</v>
      </c>
      <c r="V817" s="209">
        <v>77.2</v>
      </c>
      <c r="W817" s="209">
        <v>8.17</v>
      </c>
      <c r="X817" s="209">
        <v>0</v>
      </c>
      <c r="Y817" s="209">
        <v>0</v>
      </c>
      <c r="Z817" s="11"/>
      <c r="AA817" s="4"/>
      <c r="AB817" s="11" t="s">
        <v>248</v>
      </c>
      <c r="AC817" s="11"/>
      <c r="AD817" s="71" t="s">
        <v>116</v>
      </c>
      <c r="AE817" s="24">
        <v>4</v>
      </c>
      <c r="AF817" s="24">
        <v>2</v>
      </c>
      <c r="AG817" s="24">
        <v>1</v>
      </c>
      <c r="AH817" s="24">
        <v>1</v>
      </c>
      <c r="AI817" s="24">
        <v>1</v>
      </c>
      <c r="AJ817" s="24"/>
      <c r="AK817" s="4"/>
      <c r="AL817" s="4"/>
      <c r="AM817" s="210">
        <v>347.77</v>
      </c>
      <c r="AN817" s="210">
        <v>27.93</v>
      </c>
      <c r="AO817" s="210">
        <v>11.42</v>
      </c>
      <c r="AP817" s="210">
        <v>10.99</v>
      </c>
      <c r="AQ817" s="210">
        <v>13.85</v>
      </c>
      <c r="AR817" s="24"/>
      <c r="AS817" s="4"/>
      <c r="AT817" s="4"/>
      <c r="AU817" s="210">
        <v>86.942499999999995</v>
      </c>
      <c r="AV817" s="210">
        <v>6.9824999999999999</v>
      </c>
      <c r="AW817" s="210">
        <v>3.8066666666666702</v>
      </c>
      <c r="AX817" s="210">
        <v>3.66333333333333</v>
      </c>
      <c r="AY817" s="210">
        <v>4.6166666666666698</v>
      </c>
      <c r="AZ817" s="24"/>
      <c r="BA817" s="4"/>
    </row>
    <row r="818" spans="2:53">
      <c r="B818" s="11" t="s">
        <v>472</v>
      </c>
      <c r="C818" s="11"/>
      <c r="D818" s="71" t="s">
        <v>92</v>
      </c>
      <c r="E818" s="11">
        <v>1</v>
      </c>
      <c r="F818" s="11">
        <v>1</v>
      </c>
      <c r="G818" s="11">
        <v>1</v>
      </c>
      <c r="H818" s="11">
        <v>1</v>
      </c>
      <c r="I818" s="11"/>
      <c r="J818" s="11"/>
      <c r="M818" s="209">
        <v>110.79</v>
      </c>
      <c r="N818" s="214">
        <v>109.37</v>
      </c>
      <c r="O818" s="209">
        <v>182.96</v>
      </c>
      <c r="P818" s="209">
        <v>178.46</v>
      </c>
      <c r="Q818" s="209">
        <v>0</v>
      </c>
      <c r="R818" s="11"/>
      <c r="S818" s="4"/>
      <c r="T818" s="4"/>
      <c r="U818" s="209">
        <v>110.79</v>
      </c>
      <c r="V818" s="209">
        <v>109.37</v>
      </c>
      <c r="W818" s="209">
        <v>182.96</v>
      </c>
      <c r="X818" s="209">
        <v>178.46</v>
      </c>
      <c r="Y818" s="209">
        <v>0</v>
      </c>
      <c r="Z818" s="11"/>
      <c r="AA818" s="4"/>
      <c r="AB818" s="11" t="s">
        <v>249</v>
      </c>
      <c r="AC818" s="11"/>
      <c r="AD818" s="71" t="s">
        <v>250</v>
      </c>
      <c r="AE818" s="24">
        <v>1</v>
      </c>
      <c r="AF818" s="24"/>
      <c r="AG818" s="24"/>
      <c r="AH818" s="24"/>
      <c r="AI818" s="24"/>
      <c r="AJ818" s="24"/>
      <c r="AK818" s="4"/>
      <c r="AL818" s="4"/>
      <c r="AM818" s="210">
        <v>11.9</v>
      </c>
      <c r="AN818" s="210">
        <v>0</v>
      </c>
      <c r="AO818" s="210">
        <v>0</v>
      </c>
      <c r="AP818" s="210">
        <v>0</v>
      </c>
      <c r="AQ818" s="210">
        <v>0</v>
      </c>
      <c r="AR818" s="24"/>
      <c r="AS818" s="4"/>
      <c r="AT818" s="4"/>
      <c r="AU818" s="210">
        <v>11.9</v>
      </c>
      <c r="AV818" s="210">
        <v>0</v>
      </c>
      <c r="AW818" s="210">
        <v>0</v>
      </c>
      <c r="AX818" s="210">
        <v>0</v>
      </c>
      <c r="AY818" s="210">
        <v>0</v>
      </c>
      <c r="AZ818" s="24"/>
      <c r="BA818" s="4"/>
    </row>
    <row r="819" spans="2:53">
      <c r="B819" s="11" t="s">
        <v>216</v>
      </c>
      <c r="C819" s="11"/>
      <c r="D819" s="71" t="s">
        <v>96</v>
      </c>
      <c r="E819" s="11">
        <v>55</v>
      </c>
      <c r="F819" s="11">
        <v>26</v>
      </c>
      <c r="G819" s="11">
        <v>17</v>
      </c>
      <c r="H819" s="11">
        <v>14</v>
      </c>
      <c r="I819" s="11">
        <v>17</v>
      </c>
      <c r="J819" s="11"/>
      <c r="M819" s="209">
        <v>9556.2199999999993</v>
      </c>
      <c r="N819" s="214">
        <v>2817.35</v>
      </c>
      <c r="O819" s="209">
        <v>1891.76</v>
      </c>
      <c r="P819" s="209">
        <v>1604.11</v>
      </c>
      <c r="Q819" s="209">
        <v>14355.05</v>
      </c>
      <c r="R819" s="11"/>
      <c r="S819" s="4"/>
      <c r="T819" s="4"/>
      <c r="U819" s="209">
        <v>151.686031746032</v>
      </c>
      <c r="V819" s="209">
        <v>43.343846153846201</v>
      </c>
      <c r="W819" s="209">
        <v>30.027936507936499</v>
      </c>
      <c r="X819" s="209">
        <v>25.4620634920635</v>
      </c>
      <c r="Y819" s="209">
        <v>220.84692307692299</v>
      </c>
      <c r="Z819" s="11"/>
      <c r="AA819" s="4"/>
      <c r="AB819" s="11" t="s">
        <v>253</v>
      </c>
      <c r="AC819" s="11"/>
      <c r="AD819" s="71" t="s">
        <v>116</v>
      </c>
      <c r="AE819" s="24">
        <v>1</v>
      </c>
      <c r="AF819" s="24"/>
      <c r="AG819" s="24">
        <v>1</v>
      </c>
      <c r="AH819" s="24">
        <v>1</v>
      </c>
      <c r="AI819" s="24">
        <v>1</v>
      </c>
      <c r="AJ819" s="24"/>
      <c r="AK819" s="4"/>
      <c r="AL819" s="4"/>
      <c r="AM819" s="210">
        <v>13.92</v>
      </c>
      <c r="AN819" s="210">
        <v>0</v>
      </c>
      <c r="AO819" s="210">
        <v>13.68</v>
      </c>
      <c r="AP819" s="210">
        <v>23.83</v>
      </c>
      <c r="AQ819" s="210">
        <v>139.08000000000001</v>
      </c>
      <c r="AR819" s="24"/>
      <c r="AS819" s="4"/>
      <c r="AT819" s="4"/>
      <c r="AU819" s="210">
        <v>13.92</v>
      </c>
      <c r="AV819" s="210">
        <v>0</v>
      </c>
      <c r="AW819" s="210">
        <v>13.68</v>
      </c>
      <c r="AX819" s="210">
        <v>23.83</v>
      </c>
      <c r="AY819" s="210">
        <v>139.08000000000001</v>
      </c>
      <c r="AZ819" s="24"/>
      <c r="BA819" s="4"/>
    </row>
    <row r="820" spans="2:53">
      <c r="B820" s="11" t="s">
        <v>217</v>
      </c>
      <c r="C820" s="11"/>
      <c r="D820" s="71" t="s">
        <v>218</v>
      </c>
      <c r="E820" s="11">
        <v>4</v>
      </c>
      <c r="F820" s="11">
        <v>29</v>
      </c>
      <c r="G820" s="11">
        <v>22</v>
      </c>
      <c r="H820" s="11">
        <v>18</v>
      </c>
      <c r="I820" s="11">
        <v>18</v>
      </c>
      <c r="J820" s="11"/>
      <c r="M820" s="209">
        <v>41.92</v>
      </c>
      <c r="N820" s="214">
        <v>1250.03</v>
      </c>
      <c r="O820" s="209">
        <v>1443.63</v>
      </c>
      <c r="P820" s="209">
        <v>1650.96</v>
      </c>
      <c r="Q820" s="209">
        <v>2913.94</v>
      </c>
      <c r="R820" s="11"/>
      <c r="S820" s="4"/>
      <c r="T820" s="4"/>
      <c r="U820" s="209">
        <v>10.48</v>
      </c>
      <c r="V820" s="209">
        <v>36.765588235294103</v>
      </c>
      <c r="W820" s="209">
        <v>48.121000000000002</v>
      </c>
      <c r="X820" s="209">
        <v>48.557647058823498</v>
      </c>
      <c r="Y820" s="209">
        <v>83.255428571428595</v>
      </c>
      <c r="Z820" s="11"/>
      <c r="AA820" s="4"/>
      <c r="AB820" s="11" t="s">
        <v>255</v>
      </c>
      <c r="AC820" s="11"/>
      <c r="AD820" s="71" t="s">
        <v>256</v>
      </c>
      <c r="AE820" s="24">
        <v>27</v>
      </c>
      <c r="AF820" s="24">
        <v>2</v>
      </c>
      <c r="AG820" s="24"/>
      <c r="AH820" s="24"/>
      <c r="AI820" s="24">
        <v>1</v>
      </c>
      <c r="AJ820" s="24"/>
      <c r="AK820" s="4"/>
      <c r="AL820" s="4"/>
      <c r="AM820" s="210">
        <v>1318</v>
      </c>
      <c r="AN820" s="210">
        <v>5.74</v>
      </c>
      <c r="AO820" s="210">
        <v>0</v>
      </c>
      <c r="AP820" s="210">
        <v>0</v>
      </c>
      <c r="AQ820" s="210">
        <v>97.57</v>
      </c>
      <c r="AR820" s="24"/>
      <c r="AS820" s="4"/>
      <c r="AT820" s="4"/>
      <c r="AU820" s="210">
        <v>47.071428571428598</v>
      </c>
      <c r="AV820" s="210">
        <v>0.220769230769231</v>
      </c>
      <c r="AW820" s="210">
        <v>0</v>
      </c>
      <c r="AX820" s="210">
        <v>0</v>
      </c>
      <c r="AY820" s="210">
        <v>3.4846428571428598</v>
      </c>
      <c r="AZ820" s="24"/>
      <c r="BA820" s="4"/>
    </row>
    <row r="821" spans="2:53">
      <c r="B821" s="11" t="s">
        <v>603</v>
      </c>
      <c r="C821" s="11"/>
      <c r="D821" s="71" t="s">
        <v>221</v>
      </c>
      <c r="E821" s="11">
        <v>1</v>
      </c>
      <c r="F821" s="11">
        <v>1</v>
      </c>
      <c r="G821" s="11">
        <v>1</v>
      </c>
      <c r="H821" s="11"/>
      <c r="I821" s="11">
        <v>2</v>
      </c>
      <c r="J821" s="11"/>
      <c r="M821" s="209">
        <v>6.35</v>
      </c>
      <c r="N821" s="214">
        <v>5.77</v>
      </c>
      <c r="O821" s="209">
        <v>4.8</v>
      </c>
      <c r="P821" s="209">
        <v>0</v>
      </c>
      <c r="Q821" s="209">
        <v>428.14</v>
      </c>
      <c r="R821" s="11"/>
      <c r="S821" s="4"/>
      <c r="T821" s="4"/>
      <c r="U821" s="209">
        <v>3.1749999999999998</v>
      </c>
      <c r="V821" s="209">
        <v>2.8849999999999998</v>
      </c>
      <c r="W821" s="209">
        <v>2.4</v>
      </c>
      <c r="X821" s="209">
        <v>0</v>
      </c>
      <c r="Y821" s="209">
        <v>214.07</v>
      </c>
      <c r="Z821" s="11"/>
      <c r="AA821" s="4"/>
      <c r="AB821" s="11" t="s">
        <v>260</v>
      </c>
      <c r="AC821" s="11"/>
      <c r="AD821" s="71" t="s">
        <v>261</v>
      </c>
      <c r="AE821" s="24">
        <v>12</v>
      </c>
      <c r="AF821" s="24">
        <v>4</v>
      </c>
      <c r="AG821" s="24">
        <v>4</v>
      </c>
      <c r="AH821" s="24">
        <v>3</v>
      </c>
      <c r="AI821" s="24">
        <v>3</v>
      </c>
      <c r="AJ821" s="24"/>
      <c r="AK821" s="4"/>
      <c r="AL821" s="4"/>
      <c r="AM821" s="210">
        <v>24258.42</v>
      </c>
      <c r="AN821" s="210">
        <v>381.65</v>
      </c>
      <c r="AO821" s="210">
        <v>280.85000000000002</v>
      </c>
      <c r="AP821" s="210">
        <v>166.78</v>
      </c>
      <c r="AQ821" s="210">
        <v>9443.24</v>
      </c>
      <c r="AR821" s="24"/>
      <c r="AS821" s="4"/>
      <c r="AT821" s="4"/>
      <c r="AU821" s="210">
        <v>1732.7442857142901</v>
      </c>
      <c r="AV821" s="210">
        <v>31.804166666666699</v>
      </c>
      <c r="AW821" s="210">
        <v>23.404166666666701</v>
      </c>
      <c r="AX821" s="210">
        <v>13.8983333333333</v>
      </c>
      <c r="AY821" s="210">
        <v>786.93666666666695</v>
      </c>
      <c r="AZ821" s="24"/>
      <c r="BA821" s="4"/>
    </row>
    <row r="822" spans="2:53">
      <c r="B822" s="11" t="s">
        <v>219</v>
      </c>
      <c r="C822" s="11"/>
      <c r="D822" s="71" t="s">
        <v>220</v>
      </c>
      <c r="E822" s="11">
        <v>666</v>
      </c>
      <c r="F822" s="11">
        <v>354</v>
      </c>
      <c r="G822" s="11">
        <v>243</v>
      </c>
      <c r="H822" s="11">
        <v>188</v>
      </c>
      <c r="I822" s="11">
        <v>241</v>
      </c>
      <c r="J822" s="11"/>
      <c r="M822" s="209">
        <v>94225.300000000105</v>
      </c>
      <c r="N822" s="214">
        <v>43199.86</v>
      </c>
      <c r="O822" s="209">
        <v>36205.040000000001</v>
      </c>
      <c r="P822" s="209">
        <v>32133.25</v>
      </c>
      <c r="Q822" s="209">
        <v>98820.07</v>
      </c>
      <c r="R822" s="11"/>
      <c r="S822" s="4"/>
      <c r="T822" s="4"/>
      <c r="U822" s="209">
        <v>122.84915254237301</v>
      </c>
      <c r="V822" s="209">
        <v>55.885976714100998</v>
      </c>
      <c r="W822" s="209">
        <v>48.145000000000003</v>
      </c>
      <c r="X822" s="209">
        <v>42.448150594451803</v>
      </c>
      <c r="Y822" s="209">
        <v>123.063599003736</v>
      </c>
      <c r="Z822" s="11"/>
      <c r="AA822" s="4"/>
      <c r="AB822" s="11" t="s">
        <v>262</v>
      </c>
      <c r="AC822" s="11"/>
      <c r="AD822" s="71" t="s">
        <v>263</v>
      </c>
      <c r="AE822" s="24">
        <v>21</v>
      </c>
      <c r="AF822" s="24">
        <v>5</v>
      </c>
      <c r="AG822" s="24">
        <v>4</v>
      </c>
      <c r="AH822" s="24">
        <v>3</v>
      </c>
      <c r="AI822" s="24">
        <v>2</v>
      </c>
      <c r="AJ822" s="24"/>
      <c r="AK822" s="4"/>
      <c r="AL822" s="4"/>
      <c r="AM822" s="210">
        <v>7784.8</v>
      </c>
      <c r="AN822" s="210">
        <v>4499.3100000000004</v>
      </c>
      <c r="AO822" s="210">
        <v>1016.51</v>
      </c>
      <c r="AP822" s="210">
        <v>444.51</v>
      </c>
      <c r="AQ822" s="210">
        <v>262.56</v>
      </c>
      <c r="AR822" s="24"/>
      <c r="AS822" s="4"/>
      <c r="AT822" s="4"/>
      <c r="AU822" s="210">
        <v>370.70476190476199</v>
      </c>
      <c r="AV822" s="210">
        <v>214.25285714285701</v>
      </c>
      <c r="AW822" s="210">
        <v>48.405238095238097</v>
      </c>
      <c r="AX822" s="210">
        <v>21.167142857142899</v>
      </c>
      <c r="AY822" s="210">
        <v>12.502857142857099</v>
      </c>
      <c r="AZ822" s="24"/>
      <c r="BA822" s="4"/>
    </row>
    <row r="823" spans="2:53">
      <c r="B823" s="11" t="s">
        <v>219</v>
      </c>
      <c r="C823" s="11"/>
      <c r="D823" s="71" t="s">
        <v>221</v>
      </c>
      <c r="E823" s="11">
        <v>1</v>
      </c>
      <c r="F823" s="11"/>
      <c r="G823" s="11"/>
      <c r="H823" s="11"/>
      <c r="I823" s="11"/>
      <c r="J823" s="11"/>
      <c r="M823" s="209">
        <v>131.57</v>
      </c>
      <c r="N823" s="214">
        <v>0</v>
      </c>
      <c r="O823" s="209">
        <v>0</v>
      </c>
      <c r="P823" s="209">
        <v>0</v>
      </c>
      <c r="Q823" s="209">
        <v>0</v>
      </c>
      <c r="R823" s="11"/>
      <c r="S823" s="4"/>
      <c r="T823" s="4"/>
      <c r="U823" s="209">
        <v>131.57</v>
      </c>
      <c r="V823" s="209">
        <v>0</v>
      </c>
      <c r="W823" s="209">
        <v>0</v>
      </c>
      <c r="X823" s="209">
        <v>0</v>
      </c>
      <c r="Y823" s="209">
        <v>0</v>
      </c>
      <c r="Z823" s="11"/>
      <c r="AA823" s="4"/>
      <c r="AB823" s="11" t="s">
        <v>264</v>
      </c>
      <c r="AC823" s="11"/>
      <c r="AD823" s="71" t="s">
        <v>265</v>
      </c>
      <c r="AE823" s="24">
        <v>12</v>
      </c>
      <c r="AF823" s="24">
        <v>4</v>
      </c>
      <c r="AG823" s="24">
        <v>8</v>
      </c>
      <c r="AH823" s="24">
        <v>5</v>
      </c>
      <c r="AI823" s="24">
        <v>4</v>
      </c>
      <c r="AJ823" s="24"/>
      <c r="AK823" s="4"/>
      <c r="AL823" s="4"/>
      <c r="AM823" s="210">
        <v>6959.86</v>
      </c>
      <c r="AN823" s="210">
        <v>59.75</v>
      </c>
      <c r="AO823" s="210">
        <v>5916.75</v>
      </c>
      <c r="AP823" s="210">
        <v>12038.5</v>
      </c>
      <c r="AQ823" s="210">
        <v>4834.5200000000004</v>
      </c>
      <c r="AR823" s="24"/>
      <c r="AS823" s="4"/>
      <c r="AT823" s="4"/>
      <c r="AU823" s="210">
        <v>579.988333333333</v>
      </c>
      <c r="AV823" s="210">
        <v>4.5961538461538503</v>
      </c>
      <c r="AW823" s="210">
        <v>537.88636363636397</v>
      </c>
      <c r="AX823" s="210">
        <v>1003.20833333333</v>
      </c>
      <c r="AY823" s="210">
        <v>371.886153846154</v>
      </c>
      <c r="AZ823" s="24"/>
      <c r="BA823" s="4"/>
    </row>
    <row r="824" spans="2:53">
      <c r="B824" s="11" t="s">
        <v>219</v>
      </c>
      <c r="C824" s="11"/>
      <c r="D824" s="71" t="s">
        <v>590</v>
      </c>
      <c r="E824" s="11">
        <v>1</v>
      </c>
      <c r="F824" s="11">
        <v>1</v>
      </c>
      <c r="G824" s="11"/>
      <c r="H824" s="11"/>
      <c r="I824" s="11"/>
      <c r="J824" s="11"/>
      <c r="M824" s="209">
        <v>206.23</v>
      </c>
      <c r="N824" s="214">
        <v>2.09</v>
      </c>
      <c r="O824" s="209">
        <v>0</v>
      </c>
      <c r="P824" s="209">
        <v>0</v>
      </c>
      <c r="Q824" s="209">
        <v>0</v>
      </c>
      <c r="R824" s="11"/>
      <c r="S824" s="4"/>
      <c r="T824" s="4"/>
      <c r="U824" s="209">
        <v>206.23</v>
      </c>
      <c r="V824" s="209">
        <v>2.09</v>
      </c>
      <c r="W824" s="209">
        <v>0</v>
      </c>
      <c r="X824" s="209">
        <v>0</v>
      </c>
      <c r="Y824" s="209">
        <v>0</v>
      </c>
      <c r="Z824" s="11"/>
      <c r="AA824" s="4"/>
      <c r="AB824" s="11" t="s">
        <v>266</v>
      </c>
      <c r="AC824" s="11"/>
      <c r="AD824" s="71" t="s">
        <v>147</v>
      </c>
      <c r="AE824" s="24">
        <v>6</v>
      </c>
      <c r="AF824" s="24">
        <v>2</v>
      </c>
      <c r="AG824" s="24">
        <v>4</v>
      </c>
      <c r="AH824" s="24">
        <v>3</v>
      </c>
      <c r="AI824" s="24">
        <v>3</v>
      </c>
      <c r="AJ824" s="24"/>
      <c r="AK824" s="4"/>
      <c r="AL824" s="4"/>
      <c r="AM824" s="210">
        <v>1354.36</v>
      </c>
      <c r="AN824" s="210">
        <v>38.97</v>
      </c>
      <c r="AO824" s="210">
        <v>1289.24</v>
      </c>
      <c r="AP824" s="210">
        <v>1271.32</v>
      </c>
      <c r="AQ824" s="210">
        <v>6755.26</v>
      </c>
      <c r="AR824" s="24"/>
      <c r="AS824" s="4"/>
      <c r="AT824" s="4"/>
      <c r="AU824" s="210">
        <v>225.726666666667</v>
      </c>
      <c r="AV824" s="210">
        <v>6.4950000000000001</v>
      </c>
      <c r="AW824" s="210">
        <v>214.87333333333299</v>
      </c>
      <c r="AX824" s="210">
        <v>211.886666666667</v>
      </c>
      <c r="AY824" s="210">
        <v>1125.87666666667</v>
      </c>
      <c r="AZ824" s="24"/>
      <c r="BA824" s="4"/>
    </row>
    <row r="825" spans="2:53">
      <c r="B825" s="11" t="s">
        <v>222</v>
      </c>
      <c r="C825" s="11"/>
      <c r="D825" s="71" t="s">
        <v>90</v>
      </c>
      <c r="E825" s="11">
        <v>118</v>
      </c>
      <c r="F825" s="11">
        <v>75</v>
      </c>
      <c r="G825" s="11">
        <v>54</v>
      </c>
      <c r="H825" s="11">
        <v>40</v>
      </c>
      <c r="I825" s="11">
        <v>53</v>
      </c>
      <c r="J825" s="11"/>
      <c r="M825" s="209">
        <v>11927.86</v>
      </c>
      <c r="N825" s="214">
        <v>5007.07</v>
      </c>
      <c r="O825" s="209">
        <v>3812.16</v>
      </c>
      <c r="P825" s="209">
        <v>3448.99</v>
      </c>
      <c r="Q825" s="209">
        <v>14811.29</v>
      </c>
      <c r="R825" s="11"/>
      <c r="S825" s="4"/>
      <c r="T825" s="4"/>
      <c r="U825" s="209">
        <v>94.665555555555599</v>
      </c>
      <c r="V825" s="209">
        <v>39.425748031496099</v>
      </c>
      <c r="W825" s="209">
        <v>31.768000000000001</v>
      </c>
      <c r="X825" s="209">
        <v>28.983109243697498</v>
      </c>
      <c r="Y825" s="209">
        <v>113.93300000000001</v>
      </c>
      <c r="Z825" s="11"/>
      <c r="AA825" s="4"/>
      <c r="AB825" s="11" t="s">
        <v>267</v>
      </c>
      <c r="AC825" s="11"/>
      <c r="AD825" s="71" t="s">
        <v>169</v>
      </c>
      <c r="AE825" s="24">
        <v>13</v>
      </c>
      <c r="AF825" s="24">
        <v>8</v>
      </c>
      <c r="AG825" s="24">
        <v>8</v>
      </c>
      <c r="AH825" s="24">
        <v>6</v>
      </c>
      <c r="AI825" s="24">
        <v>6</v>
      </c>
      <c r="AJ825" s="24"/>
      <c r="AK825" s="4"/>
      <c r="AL825" s="4"/>
      <c r="AM825" s="210">
        <v>2892.38</v>
      </c>
      <c r="AN825" s="210">
        <v>1103.24</v>
      </c>
      <c r="AO825" s="210">
        <v>942.08</v>
      </c>
      <c r="AP825" s="210">
        <v>642.89</v>
      </c>
      <c r="AQ825" s="210">
        <v>1527.27</v>
      </c>
      <c r="AR825" s="24"/>
      <c r="AS825" s="4"/>
      <c r="AT825" s="4"/>
      <c r="AU825" s="210">
        <v>222.49076923076899</v>
      </c>
      <c r="AV825" s="210">
        <v>84.864615384615405</v>
      </c>
      <c r="AW825" s="210">
        <v>72.467692307692303</v>
      </c>
      <c r="AX825" s="210">
        <v>53.574166666666699</v>
      </c>
      <c r="AY825" s="210">
        <v>127.27249999999999</v>
      </c>
      <c r="AZ825" s="24"/>
      <c r="BA825" s="4"/>
    </row>
    <row r="826" spans="2:53">
      <c r="B826" s="11" t="s">
        <v>223</v>
      </c>
      <c r="C826" s="11"/>
      <c r="D826" s="71" t="s">
        <v>224</v>
      </c>
      <c r="E826" s="11">
        <v>1</v>
      </c>
      <c r="F826" s="11">
        <v>10</v>
      </c>
      <c r="G826" s="11">
        <v>5</v>
      </c>
      <c r="H826" s="11">
        <v>2</v>
      </c>
      <c r="I826" s="11">
        <v>2</v>
      </c>
      <c r="J826" s="11"/>
      <c r="M826" s="209">
        <v>50.11</v>
      </c>
      <c r="N826" s="214">
        <v>334.82</v>
      </c>
      <c r="O826" s="209">
        <v>123.9</v>
      </c>
      <c r="P826" s="209">
        <v>17.739999999999998</v>
      </c>
      <c r="Q826" s="209">
        <v>81.72</v>
      </c>
      <c r="R826" s="11"/>
      <c r="S826" s="4"/>
      <c r="T826" s="4"/>
      <c r="U826" s="209">
        <v>50.11</v>
      </c>
      <c r="V826" s="209">
        <v>33.481999999999999</v>
      </c>
      <c r="W826" s="209">
        <v>15.487500000000001</v>
      </c>
      <c r="X826" s="209">
        <v>2.5342857142857098</v>
      </c>
      <c r="Y826" s="209">
        <v>10.215</v>
      </c>
      <c r="Z826" s="11"/>
      <c r="AA826" s="4"/>
      <c r="AB826" s="11" t="s">
        <v>268</v>
      </c>
      <c r="AC826" s="11"/>
      <c r="AD826" s="71" t="s">
        <v>89</v>
      </c>
      <c r="AE826" s="24">
        <v>1</v>
      </c>
      <c r="AF826" s="24">
        <v>1</v>
      </c>
      <c r="AG826" s="24"/>
      <c r="AH826" s="24"/>
      <c r="AI826" s="24"/>
      <c r="AJ826" s="24"/>
      <c r="AK826" s="4"/>
      <c r="AL826" s="4"/>
      <c r="AM826" s="210">
        <v>459.09</v>
      </c>
      <c r="AN826" s="210">
        <v>54.84</v>
      </c>
      <c r="AO826" s="210">
        <v>0</v>
      </c>
      <c r="AP826" s="210">
        <v>0</v>
      </c>
      <c r="AQ826" s="210">
        <v>0</v>
      </c>
      <c r="AR826" s="24"/>
      <c r="AS826" s="4"/>
      <c r="AT826" s="4"/>
      <c r="AU826" s="210">
        <v>459.09</v>
      </c>
      <c r="AV826" s="210">
        <v>54.84</v>
      </c>
      <c r="AW826" s="210">
        <v>0</v>
      </c>
      <c r="AX826" s="210">
        <v>0</v>
      </c>
      <c r="AY826" s="210">
        <v>0</v>
      </c>
      <c r="AZ826" s="24"/>
      <c r="BA826" s="4"/>
    </row>
    <row r="827" spans="2:53">
      <c r="B827" s="11" t="s">
        <v>225</v>
      </c>
      <c r="C827" s="11"/>
      <c r="D827" s="71" t="s">
        <v>188</v>
      </c>
      <c r="E827" s="11">
        <v>101</v>
      </c>
      <c r="F827" s="11">
        <v>46</v>
      </c>
      <c r="G827" s="11">
        <v>36</v>
      </c>
      <c r="H827" s="11">
        <v>23</v>
      </c>
      <c r="I827" s="11">
        <v>24</v>
      </c>
      <c r="J827" s="11"/>
      <c r="M827" s="209">
        <v>18527.990000000002</v>
      </c>
      <c r="N827" s="214">
        <v>4982.8599999999997</v>
      </c>
      <c r="O827" s="209">
        <v>4320.97</v>
      </c>
      <c r="P827" s="209">
        <v>3753.83</v>
      </c>
      <c r="Q827" s="209">
        <v>12080.03</v>
      </c>
      <c r="R827" s="11"/>
      <c r="S827" s="4"/>
      <c r="T827" s="4"/>
      <c r="U827" s="209">
        <v>171.55546296296299</v>
      </c>
      <c r="V827" s="209">
        <v>46.137592592592597</v>
      </c>
      <c r="W827" s="209">
        <v>40.763867924528299</v>
      </c>
      <c r="X827" s="209">
        <v>36.094519230769201</v>
      </c>
      <c r="Y827" s="209">
        <v>111.85212962963</v>
      </c>
      <c r="Z827" s="11"/>
      <c r="AA827" s="4"/>
      <c r="AB827" s="11" t="s">
        <v>272</v>
      </c>
      <c r="AC827" s="11"/>
      <c r="AD827" s="71" t="s">
        <v>273</v>
      </c>
      <c r="AE827" s="24">
        <v>3</v>
      </c>
      <c r="AF827" s="24">
        <v>1</v>
      </c>
      <c r="AG827" s="24">
        <v>1</v>
      </c>
      <c r="AH827" s="24"/>
      <c r="AI827" s="24"/>
      <c r="AJ827" s="24"/>
      <c r="AK827" s="4"/>
      <c r="AL827" s="4"/>
      <c r="AM827" s="210">
        <v>3379.36</v>
      </c>
      <c r="AN827" s="210">
        <v>3139.03</v>
      </c>
      <c r="AO827" s="210">
        <v>1893.98</v>
      </c>
      <c r="AP827" s="210">
        <v>0</v>
      </c>
      <c r="AQ827" s="210">
        <v>0</v>
      </c>
      <c r="AR827" s="24"/>
      <c r="AS827" s="4"/>
      <c r="AT827" s="4"/>
      <c r="AU827" s="210">
        <v>1126.45333333333</v>
      </c>
      <c r="AV827" s="210">
        <v>1046.3433333333301</v>
      </c>
      <c r="AW827" s="210">
        <v>631.32666666666705</v>
      </c>
      <c r="AX827" s="210">
        <v>0</v>
      </c>
      <c r="AY827" s="210">
        <v>0</v>
      </c>
      <c r="AZ827" s="24"/>
      <c r="BA827" s="4"/>
    </row>
    <row r="828" spans="2:53">
      <c r="B828" s="11" t="s">
        <v>226</v>
      </c>
      <c r="C828" s="11"/>
      <c r="D828" s="71" t="s">
        <v>227</v>
      </c>
      <c r="E828" s="11">
        <v>92</v>
      </c>
      <c r="F828" s="11">
        <v>52</v>
      </c>
      <c r="G828" s="11">
        <v>41</v>
      </c>
      <c r="H828" s="11">
        <v>27</v>
      </c>
      <c r="I828" s="11">
        <v>21</v>
      </c>
      <c r="J828" s="11"/>
      <c r="M828" s="209">
        <v>12932.32</v>
      </c>
      <c r="N828" s="214">
        <v>9401.85</v>
      </c>
      <c r="O828" s="209">
        <v>4873.8999999999996</v>
      </c>
      <c r="P828" s="209">
        <v>3273.01</v>
      </c>
      <c r="Q828" s="209">
        <v>6586.76</v>
      </c>
      <c r="R828" s="11"/>
      <c r="S828" s="4"/>
      <c r="T828" s="4"/>
      <c r="U828" s="209">
        <v>128.04277227722801</v>
      </c>
      <c r="V828" s="209">
        <v>94.018500000000003</v>
      </c>
      <c r="W828" s="209">
        <v>49.733673469387803</v>
      </c>
      <c r="X828" s="209">
        <v>32.7301</v>
      </c>
      <c r="Y828" s="209">
        <v>64.576078431372594</v>
      </c>
      <c r="Z828" s="11"/>
      <c r="AA828" s="4"/>
      <c r="AB828" s="11" t="s">
        <v>274</v>
      </c>
      <c r="AC828" s="11"/>
      <c r="AD828" s="71" t="s">
        <v>169</v>
      </c>
      <c r="AE828" s="24">
        <v>72</v>
      </c>
      <c r="AF828" s="24">
        <v>37</v>
      </c>
      <c r="AG828" s="24">
        <v>16</v>
      </c>
      <c r="AH828" s="24">
        <v>13</v>
      </c>
      <c r="AI828" s="24">
        <v>9</v>
      </c>
      <c r="AJ828" s="24"/>
      <c r="AK828" s="4"/>
      <c r="AL828" s="4"/>
      <c r="AM828" s="210">
        <v>36178.03</v>
      </c>
      <c r="AN828" s="210">
        <v>21096.81</v>
      </c>
      <c r="AO828" s="210">
        <v>12833.1</v>
      </c>
      <c r="AP828" s="210">
        <v>5285.65</v>
      </c>
      <c r="AQ828" s="210">
        <v>22406.22</v>
      </c>
      <c r="AR828" s="24"/>
      <c r="AS828" s="4"/>
      <c r="AT828" s="4"/>
      <c r="AU828" s="210">
        <v>488.89229729729698</v>
      </c>
      <c r="AV828" s="210">
        <v>301.38299999999998</v>
      </c>
      <c r="AW828" s="210">
        <v>188.72205882352901</v>
      </c>
      <c r="AX828" s="210">
        <v>76.603623188405805</v>
      </c>
      <c r="AY828" s="210">
        <v>329.50323529411799</v>
      </c>
      <c r="AZ828" s="24"/>
      <c r="BA828" s="4"/>
    </row>
    <row r="829" spans="2:53">
      <c r="B829" s="11" t="s">
        <v>228</v>
      </c>
      <c r="C829" s="11"/>
      <c r="D829" s="71" t="s">
        <v>229</v>
      </c>
      <c r="E829" s="11">
        <v>230</v>
      </c>
      <c r="F829" s="11">
        <v>100</v>
      </c>
      <c r="G829" s="11">
        <v>107</v>
      </c>
      <c r="H829" s="11">
        <v>47</v>
      </c>
      <c r="I829" s="11">
        <v>109</v>
      </c>
      <c r="J829" s="11"/>
      <c r="M829" s="209">
        <v>25196.71</v>
      </c>
      <c r="N829" s="214">
        <v>8648.73</v>
      </c>
      <c r="O829" s="209">
        <v>14302.33</v>
      </c>
      <c r="P829" s="209">
        <v>6115.93</v>
      </c>
      <c r="Q829" s="209">
        <v>34956.089999999997</v>
      </c>
      <c r="R829" s="11"/>
      <c r="S829" s="4"/>
      <c r="T829" s="4"/>
      <c r="U829" s="209">
        <v>92.295641025641004</v>
      </c>
      <c r="V829" s="209">
        <v>32.271380597014897</v>
      </c>
      <c r="W829" s="209">
        <v>55.221351351351402</v>
      </c>
      <c r="X829" s="209">
        <v>33.977388888888903</v>
      </c>
      <c r="Y829" s="209">
        <v>126.195270758123</v>
      </c>
      <c r="Z829" s="11"/>
      <c r="AA829" s="4"/>
      <c r="AB829" s="11" t="s">
        <v>275</v>
      </c>
      <c r="AC829" s="11"/>
      <c r="AD829" s="71" t="s">
        <v>276</v>
      </c>
      <c r="AE829" s="24">
        <v>19</v>
      </c>
      <c r="AF829" s="24">
        <v>9</v>
      </c>
      <c r="AG829" s="24">
        <v>4</v>
      </c>
      <c r="AH829" s="24">
        <v>3</v>
      </c>
      <c r="AI829" s="24">
        <v>2</v>
      </c>
      <c r="AJ829" s="24"/>
      <c r="AK829" s="4"/>
      <c r="AL829" s="4"/>
      <c r="AM829" s="210">
        <v>2136.38</v>
      </c>
      <c r="AN829" s="210">
        <v>481.32</v>
      </c>
      <c r="AO829" s="210">
        <v>220.17</v>
      </c>
      <c r="AP829" s="210">
        <v>121.25</v>
      </c>
      <c r="AQ829" s="210">
        <v>113.39</v>
      </c>
      <c r="AR829" s="24"/>
      <c r="AS829" s="4"/>
      <c r="AT829" s="4"/>
      <c r="AU829" s="210">
        <v>112.441052631579</v>
      </c>
      <c r="AV829" s="210">
        <v>26.74</v>
      </c>
      <c r="AW829" s="210">
        <v>12.231666666666699</v>
      </c>
      <c r="AX829" s="210">
        <v>6.7361111111111098</v>
      </c>
      <c r="AY829" s="210">
        <v>6.67</v>
      </c>
      <c r="AZ829" s="24"/>
      <c r="BA829" s="4"/>
    </row>
    <row r="830" spans="2:53">
      <c r="B830" s="11" t="s">
        <v>230</v>
      </c>
      <c r="C830" s="11"/>
      <c r="D830" s="71" t="s">
        <v>105</v>
      </c>
      <c r="E830" s="11">
        <v>1399</v>
      </c>
      <c r="F830" s="11">
        <v>779</v>
      </c>
      <c r="G830" s="11">
        <v>557</v>
      </c>
      <c r="H830" s="11">
        <v>442</v>
      </c>
      <c r="I830" s="11">
        <v>501</v>
      </c>
      <c r="J830" s="11"/>
      <c r="M830" s="209">
        <v>156696.04</v>
      </c>
      <c r="N830" s="214">
        <v>64611.91</v>
      </c>
      <c r="O830" s="209">
        <v>47656.74</v>
      </c>
      <c r="P830" s="209">
        <v>47225.34</v>
      </c>
      <c r="Q830" s="209">
        <v>141224.14000000001</v>
      </c>
      <c r="R830" s="11"/>
      <c r="S830" s="4"/>
      <c r="T830" s="4"/>
      <c r="U830" s="209">
        <v>103.225322793149</v>
      </c>
      <c r="V830" s="209">
        <v>44.559937931034497</v>
      </c>
      <c r="W830" s="209">
        <v>34.260776419841903</v>
      </c>
      <c r="X830" s="209">
        <v>34.3207412790698</v>
      </c>
      <c r="Y830" s="209">
        <v>94.527536813922296</v>
      </c>
      <c r="Z830" s="11"/>
      <c r="AA830" s="4"/>
      <c r="AB830" s="11" t="s">
        <v>279</v>
      </c>
      <c r="AC830" s="11"/>
      <c r="AD830" s="71" t="s">
        <v>116</v>
      </c>
      <c r="AE830" s="24">
        <v>8</v>
      </c>
      <c r="AF830" s="24">
        <v>5</v>
      </c>
      <c r="AG830" s="24">
        <v>4</v>
      </c>
      <c r="AH830" s="24">
        <v>4</v>
      </c>
      <c r="AI830" s="24">
        <v>2</v>
      </c>
      <c r="AJ830" s="24"/>
      <c r="AK830" s="4"/>
      <c r="AL830" s="4"/>
      <c r="AM830" s="210">
        <v>1850.86</v>
      </c>
      <c r="AN830" s="210">
        <v>555.33000000000004</v>
      </c>
      <c r="AO830" s="210">
        <v>485.94</v>
      </c>
      <c r="AP830" s="210">
        <v>573.04</v>
      </c>
      <c r="AQ830" s="210">
        <v>525.70000000000005</v>
      </c>
      <c r="AR830" s="24"/>
      <c r="AS830" s="4"/>
      <c r="AT830" s="4"/>
      <c r="AU830" s="210">
        <v>231.35749999999999</v>
      </c>
      <c r="AV830" s="210">
        <v>69.416250000000005</v>
      </c>
      <c r="AW830" s="210">
        <v>60.7425</v>
      </c>
      <c r="AX830" s="210">
        <v>81.862857142857195</v>
      </c>
      <c r="AY830" s="210">
        <v>75.099999999999994</v>
      </c>
      <c r="AZ830" s="24"/>
      <c r="BA830" s="4"/>
    </row>
    <row r="831" spans="2:53">
      <c r="B831" s="11" t="s">
        <v>230</v>
      </c>
      <c r="C831" s="11"/>
      <c r="D831" s="71" t="s">
        <v>151</v>
      </c>
      <c r="E831" s="11">
        <v>1</v>
      </c>
      <c r="F831" s="11">
        <v>1</v>
      </c>
      <c r="G831" s="11">
        <v>1</v>
      </c>
      <c r="H831" s="11">
        <v>1</v>
      </c>
      <c r="I831" s="11">
        <v>1</v>
      </c>
      <c r="J831" s="11"/>
      <c r="M831" s="209">
        <v>7.41</v>
      </c>
      <c r="N831" s="214">
        <v>7.59</v>
      </c>
      <c r="O831" s="209">
        <v>7.77</v>
      </c>
      <c r="P831" s="209">
        <v>7.34</v>
      </c>
      <c r="Q831" s="209">
        <v>87.25</v>
      </c>
      <c r="R831" s="11"/>
      <c r="S831" s="4"/>
      <c r="T831" s="4"/>
      <c r="U831" s="209">
        <v>7.41</v>
      </c>
      <c r="V831" s="209">
        <v>7.59</v>
      </c>
      <c r="W831" s="209">
        <v>7.77</v>
      </c>
      <c r="X831" s="209">
        <v>7.34</v>
      </c>
      <c r="Y831" s="209">
        <v>87.25</v>
      </c>
      <c r="Z831" s="11"/>
      <c r="AA831" s="4"/>
      <c r="AB831" s="11" t="s">
        <v>280</v>
      </c>
      <c r="AC831" s="11"/>
      <c r="AD831" s="71" t="s">
        <v>281</v>
      </c>
      <c r="AE831" s="24">
        <v>11</v>
      </c>
      <c r="AF831" s="24">
        <v>5</v>
      </c>
      <c r="AG831" s="24">
        <v>2</v>
      </c>
      <c r="AH831" s="24"/>
      <c r="AI831" s="24">
        <v>1</v>
      </c>
      <c r="AJ831" s="24"/>
      <c r="AK831" s="4"/>
      <c r="AL831" s="4"/>
      <c r="AM831" s="210">
        <v>6598.59</v>
      </c>
      <c r="AN831" s="210">
        <v>1342.13</v>
      </c>
      <c r="AO831" s="210">
        <v>248.51</v>
      </c>
      <c r="AP831" s="210">
        <v>0</v>
      </c>
      <c r="AQ831" s="210">
        <v>1060.24</v>
      </c>
      <c r="AR831" s="24"/>
      <c r="AS831" s="4"/>
      <c r="AT831" s="4"/>
      <c r="AU831" s="210">
        <v>549.88250000000005</v>
      </c>
      <c r="AV831" s="210">
        <v>111.84416666666699</v>
      </c>
      <c r="AW831" s="210">
        <v>20.7091666666667</v>
      </c>
      <c r="AX831" s="210">
        <v>0</v>
      </c>
      <c r="AY831" s="210">
        <v>88.353333333333296</v>
      </c>
      <c r="AZ831" s="24"/>
      <c r="BA831" s="4"/>
    </row>
    <row r="832" spans="2:53">
      <c r="B832" s="11" t="s">
        <v>230</v>
      </c>
      <c r="C832" s="11"/>
      <c r="D832" s="71" t="s">
        <v>214</v>
      </c>
      <c r="E832" s="11">
        <v>1</v>
      </c>
      <c r="F832" s="11">
        <v>1</v>
      </c>
      <c r="G832" s="11"/>
      <c r="H832" s="11"/>
      <c r="I832" s="11"/>
      <c r="J832" s="11"/>
      <c r="M832" s="209">
        <v>125.05</v>
      </c>
      <c r="N832" s="214">
        <v>74.86</v>
      </c>
      <c r="O832" s="209">
        <v>0</v>
      </c>
      <c r="P832" s="209">
        <v>0</v>
      </c>
      <c r="Q832" s="209">
        <v>0</v>
      </c>
      <c r="R832" s="11"/>
      <c r="S832" s="4"/>
      <c r="T832" s="4"/>
      <c r="U832" s="209">
        <v>125.05</v>
      </c>
      <c r="V832" s="209">
        <v>74.86</v>
      </c>
      <c r="W832" s="209">
        <v>0</v>
      </c>
      <c r="X832" s="209">
        <v>0</v>
      </c>
      <c r="Y832" s="209">
        <v>0</v>
      </c>
      <c r="Z832" s="11"/>
      <c r="AA832" s="4"/>
      <c r="AB832" s="11" t="s">
        <v>283</v>
      </c>
      <c r="AC832" s="11"/>
      <c r="AD832" s="71" t="s">
        <v>188</v>
      </c>
      <c r="AE832" s="24">
        <v>4</v>
      </c>
      <c r="AF832" s="24">
        <v>1</v>
      </c>
      <c r="AG832" s="24"/>
      <c r="AH832" s="24"/>
      <c r="AI832" s="24"/>
      <c r="AJ832" s="24"/>
      <c r="AK832" s="4"/>
      <c r="AL832" s="4"/>
      <c r="AM832" s="210">
        <v>2502.7800000000002</v>
      </c>
      <c r="AN832" s="210">
        <v>32.4</v>
      </c>
      <c r="AO832" s="210">
        <v>0</v>
      </c>
      <c r="AP832" s="210">
        <v>0</v>
      </c>
      <c r="AQ832" s="210">
        <v>0</v>
      </c>
      <c r="AR832" s="24"/>
      <c r="AS832" s="4"/>
      <c r="AT832" s="4"/>
      <c r="AU832" s="210">
        <v>625.69500000000005</v>
      </c>
      <c r="AV832" s="210">
        <v>8.1</v>
      </c>
      <c r="AW832" s="210">
        <v>0</v>
      </c>
      <c r="AX832" s="210">
        <v>0</v>
      </c>
      <c r="AY832" s="210">
        <v>0</v>
      </c>
      <c r="AZ832" s="24"/>
      <c r="BA832" s="4"/>
    </row>
    <row r="833" spans="2:53">
      <c r="B833" s="11" t="s">
        <v>231</v>
      </c>
      <c r="C833" s="11"/>
      <c r="D833" s="71" t="s">
        <v>141</v>
      </c>
      <c r="E833" s="11">
        <v>1</v>
      </c>
      <c r="F833" s="11"/>
      <c r="G833" s="11"/>
      <c r="H833" s="11"/>
      <c r="I833" s="11"/>
      <c r="J833" s="11"/>
      <c r="M833" s="209">
        <v>91.02</v>
      </c>
      <c r="N833" s="214">
        <v>0</v>
      </c>
      <c r="O833" s="209">
        <v>0</v>
      </c>
      <c r="P833" s="209">
        <v>0</v>
      </c>
      <c r="Q833" s="209">
        <v>0</v>
      </c>
      <c r="R833" s="11"/>
      <c r="S833" s="4"/>
      <c r="T833" s="4"/>
      <c r="U833" s="209">
        <v>91.02</v>
      </c>
      <c r="V833" s="209">
        <v>0</v>
      </c>
      <c r="W833" s="209">
        <v>0</v>
      </c>
      <c r="X833" s="209">
        <v>0</v>
      </c>
      <c r="Y833" s="209">
        <v>0</v>
      </c>
      <c r="Z833" s="11"/>
      <c r="AA833" s="4"/>
      <c r="AB833" s="11" t="s">
        <v>284</v>
      </c>
      <c r="AC833" s="11"/>
      <c r="AD833" s="71" t="s">
        <v>105</v>
      </c>
      <c r="AE833" s="24">
        <v>1</v>
      </c>
      <c r="AF833" s="24"/>
      <c r="AG833" s="24"/>
      <c r="AH833" s="24"/>
      <c r="AI833" s="24"/>
      <c r="AJ833" s="24"/>
      <c r="AK833" s="4"/>
      <c r="AL833" s="4"/>
      <c r="AM833" s="210">
        <v>149.44</v>
      </c>
      <c r="AN833" s="210">
        <v>0</v>
      </c>
      <c r="AO833" s="210">
        <v>0</v>
      </c>
      <c r="AP833" s="210">
        <v>0</v>
      </c>
      <c r="AQ833" s="210">
        <v>0</v>
      </c>
      <c r="AR833" s="24"/>
      <c r="AS833" s="4"/>
      <c r="AT833" s="4"/>
      <c r="AU833" s="210">
        <v>149.44</v>
      </c>
      <c r="AV833" s="210">
        <v>0</v>
      </c>
      <c r="AW833" s="210">
        <v>0</v>
      </c>
      <c r="AX833" s="210">
        <v>0</v>
      </c>
      <c r="AY833" s="210">
        <v>0</v>
      </c>
      <c r="AZ833" s="24"/>
      <c r="BA833" s="4"/>
    </row>
    <row r="834" spans="2:53">
      <c r="B834" s="11" t="s">
        <v>231</v>
      </c>
      <c r="C834" s="11"/>
      <c r="D834" s="71" t="s">
        <v>232</v>
      </c>
      <c r="E834" s="11">
        <v>38</v>
      </c>
      <c r="F834" s="11">
        <v>15</v>
      </c>
      <c r="G834" s="11">
        <v>13</v>
      </c>
      <c r="H834" s="11">
        <v>11</v>
      </c>
      <c r="I834" s="11">
        <v>14</v>
      </c>
      <c r="J834" s="11"/>
      <c r="M834" s="209">
        <v>5429.25</v>
      </c>
      <c r="N834" s="214">
        <v>1285.05</v>
      </c>
      <c r="O834" s="209">
        <v>1420.42</v>
      </c>
      <c r="P834" s="209">
        <v>2403.09</v>
      </c>
      <c r="Q834" s="209">
        <v>2824.44</v>
      </c>
      <c r="R834" s="11"/>
      <c r="S834" s="4"/>
      <c r="T834" s="4"/>
      <c r="U834" s="209">
        <v>120.65</v>
      </c>
      <c r="V834" s="209">
        <v>30.5964285714286</v>
      </c>
      <c r="W834" s="209">
        <v>35.5105</v>
      </c>
      <c r="X834" s="209">
        <v>64.948378378378393</v>
      </c>
      <c r="Y834" s="209">
        <v>65.684651162790701</v>
      </c>
      <c r="Z834" s="11"/>
      <c r="AA834" s="4"/>
      <c r="AB834" s="11" t="s">
        <v>284</v>
      </c>
      <c r="AC834" s="11"/>
      <c r="AD834" s="71" t="s">
        <v>285</v>
      </c>
      <c r="AE834" s="24">
        <v>22</v>
      </c>
      <c r="AF834" s="24">
        <v>13</v>
      </c>
      <c r="AG834" s="24">
        <v>11</v>
      </c>
      <c r="AH834" s="24">
        <v>10</v>
      </c>
      <c r="AI834" s="24">
        <v>7</v>
      </c>
      <c r="AJ834" s="24"/>
      <c r="AK834" s="4"/>
      <c r="AL834" s="4"/>
      <c r="AM834" s="210">
        <v>5215.0200000000004</v>
      </c>
      <c r="AN834" s="210">
        <v>2933.59</v>
      </c>
      <c r="AO834" s="210">
        <v>2282.5500000000002</v>
      </c>
      <c r="AP834" s="210">
        <v>1200.8499999999999</v>
      </c>
      <c r="AQ834" s="210">
        <v>1895.72</v>
      </c>
      <c r="AR834" s="24"/>
      <c r="AS834" s="4"/>
      <c r="AT834" s="4"/>
      <c r="AU834" s="210">
        <v>237.04636363636399</v>
      </c>
      <c r="AV834" s="210">
        <v>139.694761904762</v>
      </c>
      <c r="AW834" s="210">
        <v>108.69285714285699</v>
      </c>
      <c r="AX834" s="210">
        <v>54.584090909090897</v>
      </c>
      <c r="AY834" s="210">
        <v>86.169090909090897</v>
      </c>
      <c r="AZ834" s="24"/>
      <c r="BA834" s="4"/>
    </row>
    <row r="835" spans="2:53">
      <c r="B835" s="11" t="s">
        <v>473</v>
      </c>
      <c r="C835" s="11"/>
      <c r="D835" s="71" t="s">
        <v>234</v>
      </c>
      <c r="E835" s="11">
        <v>4</v>
      </c>
      <c r="F835" s="11"/>
      <c r="G835" s="11">
        <v>4</v>
      </c>
      <c r="H835" s="11">
        <v>3</v>
      </c>
      <c r="I835" s="11">
        <v>4</v>
      </c>
      <c r="J835" s="11"/>
      <c r="M835" s="209">
        <v>137.22999999999999</v>
      </c>
      <c r="N835" s="214">
        <v>0</v>
      </c>
      <c r="O835" s="209">
        <v>119.19</v>
      </c>
      <c r="P835" s="209">
        <v>86.3</v>
      </c>
      <c r="Q835" s="209">
        <v>880.68</v>
      </c>
      <c r="R835" s="11"/>
      <c r="S835" s="4"/>
      <c r="T835" s="4"/>
      <c r="U835" s="209">
        <v>34.307499999999997</v>
      </c>
      <c r="V835" s="209">
        <v>0</v>
      </c>
      <c r="W835" s="209">
        <v>29.797499999999999</v>
      </c>
      <c r="X835" s="209">
        <v>21.574999999999999</v>
      </c>
      <c r="Y835" s="209">
        <v>176.136</v>
      </c>
      <c r="Z835" s="11"/>
      <c r="AA835" s="4"/>
      <c r="AB835" s="11" t="s">
        <v>286</v>
      </c>
      <c r="AC835" s="11"/>
      <c r="AD835" s="71" t="s">
        <v>111</v>
      </c>
      <c r="AE835" s="24">
        <v>1</v>
      </c>
      <c r="AF835" s="24"/>
      <c r="AG835" s="24"/>
      <c r="AH835" s="24"/>
      <c r="AI835" s="24"/>
      <c r="AJ835" s="24"/>
      <c r="AK835" s="4"/>
      <c r="AL835" s="4"/>
      <c r="AM835" s="210">
        <v>75.38</v>
      </c>
      <c r="AN835" s="210">
        <v>0</v>
      </c>
      <c r="AO835" s="210">
        <v>0</v>
      </c>
      <c r="AP835" s="210">
        <v>0</v>
      </c>
      <c r="AQ835" s="210">
        <v>0</v>
      </c>
      <c r="AR835" s="24"/>
      <c r="AS835" s="4"/>
      <c r="AT835" s="4"/>
      <c r="AU835" s="210">
        <v>75.38</v>
      </c>
      <c r="AV835" s="210">
        <v>0</v>
      </c>
      <c r="AW835" s="210">
        <v>0</v>
      </c>
      <c r="AX835" s="210">
        <v>0</v>
      </c>
      <c r="AY835" s="210">
        <v>0</v>
      </c>
      <c r="AZ835" s="24"/>
      <c r="BA835" s="4"/>
    </row>
    <row r="836" spans="2:53">
      <c r="B836" s="11" t="s">
        <v>235</v>
      </c>
      <c r="C836" s="11"/>
      <c r="D836" s="71" t="s">
        <v>188</v>
      </c>
      <c r="E836" s="11">
        <v>65</v>
      </c>
      <c r="F836" s="11">
        <v>30</v>
      </c>
      <c r="G836" s="11">
        <v>21</v>
      </c>
      <c r="H836" s="11">
        <v>16</v>
      </c>
      <c r="I836" s="11">
        <v>12</v>
      </c>
      <c r="J836" s="11"/>
      <c r="M836" s="209">
        <v>4427.3599999999997</v>
      </c>
      <c r="N836" s="214">
        <v>1307.2</v>
      </c>
      <c r="O836" s="209">
        <v>758.02</v>
      </c>
      <c r="P836" s="209">
        <v>481.62</v>
      </c>
      <c r="Q836" s="209">
        <v>3714.8</v>
      </c>
      <c r="R836" s="11"/>
      <c r="S836" s="4"/>
      <c r="T836" s="4"/>
      <c r="U836" s="209">
        <v>67.081212121212104</v>
      </c>
      <c r="V836" s="209">
        <v>20.7492063492063</v>
      </c>
      <c r="W836" s="209">
        <v>12.6336666666667</v>
      </c>
      <c r="X836" s="209">
        <v>8.4494736842105294</v>
      </c>
      <c r="Y836" s="209">
        <v>61.913333333333298</v>
      </c>
      <c r="Z836" s="11"/>
      <c r="AA836" s="4"/>
      <c r="AB836" s="11" t="s">
        <v>286</v>
      </c>
      <c r="AC836" s="11"/>
      <c r="AD836" s="71" t="s">
        <v>117</v>
      </c>
      <c r="AE836" s="24">
        <v>120</v>
      </c>
      <c r="AF836" s="24">
        <v>44</v>
      </c>
      <c r="AG836" s="24">
        <v>20</v>
      </c>
      <c r="AH836" s="24">
        <v>17</v>
      </c>
      <c r="AI836" s="24">
        <v>14</v>
      </c>
      <c r="AJ836" s="24"/>
      <c r="AK836" s="4"/>
      <c r="AL836" s="4"/>
      <c r="AM836" s="210">
        <v>87793.09</v>
      </c>
      <c r="AN836" s="210">
        <v>4819.21</v>
      </c>
      <c r="AO836" s="210">
        <v>2856.23</v>
      </c>
      <c r="AP836" s="210">
        <v>1115.99</v>
      </c>
      <c r="AQ836" s="210">
        <v>4125.8900000000003</v>
      </c>
      <c r="AR836" s="24"/>
      <c r="AS836" s="4"/>
      <c r="AT836" s="4"/>
      <c r="AU836" s="210">
        <v>725.56272727272699</v>
      </c>
      <c r="AV836" s="210">
        <v>41.906173913043503</v>
      </c>
      <c r="AW836" s="210">
        <v>24.622672413793101</v>
      </c>
      <c r="AX836" s="210">
        <v>9.7042608695652195</v>
      </c>
      <c r="AY836" s="210">
        <v>35.877304347826097</v>
      </c>
      <c r="AZ836" s="24"/>
      <c r="BA836" s="4"/>
    </row>
    <row r="837" spans="2:53">
      <c r="B837" s="11" t="s">
        <v>236</v>
      </c>
      <c r="C837" s="11"/>
      <c r="D837" s="71" t="s">
        <v>237</v>
      </c>
      <c r="E837" s="11">
        <v>102</v>
      </c>
      <c r="F837" s="11">
        <v>55</v>
      </c>
      <c r="G837" s="11">
        <v>37</v>
      </c>
      <c r="H837" s="11">
        <v>26</v>
      </c>
      <c r="I837" s="11">
        <v>36</v>
      </c>
      <c r="J837" s="11"/>
      <c r="M837" s="209">
        <v>12455.98</v>
      </c>
      <c r="N837" s="214">
        <v>4691.4399999999996</v>
      </c>
      <c r="O837" s="209">
        <v>4675.04</v>
      </c>
      <c r="P837" s="209">
        <v>2850.89</v>
      </c>
      <c r="Q837" s="209">
        <v>10816.89</v>
      </c>
      <c r="R837" s="11"/>
      <c r="S837" s="4"/>
      <c r="T837" s="4"/>
      <c r="U837" s="209">
        <v>104.672100840336</v>
      </c>
      <c r="V837" s="209">
        <v>40.0977777777778</v>
      </c>
      <c r="W837" s="209">
        <v>42.1174774774775</v>
      </c>
      <c r="X837" s="209">
        <v>26.3971296296296</v>
      </c>
      <c r="Y837" s="209">
        <v>94.059913043478304</v>
      </c>
      <c r="Z837" s="11"/>
      <c r="AA837" s="4"/>
      <c r="AB837" s="11" t="s">
        <v>287</v>
      </c>
      <c r="AC837" s="11"/>
      <c r="AD837" s="71" t="s">
        <v>288</v>
      </c>
      <c r="AE837" s="24">
        <v>25</v>
      </c>
      <c r="AF837" s="24">
        <v>14</v>
      </c>
      <c r="AG837" s="24">
        <v>10</v>
      </c>
      <c r="AH837" s="24">
        <v>8</v>
      </c>
      <c r="AI837" s="24">
        <v>7</v>
      </c>
      <c r="AJ837" s="24"/>
      <c r="AK837" s="4"/>
      <c r="AL837" s="4"/>
      <c r="AM837" s="210">
        <v>3332.85</v>
      </c>
      <c r="AN837" s="210">
        <v>1016.19</v>
      </c>
      <c r="AO837" s="210">
        <v>903.53</v>
      </c>
      <c r="AP837" s="210">
        <v>524.51</v>
      </c>
      <c r="AQ837" s="210">
        <v>1433.74</v>
      </c>
      <c r="AR837" s="24"/>
      <c r="AS837" s="4"/>
      <c r="AT837" s="4"/>
      <c r="AU837" s="210">
        <v>133.31399999999999</v>
      </c>
      <c r="AV837" s="210">
        <v>40.647599999999997</v>
      </c>
      <c r="AW837" s="210">
        <v>37.647083333333299</v>
      </c>
      <c r="AX837" s="210">
        <v>21.854583333333299</v>
      </c>
      <c r="AY837" s="210">
        <v>59.739166666666698</v>
      </c>
      <c r="AZ837" s="24"/>
      <c r="BA837" s="4"/>
    </row>
    <row r="838" spans="2:53">
      <c r="B838" s="11" t="s">
        <v>238</v>
      </c>
      <c r="C838" s="11"/>
      <c r="D838" s="71" t="s">
        <v>239</v>
      </c>
      <c r="E838" s="11">
        <v>48</v>
      </c>
      <c r="F838" s="11">
        <v>27</v>
      </c>
      <c r="G838" s="11">
        <v>19</v>
      </c>
      <c r="H838" s="11">
        <v>14</v>
      </c>
      <c r="I838" s="11">
        <v>22</v>
      </c>
      <c r="J838" s="11"/>
      <c r="M838" s="209">
        <v>6583.69</v>
      </c>
      <c r="N838" s="214">
        <v>3116.97</v>
      </c>
      <c r="O838" s="209">
        <v>1819.33</v>
      </c>
      <c r="P838" s="209">
        <v>1945.74</v>
      </c>
      <c r="Q838" s="209">
        <v>10064.370000000001</v>
      </c>
      <c r="R838" s="11"/>
      <c r="S838" s="4"/>
      <c r="T838" s="4"/>
      <c r="U838" s="209">
        <v>121.92018518518501</v>
      </c>
      <c r="V838" s="209">
        <v>56.672181818181798</v>
      </c>
      <c r="W838" s="209">
        <v>33.078727272727299</v>
      </c>
      <c r="X838" s="209">
        <v>34.745357142857102</v>
      </c>
      <c r="Y838" s="209">
        <v>176.56789473684199</v>
      </c>
      <c r="Z838" s="11"/>
      <c r="AA838" s="4"/>
      <c r="AB838" s="11" t="s">
        <v>289</v>
      </c>
      <c r="AC838" s="11"/>
      <c r="AD838" s="71" t="s">
        <v>290</v>
      </c>
      <c r="AE838" s="24">
        <v>46</v>
      </c>
      <c r="AF838" s="24">
        <v>18</v>
      </c>
      <c r="AG838" s="24">
        <v>10</v>
      </c>
      <c r="AH838" s="24">
        <v>9</v>
      </c>
      <c r="AI838" s="24">
        <v>7</v>
      </c>
      <c r="AJ838" s="24"/>
      <c r="AK838" s="4"/>
      <c r="AL838" s="4"/>
      <c r="AM838" s="210">
        <v>8473.6200000000008</v>
      </c>
      <c r="AN838" s="210">
        <v>3888.5</v>
      </c>
      <c r="AO838" s="210">
        <v>261.02</v>
      </c>
      <c r="AP838" s="210">
        <v>268.67</v>
      </c>
      <c r="AQ838" s="210">
        <v>4051.49</v>
      </c>
      <c r="AR838" s="24"/>
      <c r="AS838" s="4"/>
      <c r="AT838" s="4"/>
      <c r="AU838" s="210">
        <v>184.20913043478299</v>
      </c>
      <c r="AV838" s="210">
        <v>84.5326086956522</v>
      </c>
      <c r="AW838" s="210">
        <v>5.8004444444444401</v>
      </c>
      <c r="AX838" s="210">
        <v>5.97044444444444</v>
      </c>
      <c r="AY838" s="210">
        <v>86.201914893617001</v>
      </c>
      <c r="AZ838" s="24"/>
      <c r="BA838" s="4"/>
    </row>
    <row r="839" spans="2:53">
      <c r="B839" s="11" t="s">
        <v>240</v>
      </c>
      <c r="C839" s="11"/>
      <c r="D839" s="71" t="s">
        <v>241</v>
      </c>
      <c r="E839" s="11">
        <v>56</v>
      </c>
      <c r="F839" s="11">
        <v>29</v>
      </c>
      <c r="G839" s="11">
        <v>17</v>
      </c>
      <c r="H839" s="11">
        <v>11</v>
      </c>
      <c r="I839" s="11">
        <v>11</v>
      </c>
      <c r="J839" s="11"/>
      <c r="M839" s="209">
        <v>7752.43</v>
      </c>
      <c r="N839" s="214">
        <v>2438.17</v>
      </c>
      <c r="O839" s="209">
        <v>1219.28</v>
      </c>
      <c r="P839" s="209">
        <v>1256.07</v>
      </c>
      <c r="Q839" s="209">
        <v>6463.94</v>
      </c>
      <c r="R839" s="11"/>
      <c r="S839" s="4"/>
      <c r="T839" s="4"/>
      <c r="U839" s="209">
        <v>133.662586206897</v>
      </c>
      <c r="V839" s="209">
        <v>41.324915254237297</v>
      </c>
      <c r="W839" s="209">
        <v>21.0220689655172</v>
      </c>
      <c r="X839" s="209">
        <v>22.036315789473701</v>
      </c>
      <c r="Y839" s="209">
        <v>111.44724137931</v>
      </c>
      <c r="Z839" s="11"/>
      <c r="AA839" s="4"/>
      <c r="AB839" s="11" t="s">
        <v>289</v>
      </c>
      <c r="AC839" s="11"/>
      <c r="AD839" s="71" t="s">
        <v>291</v>
      </c>
      <c r="AE839" s="24">
        <v>4</v>
      </c>
      <c r="AF839" s="24">
        <v>2</v>
      </c>
      <c r="AG839" s="24">
        <v>1</v>
      </c>
      <c r="AH839" s="24">
        <v>1</v>
      </c>
      <c r="AI839" s="24">
        <v>1</v>
      </c>
      <c r="AJ839" s="24"/>
      <c r="AK839" s="4"/>
      <c r="AL839" s="4"/>
      <c r="AM839" s="210">
        <v>23.46</v>
      </c>
      <c r="AN839" s="210">
        <v>1.38</v>
      </c>
      <c r="AO839" s="210">
        <v>0.91</v>
      </c>
      <c r="AP839" s="210">
        <v>0.91</v>
      </c>
      <c r="AQ839" s="210">
        <v>91.91</v>
      </c>
      <c r="AR839" s="24"/>
      <c r="AS839" s="4"/>
      <c r="AT839" s="4"/>
      <c r="AU839" s="210">
        <v>5.8650000000000002</v>
      </c>
      <c r="AV839" s="210">
        <v>0.34499999999999997</v>
      </c>
      <c r="AW839" s="210">
        <v>0.22750000000000001</v>
      </c>
      <c r="AX839" s="210">
        <v>0.22750000000000001</v>
      </c>
      <c r="AY839" s="210">
        <v>22.977499999999999</v>
      </c>
      <c r="AZ839" s="24"/>
      <c r="BA839" s="4"/>
    </row>
    <row r="840" spans="2:53">
      <c r="B840" s="11" t="s">
        <v>240</v>
      </c>
      <c r="C840" s="11"/>
      <c r="D840" s="71" t="s">
        <v>256</v>
      </c>
      <c r="E840" s="11">
        <v>9</v>
      </c>
      <c r="F840" s="11">
        <v>9</v>
      </c>
      <c r="G840" s="11">
        <v>4</v>
      </c>
      <c r="H840" s="11">
        <v>3</v>
      </c>
      <c r="I840" s="11">
        <v>3</v>
      </c>
      <c r="J840" s="11"/>
      <c r="M840" s="209">
        <v>1399.29</v>
      </c>
      <c r="N840" s="214">
        <v>2528.3200000000002</v>
      </c>
      <c r="O840" s="209">
        <v>292.83999999999997</v>
      </c>
      <c r="P840" s="209">
        <v>115.79</v>
      </c>
      <c r="Q840" s="209">
        <v>720.13</v>
      </c>
      <c r="R840" s="11"/>
      <c r="S840" s="4"/>
      <c r="T840" s="4"/>
      <c r="U840" s="209">
        <v>155.476666666667</v>
      </c>
      <c r="V840" s="209">
        <v>252.83199999999999</v>
      </c>
      <c r="W840" s="209">
        <v>41.834285714285699</v>
      </c>
      <c r="X840" s="209">
        <v>16.5414285714286</v>
      </c>
      <c r="Y840" s="209">
        <v>102.875714285714</v>
      </c>
      <c r="Z840" s="11"/>
      <c r="AA840" s="4"/>
      <c r="AB840" s="11" t="s">
        <v>292</v>
      </c>
      <c r="AC840" s="11"/>
      <c r="AD840" s="71" t="s">
        <v>293</v>
      </c>
      <c r="AE840" s="24">
        <v>38</v>
      </c>
      <c r="AF840" s="24">
        <v>19</v>
      </c>
      <c r="AG840" s="24">
        <v>12</v>
      </c>
      <c r="AH840" s="24">
        <v>8</v>
      </c>
      <c r="AI840" s="24">
        <v>7</v>
      </c>
      <c r="AJ840" s="24"/>
      <c r="AK840" s="4"/>
      <c r="AL840" s="4"/>
      <c r="AM840" s="210">
        <v>5599.7</v>
      </c>
      <c r="AN840" s="210">
        <v>1023.43</v>
      </c>
      <c r="AO840" s="210">
        <v>470.61</v>
      </c>
      <c r="AP840" s="210">
        <v>183.75</v>
      </c>
      <c r="AQ840" s="210">
        <v>2092.2399999999998</v>
      </c>
      <c r="AR840" s="24"/>
      <c r="AS840" s="4"/>
      <c r="AT840" s="4"/>
      <c r="AU840" s="210">
        <v>147.360526315789</v>
      </c>
      <c r="AV840" s="210">
        <v>26.932368421052601</v>
      </c>
      <c r="AW840" s="210">
        <v>12.3844736842105</v>
      </c>
      <c r="AX840" s="210">
        <v>4.9662162162162202</v>
      </c>
      <c r="AY840" s="210">
        <v>56.547027027026999</v>
      </c>
      <c r="AZ840" s="24"/>
      <c r="BA840" s="4"/>
    </row>
    <row r="841" spans="2:53">
      <c r="B841" s="11" t="s">
        <v>454</v>
      </c>
      <c r="C841" s="11"/>
      <c r="D841" s="71" t="s">
        <v>358</v>
      </c>
      <c r="E841" s="11">
        <v>1</v>
      </c>
      <c r="F841" s="11"/>
      <c r="G841" s="11">
        <v>1</v>
      </c>
      <c r="H841" s="11"/>
      <c r="I841" s="11"/>
      <c r="J841" s="11"/>
      <c r="M841" s="209">
        <v>182.4</v>
      </c>
      <c r="N841" s="214">
        <v>0</v>
      </c>
      <c r="O841" s="209">
        <v>137.41</v>
      </c>
      <c r="P841" s="209">
        <v>0</v>
      </c>
      <c r="Q841" s="209">
        <v>0</v>
      </c>
      <c r="R841" s="11"/>
      <c r="S841" s="4"/>
      <c r="T841" s="4"/>
      <c r="U841" s="209">
        <v>182.4</v>
      </c>
      <c r="V841" s="209">
        <v>0</v>
      </c>
      <c r="W841" s="209">
        <v>137.41</v>
      </c>
      <c r="X841" s="209">
        <v>0</v>
      </c>
      <c r="Y841" s="209">
        <v>0</v>
      </c>
      <c r="Z841" s="11"/>
      <c r="AA841" s="4"/>
      <c r="AB841" s="11" t="s">
        <v>294</v>
      </c>
      <c r="AC841" s="11"/>
      <c r="AD841" s="71" t="s">
        <v>263</v>
      </c>
      <c r="AE841" s="24">
        <v>16</v>
      </c>
      <c r="AF841" s="24">
        <v>4</v>
      </c>
      <c r="AG841" s="24">
        <v>1</v>
      </c>
      <c r="AH841" s="24"/>
      <c r="AI841" s="24"/>
      <c r="AJ841" s="24"/>
      <c r="AK841" s="4"/>
      <c r="AL841" s="4"/>
      <c r="AM841" s="210">
        <v>987.23</v>
      </c>
      <c r="AN841" s="210">
        <v>271.89999999999998</v>
      </c>
      <c r="AO841" s="210">
        <v>139.77000000000001</v>
      </c>
      <c r="AP841" s="210">
        <v>0</v>
      </c>
      <c r="AQ841" s="210">
        <v>0</v>
      </c>
      <c r="AR841" s="24"/>
      <c r="AS841" s="4"/>
      <c r="AT841" s="4"/>
      <c r="AU841" s="210">
        <v>61.701875000000001</v>
      </c>
      <c r="AV841" s="210">
        <v>16.993749999999999</v>
      </c>
      <c r="AW841" s="210">
        <v>8.7356250000000006</v>
      </c>
      <c r="AX841" s="210">
        <v>0</v>
      </c>
      <c r="AY841" s="210">
        <v>0</v>
      </c>
      <c r="AZ841" s="24"/>
      <c r="BA841" s="4"/>
    </row>
    <row r="842" spans="2:53">
      <c r="B842" s="11" t="s">
        <v>242</v>
      </c>
      <c r="C842" s="11"/>
      <c r="D842" s="71" t="s">
        <v>96</v>
      </c>
      <c r="E842" s="11">
        <v>994</v>
      </c>
      <c r="F842" s="11">
        <v>521</v>
      </c>
      <c r="G842" s="11">
        <v>341</v>
      </c>
      <c r="H842" s="11">
        <v>273</v>
      </c>
      <c r="I842" s="11">
        <v>311</v>
      </c>
      <c r="J842" s="11"/>
      <c r="M842" s="209">
        <v>132051.57</v>
      </c>
      <c r="N842" s="214">
        <v>45588.52</v>
      </c>
      <c r="O842" s="209">
        <v>37040.69</v>
      </c>
      <c r="P842" s="209">
        <v>32867.599999999999</v>
      </c>
      <c r="Q842" s="209">
        <v>78808.320000000007</v>
      </c>
      <c r="R842" s="11"/>
      <c r="S842" s="4"/>
      <c r="T842" s="4"/>
      <c r="U842" s="209">
        <v>118.96537837837801</v>
      </c>
      <c r="V842" s="209">
        <v>42.133567467652497</v>
      </c>
      <c r="W842" s="209">
        <v>35.276847619047601</v>
      </c>
      <c r="X842" s="209">
        <v>31.154123222748801</v>
      </c>
      <c r="Y842" s="209">
        <v>71.774426229508194</v>
      </c>
      <c r="Z842" s="11"/>
      <c r="AA842" s="4"/>
      <c r="AB842" s="11" t="s">
        <v>295</v>
      </c>
      <c r="AC842" s="11"/>
      <c r="AD842" s="71" t="s">
        <v>119</v>
      </c>
      <c r="AE842" s="24">
        <v>37</v>
      </c>
      <c r="AF842" s="24">
        <v>16</v>
      </c>
      <c r="AG842" s="24">
        <v>7</v>
      </c>
      <c r="AH842" s="24">
        <v>5</v>
      </c>
      <c r="AI842" s="24">
        <v>4</v>
      </c>
      <c r="AJ842" s="24"/>
      <c r="AK842" s="4"/>
      <c r="AL842" s="4"/>
      <c r="AM842" s="210">
        <v>7163.63</v>
      </c>
      <c r="AN842" s="210">
        <v>1992.07</v>
      </c>
      <c r="AO842" s="210">
        <v>405.55</v>
      </c>
      <c r="AP842" s="210">
        <v>403.62</v>
      </c>
      <c r="AQ842" s="210">
        <v>1973.48</v>
      </c>
      <c r="AR842" s="24"/>
      <c r="AS842" s="4"/>
      <c r="AT842" s="4"/>
      <c r="AU842" s="210">
        <v>193.61162162162199</v>
      </c>
      <c r="AV842" s="210">
        <v>53.839729729729697</v>
      </c>
      <c r="AW842" s="210">
        <v>10.9608108108108</v>
      </c>
      <c r="AX842" s="210">
        <v>11.532</v>
      </c>
      <c r="AY842" s="210">
        <v>53.337297297297297</v>
      </c>
      <c r="AZ842" s="24"/>
      <c r="BA842" s="4"/>
    </row>
    <row r="843" spans="2:53">
      <c r="B843" s="11" t="s">
        <v>243</v>
      </c>
      <c r="C843" s="11"/>
      <c r="D843" s="71" t="s">
        <v>244</v>
      </c>
      <c r="E843" s="11">
        <v>27</v>
      </c>
      <c r="F843" s="11">
        <v>12</v>
      </c>
      <c r="G843" s="11">
        <v>10</v>
      </c>
      <c r="H843" s="11">
        <v>9</v>
      </c>
      <c r="I843" s="11">
        <v>11</v>
      </c>
      <c r="J843" s="11"/>
      <c r="M843" s="209">
        <v>4204.0600000000004</v>
      </c>
      <c r="N843" s="214">
        <v>1663.84</v>
      </c>
      <c r="O843" s="209">
        <v>3562.96</v>
      </c>
      <c r="P843" s="209">
        <v>1522.98</v>
      </c>
      <c r="Q843" s="209">
        <v>4854.9799999999996</v>
      </c>
      <c r="R843" s="11"/>
      <c r="S843" s="4"/>
      <c r="T843" s="4"/>
      <c r="U843" s="209">
        <v>135.614838709677</v>
      </c>
      <c r="V843" s="209">
        <v>53.6722580645161</v>
      </c>
      <c r="W843" s="209">
        <v>114.934193548387</v>
      </c>
      <c r="X843" s="209">
        <v>49.128387096774198</v>
      </c>
      <c r="Y843" s="209">
        <v>156.612258064516</v>
      </c>
      <c r="Z843" s="11"/>
      <c r="AA843" s="4"/>
      <c r="AB843" s="11" t="s">
        <v>296</v>
      </c>
      <c r="AC843" s="11"/>
      <c r="AD843" s="71" t="s">
        <v>297</v>
      </c>
      <c r="AE843" s="24">
        <v>6</v>
      </c>
      <c r="AF843" s="24">
        <v>1</v>
      </c>
      <c r="AG843" s="24">
        <v>3</v>
      </c>
      <c r="AH843" s="24">
        <v>3</v>
      </c>
      <c r="AI843" s="24">
        <v>3</v>
      </c>
      <c r="AJ843" s="24"/>
      <c r="AK843" s="4"/>
      <c r="AL843" s="4"/>
      <c r="AM843" s="210">
        <v>17075.580000000002</v>
      </c>
      <c r="AN843" s="210">
        <v>16509.73</v>
      </c>
      <c r="AO843" s="210">
        <v>83.14</v>
      </c>
      <c r="AP843" s="210">
        <v>80.650000000000006</v>
      </c>
      <c r="AQ843" s="210">
        <v>2150.5500000000002</v>
      </c>
      <c r="AR843" s="24"/>
      <c r="AS843" s="4"/>
      <c r="AT843" s="4"/>
      <c r="AU843" s="210">
        <v>2845.93</v>
      </c>
      <c r="AV843" s="210">
        <v>3301.9459999999999</v>
      </c>
      <c r="AW843" s="210">
        <v>16.628</v>
      </c>
      <c r="AX843" s="210">
        <v>16.13</v>
      </c>
      <c r="AY843" s="210">
        <v>430.11</v>
      </c>
      <c r="AZ843" s="24"/>
      <c r="BA843" s="4"/>
    </row>
    <row r="844" spans="2:53">
      <c r="B844" s="11" t="s">
        <v>245</v>
      </c>
      <c r="C844" s="11"/>
      <c r="D844" s="71" t="s">
        <v>221</v>
      </c>
      <c r="E844" s="11">
        <v>4</v>
      </c>
      <c r="F844" s="11">
        <v>3</v>
      </c>
      <c r="G844" s="11"/>
      <c r="H844" s="11"/>
      <c r="I844" s="11">
        <v>2</v>
      </c>
      <c r="J844" s="11"/>
      <c r="M844" s="209">
        <v>202.44</v>
      </c>
      <c r="N844" s="214">
        <v>80.209999999999994</v>
      </c>
      <c r="O844" s="209">
        <v>0</v>
      </c>
      <c r="P844" s="209">
        <v>0</v>
      </c>
      <c r="Q844" s="209">
        <v>297.17</v>
      </c>
      <c r="R844" s="11"/>
      <c r="S844" s="4"/>
      <c r="T844" s="4"/>
      <c r="U844" s="209">
        <v>50.61</v>
      </c>
      <c r="V844" s="209">
        <v>16.042000000000002</v>
      </c>
      <c r="W844" s="209">
        <v>0</v>
      </c>
      <c r="X844" s="209">
        <v>0</v>
      </c>
      <c r="Y844" s="209">
        <v>49.5283333333333</v>
      </c>
      <c r="Z844" s="11"/>
      <c r="AA844" s="4"/>
      <c r="AB844" s="11" t="s">
        <v>298</v>
      </c>
      <c r="AC844" s="11"/>
      <c r="AD844" s="71" t="s">
        <v>155</v>
      </c>
      <c r="AE844" s="24">
        <v>9</v>
      </c>
      <c r="AF844" s="24">
        <v>2</v>
      </c>
      <c r="AG844" s="24">
        <v>1</v>
      </c>
      <c r="AH844" s="24">
        <v>1</v>
      </c>
      <c r="AI844" s="24">
        <v>1</v>
      </c>
      <c r="AJ844" s="24"/>
      <c r="AK844" s="4"/>
      <c r="AL844" s="4"/>
      <c r="AM844" s="210">
        <v>352.34</v>
      </c>
      <c r="AN844" s="210">
        <v>186.78</v>
      </c>
      <c r="AO844" s="210">
        <v>98.35</v>
      </c>
      <c r="AP844" s="210">
        <v>90.58</v>
      </c>
      <c r="AQ844" s="210">
        <v>253.86</v>
      </c>
      <c r="AR844" s="24"/>
      <c r="AS844" s="4"/>
      <c r="AT844" s="4"/>
      <c r="AU844" s="210">
        <v>39.148888888888898</v>
      </c>
      <c r="AV844" s="210">
        <v>62.26</v>
      </c>
      <c r="AW844" s="210">
        <v>32.783333333333303</v>
      </c>
      <c r="AX844" s="210">
        <v>30.1933333333333</v>
      </c>
      <c r="AY844" s="210">
        <v>84.62</v>
      </c>
      <c r="AZ844" s="24"/>
      <c r="BA844" s="4"/>
    </row>
    <row r="845" spans="2:53">
      <c r="B845" s="11" t="s">
        <v>246</v>
      </c>
      <c r="C845" s="11"/>
      <c r="D845" s="71" t="s">
        <v>247</v>
      </c>
      <c r="E845" s="11">
        <v>28</v>
      </c>
      <c r="F845" s="11">
        <v>10</v>
      </c>
      <c r="G845" s="11">
        <v>7</v>
      </c>
      <c r="H845" s="11">
        <v>10</v>
      </c>
      <c r="I845" s="11">
        <v>7</v>
      </c>
      <c r="J845" s="11"/>
      <c r="M845" s="209">
        <v>4639.6000000000004</v>
      </c>
      <c r="N845" s="214">
        <v>1284.72</v>
      </c>
      <c r="O845" s="209">
        <v>1265.1600000000001</v>
      </c>
      <c r="P845" s="209">
        <v>1551.96</v>
      </c>
      <c r="Q845" s="209">
        <v>2611.9499999999998</v>
      </c>
      <c r="R845" s="11"/>
      <c r="S845" s="4"/>
      <c r="T845" s="4"/>
      <c r="U845" s="209">
        <v>136.458823529412</v>
      </c>
      <c r="V845" s="209">
        <v>40.147500000000001</v>
      </c>
      <c r="W845" s="209">
        <v>40.8116129032258</v>
      </c>
      <c r="X845" s="209">
        <v>48.498750000000001</v>
      </c>
      <c r="Y845" s="209">
        <v>76.822058823529403</v>
      </c>
      <c r="Z845" s="11"/>
      <c r="AA845" s="4"/>
      <c r="AB845" s="11" t="s">
        <v>299</v>
      </c>
      <c r="AC845" s="11"/>
      <c r="AD845" s="71" t="s">
        <v>121</v>
      </c>
      <c r="AE845" s="24">
        <v>96</v>
      </c>
      <c r="AF845" s="24">
        <v>34</v>
      </c>
      <c r="AG845" s="24">
        <v>26</v>
      </c>
      <c r="AH845" s="24">
        <v>20</v>
      </c>
      <c r="AI845" s="24">
        <v>18</v>
      </c>
      <c r="AJ845" s="24"/>
      <c r="AK845" s="4"/>
      <c r="AL845" s="4"/>
      <c r="AM845" s="210">
        <v>67289.36</v>
      </c>
      <c r="AN845" s="210">
        <v>39445.43</v>
      </c>
      <c r="AO845" s="210">
        <v>18702.349999999999</v>
      </c>
      <c r="AP845" s="210">
        <v>6469.07</v>
      </c>
      <c r="AQ845" s="210">
        <v>8077.03</v>
      </c>
      <c r="AR845" s="24"/>
      <c r="AS845" s="4"/>
      <c r="AT845" s="4"/>
      <c r="AU845" s="210">
        <v>693.70474226804095</v>
      </c>
      <c r="AV845" s="210">
        <v>415.215052631579</v>
      </c>
      <c r="AW845" s="210">
        <v>194.816145833333</v>
      </c>
      <c r="AX845" s="210">
        <v>68.095473684210504</v>
      </c>
      <c r="AY845" s="210">
        <v>85.0213684210526</v>
      </c>
      <c r="AZ845" s="24"/>
      <c r="BA845" s="4"/>
    </row>
    <row r="846" spans="2:53">
      <c r="B846" s="11" t="s">
        <v>248</v>
      </c>
      <c r="C846" s="11"/>
      <c r="D846" s="71" t="s">
        <v>116</v>
      </c>
      <c r="E846" s="11">
        <v>29</v>
      </c>
      <c r="F846" s="11">
        <v>12</v>
      </c>
      <c r="G846" s="11">
        <v>7</v>
      </c>
      <c r="H846" s="11">
        <v>7</v>
      </c>
      <c r="I846" s="11">
        <v>4</v>
      </c>
      <c r="J846" s="11"/>
      <c r="M846" s="209">
        <v>2700.57</v>
      </c>
      <c r="N846" s="214">
        <v>1581.86</v>
      </c>
      <c r="O846" s="209">
        <v>408.61</v>
      </c>
      <c r="P846" s="209">
        <v>145.51</v>
      </c>
      <c r="Q846" s="209">
        <v>239.46</v>
      </c>
      <c r="R846" s="11"/>
      <c r="S846" s="4"/>
      <c r="T846" s="4"/>
      <c r="U846" s="209">
        <v>90.019000000000005</v>
      </c>
      <c r="V846" s="209">
        <v>56.494999999999997</v>
      </c>
      <c r="W846" s="209">
        <v>15.1337037037037</v>
      </c>
      <c r="X846" s="209">
        <v>5.1967857142857099</v>
      </c>
      <c r="Y846" s="209">
        <v>9.2100000000000009</v>
      </c>
      <c r="Z846" s="11"/>
      <c r="AA846" s="4"/>
      <c r="AB846" s="11" t="s">
        <v>300</v>
      </c>
      <c r="AC846" s="11"/>
      <c r="AD846" s="71" t="s">
        <v>141</v>
      </c>
      <c r="AE846" s="24">
        <v>6</v>
      </c>
      <c r="AF846" s="24">
        <v>3</v>
      </c>
      <c r="AG846" s="24">
        <v>2</v>
      </c>
      <c r="AH846" s="24"/>
      <c r="AI846" s="24"/>
      <c r="AJ846" s="24"/>
      <c r="AK846" s="4"/>
      <c r="AL846" s="4"/>
      <c r="AM846" s="210">
        <v>1262.6300000000001</v>
      </c>
      <c r="AN846" s="210">
        <v>320.35000000000002</v>
      </c>
      <c r="AO846" s="210">
        <v>164.75</v>
      </c>
      <c r="AP846" s="210">
        <v>0</v>
      </c>
      <c r="AQ846" s="210">
        <v>0</v>
      </c>
      <c r="AR846" s="24"/>
      <c r="AS846" s="4"/>
      <c r="AT846" s="4"/>
      <c r="AU846" s="210">
        <v>210.43833333333299</v>
      </c>
      <c r="AV846" s="210">
        <v>53.391666666666701</v>
      </c>
      <c r="AW846" s="210">
        <v>27.4583333333333</v>
      </c>
      <c r="AX846" s="210">
        <v>0</v>
      </c>
      <c r="AY846" s="210">
        <v>0</v>
      </c>
      <c r="AZ846" s="24"/>
      <c r="BA846" s="4"/>
    </row>
    <row r="847" spans="2:53">
      <c r="B847" s="11" t="s">
        <v>249</v>
      </c>
      <c r="C847" s="11"/>
      <c r="D847" s="71" t="s">
        <v>250</v>
      </c>
      <c r="E847" s="11">
        <v>28</v>
      </c>
      <c r="F847" s="11">
        <v>19</v>
      </c>
      <c r="G847" s="11">
        <v>16</v>
      </c>
      <c r="H847" s="11">
        <v>9</v>
      </c>
      <c r="I847" s="11">
        <v>9</v>
      </c>
      <c r="J847" s="11"/>
      <c r="M847" s="209">
        <v>2687.68</v>
      </c>
      <c r="N847" s="214">
        <v>1640.44</v>
      </c>
      <c r="O847" s="209">
        <v>3532.46</v>
      </c>
      <c r="P847" s="209">
        <v>1037.08</v>
      </c>
      <c r="Q847" s="209">
        <v>984.69</v>
      </c>
      <c r="R847" s="11"/>
      <c r="S847" s="4"/>
      <c r="T847" s="4"/>
      <c r="U847" s="209">
        <v>79.049411764705894</v>
      </c>
      <c r="V847" s="209">
        <v>46.869714285714302</v>
      </c>
      <c r="W847" s="209">
        <v>100.927428571429</v>
      </c>
      <c r="X847" s="209">
        <v>32.408749999999998</v>
      </c>
      <c r="Y847" s="209">
        <v>29.839090909090899</v>
      </c>
      <c r="Z847" s="11"/>
      <c r="AA847" s="4"/>
      <c r="AB847" s="11" t="s">
        <v>301</v>
      </c>
      <c r="AC847" s="11"/>
      <c r="AD847" s="71" t="s">
        <v>109</v>
      </c>
      <c r="AE847" s="24">
        <v>17</v>
      </c>
      <c r="AF847" s="24">
        <v>6</v>
      </c>
      <c r="AG847" s="24">
        <v>5</v>
      </c>
      <c r="AH847" s="24">
        <v>2</v>
      </c>
      <c r="AI847" s="24">
        <v>3</v>
      </c>
      <c r="AJ847" s="24"/>
      <c r="AK847" s="4"/>
      <c r="AL847" s="4"/>
      <c r="AM847" s="210">
        <v>3087.63</v>
      </c>
      <c r="AN847" s="210">
        <v>1500.03</v>
      </c>
      <c r="AO847" s="210">
        <v>169.36</v>
      </c>
      <c r="AP847" s="210">
        <v>69.180000000000007</v>
      </c>
      <c r="AQ847" s="210">
        <v>448.99</v>
      </c>
      <c r="AR847" s="24"/>
      <c r="AS847" s="4"/>
      <c r="AT847" s="4"/>
      <c r="AU847" s="210">
        <v>171.535</v>
      </c>
      <c r="AV847" s="210">
        <v>83.334999999999994</v>
      </c>
      <c r="AW847" s="210">
        <v>9.4088888888888906</v>
      </c>
      <c r="AX847" s="210">
        <v>4.0694117647058796</v>
      </c>
      <c r="AY847" s="210">
        <v>23.6310526315789</v>
      </c>
      <c r="AZ847" s="24"/>
      <c r="BA847" s="4"/>
    </row>
    <row r="848" spans="2:53">
      <c r="B848" s="11" t="s">
        <v>251</v>
      </c>
      <c r="C848" s="11"/>
      <c r="D848" s="71" t="s">
        <v>252</v>
      </c>
      <c r="E848" s="11">
        <v>49</v>
      </c>
      <c r="F848" s="11">
        <v>32</v>
      </c>
      <c r="G848" s="11">
        <v>24</v>
      </c>
      <c r="H848" s="11">
        <v>23</v>
      </c>
      <c r="I848" s="11">
        <v>24</v>
      </c>
      <c r="J848" s="11"/>
      <c r="M848" s="209">
        <v>3501.88</v>
      </c>
      <c r="N848" s="214">
        <v>1790.29</v>
      </c>
      <c r="O848" s="209">
        <v>992.23</v>
      </c>
      <c r="P848" s="209">
        <v>1499.26</v>
      </c>
      <c r="Q848" s="209">
        <v>4844.6000000000004</v>
      </c>
      <c r="R848" s="11"/>
      <c r="S848" s="4"/>
      <c r="T848" s="4"/>
      <c r="U848" s="209">
        <v>64.849629629629604</v>
      </c>
      <c r="V848" s="209">
        <v>34.4286538461538</v>
      </c>
      <c r="W848" s="209">
        <v>19.455490196078401</v>
      </c>
      <c r="X848" s="209">
        <v>29.3972549019608</v>
      </c>
      <c r="Y848" s="209">
        <v>88.083636363636401</v>
      </c>
      <c r="Z848" s="11"/>
      <c r="AA848" s="4"/>
      <c r="AB848" s="11" t="s">
        <v>302</v>
      </c>
      <c r="AC848" s="11"/>
      <c r="AD848" s="71" t="s">
        <v>303</v>
      </c>
      <c r="AE848" s="24">
        <v>8</v>
      </c>
      <c r="AF848" s="24">
        <v>2</v>
      </c>
      <c r="AG848" s="24">
        <v>3</v>
      </c>
      <c r="AH848" s="24">
        <v>2</v>
      </c>
      <c r="AI848" s="24">
        <v>2</v>
      </c>
      <c r="AJ848" s="24"/>
      <c r="AK848" s="4"/>
      <c r="AL848" s="4"/>
      <c r="AM848" s="210">
        <v>295.98</v>
      </c>
      <c r="AN848" s="210">
        <v>92.46</v>
      </c>
      <c r="AO848" s="210">
        <v>181.55</v>
      </c>
      <c r="AP848" s="210">
        <v>120.21</v>
      </c>
      <c r="AQ848" s="210">
        <v>3256.57</v>
      </c>
      <c r="AR848" s="24"/>
      <c r="AS848" s="4"/>
      <c r="AT848" s="4"/>
      <c r="AU848" s="210">
        <v>36.997500000000002</v>
      </c>
      <c r="AV848" s="210">
        <v>11.557499999999999</v>
      </c>
      <c r="AW848" s="210">
        <v>25.935714285714301</v>
      </c>
      <c r="AX848" s="210">
        <v>17.172857142857101</v>
      </c>
      <c r="AY848" s="210">
        <v>407.07125000000002</v>
      </c>
      <c r="AZ848" s="24"/>
      <c r="BA848" s="4"/>
    </row>
    <row r="849" spans="2:53">
      <c r="B849" s="11" t="s">
        <v>253</v>
      </c>
      <c r="C849" s="11"/>
      <c r="D849" s="71" t="s">
        <v>116</v>
      </c>
      <c r="E849" s="11">
        <v>13</v>
      </c>
      <c r="F849" s="11"/>
      <c r="G849" s="11">
        <v>6</v>
      </c>
      <c r="H849" s="11">
        <v>5</v>
      </c>
      <c r="I849" s="11">
        <v>3</v>
      </c>
      <c r="J849" s="11"/>
      <c r="M849" s="209">
        <v>755.19</v>
      </c>
      <c r="N849" s="214">
        <v>0</v>
      </c>
      <c r="O849" s="209">
        <v>116.69</v>
      </c>
      <c r="P849" s="209">
        <v>365.95</v>
      </c>
      <c r="Q849" s="209">
        <v>180.16</v>
      </c>
      <c r="R849" s="11"/>
      <c r="S849" s="4"/>
      <c r="T849" s="4"/>
      <c r="U849" s="209">
        <v>58.091538461538498</v>
      </c>
      <c r="V849" s="209">
        <v>0</v>
      </c>
      <c r="W849" s="209">
        <v>9.7241666666666706</v>
      </c>
      <c r="X849" s="209">
        <v>30.495833333333302</v>
      </c>
      <c r="Y849" s="209">
        <v>13.8584615384615</v>
      </c>
      <c r="Z849" s="11"/>
      <c r="AA849" s="4"/>
      <c r="AB849" s="11" t="s">
        <v>304</v>
      </c>
      <c r="AC849" s="11"/>
      <c r="AD849" s="71" t="s">
        <v>291</v>
      </c>
      <c r="AE849" s="24">
        <v>26</v>
      </c>
      <c r="AF849" s="24">
        <v>10</v>
      </c>
      <c r="AG849" s="24">
        <v>6</v>
      </c>
      <c r="AH849" s="24">
        <v>6</v>
      </c>
      <c r="AI849" s="24">
        <v>6</v>
      </c>
      <c r="AJ849" s="24"/>
      <c r="AK849" s="4"/>
      <c r="AL849" s="4"/>
      <c r="AM849" s="210">
        <v>2218.14</v>
      </c>
      <c r="AN849" s="210">
        <v>794.67</v>
      </c>
      <c r="AO849" s="210">
        <v>619.91</v>
      </c>
      <c r="AP849" s="210">
        <v>559.52</v>
      </c>
      <c r="AQ849" s="210">
        <v>1944.58</v>
      </c>
      <c r="AR849" s="24"/>
      <c r="AS849" s="4"/>
      <c r="AT849" s="4"/>
      <c r="AU849" s="210">
        <v>85.313076923076906</v>
      </c>
      <c r="AV849" s="210">
        <v>31.786799999999999</v>
      </c>
      <c r="AW849" s="210">
        <v>23.8426923076923</v>
      </c>
      <c r="AX849" s="210">
        <v>20.722962962962999</v>
      </c>
      <c r="AY849" s="210">
        <v>69.449285714285693</v>
      </c>
      <c r="AZ849" s="24"/>
      <c r="BA849" s="4"/>
    </row>
    <row r="850" spans="2:53">
      <c r="B850" s="11" t="s">
        <v>604</v>
      </c>
      <c r="C850" s="11"/>
      <c r="D850" s="71" t="s">
        <v>114</v>
      </c>
      <c r="E850" s="11">
        <v>4</v>
      </c>
      <c r="F850" s="11">
        <v>3</v>
      </c>
      <c r="G850" s="11">
        <v>3</v>
      </c>
      <c r="H850" s="11">
        <v>3</v>
      </c>
      <c r="I850" s="11">
        <v>4</v>
      </c>
      <c r="J850" s="11"/>
      <c r="M850" s="209">
        <v>427.71</v>
      </c>
      <c r="N850" s="214">
        <v>84.72</v>
      </c>
      <c r="O850" s="209">
        <v>150.13999999999999</v>
      </c>
      <c r="P850" s="209">
        <v>133.16</v>
      </c>
      <c r="Q850" s="209">
        <v>1190.95</v>
      </c>
      <c r="R850" s="11"/>
      <c r="S850" s="4"/>
      <c r="T850" s="4"/>
      <c r="U850" s="209">
        <v>106.92749999999999</v>
      </c>
      <c r="V850" s="209">
        <v>21.18</v>
      </c>
      <c r="W850" s="209">
        <v>37.534999999999997</v>
      </c>
      <c r="X850" s="209">
        <v>33.29</v>
      </c>
      <c r="Y850" s="209">
        <v>238.19</v>
      </c>
      <c r="Z850" s="11"/>
      <c r="AA850" s="4"/>
      <c r="AB850" s="11" t="s">
        <v>305</v>
      </c>
      <c r="AC850" s="11"/>
      <c r="AD850" s="71" t="s">
        <v>147</v>
      </c>
      <c r="AE850" s="24">
        <v>213</v>
      </c>
      <c r="AF850" s="24">
        <v>104</v>
      </c>
      <c r="AG850" s="24">
        <v>78</v>
      </c>
      <c r="AH850" s="24">
        <v>59</v>
      </c>
      <c r="AI850" s="24">
        <v>50</v>
      </c>
      <c r="AJ850" s="24"/>
      <c r="AK850" s="4"/>
      <c r="AL850" s="4"/>
      <c r="AM850" s="210">
        <v>134106.51999999999</v>
      </c>
      <c r="AN850" s="210">
        <v>29123.3</v>
      </c>
      <c r="AO850" s="210">
        <v>9872.9500000000007</v>
      </c>
      <c r="AP850" s="210">
        <v>30558.6</v>
      </c>
      <c r="AQ850" s="210">
        <v>16454.88</v>
      </c>
      <c r="AR850" s="24"/>
      <c r="AS850" s="4"/>
      <c r="AT850" s="4"/>
      <c r="AU850" s="210">
        <v>620.86351851851805</v>
      </c>
      <c r="AV850" s="210">
        <v>138.025118483412</v>
      </c>
      <c r="AW850" s="210">
        <v>47.926941747572798</v>
      </c>
      <c r="AX850" s="210">
        <v>147.62608695652199</v>
      </c>
      <c r="AY850" s="210">
        <v>78.731483253588493</v>
      </c>
      <c r="AZ850" s="24"/>
      <c r="BA850" s="4"/>
    </row>
    <row r="851" spans="2:53">
      <c r="B851" s="11" t="s">
        <v>255</v>
      </c>
      <c r="C851" s="11"/>
      <c r="D851" s="71" t="s">
        <v>256</v>
      </c>
      <c r="E851" s="11">
        <v>147</v>
      </c>
      <c r="F851" s="11">
        <v>62</v>
      </c>
      <c r="G851" s="11">
        <v>45</v>
      </c>
      <c r="H851" s="11">
        <v>42</v>
      </c>
      <c r="I851" s="11">
        <v>54</v>
      </c>
      <c r="J851" s="11"/>
      <c r="M851" s="209">
        <v>22049.32</v>
      </c>
      <c r="N851" s="214">
        <v>8009.48</v>
      </c>
      <c r="O851" s="209">
        <v>6885.02</v>
      </c>
      <c r="P851" s="209">
        <v>6838.01</v>
      </c>
      <c r="Q851" s="209">
        <v>19947.18</v>
      </c>
      <c r="R851" s="11"/>
      <c r="S851" s="4"/>
      <c r="T851" s="4"/>
      <c r="U851" s="209">
        <v>125.280227272727</v>
      </c>
      <c r="V851" s="209">
        <v>46.839064327485403</v>
      </c>
      <c r="W851" s="209">
        <v>46.520405405405398</v>
      </c>
      <c r="X851" s="209">
        <v>40.946167664670703</v>
      </c>
      <c r="Y851" s="209">
        <v>112.69593220339</v>
      </c>
      <c r="Z851" s="11"/>
      <c r="AA851" s="4"/>
      <c r="AB851" s="11" t="s">
        <v>306</v>
      </c>
      <c r="AC851" s="11"/>
      <c r="AD851" s="71" t="s">
        <v>307</v>
      </c>
      <c r="AE851" s="24">
        <v>6</v>
      </c>
      <c r="AF851" s="24">
        <v>2</v>
      </c>
      <c r="AG851" s="24">
        <v>2</v>
      </c>
      <c r="AH851" s="24">
        <v>1</v>
      </c>
      <c r="AI851" s="24"/>
      <c r="AJ851" s="24"/>
      <c r="AK851" s="4"/>
      <c r="AL851" s="4"/>
      <c r="AM851" s="210">
        <v>999.94</v>
      </c>
      <c r="AN851" s="210">
        <v>230.2</v>
      </c>
      <c r="AO851" s="210">
        <v>57.46</v>
      </c>
      <c r="AP851" s="210">
        <v>51.76</v>
      </c>
      <c r="AQ851" s="210">
        <v>0</v>
      </c>
      <c r="AR851" s="24"/>
      <c r="AS851" s="4"/>
      <c r="AT851" s="4"/>
      <c r="AU851" s="210">
        <v>166.65666666666701</v>
      </c>
      <c r="AV851" s="210">
        <v>38.366666666666703</v>
      </c>
      <c r="AW851" s="210">
        <v>9.5766666666666698</v>
      </c>
      <c r="AX851" s="210">
        <v>8.6266666666666705</v>
      </c>
      <c r="AY851" s="210">
        <v>0</v>
      </c>
      <c r="AZ851" s="24"/>
      <c r="BA851" s="4"/>
    </row>
    <row r="852" spans="2:53">
      <c r="B852" s="11" t="s">
        <v>258</v>
      </c>
      <c r="C852" s="11"/>
      <c r="D852" s="71" t="s">
        <v>114</v>
      </c>
      <c r="E852" s="11">
        <v>4</v>
      </c>
      <c r="F852" s="11">
        <v>2</v>
      </c>
      <c r="G852" s="11">
        <v>2</v>
      </c>
      <c r="H852" s="11">
        <v>1</v>
      </c>
      <c r="I852" s="11">
        <v>3</v>
      </c>
      <c r="J852" s="11"/>
      <c r="M852" s="209">
        <v>530.28</v>
      </c>
      <c r="N852" s="214">
        <v>223.14</v>
      </c>
      <c r="O852" s="209">
        <v>166.86</v>
      </c>
      <c r="P852" s="209">
        <v>168.63</v>
      </c>
      <c r="Q852" s="209">
        <v>917.06</v>
      </c>
      <c r="R852" s="11"/>
      <c r="S852" s="4"/>
      <c r="T852" s="4"/>
      <c r="U852" s="209">
        <v>132.57</v>
      </c>
      <c r="V852" s="209">
        <v>55.784999999999997</v>
      </c>
      <c r="W852" s="209">
        <v>41.715000000000003</v>
      </c>
      <c r="X852" s="209">
        <v>42.157499999999999</v>
      </c>
      <c r="Y852" s="209">
        <v>183.41200000000001</v>
      </c>
      <c r="Z852" s="11"/>
      <c r="AA852" s="4"/>
      <c r="AB852" s="11" t="s">
        <v>308</v>
      </c>
      <c r="AC852" s="11"/>
      <c r="AD852" s="71" t="s">
        <v>309</v>
      </c>
      <c r="AE852" s="24">
        <v>14</v>
      </c>
      <c r="AF852" s="24">
        <v>9</v>
      </c>
      <c r="AG852" s="24">
        <v>6</v>
      </c>
      <c r="AH852" s="24">
        <v>4</v>
      </c>
      <c r="AI852" s="24">
        <v>3</v>
      </c>
      <c r="AJ852" s="24"/>
      <c r="AK852" s="4"/>
      <c r="AL852" s="4"/>
      <c r="AM852" s="210">
        <v>11538.96</v>
      </c>
      <c r="AN852" s="210">
        <v>9712.39</v>
      </c>
      <c r="AO852" s="210">
        <v>546.87</v>
      </c>
      <c r="AP852" s="210">
        <v>404.33</v>
      </c>
      <c r="AQ852" s="210">
        <v>369.34</v>
      </c>
      <c r="AR852" s="24"/>
      <c r="AS852" s="4"/>
      <c r="AT852" s="4"/>
      <c r="AU852" s="210">
        <v>824.211428571429</v>
      </c>
      <c r="AV852" s="210">
        <v>693.74214285714299</v>
      </c>
      <c r="AW852" s="210">
        <v>39.062142857142902</v>
      </c>
      <c r="AX852" s="210">
        <v>28.880714285714301</v>
      </c>
      <c r="AY852" s="210">
        <v>24.622666666666699</v>
      </c>
      <c r="AZ852" s="24"/>
      <c r="BA852" s="4"/>
    </row>
    <row r="853" spans="2:53">
      <c r="B853" s="11" t="s">
        <v>259</v>
      </c>
      <c r="C853" s="11"/>
      <c r="D853" s="71" t="s">
        <v>114</v>
      </c>
      <c r="E853" s="11">
        <v>2</v>
      </c>
      <c r="F853" s="11">
        <v>2</v>
      </c>
      <c r="G853" s="11">
        <v>2</v>
      </c>
      <c r="H853" s="11">
        <v>1</v>
      </c>
      <c r="I853" s="11">
        <v>2</v>
      </c>
      <c r="J853" s="11"/>
      <c r="M853" s="209">
        <v>254.75</v>
      </c>
      <c r="N853" s="214">
        <v>185.77</v>
      </c>
      <c r="O853" s="209">
        <v>1008.03</v>
      </c>
      <c r="P853" s="209">
        <v>147.84</v>
      </c>
      <c r="Q853" s="209">
        <v>464.72</v>
      </c>
      <c r="R853" s="11"/>
      <c r="S853" s="4"/>
      <c r="T853" s="4"/>
      <c r="U853" s="209">
        <v>127.375</v>
      </c>
      <c r="V853" s="209">
        <v>92.885000000000005</v>
      </c>
      <c r="W853" s="209">
        <v>504.01499999999999</v>
      </c>
      <c r="X853" s="209">
        <v>73.92</v>
      </c>
      <c r="Y853" s="209">
        <v>232.36</v>
      </c>
      <c r="Z853" s="11"/>
      <c r="AA853" s="4"/>
      <c r="AB853" s="11" t="s">
        <v>310</v>
      </c>
      <c r="AC853" s="11"/>
      <c r="AD853" s="71" t="s">
        <v>121</v>
      </c>
      <c r="AE853" s="24"/>
      <c r="AF853" s="24">
        <v>1</v>
      </c>
      <c r="AG853" s="24">
        <v>1</v>
      </c>
      <c r="AH853" s="24">
        <v>1</v>
      </c>
      <c r="AI853" s="24">
        <v>1</v>
      </c>
      <c r="AJ853" s="24"/>
      <c r="AK853" s="4"/>
      <c r="AL853" s="4"/>
      <c r="AM853" s="210">
        <v>0</v>
      </c>
      <c r="AN853" s="210">
        <v>16.53</v>
      </c>
      <c r="AO853" s="210">
        <v>12.91</v>
      </c>
      <c r="AP853" s="210">
        <v>8.74</v>
      </c>
      <c r="AQ853" s="210">
        <v>349.09</v>
      </c>
      <c r="AR853" s="24"/>
      <c r="AS853" s="4"/>
      <c r="AT853" s="4"/>
      <c r="AU853" s="210">
        <v>0</v>
      </c>
      <c r="AV853" s="210">
        <v>16.53</v>
      </c>
      <c r="AW853" s="210">
        <v>12.91</v>
      </c>
      <c r="AX853" s="210">
        <v>8.74</v>
      </c>
      <c r="AY853" s="210">
        <v>349.09</v>
      </c>
      <c r="AZ853" s="24"/>
      <c r="BA853" s="4"/>
    </row>
    <row r="854" spans="2:53">
      <c r="B854" s="11" t="s">
        <v>260</v>
      </c>
      <c r="C854" s="11"/>
      <c r="D854" s="71" t="s">
        <v>261</v>
      </c>
      <c r="E854" s="11">
        <v>89</v>
      </c>
      <c r="F854" s="11">
        <v>55</v>
      </c>
      <c r="G854" s="11">
        <v>37</v>
      </c>
      <c r="H854" s="11">
        <v>28</v>
      </c>
      <c r="I854" s="11">
        <v>35</v>
      </c>
      <c r="J854" s="11"/>
      <c r="M854" s="209">
        <v>9319.7999999999993</v>
      </c>
      <c r="N854" s="214">
        <v>4764.3100000000004</v>
      </c>
      <c r="O854" s="209">
        <v>5099.26</v>
      </c>
      <c r="P854" s="209">
        <v>4235.7700000000004</v>
      </c>
      <c r="Q854" s="209">
        <v>11704.09</v>
      </c>
      <c r="R854" s="11"/>
      <c r="S854" s="4"/>
      <c r="T854" s="4"/>
      <c r="U854" s="209">
        <v>84.725454545454497</v>
      </c>
      <c r="V854" s="209">
        <v>44.113981481481503</v>
      </c>
      <c r="W854" s="209">
        <v>48.564380952381001</v>
      </c>
      <c r="X854" s="209">
        <v>40.340666666666699</v>
      </c>
      <c r="Y854" s="209">
        <v>111.467523809524</v>
      </c>
      <c r="Z854" s="11"/>
      <c r="AA854" s="4"/>
      <c r="AB854" s="11" t="s">
        <v>310</v>
      </c>
      <c r="AC854" s="11"/>
      <c r="AD854" s="71" t="s">
        <v>311</v>
      </c>
      <c r="AE854" s="24">
        <v>13</v>
      </c>
      <c r="AF854" s="24">
        <v>5</v>
      </c>
      <c r="AG854" s="24">
        <v>2</v>
      </c>
      <c r="AH854" s="24">
        <v>1</v>
      </c>
      <c r="AI854" s="24">
        <v>2</v>
      </c>
      <c r="AJ854" s="24"/>
      <c r="AK854" s="4"/>
      <c r="AL854" s="4"/>
      <c r="AM854" s="210">
        <v>1270.74</v>
      </c>
      <c r="AN854" s="210">
        <v>877.38</v>
      </c>
      <c r="AO854" s="210">
        <v>97.67</v>
      </c>
      <c r="AP854" s="210">
        <v>60.36</v>
      </c>
      <c r="AQ854" s="210">
        <v>126.79</v>
      </c>
      <c r="AR854" s="24"/>
      <c r="AS854" s="4"/>
      <c r="AT854" s="4"/>
      <c r="AU854" s="210">
        <v>90.7671428571429</v>
      </c>
      <c r="AV854" s="210">
        <v>62.67</v>
      </c>
      <c r="AW854" s="210">
        <v>8.1391666666666698</v>
      </c>
      <c r="AX854" s="210">
        <v>5.03</v>
      </c>
      <c r="AY854" s="210">
        <v>9.7530769230769199</v>
      </c>
      <c r="AZ854" s="24"/>
      <c r="BA854" s="4"/>
    </row>
    <row r="855" spans="2:53">
      <c r="B855" s="11" t="s">
        <v>262</v>
      </c>
      <c r="C855" s="11"/>
      <c r="D855" s="71" t="s">
        <v>261</v>
      </c>
      <c r="E855" s="11">
        <v>1</v>
      </c>
      <c r="F855" s="11"/>
      <c r="G855" s="11"/>
      <c r="H855" s="11"/>
      <c r="I855" s="11"/>
      <c r="J855" s="11"/>
      <c r="M855" s="209">
        <v>266.93</v>
      </c>
      <c r="N855" s="214">
        <v>0</v>
      </c>
      <c r="O855" s="209">
        <v>0</v>
      </c>
      <c r="P855" s="209">
        <v>0</v>
      </c>
      <c r="Q855" s="209">
        <v>0</v>
      </c>
      <c r="R855" s="11"/>
      <c r="S855" s="4"/>
      <c r="T855" s="4"/>
      <c r="U855" s="209">
        <v>266.93</v>
      </c>
      <c r="V855" s="209">
        <v>0</v>
      </c>
      <c r="W855" s="209">
        <v>0</v>
      </c>
      <c r="X855" s="209">
        <v>0</v>
      </c>
      <c r="Y855" s="209">
        <v>0</v>
      </c>
      <c r="Z855" s="11"/>
      <c r="AA855" s="4"/>
      <c r="AB855" s="11" t="s">
        <v>312</v>
      </c>
      <c r="AC855" s="11"/>
      <c r="AD855" s="71" t="s">
        <v>214</v>
      </c>
      <c r="AE855" s="24">
        <v>21</v>
      </c>
      <c r="AF855" s="24">
        <v>9</v>
      </c>
      <c r="AG855" s="24">
        <v>7</v>
      </c>
      <c r="AH855" s="24">
        <v>6</v>
      </c>
      <c r="AI855" s="24">
        <v>6</v>
      </c>
      <c r="AJ855" s="24"/>
      <c r="AK855" s="4"/>
      <c r="AL855" s="4"/>
      <c r="AM855" s="210">
        <v>1056.6300000000001</v>
      </c>
      <c r="AN855" s="210">
        <v>294.17</v>
      </c>
      <c r="AO855" s="210">
        <v>227.53</v>
      </c>
      <c r="AP855" s="210">
        <v>271.51</v>
      </c>
      <c r="AQ855" s="210">
        <v>1807.54</v>
      </c>
      <c r="AR855" s="24"/>
      <c r="AS855" s="4"/>
      <c r="AT855" s="4"/>
      <c r="AU855" s="210">
        <v>48.028636363636402</v>
      </c>
      <c r="AV855" s="210">
        <v>13.371363636363601</v>
      </c>
      <c r="AW855" s="210">
        <v>10.3422727272727</v>
      </c>
      <c r="AX855" s="210">
        <v>12.341363636363599</v>
      </c>
      <c r="AY855" s="210">
        <v>86.073333333333295</v>
      </c>
      <c r="AZ855" s="24"/>
      <c r="BA855" s="4"/>
    </row>
    <row r="856" spans="2:53">
      <c r="B856" s="11" t="s">
        <v>262</v>
      </c>
      <c r="C856" s="11"/>
      <c r="D856" s="71" t="s">
        <v>263</v>
      </c>
      <c r="E856" s="11">
        <v>82</v>
      </c>
      <c r="F856" s="11">
        <v>33</v>
      </c>
      <c r="G856" s="11">
        <v>17</v>
      </c>
      <c r="H856" s="11">
        <v>12</v>
      </c>
      <c r="I856" s="11">
        <v>18</v>
      </c>
      <c r="J856" s="11"/>
      <c r="M856" s="209">
        <v>15189.43</v>
      </c>
      <c r="N856" s="214">
        <v>4710.34</v>
      </c>
      <c r="O856" s="209">
        <v>2897.67</v>
      </c>
      <c r="P856" s="209">
        <v>3605.36</v>
      </c>
      <c r="Q856" s="209">
        <v>6752.22</v>
      </c>
      <c r="R856" s="11"/>
      <c r="S856" s="4"/>
      <c r="T856" s="4"/>
      <c r="U856" s="209">
        <v>165.10249999999999</v>
      </c>
      <c r="V856" s="209">
        <v>51.199347826086999</v>
      </c>
      <c r="W856" s="209">
        <v>32.928068181818198</v>
      </c>
      <c r="X856" s="209">
        <v>40.97</v>
      </c>
      <c r="Y856" s="209">
        <v>72.604516129032305</v>
      </c>
      <c r="Z856" s="11"/>
      <c r="AA856" s="4"/>
      <c r="AB856" s="11" t="s">
        <v>476</v>
      </c>
      <c r="AC856" s="11"/>
      <c r="AD856" s="71" t="s">
        <v>314</v>
      </c>
      <c r="AE856" s="24">
        <v>13</v>
      </c>
      <c r="AF856" s="24">
        <v>5</v>
      </c>
      <c r="AG856" s="24">
        <v>2</v>
      </c>
      <c r="AH856" s="24">
        <v>2</v>
      </c>
      <c r="AI856" s="24">
        <v>1</v>
      </c>
      <c r="AJ856" s="24"/>
      <c r="AK856" s="4"/>
      <c r="AL856" s="4"/>
      <c r="AM856" s="210">
        <v>816.9</v>
      </c>
      <c r="AN856" s="210">
        <v>326.08999999999997</v>
      </c>
      <c r="AO856" s="210">
        <v>82.59</v>
      </c>
      <c r="AP856" s="210">
        <v>672.59</v>
      </c>
      <c r="AQ856" s="210">
        <v>172.52</v>
      </c>
      <c r="AR856" s="24"/>
      <c r="AS856" s="4"/>
      <c r="AT856" s="4"/>
      <c r="AU856" s="210">
        <v>62.838461538461502</v>
      </c>
      <c r="AV856" s="210">
        <v>27.1741666666667</v>
      </c>
      <c r="AW856" s="210">
        <v>9.1766666666666694</v>
      </c>
      <c r="AX856" s="210">
        <v>56.0491666666667</v>
      </c>
      <c r="AY856" s="210">
        <v>14.376666666666701</v>
      </c>
      <c r="AZ856" s="24"/>
      <c r="BA856" s="4"/>
    </row>
    <row r="857" spans="2:53">
      <c r="B857" s="11" t="s">
        <v>264</v>
      </c>
      <c r="C857" s="11"/>
      <c r="D857" s="71" t="s">
        <v>265</v>
      </c>
      <c r="E857" s="11">
        <v>126</v>
      </c>
      <c r="F857" s="11">
        <v>15</v>
      </c>
      <c r="G857" s="11">
        <v>63</v>
      </c>
      <c r="H857" s="11">
        <v>51</v>
      </c>
      <c r="I857" s="11">
        <v>54</v>
      </c>
      <c r="J857" s="11"/>
      <c r="M857" s="209">
        <v>14344.75</v>
      </c>
      <c r="N857" s="214">
        <v>40710.639999999999</v>
      </c>
      <c r="O857" s="209">
        <v>5119.82</v>
      </c>
      <c r="P857" s="209">
        <v>6323.82</v>
      </c>
      <c r="Q857" s="209">
        <v>20398.099999999999</v>
      </c>
      <c r="R857" s="11"/>
      <c r="S857" s="4"/>
      <c r="T857" s="4"/>
      <c r="U857" s="209">
        <v>101.73581560283699</v>
      </c>
      <c r="V857" s="209">
        <v>301.56029629629597</v>
      </c>
      <c r="W857" s="209">
        <v>40.958559999999999</v>
      </c>
      <c r="X857" s="209">
        <v>48.644769230769199</v>
      </c>
      <c r="Y857" s="209">
        <v>143.64859154929599</v>
      </c>
      <c r="Z857" s="11"/>
      <c r="AA857" s="4"/>
      <c r="AB857" s="11" t="s">
        <v>315</v>
      </c>
      <c r="AC857" s="11"/>
      <c r="AD857" s="71" t="s">
        <v>316</v>
      </c>
      <c r="AE857" s="24">
        <v>35</v>
      </c>
      <c r="AF857" s="24">
        <v>17</v>
      </c>
      <c r="AG857" s="24">
        <v>10</v>
      </c>
      <c r="AH857" s="24">
        <v>9</v>
      </c>
      <c r="AI857" s="24">
        <v>7</v>
      </c>
      <c r="AJ857" s="24"/>
      <c r="AK857" s="4"/>
      <c r="AL857" s="4"/>
      <c r="AM857" s="210">
        <v>6603.09</v>
      </c>
      <c r="AN857" s="210">
        <v>974.52</v>
      </c>
      <c r="AO857" s="210">
        <v>793.63</v>
      </c>
      <c r="AP857" s="210">
        <v>208.71</v>
      </c>
      <c r="AQ857" s="210">
        <v>9889.6299999999992</v>
      </c>
      <c r="AR857" s="24"/>
      <c r="AS857" s="4"/>
      <c r="AT857" s="4"/>
      <c r="AU857" s="210">
        <v>188.65971428571399</v>
      </c>
      <c r="AV857" s="210">
        <v>28.662352941176501</v>
      </c>
      <c r="AW857" s="210">
        <v>24.8009375</v>
      </c>
      <c r="AX857" s="210">
        <v>7.4539285714285697</v>
      </c>
      <c r="AY857" s="210">
        <v>329.654333333333</v>
      </c>
      <c r="AZ857" s="24"/>
      <c r="BA857" s="4"/>
    </row>
    <row r="858" spans="2:53">
      <c r="B858" s="11" t="s">
        <v>266</v>
      </c>
      <c r="C858" s="11"/>
      <c r="D858" s="71" t="s">
        <v>147</v>
      </c>
      <c r="E858" s="11">
        <v>278</v>
      </c>
      <c r="F858" s="11">
        <v>182</v>
      </c>
      <c r="G858" s="11">
        <v>150</v>
      </c>
      <c r="H858" s="11">
        <v>109</v>
      </c>
      <c r="I858" s="11">
        <v>141</v>
      </c>
      <c r="J858" s="11"/>
      <c r="M858" s="209">
        <v>33957.300000000003</v>
      </c>
      <c r="N858" s="214">
        <v>21204.92</v>
      </c>
      <c r="O858" s="209">
        <v>21298.02</v>
      </c>
      <c r="P858" s="209">
        <v>17391.93</v>
      </c>
      <c r="Q858" s="209">
        <v>64659.21</v>
      </c>
      <c r="R858" s="11"/>
      <c r="S858" s="4"/>
      <c r="T858" s="4"/>
      <c r="U858" s="209">
        <v>103.21367781155</v>
      </c>
      <c r="V858" s="209">
        <v>64.452644376899698</v>
      </c>
      <c r="W858" s="209">
        <v>65.938142414860707</v>
      </c>
      <c r="X858" s="209">
        <v>53.678796296296298</v>
      </c>
      <c r="Y858" s="209">
        <v>176.66450819672099</v>
      </c>
      <c r="Z858" s="11"/>
      <c r="AA858" s="4"/>
      <c r="AB858" s="11" t="s">
        <v>318</v>
      </c>
      <c r="AC858" s="11"/>
      <c r="AD858" s="71" t="s">
        <v>96</v>
      </c>
      <c r="AE858" s="24">
        <v>4</v>
      </c>
      <c r="AF858" s="24">
        <v>1</v>
      </c>
      <c r="AG858" s="24">
        <v>1</v>
      </c>
      <c r="AH858" s="24">
        <v>1</v>
      </c>
      <c r="AI858" s="24">
        <v>1</v>
      </c>
      <c r="AJ858" s="24"/>
      <c r="AK858" s="4"/>
      <c r="AL858" s="4"/>
      <c r="AM858" s="210">
        <v>264.36</v>
      </c>
      <c r="AN858" s="210">
        <v>13.79</v>
      </c>
      <c r="AO858" s="210">
        <v>10.44</v>
      </c>
      <c r="AP858" s="210">
        <v>10.17</v>
      </c>
      <c r="AQ858" s="210">
        <v>385.08</v>
      </c>
      <c r="AR858" s="24"/>
      <c r="AS858" s="4"/>
      <c r="AT858" s="4"/>
      <c r="AU858" s="210">
        <v>66.09</v>
      </c>
      <c r="AV858" s="210">
        <v>3.4474999999999998</v>
      </c>
      <c r="AW858" s="210">
        <v>2.61</v>
      </c>
      <c r="AX858" s="210">
        <v>2.5425</v>
      </c>
      <c r="AY858" s="210">
        <v>96.27</v>
      </c>
      <c r="AZ858" s="24"/>
      <c r="BA858" s="4"/>
    </row>
    <row r="859" spans="2:53">
      <c r="B859" s="11" t="s">
        <v>267</v>
      </c>
      <c r="C859" s="11"/>
      <c r="D859" s="71" t="s">
        <v>169</v>
      </c>
      <c r="E859" s="11">
        <v>171</v>
      </c>
      <c r="F859" s="11">
        <v>90</v>
      </c>
      <c r="G859" s="11">
        <v>70</v>
      </c>
      <c r="H859" s="11">
        <v>46</v>
      </c>
      <c r="I859" s="11">
        <v>75</v>
      </c>
      <c r="J859" s="11"/>
      <c r="M859" s="209">
        <v>19642.18</v>
      </c>
      <c r="N859" s="214">
        <v>8434.6200000000008</v>
      </c>
      <c r="O859" s="209">
        <v>6591.52</v>
      </c>
      <c r="P859" s="209">
        <v>5926.01</v>
      </c>
      <c r="Q859" s="209">
        <v>16756.41</v>
      </c>
      <c r="R859" s="11"/>
      <c r="S859" s="4"/>
      <c r="T859" s="4"/>
      <c r="U859" s="209">
        <v>99.202929292929298</v>
      </c>
      <c r="V859" s="209">
        <v>43.477422680412403</v>
      </c>
      <c r="W859" s="209">
        <v>34.510575916230401</v>
      </c>
      <c r="X859" s="209">
        <v>31.354550264550301</v>
      </c>
      <c r="Y859" s="209">
        <v>80.948840579710193</v>
      </c>
      <c r="Z859" s="11"/>
      <c r="AA859" s="4"/>
      <c r="AB859" s="11" t="s">
        <v>319</v>
      </c>
      <c r="AC859" s="11"/>
      <c r="AD859" s="71" t="s">
        <v>271</v>
      </c>
      <c r="AE859" s="24">
        <v>33</v>
      </c>
      <c r="AF859" s="24">
        <v>12</v>
      </c>
      <c r="AG859" s="24">
        <v>9</v>
      </c>
      <c r="AH859" s="24">
        <v>7</v>
      </c>
      <c r="AI859" s="24">
        <v>5</v>
      </c>
      <c r="AJ859" s="24"/>
      <c r="AK859" s="4"/>
      <c r="AL859" s="4"/>
      <c r="AM859" s="210">
        <v>4079.52</v>
      </c>
      <c r="AN859" s="210">
        <v>455.21</v>
      </c>
      <c r="AO859" s="210">
        <v>445.53</v>
      </c>
      <c r="AP859" s="210">
        <v>403.99</v>
      </c>
      <c r="AQ859" s="210">
        <v>3773.37</v>
      </c>
      <c r="AR859" s="24"/>
      <c r="AS859" s="4"/>
      <c r="AT859" s="4"/>
      <c r="AU859" s="210">
        <v>116.557714285714</v>
      </c>
      <c r="AV859" s="210">
        <v>13.388529411764701</v>
      </c>
      <c r="AW859" s="210">
        <v>13.500909090909101</v>
      </c>
      <c r="AX859" s="210">
        <v>12.6246875</v>
      </c>
      <c r="AY859" s="210">
        <v>117.9178125</v>
      </c>
      <c r="AZ859" s="24"/>
      <c r="BA859" s="4"/>
    </row>
    <row r="860" spans="2:53">
      <c r="B860" s="11" t="s">
        <v>605</v>
      </c>
      <c r="C860" s="11"/>
      <c r="D860" s="71" t="s">
        <v>121</v>
      </c>
      <c r="E860" s="11">
        <v>3</v>
      </c>
      <c r="F860" s="11"/>
      <c r="G860" s="11">
        <v>1</v>
      </c>
      <c r="H860" s="11">
        <v>1</v>
      </c>
      <c r="I860" s="11"/>
      <c r="J860" s="11"/>
      <c r="M860" s="209">
        <v>113.38</v>
      </c>
      <c r="N860" s="214">
        <v>0</v>
      </c>
      <c r="O860" s="209">
        <v>47.54</v>
      </c>
      <c r="P860" s="209">
        <v>56.54</v>
      </c>
      <c r="Q860" s="209">
        <v>0</v>
      </c>
      <c r="R860" s="11"/>
      <c r="S860" s="4"/>
      <c r="T860" s="4"/>
      <c r="U860" s="209">
        <v>37.793333333333301</v>
      </c>
      <c r="V860" s="209">
        <v>0</v>
      </c>
      <c r="W860" s="209">
        <v>23.77</v>
      </c>
      <c r="X860" s="209">
        <v>28.27</v>
      </c>
      <c r="Y860" s="209">
        <v>0</v>
      </c>
      <c r="Z860" s="11"/>
      <c r="AA860" s="4"/>
      <c r="AB860" s="11" t="s">
        <v>320</v>
      </c>
      <c r="AC860" s="11"/>
      <c r="AD860" s="71" t="s">
        <v>221</v>
      </c>
      <c r="AE860" s="24">
        <v>44</v>
      </c>
      <c r="AF860" s="24">
        <v>17</v>
      </c>
      <c r="AG860" s="24">
        <v>16</v>
      </c>
      <c r="AH860" s="24">
        <v>12</v>
      </c>
      <c r="AI860" s="24">
        <v>11</v>
      </c>
      <c r="AJ860" s="24"/>
      <c r="AK860" s="4"/>
      <c r="AL860" s="4"/>
      <c r="AM860" s="210">
        <v>4126.78</v>
      </c>
      <c r="AN860" s="210">
        <v>1209.92</v>
      </c>
      <c r="AO860" s="210">
        <v>769.86</v>
      </c>
      <c r="AP860" s="210">
        <v>418.8</v>
      </c>
      <c r="AQ860" s="210">
        <v>2770.71</v>
      </c>
      <c r="AR860" s="24"/>
      <c r="AS860" s="4"/>
      <c r="AT860" s="4"/>
      <c r="AU860" s="210">
        <v>91.706222222222195</v>
      </c>
      <c r="AV860" s="210">
        <v>27.498181818181799</v>
      </c>
      <c r="AW860" s="210">
        <v>16.736086956521699</v>
      </c>
      <c r="AX860" s="210">
        <v>9.3066666666666702</v>
      </c>
      <c r="AY860" s="210">
        <v>67.578292682926801</v>
      </c>
      <c r="AZ860" s="24"/>
      <c r="BA860" s="4"/>
    </row>
    <row r="861" spans="2:53">
      <c r="B861" s="11" t="s">
        <v>268</v>
      </c>
      <c r="C861" s="11"/>
      <c r="D861" s="71" t="s">
        <v>269</v>
      </c>
      <c r="E861" s="11">
        <v>25</v>
      </c>
      <c r="F861" s="11">
        <v>21</v>
      </c>
      <c r="G861" s="11">
        <v>9</v>
      </c>
      <c r="H861" s="11">
        <v>5</v>
      </c>
      <c r="I861" s="11">
        <v>4</v>
      </c>
      <c r="J861" s="11"/>
      <c r="M861" s="209">
        <v>4438.66</v>
      </c>
      <c r="N861" s="214">
        <v>2111.15</v>
      </c>
      <c r="O861" s="209">
        <v>1068.8900000000001</v>
      </c>
      <c r="P861" s="209">
        <v>688.68</v>
      </c>
      <c r="Q861" s="209">
        <v>991.83</v>
      </c>
      <c r="R861" s="11"/>
      <c r="S861" s="4"/>
      <c r="T861" s="4"/>
      <c r="U861" s="209">
        <v>164.39481481481499</v>
      </c>
      <c r="V861" s="209">
        <v>58.643055555555598</v>
      </c>
      <c r="W861" s="209">
        <v>31.437941176470598</v>
      </c>
      <c r="X861" s="209">
        <v>20.8690909090909</v>
      </c>
      <c r="Y861" s="209">
        <v>28.338000000000001</v>
      </c>
      <c r="Z861" s="11"/>
      <c r="AA861" s="4"/>
      <c r="AB861" s="11" t="s">
        <v>321</v>
      </c>
      <c r="AC861" s="11"/>
      <c r="AD861" s="71" t="s">
        <v>224</v>
      </c>
      <c r="AE861" s="24">
        <v>13</v>
      </c>
      <c r="AF861" s="24">
        <v>9</v>
      </c>
      <c r="AG861" s="24">
        <v>7</v>
      </c>
      <c r="AH861" s="24">
        <v>4</v>
      </c>
      <c r="AI861" s="24">
        <v>4</v>
      </c>
      <c r="AJ861" s="24"/>
      <c r="AK861" s="4"/>
      <c r="AL861" s="4"/>
      <c r="AM861" s="210">
        <v>1707.26</v>
      </c>
      <c r="AN861" s="210">
        <v>1374.03</v>
      </c>
      <c r="AO861" s="210">
        <v>806.8</v>
      </c>
      <c r="AP861" s="210">
        <v>225.81</v>
      </c>
      <c r="AQ861" s="210">
        <v>471.81</v>
      </c>
      <c r="AR861" s="24"/>
      <c r="AS861" s="4"/>
      <c r="AT861" s="4"/>
      <c r="AU861" s="210">
        <v>131.32769230769199</v>
      </c>
      <c r="AV861" s="210">
        <v>85.876874999999998</v>
      </c>
      <c r="AW861" s="210">
        <v>50.424999999999997</v>
      </c>
      <c r="AX861" s="210">
        <v>14.113125</v>
      </c>
      <c r="AY861" s="210">
        <v>29.488125</v>
      </c>
      <c r="AZ861" s="24"/>
      <c r="BA861" s="4"/>
    </row>
    <row r="862" spans="2:53">
      <c r="B862" s="11" t="s">
        <v>272</v>
      </c>
      <c r="C862" s="11"/>
      <c r="D862" s="71" t="s">
        <v>273</v>
      </c>
      <c r="E862" s="11">
        <v>48</v>
      </c>
      <c r="F862" s="11">
        <v>28</v>
      </c>
      <c r="G862" s="11">
        <v>21</v>
      </c>
      <c r="H862" s="11">
        <v>12</v>
      </c>
      <c r="I862" s="11">
        <v>14</v>
      </c>
      <c r="J862" s="11"/>
      <c r="M862" s="209">
        <v>5028.13</v>
      </c>
      <c r="N862" s="214">
        <v>3636.37</v>
      </c>
      <c r="O862" s="209">
        <v>2801.85</v>
      </c>
      <c r="P862" s="209">
        <v>1864.69</v>
      </c>
      <c r="Q862" s="209">
        <v>2324.16</v>
      </c>
      <c r="R862" s="11"/>
      <c r="S862" s="4"/>
      <c r="T862" s="4"/>
      <c r="U862" s="209">
        <v>89.788035714285698</v>
      </c>
      <c r="V862" s="209">
        <v>64.935178571428594</v>
      </c>
      <c r="W862" s="209">
        <v>49.155263157894701</v>
      </c>
      <c r="X862" s="209">
        <v>35.182830188679198</v>
      </c>
      <c r="Y862" s="209">
        <v>42.2574545454545</v>
      </c>
      <c r="Z862" s="11"/>
      <c r="AA862" s="4"/>
      <c r="AB862" s="11" t="s">
        <v>322</v>
      </c>
      <c r="AC862" s="11"/>
      <c r="AD862" s="71" t="s">
        <v>139</v>
      </c>
      <c r="AE862" s="24">
        <v>1</v>
      </c>
      <c r="AF862" s="24"/>
      <c r="AG862" s="24"/>
      <c r="AH862" s="24"/>
      <c r="AI862" s="24"/>
      <c r="AJ862" s="24"/>
      <c r="AK862" s="4"/>
      <c r="AL862" s="4"/>
      <c r="AM862" s="210">
        <v>6.97</v>
      </c>
      <c r="AN862" s="210">
        <v>0</v>
      </c>
      <c r="AO862" s="210">
        <v>0</v>
      </c>
      <c r="AP862" s="210">
        <v>0</v>
      </c>
      <c r="AQ862" s="210">
        <v>0</v>
      </c>
      <c r="AR862" s="24"/>
      <c r="AS862" s="4"/>
      <c r="AT862" s="4"/>
      <c r="AU862" s="210">
        <v>6.97</v>
      </c>
      <c r="AV862" s="210">
        <v>0</v>
      </c>
      <c r="AW862" s="210">
        <v>0</v>
      </c>
      <c r="AX862" s="210">
        <v>0</v>
      </c>
      <c r="AY862" s="210">
        <v>0</v>
      </c>
      <c r="AZ862" s="24"/>
      <c r="BA862" s="4"/>
    </row>
    <row r="863" spans="2:53">
      <c r="B863" s="11" t="s">
        <v>274</v>
      </c>
      <c r="C863" s="11"/>
      <c r="D863" s="71" t="s">
        <v>169</v>
      </c>
      <c r="E863" s="11">
        <v>2178</v>
      </c>
      <c r="F863" s="11">
        <v>1381</v>
      </c>
      <c r="G863" s="11">
        <v>1075</v>
      </c>
      <c r="H863" s="11">
        <v>848</v>
      </c>
      <c r="I863" s="11">
        <v>1026</v>
      </c>
      <c r="J863" s="11"/>
      <c r="M863" s="209">
        <v>194682.28</v>
      </c>
      <c r="N863" s="214">
        <v>91225.4</v>
      </c>
      <c r="O863" s="209">
        <v>86284.379999999903</v>
      </c>
      <c r="P863" s="209">
        <v>70831.070000000094</v>
      </c>
      <c r="Q863" s="209">
        <v>259204.18</v>
      </c>
      <c r="R863" s="11"/>
      <c r="S863" s="4"/>
      <c r="T863" s="4"/>
      <c r="U863" s="209">
        <v>79.951655030800694</v>
      </c>
      <c r="V863" s="209">
        <v>38.058156028368799</v>
      </c>
      <c r="W863" s="209">
        <v>36.968457583547497</v>
      </c>
      <c r="X863" s="209">
        <v>30.998280087527402</v>
      </c>
      <c r="Y863" s="209">
        <v>105.668234814513</v>
      </c>
      <c r="Z863" s="11"/>
      <c r="AA863" s="4"/>
      <c r="AB863" s="11" t="s">
        <v>322</v>
      </c>
      <c r="AC863" s="11"/>
      <c r="AD863" s="71" t="s">
        <v>323</v>
      </c>
      <c r="AE863" s="24">
        <v>17</v>
      </c>
      <c r="AF863" s="24">
        <v>7</v>
      </c>
      <c r="AG863" s="24">
        <v>7</v>
      </c>
      <c r="AH863" s="24">
        <v>5</v>
      </c>
      <c r="AI863" s="24">
        <v>4</v>
      </c>
      <c r="AJ863" s="24"/>
      <c r="AK863" s="4"/>
      <c r="AL863" s="4"/>
      <c r="AM863" s="210">
        <v>1697.91</v>
      </c>
      <c r="AN863" s="210">
        <v>473.36</v>
      </c>
      <c r="AO863" s="210">
        <v>526.91</v>
      </c>
      <c r="AP863" s="210">
        <v>618.41</v>
      </c>
      <c r="AQ863" s="210">
        <v>1076.01</v>
      </c>
      <c r="AR863" s="24"/>
      <c r="AS863" s="4"/>
      <c r="AT863" s="4"/>
      <c r="AU863" s="210">
        <v>99.877058823529396</v>
      </c>
      <c r="AV863" s="210">
        <v>27.844705882352901</v>
      </c>
      <c r="AW863" s="210">
        <v>30.9947058823529</v>
      </c>
      <c r="AX863" s="210">
        <v>38.650624999999998</v>
      </c>
      <c r="AY863" s="210">
        <v>59.7783333333333</v>
      </c>
      <c r="AZ863" s="24"/>
      <c r="BA863" s="4"/>
    </row>
    <row r="864" spans="2:53">
      <c r="B864" s="11" t="s">
        <v>275</v>
      </c>
      <c r="C864" s="11"/>
      <c r="D864" s="71" t="s">
        <v>276</v>
      </c>
      <c r="E864" s="11">
        <v>181</v>
      </c>
      <c r="F864" s="11">
        <v>94</v>
      </c>
      <c r="G864" s="11">
        <v>71</v>
      </c>
      <c r="H864" s="11">
        <v>54</v>
      </c>
      <c r="I864" s="11">
        <v>55</v>
      </c>
      <c r="J864" s="11"/>
      <c r="M864" s="209">
        <v>19063.25</v>
      </c>
      <c r="N864" s="214">
        <v>7727.02</v>
      </c>
      <c r="O864" s="209">
        <v>10729.16</v>
      </c>
      <c r="P864" s="209">
        <v>5537.13</v>
      </c>
      <c r="Q864" s="209">
        <v>15008.24</v>
      </c>
      <c r="R864" s="11"/>
      <c r="S864" s="4"/>
      <c r="T864" s="4"/>
      <c r="U864" s="209">
        <v>91.211722488038205</v>
      </c>
      <c r="V864" s="209">
        <v>37.692780487804903</v>
      </c>
      <c r="W864" s="209">
        <v>53.1146534653465</v>
      </c>
      <c r="X864" s="209">
        <v>27.411534653465399</v>
      </c>
      <c r="Y864" s="209">
        <v>71.467809523809507</v>
      </c>
      <c r="Z864" s="11"/>
      <c r="AA864" s="4"/>
      <c r="AB864" s="11" t="s">
        <v>324</v>
      </c>
      <c r="AC864" s="11"/>
      <c r="AD864" s="71" t="s">
        <v>325</v>
      </c>
      <c r="AE864" s="24">
        <v>17</v>
      </c>
      <c r="AF864" s="24">
        <v>13</v>
      </c>
      <c r="AG864" s="24">
        <v>11</v>
      </c>
      <c r="AH864" s="24">
        <v>7</v>
      </c>
      <c r="AI864" s="24">
        <v>5</v>
      </c>
      <c r="AJ864" s="24"/>
      <c r="AK864" s="4"/>
      <c r="AL864" s="4"/>
      <c r="AM864" s="210">
        <v>2015.23</v>
      </c>
      <c r="AN864" s="210">
        <v>1083.26</v>
      </c>
      <c r="AO864" s="210">
        <v>841.74</v>
      </c>
      <c r="AP864" s="210">
        <v>991.82</v>
      </c>
      <c r="AQ864" s="210">
        <v>2426.86</v>
      </c>
      <c r="AR864" s="24"/>
      <c r="AS864" s="4"/>
      <c r="AT864" s="4"/>
      <c r="AU864" s="210">
        <v>118.542941176471</v>
      </c>
      <c r="AV864" s="210">
        <v>63.721176470588198</v>
      </c>
      <c r="AW864" s="210">
        <v>49.514117647058796</v>
      </c>
      <c r="AX864" s="210">
        <v>61.988750000000003</v>
      </c>
      <c r="AY864" s="210">
        <v>151.67875000000001</v>
      </c>
      <c r="AZ864" s="24"/>
      <c r="BA864" s="4"/>
    </row>
    <row r="865" spans="2:53">
      <c r="B865" s="11" t="s">
        <v>606</v>
      </c>
      <c r="C865" s="11"/>
      <c r="D865" s="71" t="s">
        <v>278</v>
      </c>
      <c r="E865" s="11">
        <v>24</v>
      </c>
      <c r="F865" s="11">
        <v>12</v>
      </c>
      <c r="G865" s="11">
        <v>6</v>
      </c>
      <c r="H865" s="11">
        <v>3</v>
      </c>
      <c r="I865" s="11">
        <v>6</v>
      </c>
      <c r="J865" s="11"/>
      <c r="M865" s="209">
        <v>2434.2199999999998</v>
      </c>
      <c r="N865" s="214">
        <v>1145.5999999999999</v>
      </c>
      <c r="O865" s="209">
        <v>598.28</v>
      </c>
      <c r="P865" s="209">
        <v>191.95</v>
      </c>
      <c r="Q865" s="209">
        <v>2372.7800000000002</v>
      </c>
      <c r="R865" s="11"/>
      <c r="S865" s="4"/>
      <c r="T865" s="4"/>
      <c r="U865" s="209">
        <v>93.623846153846202</v>
      </c>
      <c r="V865" s="209">
        <v>44.061538461538497</v>
      </c>
      <c r="W865" s="209">
        <v>24.928333333333299</v>
      </c>
      <c r="X865" s="209">
        <v>8.7249999999999996</v>
      </c>
      <c r="Y865" s="209">
        <v>94.911199999999994</v>
      </c>
      <c r="Z865" s="11"/>
      <c r="AA865" s="4"/>
      <c r="AB865" s="11" t="s">
        <v>326</v>
      </c>
      <c r="AC865" s="11"/>
      <c r="AD865" s="71" t="s">
        <v>327</v>
      </c>
      <c r="AE865" s="24">
        <v>49</v>
      </c>
      <c r="AF865" s="24">
        <v>25</v>
      </c>
      <c r="AG865" s="24">
        <v>15</v>
      </c>
      <c r="AH865" s="24">
        <v>12</v>
      </c>
      <c r="AI865" s="24">
        <v>12</v>
      </c>
      <c r="AJ865" s="24"/>
      <c r="AK865" s="4"/>
      <c r="AL865" s="4"/>
      <c r="AM865" s="210">
        <v>11052.66</v>
      </c>
      <c r="AN865" s="210">
        <v>4233.8100000000004</v>
      </c>
      <c r="AO865" s="210">
        <v>1128.67</v>
      </c>
      <c r="AP865" s="210">
        <v>875.49</v>
      </c>
      <c r="AQ865" s="210">
        <v>5243.15</v>
      </c>
      <c r="AR865" s="24"/>
      <c r="AS865" s="4"/>
      <c r="AT865" s="4"/>
      <c r="AU865" s="210">
        <v>212.55115384615399</v>
      </c>
      <c r="AV865" s="210">
        <v>90.081063829787198</v>
      </c>
      <c r="AW865" s="210">
        <v>24.5363043478261</v>
      </c>
      <c r="AX865" s="210">
        <v>18.627446808510602</v>
      </c>
      <c r="AY865" s="210">
        <v>111.55638297872299</v>
      </c>
      <c r="AZ865" s="24"/>
      <c r="BA865" s="4"/>
    </row>
    <row r="866" spans="2:53">
      <c r="B866" s="11" t="s">
        <v>594</v>
      </c>
      <c r="C866" s="11"/>
      <c r="D866" s="71" t="s">
        <v>278</v>
      </c>
      <c r="E866" s="11">
        <v>5</v>
      </c>
      <c r="F866" s="11">
        <v>4</v>
      </c>
      <c r="G866" s="11">
        <v>3</v>
      </c>
      <c r="H866" s="11">
        <v>3</v>
      </c>
      <c r="I866" s="11">
        <v>6</v>
      </c>
      <c r="J866" s="11"/>
      <c r="M866" s="209">
        <v>653.96</v>
      </c>
      <c r="N866" s="214">
        <v>218.08</v>
      </c>
      <c r="O866" s="209">
        <v>143.74</v>
      </c>
      <c r="P866" s="209">
        <v>96.24</v>
      </c>
      <c r="Q866" s="209">
        <v>1202.19</v>
      </c>
      <c r="R866" s="11"/>
      <c r="S866" s="4"/>
      <c r="T866" s="4"/>
      <c r="U866" s="209">
        <v>93.422857142857197</v>
      </c>
      <c r="V866" s="209">
        <v>27.26</v>
      </c>
      <c r="W866" s="209">
        <v>17.967500000000001</v>
      </c>
      <c r="X866" s="209">
        <v>13.748571428571401</v>
      </c>
      <c r="Y866" s="209">
        <v>133.57666666666699</v>
      </c>
      <c r="Z866" s="11"/>
      <c r="AA866" s="4"/>
      <c r="AB866" s="11" t="s">
        <v>329</v>
      </c>
      <c r="AC866" s="11"/>
      <c r="AD866" s="71" t="s">
        <v>330</v>
      </c>
      <c r="AE866" s="24">
        <v>154</v>
      </c>
      <c r="AF866" s="24">
        <v>69</v>
      </c>
      <c r="AG866" s="24">
        <v>46</v>
      </c>
      <c r="AH866" s="24">
        <v>34</v>
      </c>
      <c r="AI866" s="24">
        <v>31</v>
      </c>
      <c r="AJ866" s="24"/>
      <c r="AK866" s="4"/>
      <c r="AL866" s="4"/>
      <c r="AM866" s="210">
        <v>69598.02</v>
      </c>
      <c r="AN866" s="210">
        <v>9537.73</v>
      </c>
      <c r="AO866" s="210">
        <v>2585.7199999999998</v>
      </c>
      <c r="AP866" s="210">
        <v>1685.3</v>
      </c>
      <c r="AQ866" s="210">
        <v>7942.26</v>
      </c>
      <c r="AR866" s="24"/>
      <c r="AS866" s="4"/>
      <c r="AT866" s="4"/>
      <c r="AU866" s="210">
        <v>434.98762499999998</v>
      </c>
      <c r="AV866" s="210">
        <v>58.874876543209901</v>
      </c>
      <c r="AW866" s="210">
        <v>16.575128205128198</v>
      </c>
      <c r="AX866" s="210">
        <v>11.3107382550336</v>
      </c>
      <c r="AY866" s="210">
        <v>52.5977483443708</v>
      </c>
      <c r="AZ866" s="24"/>
      <c r="BA866" s="4"/>
    </row>
    <row r="867" spans="2:53">
      <c r="B867" s="11" t="s">
        <v>279</v>
      </c>
      <c r="C867" s="11"/>
      <c r="D867" s="71" t="s">
        <v>116</v>
      </c>
      <c r="E867" s="11">
        <v>68</v>
      </c>
      <c r="F867" s="11">
        <v>41</v>
      </c>
      <c r="G867" s="11">
        <v>33</v>
      </c>
      <c r="H867" s="11">
        <v>23</v>
      </c>
      <c r="I867" s="11">
        <v>24</v>
      </c>
      <c r="J867" s="11"/>
      <c r="M867" s="209">
        <v>5112.8500000000004</v>
      </c>
      <c r="N867" s="214">
        <v>2897.21</v>
      </c>
      <c r="O867" s="209">
        <v>2495.08</v>
      </c>
      <c r="P867" s="209">
        <v>1512.66</v>
      </c>
      <c r="Q867" s="209">
        <v>4140.3100000000004</v>
      </c>
      <c r="R867" s="11"/>
      <c r="S867" s="4"/>
      <c r="T867" s="4"/>
      <c r="U867" s="209">
        <v>69.092567567567599</v>
      </c>
      <c r="V867" s="209">
        <v>39.687808219178102</v>
      </c>
      <c r="W867" s="209">
        <v>35.643999999999998</v>
      </c>
      <c r="X867" s="209">
        <v>22.245000000000001</v>
      </c>
      <c r="Y867" s="209">
        <v>60.8869117647059</v>
      </c>
      <c r="Z867" s="11"/>
      <c r="AA867" s="4"/>
      <c r="AB867" s="11" t="s">
        <v>331</v>
      </c>
      <c r="AC867" s="11"/>
      <c r="AD867" s="71" t="s">
        <v>332</v>
      </c>
      <c r="AE867" s="24">
        <v>45</v>
      </c>
      <c r="AF867" s="24">
        <v>13</v>
      </c>
      <c r="AG867" s="24">
        <v>7</v>
      </c>
      <c r="AH867" s="24">
        <v>5</v>
      </c>
      <c r="AI867" s="24">
        <v>7</v>
      </c>
      <c r="AJ867" s="24"/>
      <c r="AK867" s="4"/>
      <c r="AL867" s="4"/>
      <c r="AM867" s="210">
        <v>6817.52</v>
      </c>
      <c r="AN867" s="210">
        <v>1137.24</v>
      </c>
      <c r="AO867" s="210">
        <v>587.75</v>
      </c>
      <c r="AP867" s="210">
        <v>579.66999999999996</v>
      </c>
      <c r="AQ867" s="210">
        <v>4799.7</v>
      </c>
      <c r="AR867" s="24"/>
      <c r="AS867" s="4"/>
      <c r="AT867" s="4"/>
      <c r="AU867" s="210">
        <v>148.20695652173899</v>
      </c>
      <c r="AV867" s="210">
        <v>29.16</v>
      </c>
      <c r="AW867" s="210">
        <v>15.0705128205128</v>
      </c>
      <c r="AX867" s="210">
        <v>14.8633333333333</v>
      </c>
      <c r="AY867" s="210">
        <v>123.069230769231</v>
      </c>
      <c r="AZ867" s="24"/>
      <c r="BA867" s="4"/>
    </row>
    <row r="868" spans="2:53">
      <c r="B868" s="11" t="s">
        <v>280</v>
      </c>
      <c r="C868" s="11"/>
      <c r="D868" s="71" t="s">
        <v>281</v>
      </c>
      <c r="E868" s="11">
        <v>60</v>
      </c>
      <c r="F868" s="11">
        <v>33</v>
      </c>
      <c r="G868" s="11">
        <v>21</v>
      </c>
      <c r="H868" s="11">
        <v>21</v>
      </c>
      <c r="I868" s="11">
        <v>13</v>
      </c>
      <c r="J868" s="11"/>
      <c r="M868" s="209">
        <v>5154.33</v>
      </c>
      <c r="N868" s="214">
        <v>2008.34</v>
      </c>
      <c r="O868" s="209">
        <v>1200.76</v>
      </c>
      <c r="P868" s="209">
        <v>2145.36</v>
      </c>
      <c r="Q868" s="209">
        <v>2858.28</v>
      </c>
      <c r="R868" s="11"/>
      <c r="S868" s="4"/>
      <c r="T868" s="4"/>
      <c r="U868" s="209">
        <v>83.134354838709598</v>
      </c>
      <c r="V868" s="209">
        <v>32.923606557376999</v>
      </c>
      <c r="W868" s="209">
        <v>20.7027586206897</v>
      </c>
      <c r="X868" s="209">
        <v>35.169836065573797</v>
      </c>
      <c r="Y868" s="209">
        <v>48.445423728813601</v>
      </c>
      <c r="Z868" s="11"/>
      <c r="AA868" s="4"/>
      <c r="AB868" s="11" t="s">
        <v>333</v>
      </c>
      <c r="AC868" s="11"/>
      <c r="AD868" s="71" t="s">
        <v>334</v>
      </c>
      <c r="AE868" s="24">
        <v>16</v>
      </c>
      <c r="AF868" s="24">
        <v>6</v>
      </c>
      <c r="AG868" s="24">
        <v>6</v>
      </c>
      <c r="AH868" s="24">
        <v>5</v>
      </c>
      <c r="AI868" s="24">
        <v>5</v>
      </c>
      <c r="AJ868" s="24"/>
      <c r="AK868" s="4"/>
      <c r="AL868" s="4"/>
      <c r="AM868" s="210">
        <v>6246.15</v>
      </c>
      <c r="AN868" s="210">
        <v>281.54000000000002</v>
      </c>
      <c r="AO868" s="210">
        <v>204.03</v>
      </c>
      <c r="AP868" s="210">
        <v>164.5</v>
      </c>
      <c r="AQ868" s="210">
        <v>964.57</v>
      </c>
      <c r="AR868" s="24"/>
      <c r="AS868" s="4"/>
      <c r="AT868" s="4"/>
      <c r="AU868" s="210">
        <v>390.38437499999998</v>
      </c>
      <c r="AV868" s="210">
        <v>17.596250000000001</v>
      </c>
      <c r="AW868" s="210">
        <v>12.751875</v>
      </c>
      <c r="AX868" s="210">
        <v>9.6764705882352899</v>
      </c>
      <c r="AY868" s="210">
        <v>53.587222222222202</v>
      </c>
      <c r="AZ868" s="24"/>
      <c r="BA868" s="4"/>
    </row>
    <row r="869" spans="2:53">
      <c r="B869" s="11" t="s">
        <v>282</v>
      </c>
      <c r="C869" s="11"/>
      <c r="D869" s="71" t="s">
        <v>116</v>
      </c>
      <c r="E869" s="11">
        <v>14</v>
      </c>
      <c r="F869" s="11">
        <v>6</v>
      </c>
      <c r="G869" s="11">
        <v>3</v>
      </c>
      <c r="H869" s="11">
        <v>4</v>
      </c>
      <c r="I869" s="11">
        <v>5</v>
      </c>
      <c r="J869" s="11"/>
      <c r="M869" s="209">
        <v>1023.91</v>
      </c>
      <c r="N869" s="214">
        <v>328.62</v>
      </c>
      <c r="O869" s="209">
        <v>222.62</v>
      </c>
      <c r="P869" s="209">
        <v>716.95</v>
      </c>
      <c r="Q869" s="209">
        <v>4101.78</v>
      </c>
      <c r="R869" s="11"/>
      <c r="S869" s="4"/>
      <c r="T869" s="4"/>
      <c r="U869" s="209">
        <v>60.23</v>
      </c>
      <c r="V869" s="209">
        <v>19.330588235294101</v>
      </c>
      <c r="W869" s="209">
        <v>17.124615384615399</v>
      </c>
      <c r="X869" s="209">
        <v>51.210714285714303</v>
      </c>
      <c r="Y869" s="209">
        <v>292.98428571428599</v>
      </c>
      <c r="Z869" s="11"/>
      <c r="AA869" s="4"/>
      <c r="AB869" s="11" t="s">
        <v>335</v>
      </c>
      <c r="AC869" s="11"/>
      <c r="AD869" s="71" t="s">
        <v>119</v>
      </c>
      <c r="AE869" s="24">
        <v>5</v>
      </c>
      <c r="AF869" s="24">
        <v>4</v>
      </c>
      <c r="AG869" s="24">
        <v>5</v>
      </c>
      <c r="AH869" s="24">
        <v>5</v>
      </c>
      <c r="AI869" s="24">
        <v>4</v>
      </c>
      <c r="AJ869" s="24"/>
      <c r="AK869" s="4"/>
      <c r="AL869" s="4"/>
      <c r="AM869" s="210">
        <v>224.28</v>
      </c>
      <c r="AN869" s="210">
        <v>114.05</v>
      </c>
      <c r="AO869" s="210">
        <v>383.32</v>
      </c>
      <c r="AP869" s="210">
        <v>121.39</v>
      </c>
      <c r="AQ869" s="210">
        <v>3154.8</v>
      </c>
      <c r="AR869" s="24"/>
      <c r="AS869" s="4"/>
      <c r="AT869" s="4"/>
      <c r="AU869" s="210">
        <v>37.380000000000003</v>
      </c>
      <c r="AV869" s="210">
        <v>19.008333333333301</v>
      </c>
      <c r="AW869" s="210">
        <v>63.886666666666699</v>
      </c>
      <c r="AX869" s="210">
        <v>20.231666666666701</v>
      </c>
      <c r="AY869" s="210">
        <v>525.79999999999995</v>
      </c>
      <c r="AZ869" s="24"/>
      <c r="BA869" s="4"/>
    </row>
    <row r="870" spans="2:53">
      <c r="B870" s="11" t="s">
        <v>283</v>
      </c>
      <c r="C870" s="11"/>
      <c r="D870" s="71" t="s">
        <v>188</v>
      </c>
      <c r="E870" s="11">
        <v>19</v>
      </c>
      <c r="F870" s="11">
        <v>12</v>
      </c>
      <c r="G870" s="11">
        <v>4</v>
      </c>
      <c r="H870" s="11">
        <v>3</v>
      </c>
      <c r="I870" s="11">
        <v>5</v>
      </c>
      <c r="J870" s="11"/>
      <c r="M870" s="209">
        <v>2476.52</v>
      </c>
      <c r="N870" s="214">
        <v>882.83</v>
      </c>
      <c r="O870" s="209">
        <v>795.9</v>
      </c>
      <c r="P870" s="209">
        <v>448.86</v>
      </c>
      <c r="Q870" s="209">
        <v>2278.25</v>
      </c>
      <c r="R870" s="11"/>
      <c r="S870" s="4"/>
      <c r="T870" s="4"/>
      <c r="U870" s="209">
        <v>107.67478260869601</v>
      </c>
      <c r="V870" s="209">
        <v>38.383913043478302</v>
      </c>
      <c r="W870" s="209">
        <v>36.177272727272701</v>
      </c>
      <c r="X870" s="209">
        <v>20.402727272727301</v>
      </c>
      <c r="Y870" s="209">
        <v>99.054347826086996</v>
      </c>
      <c r="Z870" s="11"/>
      <c r="AA870" s="4"/>
      <c r="AB870" s="11" t="s">
        <v>336</v>
      </c>
      <c r="AC870" s="11"/>
      <c r="AD870" s="71" t="s">
        <v>278</v>
      </c>
      <c r="AE870" s="24">
        <v>44</v>
      </c>
      <c r="AF870" s="24">
        <v>21</v>
      </c>
      <c r="AG870" s="24">
        <v>14</v>
      </c>
      <c r="AH870" s="24">
        <v>12</v>
      </c>
      <c r="AI870" s="24">
        <v>10</v>
      </c>
      <c r="AJ870" s="24"/>
      <c r="AK870" s="4"/>
      <c r="AL870" s="4"/>
      <c r="AM870" s="210">
        <v>19146.099999999999</v>
      </c>
      <c r="AN870" s="210">
        <v>2040.71</v>
      </c>
      <c r="AO870" s="210">
        <v>1253.8399999999999</v>
      </c>
      <c r="AP870" s="210">
        <v>588.35</v>
      </c>
      <c r="AQ870" s="210">
        <v>3010.19</v>
      </c>
      <c r="AR870" s="24"/>
      <c r="AS870" s="4"/>
      <c r="AT870" s="4"/>
      <c r="AU870" s="210">
        <v>425.46888888888901</v>
      </c>
      <c r="AV870" s="210">
        <v>45.3491111111111</v>
      </c>
      <c r="AW870" s="210">
        <v>28.496363636363601</v>
      </c>
      <c r="AX870" s="210">
        <v>13.3715909090909</v>
      </c>
      <c r="AY870" s="210">
        <v>65.438913043478294</v>
      </c>
      <c r="AZ870" s="24"/>
      <c r="BA870" s="4"/>
    </row>
    <row r="871" spans="2:53">
      <c r="B871" s="11" t="s">
        <v>284</v>
      </c>
      <c r="C871" s="11"/>
      <c r="D871" s="71" t="s">
        <v>285</v>
      </c>
      <c r="E871" s="11">
        <v>138</v>
      </c>
      <c r="F871" s="11">
        <v>85</v>
      </c>
      <c r="G871" s="11">
        <v>56</v>
      </c>
      <c r="H871" s="11">
        <v>42</v>
      </c>
      <c r="I871" s="11">
        <v>56</v>
      </c>
      <c r="J871" s="11"/>
      <c r="M871" s="209">
        <v>17417.900000000001</v>
      </c>
      <c r="N871" s="214">
        <v>7583.31</v>
      </c>
      <c r="O871" s="209">
        <v>6651.01</v>
      </c>
      <c r="P871" s="209">
        <v>5949.84</v>
      </c>
      <c r="Q871" s="209">
        <v>36038.75</v>
      </c>
      <c r="R871" s="11"/>
      <c r="S871" s="4"/>
      <c r="T871" s="4"/>
      <c r="U871" s="209">
        <v>107.517901234568</v>
      </c>
      <c r="V871" s="209">
        <v>47.995632911392399</v>
      </c>
      <c r="W871" s="209">
        <v>43.4706535947712</v>
      </c>
      <c r="X871" s="209">
        <v>38.635324675324703</v>
      </c>
      <c r="Y871" s="209">
        <v>221.096625766871</v>
      </c>
      <c r="Z871" s="11"/>
      <c r="AA871" s="4"/>
      <c r="AB871" s="11" t="s">
        <v>337</v>
      </c>
      <c r="AC871" s="11"/>
      <c r="AD871" s="71" t="s">
        <v>338</v>
      </c>
      <c r="AE871" s="24">
        <v>40</v>
      </c>
      <c r="AF871" s="24">
        <v>15</v>
      </c>
      <c r="AG871" s="24">
        <v>19</v>
      </c>
      <c r="AH871" s="24">
        <v>14</v>
      </c>
      <c r="AI871" s="24">
        <v>14</v>
      </c>
      <c r="AJ871" s="24"/>
      <c r="AK871" s="4"/>
      <c r="AL871" s="4"/>
      <c r="AM871" s="210">
        <v>11118.4</v>
      </c>
      <c r="AN871" s="210">
        <v>1293.33</v>
      </c>
      <c r="AO871" s="210">
        <v>965.57</v>
      </c>
      <c r="AP871" s="210">
        <v>1407.99</v>
      </c>
      <c r="AQ871" s="210">
        <v>3783.91</v>
      </c>
      <c r="AR871" s="24"/>
      <c r="AS871" s="4"/>
      <c r="AT871" s="4"/>
      <c r="AU871" s="210">
        <v>264.723809523809</v>
      </c>
      <c r="AV871" s="210">
        <v>32.33325</v>
      </c>
      <c r="AW871" s="210">
        <v>26.821388888888901</v>
      </c>
      <c r="AX871" s="210">
        <v>39.110833333333296</v>
      </c>
      <c r="AY871" s="210">
        <v>90.093095238095202</v>
      </c>
      <c r="AZ871" s="24"/>
      <c r="BA871" s="4"/>
    </row>
    <row r="872" spans="2:53">
      <c r="B872" s="11" t="s">
        <v>284</v>
      </c>
      <c r="C872" s="11"/>
      <c r="D872" s="71" t="s">
        <v>221</v>
      </c>
      <c r="E872" s="11">
        <v>1</v>
      </c>
      <c r="F872" s="11">
        <v>1</v>
      </c>
      <c r="G872" s="11"/>
      <c r="H872" s="11"/>
      <c r="I872" s="11"/>
      <c r="J872" s="11"/>
      <c r="M872" s="209">
        <v>34.94</v>
      </c>
      <c r="N872" s="214">
        <v>0.53</v>
      </c>
      <c r="O872" s="209"/>
      <c r="P872" s="209"/>
      <c r="Q872" s="209">
        <v>0</v>
      </c>
      <c r="R872" s="11"/>
      <c r="S872" s="4"/>
      <c r="T872" s="4"/>
      <c r="U872" s="209">
        <v>34.94</v>
      </c>
      <c r="V872" s="209">
        <v>0.53</v>
      </c>
      <c r="W872" s="209"/>
      <c r="X872" s="209"/>
      <c r="Y872" s="209">
        <v>0</v>
      </c>
      <c r="Z872" s="11"/>
      <c r="AA872" s="4"/>
      <c r="AB872" s="11" t="s">
        <v>339</v>
      </c>
      <c r="AC872" s="11"/>
      <c r="AD872" s="71" t="s">
        <v>340</v>
      </c>
      <c r="AE872" s="24">
        <v>21</v>
      </c>
      <c r="AF872" s="24">
        <v>6</v>
      </c>
      <c r="AG872" s="24">
        <v>3</v>
      </c>
      <c r="AH872" s="24">
        <v>2</v>
      </c>
      <c r="AI872" s="24">
        <v>2</v>
      </c>
      <c r="AJ872" s="24"/>
      <c r="AK872" s="4"/>
      <c r="AL872" s="4"/>
      <c r="AM872" s="210">
        <v>197148.25</v>
      </c>
      <c r="AN872" s="210">
        <v>174.39</v>
      </c>
      <c r="AO872" s="210">
        <v>43.43</v>
      </c>
      <c r="AP872" s="210">
        <v>28.1</v>
      </c>
      <c r="AQ872" s="210">
        <v>910.15</v>
      </c>
      <c r="AR872" s="24"/>
      <c r="AS872" s="4"/>
      <c r="AT872" s="4"/>
      <c r="AU872" s="210">
        <v>9388.01190476191</v>
      </c>
      <c r="AV872" s="210">
        <v>8.7195</v>
      </c>
      <c r="AW872" s="210">
        <v>2.1715</v>
      </c>
      <c r="AX872" s="210">
        <v>1.405</v>
      </c>
      <c r="AY872" s="210">
        <v>45.5075</v>
      </c>
      <c r="AZ872" s="24"/>
      <c r="BA872" s="4"/>
    </row>
    <row r="873" spans="2:53">
      <c r="B873" s="11" t="s">
        <v>286</v>
      </c>
      <c r="C873" s="11"/>
      <c r="D873" s="71" t="s">
        <v>550</v>
      </c>
      <c r="E873" s="11"/>
      <c r="F873" s="11"/>
      <c r="G873" s="11">
        <v>1</v>
      </c>
      <c r="H873" s="11"/>
      <c r="I873" s="11"/>
      <c r="J873" s="11"/>
      <c r="M873" s="209">
        <v>0</v>
      </c>
      <c r="N873" s="214">
        <v>0</v>
      </c>
      <c r="O873" s="209">
        <v>248.47</v>
      </c>
      <c r="P873" s="209">
        <v>0</v>
      </c>
      <c r="Q873" s="209">
        <v>0</v>
      </c>
      <c r="R873" s="11"/>
      <c r="S873" s="4"/>
      <c r="T873" s="4"/>
      <c r="U873" s="209">
        <v>0</v>
      </c>
      <c r="V873" s="209">
        <v>0</v>
      </c>
      <c r="W873" s="209">
        <v>248.47</v>
      </c>
      <c r="X873" s="209">
        <v>0</v>
      </c>
      <c r="Y873" s="209">
        <v>0</v>
      </c>
      <c r="Z873" s="11"/>
      <c r="AA873" s="4"/>
      <c r="AB873" s="11" t="s">
        <v>341</v>
      </c>
      <c r="AC873" s="11"/>
      <c r="AD873" s="71" t="s">
        <v>149</v>
      </c>
      <c r="AE873" s="24">
        <v>66</v>
      </c>
      <c r="AF873" s="24">
        <v>35</v>
      </c>
      <c r="AG873" s="24">
        <v>20</v>
      </c>
      <c r="AH873" s="24">
        <v>17</v>
      </c>
      <c r="AI873" s="24">
        <v>12</v>
      </c>
      <c r="AJ873" s="24"/>
      <c r="AK873" s="4"/>
      <c r="AL873" s="4"/>
      <c r="AM873" s="210">
        <v>43386.87</v>
      </c>
      <c r="AN873" s="210">
        <v>5977</v>
      </c>
      <c r="AO873" s="210">
        <v>4330.16</v>
      </c>
      <c r="AP873" s="210">
        <v>1154.83</v>
      </c>
      <c r="AQ873" s="210">
        <v>5028.29</v>
      </c>
      <c r="AR873" s="24"/>
      <c r="AS873" s="4"/>
      <c r="AT873" s="4"/>
      <c r="AU873" s="210">
        <v>647.56522388059705</v>
      </c>
      <c r="AV873" s="210">
        <v>90.560606060606105</v>
      </c>
      <c r="AW873" s="210">
        <v>66.617846153846202</v>
      </c>
      <c r="AX873" s="210">
        <v>17.766615384615399</v>
      </c>
      <c r="AY873" s="210">
        <v>77.358307692307704</v>
      </c>
      <c r="AZ873" s="24"/>
      <c r="BA873" s="4"/>
    </row>
    <row r="874" spans="2:53">
      <c r="B874" s="11" t="s">
        <v>286</v>
      </c>
      <c r="C874" s="11"/>
      <c r="D874" s="71" t="s">
        <v>117</v>
      </c>
      <c r="E874" s="11">
        <v>1128</v>
      </c>
      <c r="F874" s="11">
        <v>510</v>
      </c>
      <c r="G874" s="11">
        <v>366</v>
      </c>
      <c r="H874" s="11">
        <v>276</v>
      </c>
      <c r="I874" s="11">
        <v>328</v>
      </c>
      <c r="J874" s="11"/>
      <c r="M874" s="209">
        <v>150644.9</v>
      </c>
      <c r="N874" s="214">
        <v>47939.43</v>
      </c>
      <c r="O874" s="209">
        <v>41479.660000000003</v>
      </c>
      <c r="P874" s="209">
        <v>34545.47</v>
      </c>
      <c r="Q874" s="209">
        <v>101289.87</v>
      </c>
      <c r="R874" s="11"/>
      <c r="S874" s="4"/>
      <c r="T874" s="4"/>
      <c r="U874" s="209">
        <v>117.233385214008</v>
      </c>
      <c r="V874" s="209">
        <v>37.688231132075501</v>
      </c>
      <c r="W874" s="209">
        <v>33.5867692307692</v>
      </c>
      <c r="X874" s="209">
        <v>28.017412814274099</v>
      </c>
      <c r="Y874" s="209">
        <v>79.567847604084903</v>
      </c>
      <c r="Z874" s="11"/>
      <c r="AA874" s="4"/>
      <c r="AB874" s="11" t="s">
        <v>342</v>
      </c>
      <c r="AC874" s="11"/>
      <c r="AD874" s="71" t="s">
        <v>343</v>
      </c>
      <c r="AE874" s="24">
        <v>62</v>
      </c>
      <c r="AF874" s="24">
        <v>26</v>
      </c>
      <c r="AG874" s="24">
        <v>18</v>
      </c>
      <c r="AH874" s="24">
        <v>12</v>
      </c>
      <c r="AI874" s="24">
        <v>10</v>
      </c>
      <c r="AJ874" s="24"/>
      <c r="AK874" s="4"/>
      <c r="AL874" s="4"/>
      <c r="AM874" s="210">
        <v>12809.46</v>
      </c>
      <c r="AN874" s="210">
        <v>1776.74</v>
      </c>
      <c r="AO874" s="210">
        <v>827.29</v>
      </c>
      <c r="AP874" s="210">
        <v>808.97</v>
      </c>
      <c r="AQ874" s="210">
        <v>2443.4499999999998</v>
      </c>
      <c r="AR874" s="24"/>
      <c r="AS874" s="4"/>
      <c r="AT874" s="4"/>
      <c r="AU874" s="210">
        <v>197.06861538461499</v>
      </c>
      <c r="AV874" s="210">
        <v>28.202222222222201</v>
      </c>
      <c r="AW874" s="210">
        <v>13.131587301587301</v>
      </c>
      <c r="AX874" s="210">
        <v>13.2618032786885</v>
      </c>
      <c r="AY874" s="210">
        <v>40.056557377049202</v>
      </c>
      <c r="AZ874" s="24"/>
      <c r="BA874" s="4"/>
    </row>
    <row r="875" spans="2:53">
      <c r="B875" s="11" t="s">
        <v>287</v>
      </c>
      <c r="C875" s="11"/>
      <c r="D875" s="71" t="s">
        <v>288</v>
      </c>
      <c r="E875" s="11">
        <v>44</v>
      </c>
      <c r="F875" s="11">
        <v>24</v>
      </c>
      <c r="G875" s="11">
        <v>13</v>
      </c>
      <c r="H875" s="11">
        <v>7</v>
      </c>
      <c r="I875" s="11">
        <v>10</v>
      </c>
      <c r="J875" s="11"/>
      <c r="M875" s="209">
        <v>6888.05</v>
      </c>
      <c r="N875" s="214">
        <v>3620.93</v>
      </c>
      <c r="O875" s="209">
        <v>2146.33</v>
      </c>
      <c r="P875" s="209">
        <v>1047.75</v>
      </c>
      <c r="Q875" s="209">
        <v>3914.27</v>
      </c>
      <c r="R875" s="11"/>
      <c r="S875" s="4"/>
      <c r="T875" s="4"/>
      <c r="U875" s="209">
        <v>129.96320754716999</v>
      </c>
      <c r="V875" s="209">
        <v>69.633269230769201</v>
      </c>
      <c r="W875" s="209">
        <v>41.275576923076898</v>
      </c>
      <c r="X875" s="209">
        <v>19.768867924528301</v>
      </c>
      <c r="Y875" s="209">
        <v>76.750392156862702</v>
      </c>
      <c r="Z875" s="11"/>
      <c r="AA875" s="4"/>
      <c r="AB875" s="11" t="s">
        <v>344</v>
      </c>
      <c r="AC875" s="11"/>
      <c r="AD875" s="71" t="s">
        <v>123</v>
      </c>
      <c r="AE875" s="24">
        <v>10</v>
      </c>
      <c r="AF875" s="24">
        <v>5</v>
      </c>
      <c r="AG875" s="24">
        <v>5</v>
      </c>
      <c r="AH875" s="24">
        <v>4</v>
      </c>
      <c r="AI875" s="24">
        <v>4</v>
      </c>
      <c r="AJ875" s="24"/>
      <c r="AK875" s="4"/>
      <c r="AL875" s="4"/>
      <c r="AM875" s="210">
        <v>2881.01</v>
      </c>
      <c r="AN875" s="210">
        <v>89.65</v>
      </c>
      <c r="AO875" s="210">
        <v>76.41</v>
      </c>
      <c r="AP875" s="210">
        <v>77.77</v>
      </c>
      <c r="AQ875" s="210">
        <v>1208.46</v>
      </c>
      <c r="AR875" s="24"/>
      <c r="AS875" s="4"/>
      <c r="AT875" s="4"/>
      <c r="AU875" s="210">
        <v>288.101</v>
      </c>
      <c r="AV875" s="210">
        <v>8.9649999999999999</v>
      </c>
      <c r="AW875" s="210">
        <v>7.641</v>
      </c>
      <c r="AX875" s="210">
        <v>7.7770000000000001</v>
      </c>
      <c r="AY875" s="210">
        <v>120.846</v>
      </c>
      <c r="AZ875" s="24"/>
      <c r="BA875" s="4"/>
    </row>
    <row r="876" spans="2:53">
      <c r="B876" s="11" t="s">
        <v>289</v>
      </c>
      <c r="C876" s="11"/>
      <c r="D876" s="71" t="s">
        <v>290</v>
      </c>
      <c r="E876" s="11">
        <v>542</v>
      </c>
      <c r="F876" s="11">
        <v>303</v>
      </c>
      <c r="G876" s="11">
        <v>224</v>
      </c>
      <c r="H876" s="11">
        <v>175</v>
      </c>
      <c r="I876" s="11">
        <v>181</v>
      </c>
      <c r="J876" s="11"/>
      <c r="M876" s="209">
        <v>62631.07</v>
      </c>
      <c r="N876" s="214">
        <v>22926.71</v>
      </c>
      <c r="O876" s="209">
        <v>19663.810000000001</v>
      </c>
      <c r="P876" s="209">
        <v>18360.189999999999</v>
      </c>
      <c r="Q876" s="209">
        <v>55533.66</v>
      </c>
      <c r="R876" s="11"/>
      <c r="S876" s="4"/>
      <c r="T876" s="4"/>
      <c r="U876" s="209">
        <v>103.351600660066</v>
      </c>
      <c r="V876" s="209">
        <v>38.084235880398701</v>
      </c>
      <c r="W876" s="209">
        <v>33.903120689655204</v>
      </c>
      <c r="X876" s="209">
        <v>32.098234265734199</v>
      </c>
      <c r="Y876" s="209">
        <v>91.488731466227406</v>
      </c>
      <c r="Z876" s="11"/>
      <c r="AA876" s="4"/>
      <c r="AB876" s="11" t="s">
        <v>345</v>
      </c>
      <c r="AC876" s="11"/>
      <c r="AD876" s="71" t="s">
        <v>346</v>
      </c>
      <c r="AE876" s="24">
        <v>11</v>
      </c>
      <c r="AF876" s="24">
        <v>6</v>
      </c>
      <c r="AG876" s="24">
        <v>3</v>
      </c>
      <c r="AH876" s="24">
        <v>2</v>
      </c>
      <c r="AI876" s="24">
        <v>2</v>
      </c>
      <c r="AJ876" s="24"/>
      <c r="AK876" s="4"/>
      <c r="AL876" s="4"/>
      <c r="AM876" s="210">
        <v>325.01</v>
      </c>
      <c r="AN876" s="210">
        <v>155.69</v>
      </c>
      <c r="AO876" s="210">
        <v>94.78</v>
      </c>
      <c r="AP876" s="210">
        <v>25.06</v>
      </c>
      <c r="AQ876" s="210">
        <v>233.69</v>
      </c>
      <c r="AR876" s="24"/>
      <c r="AS876" s="4"/>
      <c r="AT876" s="4"/>
      <c r="AU876" s="210">
        <v>29.546363636363601</v>
      </c>
      <c r="AV876" s="210">
        <v>12.974166666666701</v>
      </c>
      <c r="AW876" s="210">
        <v>8.6163636363636407</v>
      </c>
      <c r="AX876" s="210">
        <v>2.2781818181818201</v>
      </c>
      <c r="AY876" s="210">
        <v>21.244545454545499</v>
      </c>
      <c r="AZ876" s="24"/>
      <c r="BA876" s="4"/>
    </row>
    <row r="877" spans="2:53">
      <c r="B877" s="11" t="s">
        <v>289</v>
      </c>
      <c r="C877" s="11"/>
      <c r="D877" s="71" t="s">
        <v>291</v>
      </c>
      <c r="E877" s="11">
        <v>4</v>
      </c>
      <c r="F877" s="11">
        <v>4</v>
      </c>
      <c r="G877" s="11">
        <v>4</v>
      </c>
      <c r="H877" s="11">
        <v>4</v>
      </c>
      <c r="I877" s="11">
        <v>5</v>
      </c>
      <c r="J877" s="11"/>
      <c r="M877" s="209">
        <v>452.91</v>
      </c>
      <c r="N877" s="214">
        <v>365.88</v>
      </c>
      <c r="O877" s="209">
        <v>304.27</v>
      </c>
      <c r="P877" s="209">
        <v>263.27</v>
      </c>
      <c r="Q877" s="209">
        <v>1285.33</v>
      </c>
      <c r="R877" s="11"/>
      <c r="S877" s="4"/>
      <c r="T877" s="4"/>
      <c r="U877" s="209">
        <v>90.581999999999994</v>
      </c>
      <c r="V877" s="209">
        <v>73.176000000000002</v>
      </c>
      <c r="W877" s="209">
        <v>60.853999999999999</v>
      </c>
      <c r="X877" s="209">
        <v>52.654000000000003</v>
      </c>
      <c r="Y877" s="209">
        <v>257.06599999999997</v>
      </c>
      <c r="Z877" s="11"/>
      <c r="AA877" s="4"/>
      <c r="AB877" s="11" t="s">
        <v>347</v>
      </c>
      <c r="AC877" s="11"/>
      <c r="AD877" s="71" t="s">
        <v>169</v>
      </c>
      <c r="AE877" s="24">
        <v>38</v>
      </c>
      <c r="AF877" s="24">
        <v>5</v>
      </c>
      <c r="AG877" s="24">
        <v>7</v>
      </c>
      <c r="AH877" s="24">
        <v>3</v>
      </c>
      <c r="AI877" s="24">
        <v>2</v>
      </c>
      <c r="AJ877" s="24"/>
      <c r="AK877" s="4"/>
      <c r="AL877" s="4"/>
      <c r="AM877" s="210">
        <v>4760.95</v>
      </c>
      <c r="AN877" s="210">
        <v>242.9</v>
      </c>
      <c r="AO877" s="210">
        <v>219</v>
      </c>
      <c r="AP877" s="210">
        <v>114.17</v>
      </c>
      <c r="AQ877" s="210">
        <v>491.52</v>
      </c>
      <c r="AR877" s="24"/>
      <c r="AS877" s="4"/>
      <c r="AT877" s="4"/>
      <c r="AU877" s="210">
        <v>125.288157894737</v>
      </c>
      <c r="AV877" s="210">
        <v>6.5648648648648598</v>
      </c>
      <c r="AW877" s="210">
        <v>7.8214285714285703</v>
      </c>
      <c r="AX877" s="210">
        <v>3.262</v>
      </c>
      <c r="AY877" s="210">
        <v>13.6533333333333</v>
      </c>
      <c r="AZ877" s="24"/>
      <c r="BA877" s="4"/>
    </row>
    <row r="878" spans="2:53">
      <c r="B878" s="11" t="s">
        <v>292</v>
      </c>
      <c r="C878" s="11"/>
      <c r="D878" s="71" t="s">
        <v>293</v>
      </c>
      <c r="E878" s="11">
        <v>309</v>
      </c>
      <c r="F878" s="11">
        <v>144</v>
      </c>
      <c r="G878" s="11">
        <v>103</v>
      </c>
      <c r="H878" s="11">
        <v>77</v>
      </c>
      <c r="I878" s="11">
        <v>75</v>
      </c>
      <c r="J878" s="11"/>
      <c r="M878" s="209">
        <v>23568.3</v>
      </c>
      <c r="N878" s="214">
        <v>8297.73</v>
      </c>
      <c r="O878" s="209">
        <v>6006.82</v>
      </c>
      <c r="P878" s="209">
        <v>5782.46</v>
      </c>
      <c r="Q878" s="209">
        <v>11714.19</v>
      </c>
      <c r="R878" s="11"/>
      <c r="S878" s="4"/>
      <c r="T878" s="4"/>
      <c r="U878" s="209">
        <v>71.636170212766004</v>
      </c>
      <c r="V878" s="209">
        <v>26.1758044164038</v>
      </c>
      <c r="W878" s="209">
        <v>19.314533762057899</v>
      </c>
      <c r="X878" s="209">
        <v>19.7353583617748</v>
      </c>
      <c r="Y878" s="209">
        <v>37.545480769230799</v>
      </c>
      <c r="Z878" s="11"/>
      <c r="AA878" s="4"/>
      <c r="AB878" s="11" t="s">
        <v>348</v>
      </c>
      <c r="AC878" s="11"/>
      <c r="AD878" s="71" t="s">
        <v>89</v>
      </c>
      <c r="AE878" s="24">
        <v>2</v>
      </c>
      <c r="AF878" s="24">
        <v>1</v>
      </c>
      <c r="AG878" s="24">
        <v>1</v>
      </c>
      <c r="AH878" s="24">
        <v>1</v>
      </c>
      <c r="AI878" s="24">
        <v>2</v>
      </c>
      <c r="AJ878" s="24"/>
      <c r="AK878" s="4"/>
      <c r="AL878" s="4"/>
      <c r="AM878" s="210">
        <v>898.78</v>
      </c>
      <c r="AN878" s="210">
        <v>19.88</v>
      </c>
      <c r="AO878" s="210">
        <v>27.11</v>
      </c>
      <c r="AP878" s="210">
        <v>15</v>
      </c>
      <c r="AQ878" s="210">
        <v>723.77</v>
      </c>
      <c r="AR878" s="24"/>
      <c r="AS878" s="4"/>
      <c r="AT878" s="4"/>
      <c r="AU878" s="210">
        <v>449.39</v>
      </c>
      <c r="AV878" s="210">
        <v>9.94</v>
      </c>
      <c r="AW878" s="210">
        <v>27.11</v>
      </c>
      <c r="AX878" s="210">
        <v>7.5</v>
      </c>
      <c r="AY878" s="210">
        <v>241.256666666667</v>
      </c>
      <c r="AZ878" s="24"/>
      <c r="BA878" s="4"/>
    </row>
    <row r="879" spans="2:53">
      <c r="B879" s="11" t="s">
        <v>607</v>
      </c>
      <c r="C879" s="11"/>
      <c r="D879" s="71" t="s">
        <v>135</v>
      </c>
      <c r="E879" s="11">
        <v>1</v>
      </c>
      <c r="F879" s="11"/>
      <c r="G879" s="11"/>
      <c r="H879" s="11"/>
      <c r="I879" s="11"/>
      <c r="J879" s="11"/>
      <c r="M879" s="209">
        <v>115.24</v>
      </c>
      <c r="N879" s="214">
        <v>0</v>
      </c>
      <c r="O879" s="209">
        <v>0</v>
      </c>
      <c r="P879" s="209">
        <v>0</v>
      </c>
      <c r="Q879" s="209">
        <v>0</v>
      </c>
      <c r="R879" s="11"/>
      <c r="S879" s="4"/>
      <c r="T879" s="4"/>
      <c r="U879" s="209">
        <v>115.24</v>
      </c>
      <c r="V879" s="209">
        <v>0</v>
      </c>
      <c r="W879" s="209">
        <v>0</v>
      </c>
      <c r="X879" s="209">
        <v>0</v>
      </c>
      <c r="Y879" s="209">
        <v>0</v>
      </c>
      <c r="Z879" s="11"/>
      <c r="AA879" s="4"/>
      <c r="AB879" s="11" t="s">
        <v>349</v>
      </c>
      <c r="AC879" s="11"/>
      <c r="AD879" s="71" t="s">
        <v>350</v>
      </c>
      <c r="AE879" s="24">
        <v>64</v>
      </c>
      <c r="AF879" s="24">
        <v>28</v>
      </c>
      <c r="AG879" s="24">
        <v>20</v>
      </c>
      <c r="AH879" s="24">
        <v>13</v>
      </c>
      <c r="AI879" s="24">
        <v>14</v>
      </c>
      <c r="AJ879" s="24"/>
      <c r="AK879" s="4"/>
      <c r="AL879" s="4"/>
      <c r="AM879" s="210">
        <v>17184.66</v>
      </c>
      <c r="AN879" s="210">
        <v>2715.06</v>
      </c>
      <c r="AO879" s="210">
        <v>984.49</v>
      </c>
      <c r="AP879" s="210">
        <v>831.33</v>
      </c>
      <c r="AQ879" s="210">
        <v>5012.3900000000003</v>
      </c>
      <c r="AR879" s="24"/>
      <c r="AS879" s="4"/>
      <c r="AT879" s="4"/>
      <c r="AU879" s="210">
        <v>260.37363636363602</v>
      </c>
      <c r="AV879" s="210">
        <v>41.770153846153796</v>
      </c>
      <c r="AW879" s="210">
        <v>15.38265625</v>
      </c>
      <c r="AX879" s="210">
        <v>13.855499999999999</v>
      </c>
      <c r="AY879" s="210">
        <v>82.170327868852496</v>
      </c>
      <c r="AZ879" s="24"/>
      <c r="BA879" s="4"/>
    </row>
    <row r="880" spans="2:53">
      <c r="B880" s="11" t="s">
        <v>294</v>
      </c>
      <c r="C880" s="11"/>
      <c r="D880" s="71" t="s">
        <v>263</v>
      </c>
      <c r="E880" s="11">
        <v>284</v>
      </c>
      <c r="F880" s="11">
        <v>93</v>
      </c>
      <c r="G880" s="11">
        <v>122</v>
      </c>
      <c r="H880" s="11">
        <v>97</v>
      </c>
      <c r="I880" s="11">
        <v>100</v>
      </c>
      <c r="J880" s="11"/>
      <c r="M880" s="209">
        <v>39156.68</v>
      </c>
      <c r="N880" s="214">
        <v>11914.71</v>
      </c>
      <c r="O880" s="209">
        <v>15457.82</v>
      </c>
      <c r="P880" s="209">
        <v>16066.74</v>
      </c>
      <c r="Q880" s="209">
        <v>38110.97</v>
      </c>
      <c r="R880" s="11"/>
      <c r="S880" s="4"/>
      <c r="T880" s="4"/>
      <c r="U880" s="209">
        <v>118.298126888217</v>
      </c>
      <c r="V880" s="209">
        <v>36.887647058823497</v>
      </c>
      <c r="W880" s="209">
        <v>59.682702702702699</v>
      </c>
      <c r="X880" s="209">
        <v>56.974255319148902</v>
      </c>
      <c r="Y880" s="209">
        <v>117.99061919504599</v>
      </c>
      <c r="Z880" s="11"/>
      <c r="AA880" s="4"/>
      <c r="AB880" s="11" t="s">
        <v>351</v>
      </c>
      <c r="AC880" s="11"/>
      <c r="AD880" s="71" t="s">
        <v>100</v>
      </c>
      <c r="AE880" s="24">
        <v>341</v>
      </c>
      <c r="AF880" s="24">
        <v>179</v>
      </c>
      <c r="AG880" s="24">
        <v>125</v>
      </c>
      <c r="AH880" s="24">
        <v>100</v>
      </c>
      <c r="AI880" s="24">
        <v>90</v>
      </c>
      <c r="AJ880" s="24"/>
      <c r="AK880" s="4"/>
      <c r="AL880" s="4"/>
      <c r="AM880" s="210">
        <v>119408.48</v>
      </c>
      <c r="AN880" s="210">
        <v>24256.32</v>
      </c>
      <c r="AO880" s="210">
        <v>16844.189999999999</v>
      </c>
      <c r="AP880" s="210">
        <v>11062.89</v>
      </c>
      <c r="AQ880" s="210">
        <v>42778.16</v>
      </c>
      <c r="AR880" s="24"/>
      <c r="AS880" s="4"/>
      <c r="AT880" s="4"/>
      <c r="AU880" s="210">
        <v>341.16708571428597</v>
      </c>
      <c r="AV880" s="210">
        <v>69.902939481268007</v>
      </c>
      <c r="AW880" s="210">
        <v>49.252017543859701</v>
      </c>
      <c r="AX880" s="210">
        <v>32.827566765578602</v>
      </c>
      <c r="AY880" s="210">
        <v>123.28</v>
      </c>
      <c r="AZ880" s="24"/>
      <c r="BA880" s="4"/>
    </row>
    <row r="881" spans="2:53">
      <c r="B881" s="11" t="s">
        <v>295</v>
      </c>
      <c r="C881" s="11"/>
      <c r="D881" s="71" t="s">
        <v>119</v>
      </c>
      <c r="E881" s="11">
        <v>186</v>
      </c>
      <c r="F881" s="11">
        <v>89</v>
      </c>
      <c r="G881" s="11">
        <v>61</v>
      </c>
      <c r="H881" s="11">
        <v>47</v>
      </c>
      <c r="I881" s="11">
        <v>53</v>
      </c>
      <c r="J881" s="11"/>
      <c r="M881" s="209">
        <v>19841.73</v>
      </c>
      <c r="N881" s="214">
        <v>5205.01</v>
      </c>
      <c r="O881" s="209">
        <v>6251.53</v>
      </c>
      <c r="P881" s="209">
        <v>3355.59</v>
      </c>
      <c r="Q881" s="209">
        <v>11338.28</v>
      </c>
      <c r="R881" s="11"/>
      <c r="S881" s="4"/>
      <c r="T881" s="4"/>
      <c r="U881" s="209">
        <v>94.936507177033505</v>
      </c>
      <c r="V881" s="209">
        <v>25.7673762376238</v>
      </c>
      <c r="W881" s="209">
        <v>31.733654822335001</v>
      </c>
      <c r="X881" s="209">
        <v>16.862261306532702</v>
      </c>
      <c r="Y881" s="209">
        <v>55.308682926829299</v>
      </c>
      <c r="Z881" s="11"/>
      <c r="AA881" s="4"/>
      <c r="AB881" s="11" t="s">
        <v>352</v>
      </c>
      <c r="AC881" s="11"/>
      <c r="AD881" s="71" t="s">
        <v>353</v>
      </c>
      <c r="AE881" s="24">
        <v>16</v>
      </c>
      <c r="AF881" s="24">
        <v>8</v>
      </c>
      <c r="AG881" s="24">
        <v>4</v>
      </c>
      <c r="AH881" s="24">
        <v>5</v>
      </c>
      <c r="AI881" s="24">
        <v>4</v>
      </c>
      <c r="AJ881" s="24"/>
      <c r="AK881" s="4"/>
      <c r="AL881" s="4"/>
      <c r="AM881" s="210">
        <v>17229.02</v>
      </c>
      <c r="AN881" s="210">
        <v>4745.25</v>
      </c>
      <c r="AO881" s="210">
        <v>1082.08</v>
      </c>
      <c r="AP881" s="210">
        <v>1434.08</v>
      </c>
      <c r="AQ881" s="210">
        <v>1511.82</v>
      </c>
      <c r="AR881" s="24"/>
      <c r="AS881" s="4"/>
      <c r="AT881" s="4"/>
      <c r="AU881" s="210">
        <v>957.16777777777804</v>
      </c>
      <c r="AV881" s="210">
        <v>296.578125</v>
      </c>
      <c r="AW881" s="210">
        <v>63.6517647058823</v>
      </c>
      <c r="AX881" s="210">
        <v>79.671111111111102</v>
      </c>
      <c r="AY881" s="210">
        <v>83.99</v>
      </c>
      <c r="AZ881" s="24"/>
      <c r="BA881" s="4"/>
    </row>
    <row r="882" spans="2:53">
      <c r="B882" s="11" t="s">
        <v>296</v>
      </c>
      <c r="C882" s="11"/>
      <c r="D882" s="71" t="s">
        <v>297</v>
      </c>
      <c r="E882" s="11">
        <v>12</v>
      </c>
      <c r="F882" s="11">
        <v>2</v>
      </c>
      <c r="G882" s="11">
        <v>6</v>
      </c>
      <c r="H882" s="11">
        <v>6</v>
      </c>
      <c r="I882" s="11">
        <v>4</v>
      </c>
      <c r="J882" s="11"/>
      <c r="M882" s="209">
        <v>1061.9100000000001</v>
      </c>
      <c r="N882" s="214">
        <v>64</v>
      </c>
      <c r="O882" s="209">
        <v>479.99</v>
      </c>
      <c r="P882" s="209">
        <v>662.3</v>
      </c>
      <c r="Q882" s="209">
        <v>1368.34</v>
      </c>
      <c r="R882" s="11"/>
      <c r="S882" s="4"/>
      <c r="T882" s="4"/>
      <c r="U882" s="209">
        <v>81.685384615384606</v>
      </c>
      <c r="V882" s="209">
        <v>4.9230769230769198</v>
      </c>
      <c r="W882" s="209">
        <v>36.922307692307697</v>
      </c>
      <c r="X882" s="209">
        <v>50.946153846153798</v>
      </c>
      <c r="Y882" s="209">
        <v>97.738571428571404</v>
      </c>
      <c r="Z882" s="11"/>
      <c r="AA882" s="4"/>
      <c r="AB882" s="11" t="s">
        <v>357</v>
      </c>
      <c r="AC882" s="11"/>
      <c r="AD882" s="71" t="s">
        <v>358</v>
      </c>
      <c r="AE882" s="24">
        <v>9</v>
      </c>
      <c r="AF882" s="24">
        <v>2</v>
      </c>
      <c r="AG882" s="24">
        <v>3</v>
      </c>
      <c r="AH882" s="24">
        <v>3</v>
      </c>
      <c r="AI882" s="24">
        <v>3</v>
      </c>
      <c r="AJ882" s="24"/>
      <c r="AK882" s="4"/>
      <c r="AL882" s="4"/>
      <c r="AM882" s="210">
        <v>429.35</v>
      </c>
      <c r="AN882" s="210">
        <v>2.5299999999999998</v>
      </c>
      <c r="AO882" s="210">
        <v>75.81</v>
      </c>
      <c r="AP882" s="210">
        <v>58.31</v>
      </c>
      <c r="AQ882" s="210">
        <v>506.03</v>
      </c>
      <c r="AR882" s="24"/>
      <c r="AS882" s="4"/>
      <c r="AT882" s="4"/>
      <c r="AU882" s="210">
        <v>47.705555555555598</v>
      </c>
      <c r="AV882" s="210">
        <v>0.28111111111111098</v>
      </c>
      <c r="AW882" s="210">
        <v>10.83</v>
      </c>
      <c r="AX882" s="210">
        <v>8.33</v>
      </c>
      <c r="AY882" s="210">
        <v>56.225555555555601</v>
      </c>
      <c r="AZ882" s="24"/>
      <c r="BA882" s="4"/>
    </row>
    <row r="883" spans="2:53">
      <c r="B883" s="11" t="s">
        <v>298</v>
      </c>
      <c r="C883" s="11"/>
      <c r="D883" s="71" t="s">
        <v>155</v>
      </c>
      <c r="E883" s="11">
        <v>28</v>
      </c>
      <c r="F883" s="11">
        <v>16</v>
      </c>
      <c r="G883" s="11">
        <v>9</v>
      </c>
      <c r="H883" s="11">
        <v>8</v>
      </c>
      <c r="I883" s="11">
        <v>7</v>
      </c>
      <c r="J883" s="11"/>
      <c r="M883" s="209">
        <v>4125.37</v>
      </c>
      <c r="N883" s="214">
        <v>2004.28</v>
      </c>
      <c r="O883" s="209">
        <v>1034.9100000000001</v>
      </c>
      <c r="P883" s="209">
        <v>1641.78</v>
      </c>
      <c r="Q883" s="209">
        <v>2280.64</v>
      </c>
      <c r="R883" s="11"/>
      <c r="S883" s="4"/>
      <c r="T883" s="4"/>
      <c r="U883" s="209">
        <v>125.011212121212</v>
      </c>
      <c r="V883" s="209">
        <v>58.9494117647059</v>
      </c>
      <c r="W883" s="209">
        <v>31.3609090909091</v>
      </c>
      <c r="X883" s="209">
        <v>48.287647058823502</v>
      </c>
      <c r="Y883" s="209">
        <v>67.077647058823501</v>
      </c>
      <c r="Z883" s="11"/>
      <c r="AA883" s="4"/>
      <c r="AB883" s="11" t="s">
        <v>359</v>
      </c>
      <c r="AC883" s="11"/>
      <c r="AD883" s="71" t="s">
        <v>360</v>
      </c>
      <c r="AE883" s="24">
        <v>17</v>
      </c>
      <c r="AF883" s="24">
        <v>12</v>
      </c>
      <c r="AG883" s="24">
        <v>4</v>
      </c>
      <c r="AH883" s="24">
        <v>4</v>
      </c>
      <c r="AI883" s="24">
        <v>2</v>
      </c>
      <c r="AJ883" s="24"/>
      <c r="AK883" s="4"/>
      <c r="AL883" s="4"/>
      <c r="AM883" s="210">
        <v>5361.9</v>
      </c>
      <c r="AN883" s="210">
        <v>2081.66</v>
      </c>
      <c r="AO883" s="210">
        <v>284.49</v>
      </c>
      <c r="AP883" s="210">
        <v>185.97</v>
      </c>
      <c r="AQ883" s="210">
        <v>98.74</v>
      </c>
      <c r="AR883" s="24"/>
      <c r="AS883" s="4"/>
      <c r="AT883" s="4"/>
      <c r="AU883" s="210">
        <v>315.40588235294098</v>
      </c>
      <c r="AV883" s="210">
        <v>80.0638461538461</v>
      </c>
      <c r="AW883" s="210">
        <v>11.3796</v>
      </c>
      <c r="AX883" s="210">
        <v>10.9394117647059</v>
      </c>
      <c r="AY883" s="210">
        <v>3.9496000000000002</v>
      </c>
      <c r="AZ883" s="24"/>
      <c r="BA883" s="4"/>
    </row>
    <row r="884" spans="2:53">
      <c r="B884" s="11" t="s">
        <v>299</v>
      </c>
      <c r="C884" s="11"/>
      <c r="D884" s="71" t="s">
        <v>121</v>
      </c>
      <c r="E884" s="11">
        <v>1632</v>
      </c>
      <c r="F884" s="11">
        <v>1019</v>
      </c>
      <c r="G884" s="11">
        <v>793</v>
      </c>
      <c r="H884" s="11">
        <v>582</v>
      </c>
      <c r="I884" s="11">
        <v>737</v>
      </c>
      <c r="J884" s="11"/>
      <c r="M884" s="209">
        <v>209332.13</v>
      </c>
      <c r="N884" s="214">
        <v>101015.22</v>
      </c>
      <c r="O884" s="209">
        <v>110139.11</v>
      </c>
      <c r="P884" s="209">
        <v>86793.84</v>
      </c>
      <c r="Q884" s="209">
        <v>282431.21999999997</v>
      </c>
      <c r="R884" s="11"/>
      <c r="S884" s="4"/>
      <c r="T884" s="4"/>
      <c r="U884" s="209">
        <v>109.42610036591699</v>
      </c>
      <c r="V884" s="209">
        <v>53.674399574920301</v>
      </c>
      <c r="W884" s="209">
        <v>60.086803055101001</v>
      </c>
      <c r="X884" s="209">
        <v>48.005442477876102</v>
      </c>
      <c r="Y884" s="209">
        <v>144.83652307692299</v>
      </c>
      <c r="Z884" s="11"/>
      <c r="AA884" s="4"/>
      <c r="AB884" s="11" t="s">
        <v>361</v>
      </c>
      <c r="AC884" s="11"/>
      <c r="AD884" s="71" t="s">
        <v>362</v>
      </c>
      <c r="AE884" s="24">
        <v>1</v>
      </c>
      <c r="AF884" s="24">
        <v>1</v>
      </c>
      <c r="AG884" s="24"/>
      <c r="AH884" s="24"/>
      <c r="AI884" s="24"/>
      <c r="AJ884" s="24"/>
      <c r="AK884" s="4"/>
      <c r="AL884" s="4"/>
      <c r="AM884" s="210">
        <v>10.63</v>
      </c>
      <c r="AN884" s="210">
        <v>6.06</v>
      </c>
      <c r="AO884" s="210">
        <v>0</v>
      </c>
      <c r="AP884" s="210">
        <v>0</v>
      </c>
      <c r="AQ884" s="210">
        <v>0</v>
      </c>
      <c r="AR884" s="24"/>
      <c r="AS884" s="4"/>
      <c r="AT884" s="4"/>
      <c r="AU884" s="210">
        <v>10.63</v>
      </c>
      <c r="AV884" s="210">
        <v>6.06</v>
      </c>
      <c r="AW884" s="210">
        <v>0</v>
      </c>
      <c r="AX884" s="210">
        <v>0</v>
      </c>
      <c r="AY884" s="210">
        <v>0</v>
      </c>
      <c r="AZ884" s="24"/>
      <c r="BA884" s="4"/>
    </row>
    <row r="885" spans="2:53">
      <c r="B885" s="11" t="s">
        <v>300</v>
      </c>
      <c r="C885" s="11"/>
      <c r="D885" s="71" t="s">
        <v>141</v>
      </c>
      <c r="E885" s="11">
        <v>100</v>
      </c>
      <c r="F885" s="11">
        <v>54</v>
      </c>
      <c r="G885" s="11">
        <v>36</v>
      </c>
      <c r="H885" s="11">
        <v>26</v>
      </c>
      <c r="I885" s="11">
        <v>47</v>
      </c>
      <c r="J885" s="11"/>
      <c r="M885" s="209">
        <v>8969.49</v>
      </c>
      <c r="N885" s="214">
        <v>3384.37</v>
      </c>
      <c r="O885" s="209">
        <v>2352.0500000000002</v>
      </c>
      <c r="P885" s="209">
        <v>1796.92</v>
      </c>
      <c r="Q885" s="209">
        <v>9482</v>
      </c>
      <c r="R885" s="11"/>
      <c r="S885" s="4"/>
      <c r="T885" s="4"/>
      <c r="U885" s="209">
        <v>80.8062162162162</v>
      </c>
      <c r="V885" s="209">
        <v>30.766999999999999</v>
      </c>
      <c r="W885" s="209">
        <v>22.1891509433962</v>
      </c>
      <c r="X885" s="209">
        <v>17.278076923076899</v>
      </c>
      <c r="Y885" s="209">
        <v>79.016666666666694</v>
      </c>
      <c r="Z885" s="11"/>
      <c r="AA885" s="4"/>
      <c r="AB885" s="11" t="s">
        <v>458</v>
      </c>
      <c r="AC885" s="11"/>
      <c r="AD885" s="71" t="s">
        <v>362</v>
      </c>
      <c r="AE885" s="24">
        <v>17</v>
      </c>
      <c r="AF885" s="24">
        <v>10</v>
      </c>
      <c r="AG885" s="24">
        <v>5</v>
      </c>
      <c r="AH885" s="24">
        <v>6</v>
      </c>
      <c r="AI885" s="24">
        <v>7</v>
      </c>
      <c r="AJ885" s="24"/>
      <c r="AK885" s="4"/>
      <c r="AL885" s="4"/>
      <c r="AM885" s="210">
        <v>4131.3</v>
      </c>
      <c r="AN885" s="210">
        <v>2719.69</v>
      </c>
      <c r="AO885" s="210">
        <v>1022.22</v>
      </c>
      <c r="AP885" s="210">
        <v>2280.23</v>
      </c>
      <c r="AQ885" s="210">
        <v>6753.03</v>
      </c>
      <c r="AR885" s="24"/>
      <c r="AS885" s="4"/>
      <c r="AT885" s="4"/>
      <c r="AU885" s="210">
        <v>206.565</v>
      </c>
      <c r="AV885" s="210">
        <v>129.509047619048</v>
      </c>
      <c r="AW885" s="210">
        <v>51.110999999999997</v>
      </c>
      <c r="AX885" s="210">
        <v>114.0115</v>
      </c>
      <c r="AY885" s="210">
        <v>321.572857142857</v>
      </c>
      <c r="AZ885" s="24"/>
      <c r="BA885" s="4"/>
    </row>
    <row r="886" spans="2:53">
      <c r="B886" s="11" t="s">
        <v>557</v>
      </c>
      <c r="C886" s="11"/>
      <c r="D886" s="71" t="s">
        <v>109</v>
      </c>
      <c r="E886" s="11">
        <v>1</v>
      </c>
      <c r="F886" s="11">
        <v>1</v>
      </c>
      <c r="G886" s="11">
        <v>1</v>
      </c>
      <c r="H886" s="11">
        <v>1</v>
      </c>
      <c r="I886" s="11">
        <v>1</v>
      </c>
      <c r="J886" s="11"/>
      <c r="M886" s="209">
        <v>97.5</v>
      </c>
      <c r="N886" s="214">
        <v>72.63</v>
      </c>
      <c r="O886" s="209">
        <v>67.84</v>
      </c>
      <c r="P886" s="209">
        <v>71.94</v>
      </c>
      <c r="Q886" s="209">
        <v>146.79</v>
      </c>
      <c r="R886" s="11"/>
      <c r="S886" s="4"/>
      <c r="T886" s="4"/>
      <c r="U886" s="209">
        <v>97.5</v>
      </c>
      <c r="V886" s="209">
        <v>72.63</v>
      </c>
      <c r="W886" s="209">
        <v>67.84</v>
      </c>
      <c r="X886" s="209">
        <v>71.94</v>
      </c>
      <c r="Y886" s="209">
        <v>146.79</v>
      </c>
      <c r="Z886" s="11"/>
      <c r="AA886" s="4"/>
      <c r="AB886" s="11" t="s">
        <v>363</v>
      </c>
      <c r="AC886" s="11"/>
      <c r="AD886" s="71" t="s">
        <v>364</v>
      </c>
      <c r="AE886" s="24">
        <v>31</v>
      </c>
      <c r="AF886" s="24">
        <v>7</v>
      </c>
      <c r="AG886" s="24">
        <v>2</v>
      </c>
      <c r="AH886" s="24">
        <v>3</v>
      </c>
      <c r="AI886" s="24">
        <v>3</v>
      </c>
      <c r="AJ886" s="24"/>
      <c r="AK886" s="4"/>
      <c r="AL886" s="4"/>
      <c r="AM886" s="210">
        <v>3297.08</v>
      </c>
      <c r="AN886" s="210">
        <v>2289.42</v>
      </c>
      <c r="AO886" s="210">
        <v>182.6</v>
      </c>
      <c r="AP886" s="210">
        <v>197.56</v>
      </c>
      <c r="AQ886" s="210">
        <v>1031.02</v>
      </c>
      <c r="AR886" s="24"/>
      <c r="AS886" s="4"/>
      <c r="AT886" s="4"/>
      <c r="AU886" s="210">
        <v>106.357419354839</v>
      </c>
      <c r="AV886" s="210">
        <v>76.313999999999993</v>
      </c>
      <c r="AW886" s="210">
        <v>5.8903225806451598</v>
      </c>
      <c r="AX886" s="210">
        <v>6.37290322580645</v>
      </c>
      <c r="AY886" s="210">
        <v>33.258709677419397</v>
      </c>
      <c r="AZ886" s="24"/>
      <c r="BA886" s="4"/>
    </row>
    <row r="887" spans="2:53">
      <c r="B887" s="11" t="s">
        <v>301</v>
      </c>
      <c r="C887" s="11"/>
      <c r="D887" s="71" t="s">
        <v>100</v>
      </c>
      <c r="E887" s="11">
        <v>5</v>
      </c>
      <c r="F887" s="11">
        <v>1</v>
      </c>
      <c r="G887" s="11">
        <v>2</v>
      </c>
      <c r="H887" s="11">
        <v>2</v>
      </c>
      <c r="I887" s="11">
        <v>2</v>
      </c>
      <c r="J887" s="11"/>
      <c r="M887" s="209">
        <v>333.05</v>
      </c>
      <c r="N887" s="214">
        <v>111.23</v>
      </c>
      <c r="O887" s="209">
        <v>325.32</v>
      </c>
      <c r="P887" s="209">
        <v>112.64</v>
      </c>
      <c r="Q887" s="209">
        <v>228.33</v>
      </c>
      <c r="R887" s="11"/>
      <c r="S887" s="4"/>
      <c r="T887" s="4"/>
      <c r="U887" s="209">
        <v>66.61</v>
      </c>
      <c r="V887" s="209">
        <v>27.807500000000001</v>
      </c>
      <c r="W887" s="209">
        <v>81.33</v>
      </c>
      <c r="X887" s="209">
        <v>28.16</v>
      </c>
      <c r="Y887" s="209">
        <v>57.082500000000003</v>
      </c>
      <c r="Z887" s="11"/>
      <c r="AA887" s="4"/>
      <c r="AB887" s="11" t="s">
        <v>365</v>
      </c>
      <c r="AC887" s="11"/>
      <c r="AD887" s="71" t="s">
        <v>366</v>
      </c>
      <c r="AE887" s="24">
        <v>6</v>
      </c>
      <c r="AF887" s="24">
        <v>5</v>
      </c>
      <c r="AG887" s="24">
        <v>4</v>
      </c>
      <c r="AH887" s="24">
        <v>6</v>
      </c>
      <c r="AI887" s="24">
        <v>3</v>
      </c>
      <c r="AJ887" s="24"/>
      <c r="AK887" s="4"/>
      <c r="AL887" s="4"/>
      <c r="AM887" s="210">
        <v>412.91</v>
      </c>
      <c r="AN887" s="210">
        <v>227.93</v>
      </c>
      <c r="AO887" s="210">
        <v>228.28</v>
      </c>
      <c r="AP887" s="210">
        <v>220.67</v>
      </c>
      <c r="AQ887" s="210">
        <v>356.96</v>
      </c>
      <c r="AR887" s="24"/>
      <c r="AS887" s="4"/>
      <c r="AT887" s="4"/>
      <c r="AU887" s="210">
        <v>68.8183333333333</v>
      </c>
      <c r="AV887" s="210">
        <v>37.988333333333301</v>
      </c>
      <c r="AW887" s="210">
        <v>38.046666666666702</v>
      </c>
      <c r="AX887" s="210">
        <v>24.518888888888899</v>
      </c>
      <c r="AY887" s="210">
        <v>39.662222222222198</v>
      </c>
      <c r="AZ887" s="24"/>
      <c r="BA887" s="4"/>
    </row>
    <row r="888" spans="2:53">
      <c r="B888" s="11" t="s">
        <v>301</v>
      </c>
      <c r="C888" s="11"/>
      <c r="D888" s="71" t="s">
        <v>109</v>
      </c>
      <c r="E888" s="11">
        <v>630</v>
      </c>
      <c r="F888" s="11">
        <v>355</v>
      </c>
      <c r="G888" s="11">
        <v>239</v>
      </c>
      <c r="H888" s="11">
        <v>192</v>
      </c>
      <c r="I888" s="11">
        <v>253</v>
      </c>
      <c r="J888" s="11"/>
      <c r="M888" s="209">
        <v>80726.679999999993</v>
      </c>
      <c r="N888" s="214">
        <v>29127.71</v>
      </c>
      <c r="O888" s="209">
        <v>26116.22</v>
      </c>
      <c r="P888" s="209">
        <v>24735.35</v>
      </c>
      <c r="Q888" s="209">
        <v>74565.570000000007</v>
      </c>
      <c r="R888" s="11"/>
      <c r="S888" s="4"/>
      <c r="T888" s="4"/>
      <c r="U888" s="209">
        <v>112.589511854951</v>
      </c>
      <c r="V888" s="209">
        <v>40.909705056179803</v>
      </c>
      <c r="W888" s="209">
        <v>37.685743145743103</v>
      </c>
      <c r="X888" s="209">
        <v>35.900362844702499</v>
      </c>
      <c r="Y888" s="209">
        <v>101.31191576086999</v>
      </c>
      <c r="Z888" s="11"/>
      <c r="AA888" s="4"/>
      <c r="AB888" s="11" t="s">
        <v>367</v>
      </c>
      <c r="AC888" s="11"/>
      <c r="AD888" s="71" t="s">
        <v>368</v>
      </c>
      <c r="AE888" s="24">
        <v>67</v>
      </c>
      <c r="AF888" s="24">
        <v>23</v>
      </c>
      <c r="AG888" s="24">
        <v>11</v>
      </c>
      <c r="AH888" s="24">
        <v>9</v>
      </c>
      <c r="AI888" s="24">
        <v>7</v>
      </c>
      <c r="AJ888" s="24"/>
      <c r="AK888" s="4"/>
      <c r="AL888" s="4"/>
      <c r="AM888" s="210">
        <v>37021.800000000003</v>
      </c>
      <c r="AN888" s="210">
        <v>6431.64</v>
      </c>
      <c r="AO888" s="210">
        <v>2263.4899999999998</v>
      </c>
      <c r="AP888" s="210">
        <v>2081.0700000000002</v>
      </c>
      <c r="AQ888" s="210">
        <v>13711.06</v>
      </c>
      <c r="AR888" s="24"/>
      <c r="AS888" s="4"/>
      <c r="AT888" s="4"/>
      <c r="AU888" s="210">
        <v>552.56417910447794</v>
      </c>
      <c r="AV888" s="210">
        <v>94.582941176470598</v>
      </c>
      <c r="AW888" s="210">
        <v>34.822923076923097</v>
      </c>
      <c r="AX888" s="210">
        <v>33.565645161290298</v>
      </c>
      <c r="AY888" s="210">
        <v>214.23531249999999</v>
      </c>
      <c r="AZ888" s="24"/>
      <c r="BA888" s="4"/>
    </row>
    <row r="889" spans="2:53">
      <c r="B889" s="11" t="s">
        <v>302</v>
      </c>
      <c r="C889" s="11"/>
      <c r="D889" s="71" t="s">
        <v>303</v>
      </c>
      <c r="E889" s="11">
        <v>145</v>
      </c>
      <c r="F889" s="11">
        <v>40</v>
      </c>
      <c r="G889" s="11">
        <v>42</v>
      </c>
      <c r="H889" s="11">
        <v>15</v>
      </c>
      <c r="I889" s="11">
        <v>27</v>
      </c>
      <c r="J889" s="11"/>
      <c r="M889" s="209">
        <v>28310.23</v>
      </c>
      <c r="N889" s="214">
        <v>5160.93</v>
      </c>
      <c r="O889" s="209">
        <v>5988.78</v>
      </c>
      <c r="P889" s="209">
        <v>2469.33</v>
      </c>
      <c r="Q889" s="209">
        <v>5687.5</v>
      </c>
      <c r="R889" s="11"/>
      <c r="S889" s="4"/>
      <c r="T889" s="4"/>
      <c r="U889" s="209">
        <v>176.93893750000001</v>
      </c>
      <c r="V889" s="209">
        <v>32.458679245283001</v>
      </c>
      <c r="W889" s="209">
        <v>37.903670886076</v>
      </c>
      <c r="X889" s="209">
        <v>17.512978723404299</v>
      </c>
      <c r="Y889" s="209">
        <v>35.108024691357997</v>
      </c>
      <c r="Z889" s="11"/>
      <c r="AA889" s="4"/>
      <c r="AB889" s="11" t="s">
        <v>369</v>
      </c>
      <c r="AC889" s="11"/>
      <c r="AD889" s="71" t="s">
        <v>96</v>
      </c>
      <c r="AE889" s="24">
        <v>3</v>
      </c>
      <c r="AF889" s="24">
        <v>1</v>
      </c>
      <c r="AG889" s="24"/>
      <c r="AH889" s="24"/>
      <c r="AI889" s="24"/>
      <c r="AJ889" s="24"/>
      <c r="AK889" s="4"/>
      <c r="AL889" s="4"/>
      <c r="AM889" s="210">
        <v>526.86</v>
      </c>
      <c r="AN889" s="210">
        <v>463.45</v>
      </c>
      <c r="AO889" s="210">
        <v>0</v>
      </c>
      <c r="AP889" s="210">
        <v>0</v>
      </c>
      <c r="AQ889" s="210">
        <v>0</v>
      </c>
      <c r="AR889" s="24"/>
      <c r="AS889" s="4"/>
      <c r="AT889" s="4"/>
      <c r="AU889" s="210">
        <v>175.62</v>
      </c>
      <c r="AV889" s="210">
        <v>154.48333333333301</v>
      </c>
      <c r="AW889" s="210">
        <v>0</v>
      </c>
      <c r="AX889" s="210">
        <v>0</v>
      </c>
      <c r="AY889" s="210">
        <v>0</v>
      </c>
      <c r="AZ889" s="24"/>
      <c r="BA889" s="4"/>
    </row>
    <row r="890" spans="2:53">
      <c r="B890" s="11" t="s">
        <v>304</v>
      </c>
      <c r="C890" s="11"/>
      <c r="D890" s="71" t="s">
        <v>291</v>
      </c>
      <c r="E890" s="11">
        <v>88</v>
      </c>
      <c r="F890" s="11">
        <v>39</v>
      </c>
      <c r="G890" s="11">
        <v>21</v>
      </c>
      <c r="H890" s="11">
        <v>17</v>
      </c>
      <c r="I890" s="11">
        <v>25</v>
      </c>
      <c r="J890" s="11"/>
      <c r="M890" s="209">
        <v>13666.43</v>
      </c>
      <c r="N890" s="214">
        <v>6245.93</v>
      </c>
      <c r="O890" s="209">
        <v>2338.08</v>
      </c>
      <c r="P890" s="209">
        <v>2112.5100000000002</v>
      </c>
      <c r="Q890" s="209">
        <v>11314.92</v>
      </c>
      <c r="R890" s="11"/>
      <c r="S890" s="4"/>
      <c r="T890" s="4"/>
      <c r="U890" s="209">
        <v>136.6643</v>
      </c>
      <c r="V890" s="209">
        <v>64.391030927835004</v>
      </c>
      <c r="W890" s="209">
        <v>25.413913043478299</v>
      </c>
      <c r="X890" s="209">
        <v>22.962065217391299</v>
      </c>
      <c r="Y890" s="209">
        <v>113.14919999999999</v>
      </c>
      <c r="Z890" s="11"/>
      <c r="AA890" s="4"/>
      <c r="AB890" s="11" t="s">
        <v>370</v>
      </c>
      <c r="AC890" s="11"/>
      <c r="AD890" s="71" t="s">
        <v>371</v>
      </c>
      <c r="AE890" s="24">
        <v>37</v>
      </c>
      <c r="AF890" s="24">
        <v>20</v>
      </c>
      <c r="AG890" s="24">
        <v>14</v>
      </c>
      <c r="AH890" s="24">
        <v>6</v>
      </c>
      <c r="AI890" s="24">
        <v>7</v>
      </c>
      <c r="AJ890" s="24"/>
      <c r="AK890" s="4"/>
      <c r="AL890" s="4"/>
      <c r="AM890" s="210">
        <v>4273.78</v>
      </c>
      <c r="AN890" s="210">
        <v>2625.86</v>
      </c>
      <c r="AO890" s="210">
        <v>808.54</v>
      </c>
      <c r="AP890" s="210">
        <v>488.78</v>
      </c>
      <c r="AQ890" s="210">
        <v>2995.61</v>
      </c>
      <c r="AR890" s="24"/>
      <c r="AS890" s="4"/>
      <c r="AT890" s="4"/>
      <c r="AU890" s="210">
        <v>112.467894736842</v>
      </c>
      <c r="AV890" s="210">
        <v>70.969189189189194</v>
      </c>
      <c r="AW890" s="210">
        <v>21.852432432432401</v>
      </c>
      <c r="AX890" s="210">
        <v>13.577222222222201</v>
      </c>
      <c r="AY890" s="210">
        <v>80.962432432432394</v>
      </c>
      <c r="AZ890" s="24"/>
      <c r="BA890" s="4"/>
    </row>
    <row r="891" spans="2:53">
      <c r="B891" s="11" t="s">
        <v>305</v>
      </c>
      <c r="C891" s="11"/>
      <c r="D891" s="71" t="s">
        <v>147</v>
      </c>
      <c r="E891" s="11">
        <v>2496</v>
      </c>
      <c r="F891" s="11">
        <v>1405</v>
      </c>
      <c r="G891" s="11">
        <v>1086</v>
      </c>
      <c r="H891" s="11">
        <v>834</v>
      </c>
      <c r="I891" s="11">
        <v>1084</v>
      </c>
      <c r="J891" s="11"/>
      <c r="M891" s="209">
        <v>317262.11</v>
      </c>
      <c r="N891" s="214">
        <v>137645.1</v>
      </c>
      <c r="O891" s="209">
        <v>117118.49</v>
      </c>
      <c r="P891" s="209">
        <v>106800.38</v>
      </c>
      <c r="Q891" s="209">
        <v>371339.66</v>
      </c>
      <c r="R891" s="11"/>
      <c r="S891" s="4"/>
      <c r="T891" s="4"/>
      <c r="U891" s="209">
        <v>111.437341060766</v>
      </c>
      <c r="V891" s="209">
        <v>49.0713368983957</v>
      </c>
      <c r="W891" s="209">
        <v>43.313051035503001</v>
      </c>
      <c r="X891" s="209">
        <v>40.271636500754198</v>
      </c>
      <c r="Y891" s="209">
        <v>130.753401408451</v>
      </c>
      <c r="Z891" s="11"/>
      <c r="AA891" s="4"/>
      <c r="AB891" s="11" t="s">
        <v>372</v>
      </c>
      <c r="AC891" s="11"/>
      <c r="AD891" s="71" t="s">
        <v>288</v>
      </c>
      <c r="AE891" s="24">
        <v>160</v>
      </c>
      <c r="AF891" s="24">
        <v>79</v>
      </c>
      <c r="AG891" s="24">
        <v>59</v>
      </c>
      <c r="AH891" s="24">
        <v>29</v>
      </c>
      <c r="AI891" s="24">
        <v>33</v>
      </c>
      <c r="AJ891" s="24"/>
      <c r="AK891" s="4"/>
      <c r="AL891" s="4"/>
      <c r="AM891" s="210">
        <v>39883.97</v>
      </c>
      <c r="AN891" s="210">
        <v>15877.45</v>
      </c>
      <c r="AO891" s="210">
        <v>5720.98</v>
      </c>
      <c r="AP891" s="210">
        <v>2116.96</v>
      </c>
      <c r="AQ891" s="210">
        <v>12173.07</v>
      </c>
      <c r="AR891" s="24"/>
      <c r="AS891" s="4"/>
      <c r="AT891" s="4"/>
      <c r="AU891" s="210">
        <v>247.72652173912999</v>
      </c>
      <c r="AV891" s="210">
        <v>98.008950617283901</v>
      </c>
      <c r="AW891" s="210">
        <v>35.098036809816001</v>
      </c>
      <c r="AX891" s="210">
        <v>13.314213836478</v>
      </c>
      <c r="AY891" s="210">
        <v>73.776181818181797</v>
      </c>
      <c r="AZ891" s="24"/>
      <c r="BA891" s="4"/>
    </row>
    <row r="892" spans="2:53">
      <c r="B892" s="11" t="s">
        <v>306</v>
      </c>
      <c r="C892" s="11"/>
      <c r="D892" s="71" t="s">
        <v>307</v>
      </c>
      <c r="E892" s="11">
        <v>35</v>
      </c>
      <c r="F892" s="11">
        <v>18</v>
      </c>
      <c r="G892" s="11">
        <v>16</v>
      </c>
      <c r="H892" s="11">
        <v>10</v>
      </c>
      <c r="I892" s="11">
        <v>14</v>
      </c>
      <c r="J892" s="11"/>
      <c r="M892" s="209">
        <v>4263.43</v>
      </c>
      <c r="N892" s="214">
        <v>2207.11</v>
      </c>
      <c r="O892" s="209">
        <v>2039.21</v>
      </c>
      <c r="P892" s="209">
        <v>2215.85</v>
      </c>
      <c r="Q892" s="209">
        <v>13780.72</v>
      </c>
      <c r="R892" s="11"/>
      <c r="S892" s="4"/>
      <c r="T892" s="4"/>
      <c r="U892" s="209">
        <v>103.98609756097601</v>
      </c>
      <c r="V892" s="209">
        <v>53.831951219512199</v>
      </c>
      <c r="W892" s="209">
        <v>50.980249999999998</v>
      </c>
      <c r="X892" s="209">
        <v>56.816666666666698</v>
      </c>
      <c r="Y892" s="209">
        <v>306.23822222222202</v>
      </c>
      <c r="Z892" s="11"/>
      <c r="AA892" s="4"/>
      <c r="AB892" s="11" t="s">
        <v>373</v>
      </c>
      <c r="AC892" s="11"/>
      <c r="AD892" s="71" t="s">
        <v>121</v>
      </c>
      <c r="AE892" s="24">
        <v>1</v>
      </c>
      <c r="AF892" s="24">
        <v>1</v>
      </c>
      <c r="AG892" s="24"/>
      <c r="AH892" s="24"/>
      <c r="AI892" s="24"/>
      <c r="AJ892" s="24"/>
      <c r="AK892" s="4"/>
      <c r="AL892" s="4"/>
      <c r="AM892" s="210">
        <v>79.41</v>
      </c>
      <c r="AN892" s="210">
        <v>54.98</v>
      </c>
      <c r="AO892" s="210">
        <v>0</v>
      </c>
      <c r="AP892" s="210">
        <v>0</v>
      </c>
      <c r="AQ892" s="210">
        <v>0</v>
      </c>
      <c r="AR892" s="24"/>
      <c r="AS892" s="4"/>
      <c r="AT892" s="4"/>
      <c r="AU892" s="210">
        <v>79.41</v>
      </c>
      <c r="AV892" s="210">
        <v>54.98</v>
      </c>
      <c r="AW892" s="210">
        <v>0</v>
      </c>
      <c r="AX892" s="210">
        <v>0</v>
      </c>
      <c r="AY892" s="210">
        <v>0</v>
      </c>
      <c r="AZ892" s="24"/>
      <c r="BA892" s="4"/>
    </row>
    <row r="893" spans="2:53">
      <c r="B893" s="11" t="s">
        <v>306</v>
      </c>
      <c r="C893" s="11"/>
      <c r="D893" s="71" t="s">
        <v>309</v>
      </c>
      <c r="E893" s="11">
        <v>1</v>
      </c>
      <c r="F893" s="11"/>
      <c r="G893" s="11"/>
      <c r="H893" s="11"/>
      <c r="I893" s="11"/>
      <c r="J893" s="11"/>
      <c r="M893" s="209">
        <v>82.54</v>
      </c>
      <c r="N893" s="214">
        <v>0</v>
      </c>
      <c r="O893" s="209">
        <v>0</v>
      </c>
      <c r="P893" s="209">
        <v>0</v>
      </c>
      <c r="Q893" s="209">
        <v>0</v>
      </c>
      <c r="R893" s="11"/>
      <c r="S893" s="4"/>
      <c r="T893" s="4"/>
      <c r="U893" s="209">
        <v>82.54</v>
      </c>
      <c r="V893" s="209">
        <v>0</v>
      </c>
      <c r="W893" s="209">
        <v>0</v>
      </c>
      <c r="X893" s="209">
        <v>0</v>
      </c>
      <c r="Y893" s="209">
        <v>0</v>
      </c>
      <c r="Z893" s="11"/>
      <c r="AA893" s="4"/>
      <c r="AB893" s="11" t="s">
        <v>375</v>
      </c>
      <c r="AC893" s="11"/>
      <c r="AD893" s="71" t="s">
        <v>137</v>
      </c>
      <c r="AE893" s="24">
        <v>1</v>
      </c>
      <c r="AF893" s="24"/>
      <c r="AG893" s="24"/>
      <c r="AH893" s="24"/>
      <c r="AI893" s="24"/>
      <c r="AJ893" s="24"/>
      <c r="AK893" s="4"/>
      <c r="AL893" s="4"/>
      <c r="AM893" s="210">
        <v>212.94</v>
      </c>
      <c r="AN893" s="210">
        <v>0</v>
      </c>
      <c r="AO893" s="210">
        <v>0</v>
      </c>
      <c r="AP893" s="210">
        <v>0</v>
      </c>
      <c r="AQ893" s="210">
        <v>0</v>
      </c>
      <c r="AR893" s="24"/>
      <c r="AS893" s="4"/>
      <c r="AT893" s="4"/>
      <c r="AU893" s="210">
        <v>212.94</v>
      </c>
      <c r="AV893" s="210">
        <v>0</v>
      </c>
      <c r="AW893" s="210">
        <v>0</v>
      </c>
      <c r="AX893" s="210">
        <v>0</v>
      </c>
      <c r="AY893" s="210">
        <v>0</v>
      </c>
      <c r="AZ893" s="24"/>
      <c r="BA893" s="4"/>
    </row>
    <row r="894" spans="2:53">
      <c r="B894" s="11" t="s">
        <v>475</v>
      </c>
      <c r="C894" s="11"/>
      <c r="D894" s="71" t="s">
        <v>263</v>
      </c>
      <c r="E894" s="11">
        <v>1</v>
      </c>
      <c r="F894" s="11"/>
      <c r="G894" s="11"/>
      <c r="H894" s="11"/>
      <c r="I894" s="11">
        <v>1</v>
      </c>
      <c r="J894" s="11"/>
      <c r="M894" s="209">
        <v>349.73</v>
      </c>
      <c r="N894" s="214">
        <v>0</v>
      </c>
      <c r="O894" s="209">
        <v>0</v>
      </c>
      <c r="P894" s="209">
        <v>0</v>
      </c>
      <c r="Q894" s="209">
        <v>692.43</v>
      </c>
      <c r="R894" s="11"/>
      <c r="S894" s="4"/>
      <c r="T894" s="4"/>
      <c r="U894" s="209">
        <v>349.73</v>
      </c>
      <c r="V894" s="209">
        <v>0</v>
      </c>
      <c r="W894" s="209">
        <v>0</v>
      </c>
      <c r="X894" s="209">
        <v>0</v>
      </c>
      <c r="Y894" s="209">
        <v>692.43</v>
      </c>
      <c r="Z894" s="11"/>
      <c r="AA894" s="4"/>
      <c r="AB894" s="11" t="s">
        <v>375</v>
      </c>
      <c r="AC894" s="11"/>
      <c r="AD894" s="71" t="s">
        <v>376</v>
      </c>
      <c r="AE894" s="24">
        <v>23</v>
      </c>
      <c r="AF894" s="24">
        <v>10</v>
      </c>
      <c r="AG894" s="24">
        <v>5</v>
      </c>
      <c r="AH894" s="24">
        <v>4</v>
      </c>
      <c r="AI894" s="24">
        <v>5</v>
      </c>
      <c r="AJ894" s="24"/>
      <c r="AK894" s="4"/>
      <c r="AL894" s="4"/>
      <c r="AM894" s="210">
        <v>5312.23</v>
      </c>
      <c r="AN894" s="210">
        <v>2161.87</v>
      </c>
      <c r="AO894" s="210">
        <v>72.849999999999994</v>
      </c>
      <c r="AP894" s="210">
        <v>54.9</v>
      </c>
      <c r="AQ894" s="210">
        <v>1094.47</v>
      </c>
      <c r="AR894" s="24"/>
      <c r="AS894" s="4"/>
      <c r="AT894" s="4"/>
      <c r="AU894" s="210">
        <v>212.48920000000001</v>
      </c>
      <c r="AV894" s="210">
        <v>86.474800000000002</v>
      </c>
      <c r="AW894" s="210">
        <v>3.03541666666667</v>
      </c>
      <c r="AX894" s="210">
        <v>2.1960000000000002</v>
      </c>
      <c r="AY894" s="210">
        <v>43.778799999999997</v>
      </c>
      <c r="AZ894" s="24"/>
      <c r="BA894" s="4"/>
    </row>
    <row r="895" spans="2:53">
      <c r="B895" s="11" t="s">
        <v>308</v>
      </c>
      <c r="C895" s="11"/>
      <c r="D895" s="71" t="s">
        <v>309</v>
      </c>
      <c r="E895" s="11">
        <v>177</v>
      </c>
      <c r="F895" s="11">
        <v>110</v>
      </c>
      <c r="G895" s="11">
        <v>82</v>
      </c>
      <c r="H895" s="11">
        <v>62</v>
      </c>
      <c r="I895" s="11">
        <v>71</v>
      </c>
      <c r="J895" s="11"/>
      <c r="M895" s="209">
        <v>20847.14</v>
      </c>
      <c r="N895" s="214">
        <v>10077.469999999999</v>
      </c>
      <c r="O895" s="209">
        <v>8772.9599999999991</v>
      </c>
      <c r="P895" s="209">
        <v>7840.93</v>
      </c>
      <c r="Q895" s="209">
        <v>18846.63</v>
      </c>
      <c r="R895" s="11"/>
      <c r="S895" s="4"/>
      <c r="T895" s="4"/>
      <c r="U895" s="209">
        <v>107.459484536082</v>
      </c>
      <c r="V895" s="209">
        <v>48.449375000000003</v>
      </c>
      <c r="W895" s="209">
        <v>42.587184466019401</v>
      </c>
      <c r="X895" s="209">
        <v>37.696778846153798</v>
      </c>
      <c r="Y895" s="209">
        <v>87.252916666666593</v>
      </c>
      <c r="Z895" s="11"/>
      <c r="AA895" s="4"/>
      <c r="AB895" s="11" t="s">
        <v>459</v>
      </c>
      <c r="AC895" s="11"/>
      <c r="AD895" s="71" t="s">
        <v>135</v>
      </c>
      <c r="AE895" s="24">
        <v>6</v>
      </c>
      <c r="AF895" s="24">
        <v>2</v>
      </c>
      <c r="AG895" s="24">
        <v>3</v>
      </c>
      <c r="AH895" s="24">
        <v>2</v>
      </c>
      <c r="AI895" s="24">
        <v>2</v>
      </c>
      <c r="AJ895" s="24"/>
      <c r="AK895" s="4"/>
      <c r="AL895" s="4"/>
      <c r="AM895" s="210">
        <v>648.63</v>
      </c>
      <c r="AN895" s="210">
        <v>76.61</v>
      </c>
      <c r="AO895" s="210">
        <v>242.53</v>
      </c>
      <c r="AP895" s="210">
        <v>72.22</v>
      </c>
      <c r="AQ895" s="210">
        <v>440.35</v>
      </c>
      <c r="AR895" s="24"/>
      <c r="AS895" s="4"/>
      <c r="AT895" s="4"/>
      <c r="AU895" s="210">
        <v>108.105</v>
      </c>
      <c r="AV895" s="210">
        <v>12.768333333333301</v>
      </c>
      <c r="AW895" s="210">
        <v>40.421666666666702</v>
      </c>
      <c r="AX895" s="210">
        <v>12.036666666666701</v>
      </c>
      <c r="AY895" s="210">
        <v>73.391666666666694</v>
      </c>
      <c r="AZ895" s="24"/>
      <c r="BA895" s="4"/>
    </row>
    <row r="896" spans="2:53">
      <c r="B896" s="11" t="s">
        <v>310</v>
      </c>
      <c r="C896" s="11"/>
      <c r="D896" s="71" t="s">
        <v>311</v>
      </c>
      <c r="E896" s="11">
        <v>125</v>
      </c>
      <c r="F896" s="11">
        <v>79</v>
      </c>
      <c r="G896" s="11">
        <v>49</v>
      </c>
      <c r="H896" s="11">
        <v>35</v>
      </c>
      <c r="I896" s="11">
        <v>51</v>
      </c>
      <c r="J896" s="11"/>
      <c r="M896" s="209">
        <v>16946.91</v>
      </c>
      <c r="N896" s="214">
        <v>9680.5499999999993</v>
      </c>
      <c r="O896" s="209">
        <v>5969.34</v>
      </c>
      <c r="P896" s="209">
        <v>5527.59</v>
      </c>
      <c r="Q896" s="209">
        <v>21187.74</v>
      </c>
      <c r="R896" s="11"/>
      <c r="S896" s="4"/>
      <c r="T896" s="4"/>
      <c r="U896" s="209">
        <v>116.87524137931</v>
      </c>
      <c r="V896" s="209">
        <v>66.762413793103505</v>
      </c>
      <c r="W896" s="209">
        <v>43.571824817518298</v>
      </c>
      <c r="X896" s="209">
        <v>39.766834532374098</v>
      </c>
      <c r="Y896" s="209">
        <v>148.16601398601401</v>
      </c>
      <c r="Z896" s="11"/>
      <c r="AA896" s="4"/>
      <c r="AB896" s="11" t="s">
        <v>378</v>
      </c>
      <c r="AC896" s="11"/>
      <c r="AD896" s="71" t="s">
        <v>332</v>
      </c>
      <c r="AE896" s="24">
        <v>11</v>
      </c>
      <c r="AF896" s="24">
        <v>6</v>
      </c>
      <c r="AG896" s="24">
        <v>4</v>
      </c>
      <c r="AH896" s="24">
        <v>3</v>
      </c>
      <c r="AI896" s="24">
        <v>2</v>
      </c>
      <c r="AJ896" s="24"/>
      <c r="AK896" s="4"/>
      <c r="AL896" s="4"/>
      <c r="AM896" s="210">
        <v>1197.82</v>
      </c>
      <c r="AN896" s="210">
        <v>151.62</v>
      </c>
      <c r="AO896" s="210">
        <v>136.35</v>
      </c>
      <c r="AP896" s="210">
        <v>54.83</v>
      </c>
      <c r="AQ896" s="210">
        <v>280.42</v>
      </c>
      <c r="AR896" s="24"/>
      <c r="AS896" s="4"/>
      <c r="AT896" s="4"/>
      <c r="AU896" s="210">
        <v>108.892727272727</v>
      </c>
      <c r="AV896" s="210">
        <v>13.783636363636401</v>
      </c>
      <c r="AW896" s="210">
        <v>12.3954545454545</v>
      </c>
      <c r="AX896" s="210">
        <v>5.4829999999999997</v>
      </c>
      <c r="AY896" s="210">
        <v>28.042000000000002</v>
      </c>
      <c r="AZ896" s="24"/>
      <c r="BA896" s="4"/>
    </row>
    <row r="897" spans="2:53">
      <c r="B897" s="11" t="s">
        <v>312</v>
      </c>
      <c r="C897" s="11"/>
      <c r="D897" s="71" t="s">
        <v>214</v>
      </c>
      <c r="E897" s="11">
        <v>192</v>
      </c>
      <c r="F897" s="11">
        <v>102</v>
      </c>
      <c r="G897" s="11">
        <v>69</v>
      </c>
      <c r="H897" s="11">
        <v>49</v>
      </c>
      <c r="I897" s="11">
        <v>51</v>
      </c>
      <c r="J897" s="11"/>
      <c r="M897" s="209">
        <v>28618.99</v>
      </c>
      <c r="N897" s="214">
        <v>10334.06</v>
      </c>
      <c r="O897" s="209">
        <v>8025.49</v>
      </c>
      <c r="P897" s="209">
        <v>7018.86</v>
      </c>
      <c r="Q897" s="209">
        <v>21151.98</v>
      </c>
      <c r="R897" s="11"/>
      <c r="S897" s="4"/>
      <c r="T897" s="4"/>
      <c r="U897" s="209">
        <v>132.49532407407401</v>
      </c>
      <c r="V897" s="209">
        <v>48.29</v>
      </c>
      <c r="W897" s="209">
        <v>38.399473684210498</v>
      </c>
      <c r="X897" s="209">
        <v>34.238341463414599</v>
      </c>
      <c r="Y897" s="209">
        <v>98.841028037383097</v>
      </c>
      <c r="Z897" s="11"/>
      <c r="AA897" s="4"/>
      <c r="AB897" s="11" t="s">
        <v>378</v>
      </c>
      <c r="AC897" s="11"/>
      <c r="AD897" s="71" t="s">
        <v>392</v>
      </c>
      <c r="AE897" s="24">
        <v>1</v>
      </c>
      <c r="AF897" s="24"/>
      <c r="AG897" s="24"/>
      <c r="AH897" s="24"/>
      <c r="AI897" s="24"/>
      <c r="AJ897" s="24"/>
      <c r="AK897" s="4"/>
      <c r="AL897" s="4"/>
      <c r="AM897" s="210">
        <v>172.05</v>
      </c>
      <c r="AN897" s="210">
        <v>0</v>
      </c>
      <c r="AO897" s="210">
        <v>0</v>
      </c>
      <c r="AP897" s="210">
        <v>0</v>
      </c>
      <c r="AQ897" s="210">
        <v>0</v>
      </c>
      <c r="AR897" s="24"/>
      <c r="AS897" s="4"/>
      <c r="AT897" s="4"/>
      <c r="AU897" s="210">
        <v>172.05</v>
      </c>
      <c r="AV897" s="210">
        <v>0</v>
      </c>
      <c r="AW897" s="210">
        <v>0</v>
      </c>
      <c r="AX897" s="210">
        <v>0</v>
      </c>
      <c r="AY897" s="210">
        <v>0</v>
      </c>
      <c r="AZ897" s="24"/>
      <c r="BA897" s="4"/>
    </row>
    <row r="898" spans="2:53">
      <c r="B898" s="11" t="s">
        <v>455</v>
      </c>
      <c r="C898" s="11"/>
      <c r="D898" s="71" t="s">
        <v>89</v>
      </c>
      <c r="E898" s="11">
        <v>1</v>
      </c>
      <c r="F898" s="11">
        <v>3</v>
      </c>
      <c r="G898" s="11">
        <v>1</v>
      </c>
      <c r="H898" s="11">
        <v>1</v>
      </c>
      <c r="I898" s="11"/>
      <c r="J898" s="11"/>
      <c r="M898" s="209">
        <v>34.47</v>
      </c>
      <c r="N898" s="214">
        <v>504.46</v>
      </c>
      <c r="O898" s="209">
        <v>157.19999999999999</v>
      </c>
      <c r="P898" s="209">
        <v>198.52</v>
      </c>
      <c r="Q898" s="209">
        <v>0</v>
      </c>
      <c r="R898" s="11"/>
      <c r="S898" s="4"/>
      <c r="T898" s="4"/>
      <c r="U898" s="209">
        <v>34.47</v>
      </c>
      <c r="V898" s="209">
        <v>168.15333333333299</v>
      </c>
      <c r="W898" s="209">
        <v>157.19999999999999</v>
      </c>
      <c r="X898" s="209">
        <v>99.26</v>
      </c>
      <c r="Y898" s="209">
        <v>0</v>
      </c>
      <c r="Z898" s="11"/>
      <c r="AA898" s="4"/>
      <c r="AB898" s="11" t="s">
        <v>379</v>
      </c>
      <c r="AC898" s="11"/>
      <c r="AD898" s="71" t="s">
        <v>114</v>
      </c>
      <c r="AE898" s="24">
        <v>136</v>
      </c>
      <c r="AF898" s="24">
        <v>36</v>
      </c>
      <c r="AG898" s="24">
        <v>20</v>
      </c>
      <c r="AH898" s="24">
        <v>15</v>
      </c>
      <c r="AI898" s="24">
        <v>16</v>
      </c>
      <c r="AJ898" s="24"/>
      <c r="AK898" s="4"/>
      <c r="AL898" s="4"/>
      <c r="AM898" s="210">
        <v>54362.73</v>
      </c>
      <c r="AN898" s="210">
        <v>12347.02</v>
      </c>
      <c r="AO898" s="210">
        <v>1786.61</v>
      </c>
      <c r="AP898" s="210">
        <v>-162.91999999999999</v>
      </c>
      <c r="AQ898" s="210">
        <v>21781.56</v>
      </c>
      <c r="AR898" s="24"/>
      <c r="AS898" s="4"/>
      <c r="AT898" s="4"/>
      <c r="AU898" s="210">
        <v>393.93282608695699</v>
      </c>
      <c r="AV898" s="210">
        <v>86.950845070422503</v>
      </c>
      <c r="AW898" s="210">
        <v>13.234148148148099</v>
      </c>
      <c r="AX898" s="210">
        <v>-1.1554609929077999</v>
      </c>
      <c r="AY898" s="210">
        <v>154.47914893616999</v>
      </c>
      <c r="AZ898" s="24"/>
      <c r="BA898" s="4"/>
    </row>
    <row r="899" spans="2:53">
      <c r="B899" s="11" t="s">
        <v>476</v>
      </c>
      <c r="C899" s="11"/>
      <c r="D899" s="71" t="s">
        <v>314</v>
      </c>
      <c r="E899" s="11">
        <v>133</v>
      </c>
      <c r="F899" s="11">
        <v>70</v>
      </c>
      <c r="G899" s="11">
        <v>16</v>
      </c>
      <c r="H899" s="11">
        <v>42</v>
      </c>
      <c r="I899" s="11">
        <v>50</v>
      </c>
      <c r="J899" s="11"/>
      <c r="M899" s="209">
        <v>18211.580000000002</v>
      </c>
      <c r="N899" s="214">
        <v>7275.18</v>
      </c>
      <c r="O899" s="209">
        <v>4469.08</v>
      </c>
      <c r="P899" s="209">
        <v>3784.27</v>
      </c>
      <c r="Q899" s="209">
        <v>13794.17</v>
      </c>
      <c r="R899" s="11"/>
      <c r="S899" s="4"/>
      <c r="T899" s="4"/>
      <c r="U899" s="209">
        <v>116.740897435897</v>
      </c>
      <c r="V899" s="209">
        <v>48.826711409395998</v>
      </c>
      <c r="W899" s="209">
        <v>63.844000000000001</v>
      </c>
      <c r="X899" s="209">
        <v>27.224964028776999</v>
      </c>
      <c r="Y899" s="209">
        <v>90.157973856209097</v>
      </c>
      <c r="Z899" s="11"/>
      <c r="AA899" s="4"/>
      <c r="AB899" s="11" t="s">
        <v>380</v>
      </c>
      <c r="AC899" s="11"/>
      <c r="AD899" s="71" t="s">
        <v>346</v>
      </c>
      <c r="AE899" s="24">
        <v>7</v>
      </c>
      <c r="AF899" s="24">
        <v>2</v>
      </c>
      <c r="AG899" s="24">
        <v>1</v>
      </c>
      <c r="AH899" s="24">
        <v>1</v>
      </c>
      <c r="AI899" s="24">
        <v>1</v>
      </c>
      <c r="AJ899" s="24"/>
      <c r="AK899" s="4"/>
      <c r="AL899" s="4"/>
      <c r="AM899" s="210">
        <v>208.49</v>
      </c>
      <c r="AN899" s="210">
        <v>189.53</v>
      </c>
      <c r="AO899" s="210">
        <v>189.24</v>
      </c>
      <c r="AP899" s="210">
        <v>191.55</v>
      </c>
      <c r="AQ899" s="210">
        <v>265.72000000000003</v>
      </c>
      <c r="AR899" s="24"/>
      <c r="AS899" s="4"/>
      <c r="AT899" s="4"/>
      <c r="AU899" s="210">
        <v>29.784285714285701</v>
      </c>
      <c r="AV899" s="210">
        <v>23.69125</v>
      </c>
      <c r="AW899" s="210">
        <v>23.655000000000001</v>
      </c>
      <c r="AX899" s="210">
        <v>23.943750000000001</v>
      </c>
      <c r="AY899" s="210">
        <v>33.215000000000003</v>
      </c>
      <c r="AZ899" s="24"/>
      <c r="BA899" s="4"/>
    </row>
    <row r="900" spans="2:53">
      <c r="B900" s="11" t="s">
        <v>476</v>
      </c>
      <c r="C900" s="11"/>
      <c r="D900" s="71" t="s">
        <v>316</v>
      </c>
      <c r="E900" s="11">
        <v>1</v>
      </c>
      <c r="F900" s="11">
        <v>1</v>
      </c>
      <c r="G900" s="11">
        <v>2</v>
      </c>
      <c r="H900" s="11"/>
      <c r="I900" s="11"/>
      <c r="J900" s="11"/>
      <c r="M900" s="209">
        <v>152.79</v>
      </c>
      <c r="N900" s="214">
        <v>119.38</v>
      </c>
      <c r="O900" s="209">
        <v>853.66</v>
      </c>
      <c r="P900" s="209"/>
      <c r="Q900" s="209"/>
      <c r="R900" s="11"/>
      <c r="S900" s="4"/>
      <c r="T900" s="4"/>
      <c r="U900" s="209">
        <v>152.79</v>
      </c>
      <c r="V900" s="209">
        <v>119.38</v>
      </c>
      <c r="W900" s="209">
        <v>426.83</v>
      </c>
      <c r="X900" s="209"/>
      <c r="Y900" s="209"/>
      <c r="Z900" s="11"/>
      <c r="AA900" s="4"/>
      <c r="AB900" s="11" t="s">
        <v>381</v>
      </c>
      <c r="AC900" s="11"/>
      <c r="AD900" s="71" t="s">
        <v>382</v>
      </c>
      <c r="AE900" s="24">
        <v>4</v>
      </c>
      <c r="AF900" s="24">
        <v>9</v>
      </c>
      <c r="AG900" s="24">
        <v>3</v>
      </c>
      <c r="AH900" s="24">
        <v>1</v>
      </c>
      <c r="AI900" s="24">
        <v>2</v>
      </c>
      <c r="AJ900" s="24"/>
      <c r="AK900" s="4"/>
      <c r="AL900" s="4"/>
      <c r="AM900" s="210">
        <v>115.65</v>
      </c>
      <c r="AN900" s="210">
        <v>1198.26</v>
      </c>
      <c r="AO900" s="210">
        <v>71.209999999999994</v>
      </c>
      <c r="AP900" s="210">
        <v>13.61</v>
      </c>
      <c r="AQ900" s="210">
        <v>236.47</v>
      </c>
      <c r="AR900" s="24"/>
      <c r="AS900" s="4"/>
      <c r="AT900" s="4"/>
      <c r="AU900" s="210">
        <v>28.912500000000001</v>
      </c>
      <c r="AV900" s="210">
        <v>133.13999999999999</v>
      </c>
      <c r="AW900" s="210">
        <v>7.91222222222222</v>
      </c>
      <c r="AX900" s="210">
        <v>1.94428571428571</v>
      </c>
      <c r="AY900" s="210">
        <v>26.274444444444399</v>
      </c>
      <c r="AZ900" s="24"/>
      <c r="BA900" s="4"/>
    </row>
    <row r="901" spans="2:53">
      <c r="B901" s="11" t="s">
        <v>315</v>
      </c>
      <c r="C901" s="11"/>
      <c r="D901" s="71" t="s">
        <v>316</v>
      </c>
      <c r="E901" s="11">
        <v>424</v>
      </c>
      <c r="F901" s="11">
        <v>201</v>
      </c>
      <c r="G901" s="11">
        <v>136</v>
      </c>
      <c r="H901" s="11">
        <v>102</v>
      </c>
      <c r="I901" s="11">
        <v>135</v>
      </c>
      <c r="J901" s="11"/>
      <c r="M901" s="209">
        <v>61615.71</v>
      </c>
      <c r="N901" s="214">
        <v>17931.53</v>
      </c>
      <c r="O901" s="209">
        <v>16861.419999999998</v>
      </c>
      <c r="P901" s="209">
        <v>11360.77</v>
      </c>
      <c r="Q901" s="209">
        <v>42914.14</v>
      </c>
      <c r="R901" s="11"/>
      <c r="S901" s="4"/>
      <c r="T901" s="4"/>
      <c r="U901" s="209">
        <v>129.17339622641501</v>
      </c>
      <c r="V901" s="209">
        <v>38.897028199566201</v>
      </c>
      <c r="W901" s="209">
        <v>37.304026548672603</v>
      </c>
      <c r="X901" s="209">
        <v>25.358861607142799</v>
      </c>
      <c r="Y901" s="209">
        <v>89.033485477178402</v>
      </c>
      <c r="Z901" s="11"/>
      <c r="AA901" s="4"/>
      <c r="AB901" s="11" t="s">
        <v>383</v>
      </c>
      <c r="AC901" s="11"/>
      <c r="AD901" s="71" t="s">
        <v>116</v>
      </c>
      <c r="AE901" s="24">
        <v>17</v>
      </c>
      <c r="AF901" s="24">
        <v>8</v>
      </c>
      <c r="AG901" s="24">
        <v>5</v>
      </c>
      <c r="AH901" s="24">
        <v>3</v>
      </c>
      <c r="AI901" s="24">
        <v>2</v>
      </c>
      <c r="AJ901" s="24"/>
      <c r="AK901" s="4"/>
      <c r="AL901" s="4"/>
      <c r="AM901" s="210">
        <v>4653.6000000000004</v>
      </c>
      <c r="AN901" s="210">
        <v>539.05999999999995</v>
      </c>
      <c r="AO901" s="210">
        <v>582.80999999999995</v>
      </c>
      <c r="AP901" s="210">
        <v>217.42</v>
      </c>
      <c r="AQ901" s="210">
        <v>493.66</v>
      </c>
      <c r="AR901" s="24"/>
      <c r="AS901" s="4"/>
      <c r="AT901" s="4"/>
      <c r="AU901" s="210">
        <v>273.74117647058802</v>
      </c>
      <c r="AV901" s="210">
        <v>33.691249999999997</v>
      </c>
      <c r="AW901" s="210">
        <v>36.425624999999997</v>
      </c>
      <c r="AX901" s="210">
        <v>13.588749999999999</v>
      </c>
      <c r="AY901" s="210">
        <v>30.853750000000002</v>
      </c>
      <c r="AZ901" s="24"/>
      <c r="BA901" s="4"/>
    </row>
    <row r="902" spans="2:53">
      <c r="B902" s="11" t="s">
        <v>477</v>
      </c>
      <c r="C902" s="11"/>
      <c r="D902" s="71" t="s">
        <v>278</v>
      </c>
      <c r="E902" s="11">
        <v>103</v>
      </c>
      <c r="F902" s="11">
        <v>49</v>
      </c>
      <c r="G902" s="11">
        <v>36</v>
      </c>
      <c r="H902" s="11">
        <v>27</v>
      </c>
      <c r="I902" s="11">
        <v>29</v>
      </c>
      <c r="J902" s="11"/>
      <c r="M902" s="209">
        <v>7521.5</v>
      </c>
      <c r="N902" s="214">
        <v>2852.11</v>
      </c>
      <c r="O902" s="209">
        <v>2134.87</v>
      </c>
      <c r="P902" s="209">
        <v>1551.49</v>
      </c>
      <c r="Q902" s="209">
        <v>4599.55</v>
      </c>
      <c r="R902" s="11"/>
      <c r="S902" s="4"/>
      <c r="T902" s="4"/>
      <c r="U902" s="209">
        <v>69.643518518518505</v>
      </c>
      <c r="V902" s="209">
        <v>27.961862745097999</v>
      </c>
      <c r="W902" s="209">
        <v>22.238229166666699</v>
      </c>
      <c r="X902" s="209">
        <v>16.331473684210501</v>
      </c>
      <c r="Y902" s="209">
        <v>44.226442307692302</v>
      </c>
      <c r="Z902" s="11"/>
      <c r="AA902" s="4"/>
      <c r="AB902" s="11" t="s">
        <v>384</v>
      </c>
      <c r="AC902" s="11"/>
      <c r="AD902" s="71" t="s">
        <v>203</v>
      </c>
      <c r="AE902" s="24">
        <v>135</v>
      </c>
      <c r="AF902" s="24">
        <v>44</v>
      </c>
      <c r="AG902" s="24">
        <v>29</v>
      </c>
      <c r="AH902" s="24">
        <v>24</v>
      </c>
      <c r="AI902" s="24">
        <v>18</v>
      </c>
      <c r="AJ902" s="24"/>
      <c r="AK902" s="4"/>
      <c r="AL902" s="4"/>
      <c r="AM902" s="210">
        <v>50637.07</v>
      </c>
      <c r="AN902" s="210">
        <v>13256.54</v>
      </c>
      <c r="AO902" s="210">
        <v>2544.04</v>
      </c>
      <c r="AP902" s="210">
        <v>2140.48</v>
      </c>
      <c r="AQ902" s="210">
        <v>7327.49</v>
      </c>
      <c r="AR902" s="24"/>
      <c r="AS902" s="4"/>
      <c r="AT902" s="4"/>
      <c r="AU902" s="210">
        <v>366.93528985507299</v>
      </c>
      <c r="AV902" s="210">
        <v>98.196592592592594</v>
      </c>
      <c r="AW902" s="210">
        <v>18.985373134328398</v>
      </c>
      <c r="AX902" s="210">
        <v>16.2157575757576</v>
      </c>
      <c r="AY902" s="210">
        <v>55.093909774436099</v>
      </c>
      <c r="AZ902" s="24"/>
      <c r="BA902" s="4"/>
    </row>
    <row r="903" spans="2:53">
      <c r="B903" s="11" t="s">
        <v>317</v>
      </c>
      <c r="C903" s="11"/>
      <c r="D903" s="71" t="s">
        <v>278</v>
      </c>
      <c r="E903" s="11">
        <v>12</v>
      </c>
      <c r="F903" s="11">
        <v>12</v>
      </c>
      <c r="G903" s="11">
        <v>11</v>
      </c>
      <c r="H903" s="11">
        <v>11</v>
      </c>
      <c r="I903" s="11">
        <v>12</v>
      </c>
      <c r="J903" s="11"/>
      <c r="M903" s="209">
        <v>799.32</v>
      </c>
      <c r="N903" s="214">
        <v>560.82000000000005</v>
      </c>
      <c r="O903" s="209">
        <v>1239.5</v>
      </c>
      <c r="P903" s="209">
        <v>3590.2</v>
      </c>
      <c r="Q903" s="209">
        <v>4404.75</v>
      </c>
      <c r="R903" s="11"/>
      <c r="S903" s="4"/>
      <c r="T903" s="4"/>
      <c r="U903" s="209">
        <v>57.094285714285697</v>
      </c>
      <c r="V903" s="209">
        <v>35.051250000000003</v>
      </c>
      <c r="W903" s="209">
        <v>77.46875</v>
      </c>
      <c r="X903" s="209">
        <v>211.18823529411799</v>
      </c>
      <c r="Y903" s="209">
        <v>220.23750000000001</v>
      </c>
      <c r="Z903" s="11"/>
      <c r="AA903" s="4"/>
      <c r="AB903" s="11" t="s">
        <v>385</v>
      </c>
      <c r="AC903" s="11"/>
      <c r="AD903" s="71" t="s">
        <v>89</v>
      </c>
      <c r="AE903" s="24">
        <v>5</v>
      </c>
      <c r="AF903" s="24">
        <v>2</v>
      </c>
      <c r="AG903" s="24">
        <v>3</v>
      </c>
      <c r="AH903" s="24">
        <v>1</v>
      </c>
      <c r="AI903" s="24"/>
      <c r="AJ903" s="24"/>
      <c r="AK903" s="4"/>
      <c r="AL903" s="4"/>
      <c r="AM903" s="210">
        <v>2157.9699999999998</v>
      </c>
      <c r="AN903" s="210">
        <v>428.61</v>
      </c>
      <c r="AO903" s="210">
        <v>616.15</v>
      </c>
      <c r="AP903" s="210">
        <v>169.25</v>
      </c>
      <c r="AQ903" s="210">
        <v>0</v>
      </c>
      <c r="AR903" s="24"/>
      <c r="AS903" s="4"/>
      <c r="AT903" s="4"/>
      <c r="AU903" s="210">
        <v>431.59399999999999</v>
      </c>
      <c r="AV903" s="210">
        <v>85.721999999999994</v>
      </c>
      <c r="AW903" s="210">
        <v>123.23</v>
      </c>
      <c r="AX903" s="210">
        <v>33.85</v>
      </c>
      <c r="AY903" s="210">
        <v>0</v>
      </c>
      <c r="AZ903" s="24"/>
      <c r="BA903" s="4"/>
    </row>
    <row r="904" spans="2:53">
      <c r="B904" s="11" t="s">
        <v>318</v>
      </c>
      <c r="C904" s="11"/>
      <c r="D904" s="71" t="s">
        <v>96</v>
      </c>
      <c r="E904" s="11">
        <v>34</v>
      </c>
      <c r="F904" s="11">
        <v>22</v>
      </c>
      <c r="G904" s="11">
        <v>12</v>
      </c>
      <c r="H904" s="11">
        <v>8</v>
      </c>
      <c r="I904" s="11">
        <v>6</v>
      </c>
      <c r="J904" s="11"/>
      <c r="M904" s="209">
        <v>4523.88</v>
      </c>
      <c r="N904" s="214">
        <v>16918.150000000001</v>
      </c>
      <c r="O904" s="209">
        <v>1601.71</v>
      </c>
      <c r="P904" s="209">
        <v>760.01</v>
      </c>
      <c r="Q904" s="209">
        <v>2128.25</v>
      </c>
      <c r="R904" s="11"/>
      <c r="S904" s="4"/>
      <c r="T904" s="4"/>
      <c r="U904" s="209">
        <v>107.711428571429</v>
      </c>
      <c r="V904" s="209">
        <v>375.95888888888902</v>
      </c>
      <c r="W904" s="209">
        <v>36.402500000000003</v>
      </c>
      <c r="X904" s="209">
        <v>18.536829268292699</v>
      </c>
      <c r="Y904" s="209">
        <v>48.369318181818201</v>
      </c>
      <c r="Z904" s="11"/>
      <c r="AA904" s="4"/>
      <c r="AB904" s="11" t="s">
        <v>385</v>
      </c>
      <c r="AC904" s="11"/>
      <c r="AD904" s="71" t="s">
        <v>90</v>
      </c>
      <c r="AE904" s="24">
        <v>27</v>
      </c>
      <c r="AF904" s="24">
        <v>11</v>
      </c>
      <c r="AG904" s="24">
        <v>8</v>
      </c>
      <c r="AH904" s="24">
        <v>5</v>
      </c>
      <c r="AI904" s="24">
        <v>4</v>
      </c>
      <c r="AJ904" s="24"/>
      <c r="AK904" s="4"/>
      <c r="AL904" s="4"/>
      <c r="AM904" s="210">
        <v>9119.82</v>
      </c>
      <c r="AN904" s="210">
        <v>1951.7</v>
      </c>
      <c r="AO904" s="210">
        <v>1197.6600000000001</v>
      </c>
      <c r="AP904" s="210">
        <v>839.07</v>
      </c>
      <c r="AQ904" s="210">
        <v>2076.16</v>
      </c>
      <c r="AR904" s="24"/>
      <c r="AS904" s="4"/>
      <c r="AT904" s="4"/>
      <c r="AU904" s="210">
        <v>337.771111111111</v>
      </c>
      <c r="AV904" s="210">
        <v>75.065384615384602</v>
      </c>
      <c r="AW904" s="210">
        <v>44.357777777777798</v>
      </c>
      <c r="AX904" s="210">
        <v>32.271923076923102</v>
      </c>
      <c r="AY904" s="210">
        <v>76.894814814814794</v>
      </c>
      <c r="AZ904" s="24"/>
      <c r="BA904" s="4"/>
    </row>
    <row r="905" spans="2:53">
      <c r="B905" s="11" t="s">
        <v>319</v>
      </c>
      <c r="C905" s="11"/>
      <c r="D905" s="71" t="s">
        <v>155</v>
      </c>
      <c r="E905" s="11">
        <v>1</v>
      </c>
      <c r="F905" s="11"/>
      <c r="G905" s="11"/>
      <c r="H905" s="11"/>
      <c r="I905" s="11"/>
      <c r="J905" s="11"/>
      <c r="M905" s="209">
        <v>105.09</v>
      </c>
      <c r="N905" s="214">
        <v>0</v>
      </c>
      <c r="O905" s="209">
        <v>0</v>
      </c>
      <c r="P905" s="209">
        <v>0</v>
      </c>
      <c r="Q905" s="209">
        <v>0</v>
      </c>
      <c r="R905" s="11"/>
      <c r="S905" s="4"/>
      <c r="T905" s="4"/>
      <c r="U905" s="209">
        <v>105.09</v>
      </c>
      <c r="V905" s="209">
        <v>0</v>
      </c>
      <c r="W905" s="209">
        <v>0</v>
      </c>
      <c r="X905" s="209">
        <v>0</v>
      </c>
      <c r="Y905" s="209">
        <v>0</v>
      </c>
      <c r="Z905" s="11"/>
      <c r="AA905" s="4"/>
      <c r="AB905" s="11" t="s">
        <v>386</v>
      </c>
      <c r="AC905" s="11"/>
      <c r="AD905" s="71" t="s">
        <v>252</v>
      </c>
      <c r="AE905" s="24">
        <v>9</v>
      </c>
      <c r="AF905" s="24">
        <v>6</v>
      </c>
      <c r="AG905" s="24">
        <v>5</v>
      </c>
      <c r="AH905" s="24">
        <v>3</v>
      </c>
      <c r="AI905" s="24">
        <v>1</v>
      </c>
      <c r="AJ905" s="24"/>
      <c r="AK905" s="4"/>
      <c r="AL905" s="4"/>
      <c r="AM905" s="210">
        <v>777.23</v>
      </c>
      <c r="AN905" s="210">
        <v>361.85</v>
      </c>
      <c r="AO905" s="210">
        <v>216.59</v>
      </c>
      <c r="AP905" s="210">
        <v>253.87</v>
      </c>
      <c r="AQ905" s="210">
        <v>162.05000000000001</v>
      </c>
      <c r="AR905" s="24"/>
      <c r="AS905" s="4"/>
      <c r="AT905" s="4"/>
      <c r="AU905" s="210">
        <v>86.358888888888899</v>
      </c>
      <c r="AV905" s="210">
        <v>40.205555555555598</v>
      </c>
      <c r="AW905" s="210">
        <v>27.07375</v>
      </c>
      <c r="AX905" s="210">
        <v>36.2671428571429</v>
      </c>
      <c r="AY905" s="210">
        <v>23.15</v>
      </c>
      <c r="AZ905" s="24"/>
      <c r="BA905" s="4"/>
    </row>
    <row r="906" spans="2:53">
      <c r="B906" s="11" t="s">
        <v>319</v>
      </c>
      <c r="C906" s="11"/>
      <c r="D906" s="71" t="s">
        <v>271</v>
      </c>
      <c r="E906" s="11">
        <v>155</v>
      </c>
      <c r="F906" s="11">
        <v>73</v>
      </c>
      <c r="G906" s="11">
        <v>48</v>
      </c>
      <c r="H906" s="11">
        <v>32</v>
      </c>
      <c r="I906" s="11">
        <v>34</v>
      </c>
      <c r="J906" s="11"/>
      <c r="M906" s="209">
        <v>17962.27</v>
      </c>
      <c r="N906" s="214">
        <v>7236.57</v>
      </c>
      <c r="O906" s="209">
        <v>4385.09</v>
      </c>
      <c r="P906" s="209">
        <v>2797.19</v>
      </c>
      <c r="Q906" s="209">
        <v>9740.73</v>
      </c>
      <c r="R906" s="11"/>
      <c r="S906" s="4"/>
      <c r="T906" s="4"/>
      <c r="U906" s="209">
        <v>107.558502994012</v>
      </c>
      <c r="V906" s="209">
        <v>43.5937951807229</v>
      </c>
      <c r="W906" s="209">
        <v>26.7383536585366</v>
      </c>
      <c r="X906" s="209">
        <v>17.160674846625799</v>
      </c>
      <c r="Y906" s="209">
        <v>59.034727272727302</v>
      </c>
      <c r="Z906" s="11"/>
      <c r="AA906" s="4"/>
      <c r="AB906" s="11" t="s">
        <v>387</v>
      </c>
      <c r="AC906" s="11"/>
      <c r="AD906" s="71" t="s">
        <v>388</v>
      </c>
      <c r="AE906" s="24">
        <v>49</v>
      </c>
      <c r="AF906" s="24">
        <v>10</v>
      </c>
      <c r="AG906" s="24">
        <v>13</v>
      </c>
      <c r="AH906" s="24">
        <v>10</v>
      </c>
      <c r="AI906" s="24">
        <v>9</v>
      </c>
      <c r="AJ906" s="24"/>
      <c r="AK906" s="4"/>
      <c r="AL906" s="4"/>
      <c r="AM906" s="210">
        <v>17055.16</v>
      </c>
      <c r="AN906" s="210">
        <v>1205.48</v>
      </c>
      <c r="AO906" s="210">
        <v>748.71</v>
      </c>
      <c r="AP906" s="210">
        <v>755.98</v>
      </c>
      <c r="AQ906" s="210">
        <v>2715.58</v>
      </c>
      <c r="AR906" s="24"/>
      <c r="AS906" s="4"/>
      <c r="AT906" s="4"/>
      <c r="AU906" s="210">
        <v>348.06448979591801</v>
      </c>
      <c r="AV906" s="210">
        <v>26.788444444444401</v>
      </c>
      <c r="AW906" s="210">
        <v>16.638000000000002</v>
      </c>
      <c r="AX906" s="210">
        <v>16.7995555555556</v>
      </c>
      <c r="AY906" s="210">
        <v>60.346222222222202</v>
      </c>
      <c r="AZ906" s="24"/>
      <c r="BA906" s="4"/>
    </row>
    <row r="907" spans="2:53">
      <c r="B907" s="11" t="s">
        <v>319</v>
      </c>
      <c r="C907" s="11"/>
      <c r="D907" s="71" t="s">
        <v>388</v>
      </c>
      <c r="E907" s="11">
        <v>1</v>
      </c>
      <c r="F907" s="11">
        <v>1</v>
      </c>
      <c r="G907" s="11">
        <v>1</v>
      </c>
      <c r="H907" s="11">
        <v>1</v>
      </c>
      <c r="I907" s="11"/>
      <c r="J907" s="11"/>
      <c r="M907" s="209">
        <v>233.04</v>
      </c>
      <c r="N907" s="214">
        <v>233.38</v>
      </c>
      <c r="O907" s="209">
        <v>257</v>
      </c>
      <c r="P907" s="209">
        <v>187.18</v>
      </c>
      <c r="Q907" s="209">
        <v>0</v>
      </c>
      <c r="R907" s="11"/>
      <c r="S907" s="4"/>
      <c r="T907" s="4"/>
      <c r="U907" s="209">
        <v>233.04</v>
      </c>
      <c r="V907" s="209">
        <v>233.38</v>
      </c>
      <c r="W907" s="209">
        <v>257</v>
      </c>
      <c r="X907" s="209">
        <v>187.18</v>
      </c>
      <c r="Y907" s="209">
        <v>0</v>
      </c>
      <c r="Z907" s="11"/>
      <c r="AA907" s="4"/>
      <c r="AB907" s="11" t="s">
        <v>389</v>
      </c>
      <c r="AC907" s="11"/>
      <c r="AD907" s="71" t="s">
        <v>390</v>
      </c>
      <c r="AE907" s="24">
        <v>5</v>
      </c>
      <c r="AF907" s="24">
        <v>4</v>
      </c>
      <c r="AG907" s="24">
        <v>4</v>
      </c>
      <c r="AH907" s="24">
        <v>3</v>
      </c>
      <c r="AI907" s="24">
        <v>3</v>
      </c>
      <c r="AJ907" s="24"/>
      <c r="AK907" s="4"/>
      <c r="AL907" s="4"/>
      <c r="AM907" s="210">
        <v>124.61</v>
      </c>
      <c r="AN907" s="210">
        <v>62.63</v>
      </c>
      <c r="AO907" s="210">
        <v>70.39</v>
      </c>
      <c r="AP907" s="210">
        <v>70.400000000000006</v>
      </c>
      <c r="AQ907" s="210">
        <v>82.64</v>
      </c>
      <c r="AR907" s="24"/>
      <c r="AS907" s="4"/>
      <c r="AT907" s="4"/>
      <c r="AU907" s="210">
        <v>24.922000000000001</v>
      </c>
      <c r="AV907" s="210">
        <v>12.526</v>
      </c>
      <c r="AW907" s="210">
        <v>17.5975</v>
      </c>
      <c r="AX907" s="210">
        <v>14.08</v>
      </c>
      <c r="AY907" s="210">
        <v>16.527999999999999</v>
      </c>
      <c r="AZ907" s="24"/>
      <c r="BA907" s="4"/>
    </row>
    <row r="908" spans="2:53">
      <c r="B908" s="11" t="s">
        <v>320</v>
      </c>
      <c r="C908" s="11"/>
      <c r="D908" s="71" t="s">
        <v>221</v>
      </c>
      <c r="E908" s="11">
        <v>333</v>
      </c>
      <c r="F908" s="11">
        <v>180</v>
      </c>
      <c r="G908" s="11">
        <v>120</v>
      </c>
      <c r="H908" s="11">
        <v>98</v>
      </c>
      <c r="I908" s="11">
        <v>133</v>
      </c>
      <c r="J908" s="11"/>
      <c r="M908" s="209">
        <v>45761.65</v>
      </c>
      <c r="N908" s="214">
        <v>22924.35</v>
      </c>
      <c r="O908" s="209">
        <v>14533.43</v>
      </c>
      <c r="P908" s="209">
        <v>14775.87</v>
      </c>
      <c r="Q908" s="209">
        <v>39060.379999999997</v>
      </c>
      <c r="R908" s="11"/>
      <c r="S908" s="4"/>
      <c r="T908" s="4"/>
      <c r="U908" s="209">
        <v>118.553497409326</v>
      </c>
      <c r="V908" s="209">
        <v>58.036329113923998</v>
      </c>
      <c r="W908" s="209">
        <v>38.550212201591499</v>
      </c>
      <c r="X908" s="209">
        <v>38.781811023621998</v>
      </c>
      <c r="Y908" s="209">
        <v>97.407431421446503</v>
      </c>
      <c r="Z908" s="11"/>
      <c r="AA908" s="4"/>
      <c r="AB908" s="11" t="s">
        <v>391</v>
      </c>
      <c r="AC908" s="11"/>
      <c r="AD908" s="71" t="s">
        <v>392</v>
      </c>
      <c r="AE908" s="24">
        <v>5</v>
      </c>
      <c r="AF908" s="24">
        <v>1</v>
      </c>
      <c r="AG908" s="24">
        <v>1</v>
      </c>
      <c r="AH908" s="24">
        <v>1</v>
      </c>
      <c r="AI908" s="24">
        <v>1</v>
      </c>
      <c r="AJ908" s="24"/>
      <c r="AK908" s="4"/>
      <c r="AL908" s="4"/>
      <c r="AM908" s="210">
        <v>212.19</v>
      </c>
      <c r="AN908" s="210">
        <v>21.63</v>
      </c>
      <c r="AO908" s="210">
        <v>19.37</v>
      </c>
      <c r="AP908" s="210">
        <v>16.28</v>
      </c>
      <c r="AQ908" s="210">
        <v>281.74</v>
      </c>
      <c r="AR908" s="24"/>
      <c r="AS908" s="4"/>
      <c r="AT908" s="4"/>
      <c r="AU908" s="210">
        <v>42.438000000000002</v>
      </c>
      <c r="AV908" s="210">
        <v>5.4074999999999998</v>
      </c>
      <c r="AW908" s="210">
        <v>4.8425000000000002</v>
      </c>
      <c r="AX908" s="210">
        <v>4.07</v>
      </c>
      <c r="AY908" s="210">
        <v>70.435000000000002</v>
      </c>
      <c r="AZ908" s="24"/>
      <c r="BA908" s="4"/>
    </row>
    <row r="909" spans="2:53">
      <c r="B909" s="11" t="s">
        <v>321</v>
      </c>
      <c r="C909" s="11"/>
      <c r="D909" s="71" t="s">
        <v>224</v>
      </c>
      <c r="E909" s="11">
        <v>37</v>
      </c>
      <c r="F909" s="11">
        <v>38</v>
      </c>
      <c r="G909" s="11">
        <v>26</v>
      </c>
      <c r="H909" s="11">
        <v>29</v>
      </c>
      <c r="I909" s="11">
        <v>31</v>
      </c>
      <c r="J909" s="11"/>
      <c r="M909" s="209">
        <v>5916.25</v>
      </c>
      <c r="N909" s="214">
        <v>5371.17</v>
      </c>
      <c r="O909" s="209">
        <v>2644.92</v>
      </c>
      <c r="P909" s="209">
        <v>4991.37</v>
      </c>
      <c r="Q909" s="209">
        <v>15409.74</v>
      </c>
      <c r="R909" s="11"/>
      <c r="S909" s="4"/>
      <c r="T909" s="4"/>
      <c r="U909" s="209">
        <v>128.61413043478299</v>
      </c>
      <c r="V909" s="209">
        <v>72.583378378378399</v>
      </c>
      <c r="W909" s="209">
        <v>37.784571428571397</v>
      </c>
      <c r="X909" s="209">
        <v>72.338695652173897</v>
      </c>
      <c r="Y909" s="209">
        <v>205.4632</v>
      </c>
      <c r="Z909" s="11"/>
      <c r="AA909" s="4"/>
      <c r="AB909" s="11" t="s">
        <v>393</v>
      </c>
      <c r="AC909" s="11"/>
      <c r="AD909" s="71" t="s">
        <v>256</v>
      </c>
      <c r="AE909" s="24">
        <v>2</v>
      </c>
      <c r="AF909" s="24"/>
      <c r="AG909" s="24"/>
      <c r="AH909" s="24"/>
      <c r="AI909" s="24"/>
      <c r="AJ909" s="24"/>
      <c r="AK909" s="4"/>
      <c r="AL909" s="4"/>
      <c r="AM909" s="210">
        <v>299.52999999999997</v>
      </c>
      <c r="AN909" s="210">
        <v>0</v>
      </c>
      <c r="AO909" s="210">
        <v>0</v>
      </c>
      <c r="AP909" s="210">
        <v>0</v>
      </c>
      <c r="AQ909" s="210">
        <v>0</v>
      </c>
      <c r="AR909" s="24"/>
      <c r="AS909" s="4"/>
      <c r="AT909" s="4"/>
      <c r="AU909" s="210">
        <v>149.76499999999999</v>
      </c>
      <c r="AV909" s="210">
        <v>0</v>
      </c>
      <c r="AW909" s="210">
        <v>0</v>
      </c>
      <c r="AX909" s="210">
        <v>0</v>
      </c>
      <c r="AY909" s="210">
        <v>0</v>
      </c>
      <c r="AZ909" s="24"/>
      <c r="BA909" s="4"/>
    </row>
    <row r="910" spans="2:53">
      <c r="B910" s="11" t="s">
        <v>322</v>
      </c>
      <c r="C910" s="11"/>
      <c r="D910" s="71" t="s">
        <v>323</v>
      </c>
      <c r="E910" s="11">
        <v>151</v>
      </c>
      <c r="F910" s="11">
        <v>88</v>
      </c>
      <c r="G910" s="11">
        <v>58</v>
      </c>
      <c r="H910" s="11">
        <v>50</v>
      </c>
      <c r="I910" s="11">
        <v>49</v>
      </c>
      <c r="J910" s="11"/>
      <c r="M910" s="209">
        <v>19983.259999999998</v>
      </c>
      <c r="N910" s="214">
        <v>8255.1299999999992</v>
      </c>
      <c r="O910" s="209">
        <v>5657.3</v>
      </c>
      <c r="P910" s="209">
        <v>7145.99</v>
      </c>
      <c r="Q910" s="209">
        <v>18986.7</v>
      </c>
      <c r="R910" s="11"/>
      <c r="S910" s="4"/>
      <c r="T910" s="4"/>
      <c r="U910" s="209">
        <v>116.861169590643</v>
      </c>
      <c r="V910" s="209">
        <v>48.5595882352941</v>
      </c>
      <c r="W910" s="209">
        <v>33.876047904191601</v>
      </c>
      <c r="X910" s="209">
        <v>44.111049382715997</v>
      </c>
      <c r="Y910" s="209">
        <v>111.033333333333</v>
      </c>
      <c r="Z910" s="11"/>
      <c r="AA910" s="4"/>
      <c r="AB910" s="11" t="s">
        <v>395</v>
      </c>
      <c r="AC910" s="11"/>
      <c r="AD910" s="71" t="s">
        <v>155</v>
      </c>
      <c r="AE910" s="24">
        <v>4</v>
      </c>
      <c r="AF910" s="24">
        <v>2</v>
      </c>
      <c r="AG910" s="24"/>
      <c r="AH910" s="24"/>
      <c r="AI910" s="24">
        <v>1</v>
      </c>
      <c r="AJ910" s="24"/>
      <c r="AK910" s="4"/>
      <c r="AL910" s="4"/>
      <c r="AM910" s="210">
        <v>2781.89</v>
      </c>
      <c r="AN910" s="210">
        <v>238.88</v>
      </c>
      <c r="AO910" s="210">
        <v>0</v>
      </c>
      <c r="AP910" s="210">
        <v>0</v>
      </c>
      <c r="AQ910" s="210">
        <v>1067.93</v>
      </c>
      <c r="AR910" s="24"/>
      <c r="AS910" s="4"/>
      <c r="AT910" s="4"/>
      <c r="AU910" s="210">
        <v>695.47249999999997</v>
      </c>
      <c r="AV910" s="210">
        <v>59.72</v>
      </c>
      <c r="AW910" s="210">
        <v>0</v>
      </c>
      <c r="AX910" s="210">
        <v>0</v>
      </c>
      <c r="AY910" s="210">
        <v>213.58600000000001</v>
      </c>
      <c r="AZ910" s="24"/>
      <c r="BA910" s="4"/>
    </row>
    <row r="911" spans="2:53">
      <c r="B911" s="11" t="s">
        <v>324</v>
      </c>
      <c r="C911" s="11"/>
      <c r="D911" s="71" t="s">
        <v>325</v>
      </c>
      <c r="E911" s="11">
        <v>64</v>
      </c>
      <c r="F911" s="11">
        <v>37</v>
      </c>
      <c r="G911" s="11">
        <v>25</v>
      </c>
      <c r="H911" s="11">
        <v>19</v>
      </c>
      <c r="I911" s="11">
        <v>21</v>
      </c>
      <c r="J911" s="11"/>
      <c r="M911" s="209">
        <v>8855.7199999999993</v>
      </c>
      <c r="N911" s="214">
        <v>4662.3</v>
      </c>
      <c r="O911" s="209">
        <v>2838.25</v>
      </c>
      <c r="P911" s="209">
        <v>2423.5700000000002</v>
      </c>
      <c r="Q911" s="209">
        <v>8340.0300000000007</v>
      </c>
      <c r="R911" s="11"/>
      <c r="S911" s="4"/>
      <c r="T911" s="4"/>
      <c r="U911" s="209">
        <v>126.510285714286</v>
      </c>
      <c r="V911" s="209">
        <v>63.004054054054102</v>
      </c>
      <c r="W911" s="209">
        <v>39.975352112675999</v>
      </c>
      <c r="X911" s="209">
        <v>33.199589041095898</v>
      </c>
      <c r="Y911" s="209">
        <v>108.312077922078</v>
      </c>
      <c r="Z911" s="11"/>
      <c r="AA911" s="4"/>
      <c r="AB911" s="11" t="s">
        <v>396</v>
      </c>
      <c r="AC911" s="11"/>
      <c r="AD911" s="71" t="s">
        <v>123</v>
      </c>
      <c r="AE911" s="24">
        <v>1</v>
      </c>
      <c r="AF911" s="24">
        <v>1</v>
      </c>
      <c r="AG911" s="24">
        <v>1</v>
      </c>
      <c r="AH911" s="24">
        <v>1</v>
      </c>
      <c r="AI911" s="24"/>
      <c r="AJ911" s="24"/>
      <c r="AK911" s="4"/>
      <c r="AL911" s="4"/>
      <c r="AM911" s="210">
        <v>10.29</v>
      </c>
      <c r="AN911" s="210">
        <v>10.62</v>
      </c>
      <c r="AO911" s="210">
        <v>9.23</v>
      </c>
      <c r="AP911" s="210">
        <v>198.69</v>
      </c>
      <c r="AQ911" s="210">
        <v>0</v>
      </c>
      <c r="AR911" s="24"/>
      <c r="AS911" s="4"/>
      <c r="AT911" s="4"/>
      <c r="AU911" s="210">
        <v>10.29</v>
      </c>
      <c r="AV911" s="210">
        <v>10.62</v>
      </c>
      <c r="AW911" s="210">
        <v>9.23</v>
      </c>
      <c r="AX911" s="210">
        <v>198.69</v>
      </c>
      <c r="AY911" s="210">
        <v>0</v>
      </c>
      <c r="AZ911" s="24"/>
      <c r="BA911" s="4"/>
    </row>
    <row r="912" spans="2:53">
      <c r="B912" s="11" t="s">
        <v>561</v>
      </c>
      <c r="C912" s="11"/>
      <c r="D912" s="71" t="s">
        <v>116</v>
      </c>
      <c r="E912" s="11">
        <v>5</v>
      </c>
      <c r="F912" s="11">
        <v>2</v>
      </c>
      <c r="G912" s="11">
        <v>2</v>
      </c>
      <c r="H912" s="11">
        <v>1</v>
      </c>
      <c r="I912" s="11">
        <v>1</v>
      </c>
      <c r="J912" s="11"/>
      <c r="M912" s="209">
        <v>146.62</v>
      </c>
      <c r="N912" s="214">
        <v>89.41</v>
      </c>
      <c r="O912" s="209">
        <v>48.71</v>
      </c>
      <c r="P912" s="209">
        <v>4.6399999999999997</v>
      </c>
      <c r="Q912" s="209">
        <v>4.63</v>
      </c>
      <c r="R912" s="11"/>
      <c r="S912" s="4"/>
      <c r="T912" s="4"/>
      <c r="U912" s="209">
        <v>29.324000000000002</v>
      </c>
      <c r="V912" s="209">
        <v>22.352499999999999</v>
      </c>
      <c r="W912" s="209">
        <v>12.1775</v>
      </c>
      <c r="X912" s="209">
        <v>1.1599999999999999</v>
      </c>
      <c r="Y912" s="209">
        <v>1.1575</v>
      </c>
      <c r="Z912" s="11"/>
      <c r="AA912" s="4"/>
      <c r="AB912" s="11" t="s">
        <v>397</v>
      </c>
      <c r="AC912" s="11"/>
      <c r="AD912" s="71" t="s">
        <v>109</v>
      </c>
      <c r="AE912" s="24">
        <v>3</v>
      </c>
      <c r="AF912" s="24">
        <v>3</v>
      </c>
      <c r="AG912" s="24">
        <v>3</v>
      </c>
      <c r="AH912" s="24">
        <v>1</v>
      </c>
      <c r="AI912" s="24"/>
      <c r="AJ912" s="24"/>
      <c r="AK912" s="4"/>
      <c r="AL912" s="4"/>
      <c r="AM912" s="210">
        <v>213.6</v>
      </c>
      <c r="AN912" s="210">
        <v>188.09</v>
      </c>
      <c r="AO912" s="210">
        <v>89.38</v>
      </c>
      <c r="AP912" s="210">
        <v>11.01</v>
      </c>
      <c r="AQ912" s="210">
        <v>0</v>
      </c>
      <c r="AR912" s="24"/>
      <c r="AS912" s="4"/>
      <c r="AT912" s="4"/>
      <c r="AU912" s="210">
        <v>71.2</v>
      </c>
      <c r="AV912" s="210">
        <v>62.696666666666701</v>
      </c>
      <c r="AW912" s="210">
        <v>29.793333333333301</v>
      </c>
      <c r="AX912" s="210">
        <v>3.67</v>
      </c>
      <c r="AY912" s="210">
        <v>0</v>
      </c>
      <c r="AZ912" s="24"/>
      <c r="BA912" s="4"/>
    </row>
    <row r="913" spans="2:53">
      <c r="B913" s="11" t="s">
        <v>478</v>
      </c>
      <c r="C913" s="11"/>
      <c r="D913" s="71" t="s">
        <v>143</v>
      </c>
      <c r="E913" s="11">
        <v>10</v>
      </c>
      <c r="F913" s="11">
        <v>7</v>
      </c>
      <c r="G913" s="11">
        <v>5</v>
      </c>
      <c r="H913" s="11">
        <v>2</v>
      </c>
      <c r="I913" s="11">
        <v>1</v>
      </c>
      <c r="J913" s="11"/>
      <c r="M913" s="209">
        <v>958.91</v>
      </c>
      <c r="N913" s="214">
        <v>501.14</v>
      </c>
      <c r="O913" s="209">
        <v>474.11</v>
      </c>
      <c r="P913" s="209">
        <v>267.06</v>
      </c>
      <c r="Q913" s="209">
        <v>123.64</v>
      </c>
      <c r="R913" s="11"/>
      <c r="S913" s="4"/>
      <c r="T913" s="4"/>
      <c r="U913" s="209">
        <v>87.173636363636405</v>
      </c>
      <c r="V913" s="209">
        <v>45.558181818181801</v>
      </c>
      <c r="W913" s="209">
        <v>43.100909090909099</v>
      </c>
      <c r="X913" s="209">
        <v>24.2781818181818</v>
      </c>
      <c r="Y913" s="209">
        <v>11.24</v>
      </c>
      <c r="Z913" s="11"/>
      <c r="AA913" s="4"/>
      <c r="AB913" s="11" t="s">
        <v>398</v>
      </c>
      <c r="AC913" s="11"/>
      <c r="AD913" s="71" t="s">
        <v>399</v>
      </c>
      <c r="AE913" s="24">
        <v>25</v>
      </c>
      <c r="AF913" s="24">
        <v>11</v>
      </c>
      <c r="AG913" s="24">
        <v>15</v>
      </c>
      <c r="AH913" s="24">
        <v>13</v>
      </c>
      <c r="AI913" s="24">
        <v>12</v>
      </c>
      <c r="AJ913" s="24"/>
      <c r="AK913" s="4"/>
      <c r="AL913" s="4"/>
      <c r="AM913" s="210">
        <v>4063.64</v>
      </c>
      <c r="AN913" s="210">
        <v>839.46</v>
      </c>
      <c r="AO913" s="210">
        <v>1612.68</v>
      </c>
      <c r="AP913" s="210">
        <v>1305.8</v>
      </c>
      <c r="AQ913" s="210">
        <v>5868.01</v>
      </c>
      <c r="AR913" s="24"/>
      <c r="AS913" s="4"/>
      <c r="AT913" s="4"/>
      <c r="AU913" s="210">
        <v>162.54560000000001</v>
      </c>
      <c r="AV913" s="210">
        <v>33.578400000000002</v>
      </c>
      <c r="AW913" s="210">
        <v>62.026153846153797</v>
      </c>
      <c r="AX913" s="210">
        <v>52.231999999999999</v>
      </c>
      <c r="AY913" s="210">
        <v>225.692692307692</v>
      </c>
      <c r="AZ913" s="24"/>
      <c r="BA913" s="4"/>
    </row>
    <row r="914" spans="2:53">
      <c r="B914" s="11" t="s">
        <v>563</v>
      </c>
      <c r="C914" s="11"/>
      <c r="D914" s="71" t="s">
        <v>234</v>
      </c>
      <c r="E914" s="11">
        <v>36</v>
      </c>
      <c r="F914" s="11">
        <v>14</v>
      </c>
      <c r="G914" s="11">
        <v>22</v>
      </c>
      <c r="H914" s="11">
        <v>18</v>
      </c>
      <c r="I914" s="11">
        <v>16</v>
      </c>
      <c r="J914" s="11"/>
      <c r="M914" s="209">
        <v>1585.49</v>
      </c>
      <c r="N914" s="214">
        <v>384.99</v>
      </c>
      <c r="O914" s="209">
        <v>885.98</v>
      </c>
      <c r="P914" s="209">
        <v>1470.7</v>
      </c>
      <c r="Q914" s="209">
        <v>2853</v>
      </c>
      <c r="R914" s="11"/>
      <c r="S914" s="4"/>
      <c r="T914" s="4"/>
      <c r="U914" s="209">
        <v>42.851081081081098</v>
      </c>
      <c r="V914" s="209">
        <v>10.1313157894737</v>
      </c>
      <c r="W914" s="209">
        <v>25.313714285714301</v>
      </c>
      <c r="X914" s="209">
        <v>43.2558823529412</v>
      </c>
      <c r="Y914" s="209">
        <v>71.325000000000003</v>
      </c>
      <c r="Z914" s="11"/>
      <c r="AA914" s="4"/>
      <c r="AB914" s="11" t="s">
        <v>401</v>
      </c>
      <c r="AC914" s="11"/>
      <c r="AD914" s="71" t="s">
        <v>402</v>
      </c>
      <c r="AE914" s="24">
        <v>33</v>
      </c>
      <c r="AF914" s="24">
        <v>26</v>
      </c>
      <c r="AG914" s="24">
        <v>10</v>
      </c>
      <c r="AH914" s="24">
        <v>7</v>
      </c>
      <c r="AI914" s="24">
        <v>5</v>
      </c>
      <c r="AJ914" s="24"/>
      <c r="AK914" s="4"/>
      <c r="AL914" s="4"/>
      <c r="AM914" s="210">
        <v>14026.63</v>
      </c>
      <c r="AN914" s="210">
        <v>10049.99</v>
      </c>
      <c r="AO914" s="210">
        <v>2093.37</v>
      </c>
      <c r="AP914" s="210">
        <v>550.41999999999996</v>
      </c>
      <c r="AQ914" s="210">
        <v>1334.83</v>
      </c>
      <c r="AR914" s="24"/>
      <c r="AS914" s="4"/>
      <c r="AT914" s="4"/>
      <c r="AU914" s="210">
        <v>412.547941176471</v>
      </c>
      <c r="AV914" s="210">
        <v>295.58794117647102</v>
      </c>
      <c r="AW914" s="210">
        <v>63.435454545454498</v>
      </c>
      <c r="AX914" s="210">
        <v>16.679393939393901</v>
      </c>
      <c r="AY914" s="210">
        <v>40.4493939393939</v>
      </c>
      <c r="AZ914" s="24"/>
      <c r="BA914" s="4"/>
    </row>
    <row r="915" spans="2:53">
      <c r="B915" s="11" t="s">
        <v>326</v>
      </c>
      <c r="C915" s="11"/>
      <c r="D915" s="71" t="s">
        <v>327</v>
      </c>
      <c r="E915" s="11">
        <v>317</v>
      </c>
      <c r="F915" s="11">
        <v>188</v>
      </c>
      <c r="G915" s="11">
        <v>137</v>
      </c>
      <c r="H915" s="11">
        <v>92</v>
      </c>
      <c r="I915" s="11">
        <v>101</v>
      </c>
      <c r="J915" s="11"/>
      <c r="M915" s="209">
        <v>33465.85</v>
      </c>
      <c r="N915" s="214">
        <v>16614.89</v>
      </c>
      <c r="O915" s="209">
        <v>17748.86</v>
      </c>
      <c r="P915" s="209">
        <v>10436.540000000001</v>
      </c>
      <c r="Q915" s="209">
        <v>30008.35</v>
      </c>
      <c r="R915" s="11"/>
      <c r="S915" s="4"/>
      <c r="T915" s="4"/>
      <c r="U915" s="209">
        <v>93.7418767507003</v>
      </c>
      <c r="V915" s="209">
        <v>48.581549707602299</v>
      </c>
      <c r="W915" s="209">
        <v>53.460421686746997</v>
      </c>
      <c r="X915" s="209">
        <v>31.530332326284</v>
      </c>
      <c r="Y915" s="209">
        <v>86.479394812680098</v>
      </c>
      <c r="Z915" s="11"/>
      <c r="AA915" s="4"/>
      <c r="AB915" s="11" t="s">
        <v>403</v>
      </c>
      <c r="AC915" s="11"/>
      <c r="AD915" s="71" t="s">
        <v>404</v>
      </c>
      <c r="AE915" s="24">
        <v>1</v>
      </c>
      <c r="AF915" s="24"/>
      <c r="AG915" s="24"/>
      <c r="AH915" s="24"/>
      <c r="AI915" s="24"/>
      <c r="AJ915" s="24"/>
      <c r="AK915" s="4"/>
      <c r="AL915" s="4"/>
      <c r="AM915" s="210">
        <v>1249.33</v>
      </c>
      <c r="AN915" s="210">
        <v>0</v>
      </c>
      <c r="AO915" s="210">
        <v>0</v>
      </c>
      <c r="AP915" s="210">
        <v>0</v>
      </c>
      <c r="AQ915" s="210">
        <v>0</v>
      </c>
      <c r="AR915" s="24"/>
      <c r="AS915" s="4"/>
      <c r="AT915" s="4"/>
      <c r="AU915" s="210">
        <v>1249.33</v>
      </c>
      <c r="AV915" s="210">
        <v>0</v>
      </c>
      <c r="AW915" s="210">
        <v>0</v>
      </c>
      <c r="AX915" s="210">
        <v>0</v>
      </c>
      <c r="AY915" s="210">
        <v>0</v>
      </c>
      <c r="AZ915" s="24"/>
      <c r="BA915" s="4"/>
    </row>
    <row r="916" spans="2:53">
      <c r="B916" s="11" t="s">
        <v>329</v>
      </c>
      <c r="C916" s="11"/>
      <c r="D916" s="71" t="s">
        <v>330</v>
      </c>
      <c r="E916" s="11">
        <v>1274</v>
      </c>
      <c r="F916" s="11">
        <v>519</v>
      </c>
      <c r="G916" s="11">
        <v>341</v>
      </c>
      <c r="H916" s="11">
        <v>234</v>
      </c>
      <c r="I916" s="11">
        <v>229</v>
      </c>
      <c r="J916" s="11"/>
      <c r="M916" s="209">
        <v>101045.41</v>
      </c>
      <c r="N916" s="214">
        <v>26861.599999999999</v>
      </c>
      <c r="O916" s="209">
        <v>21938.94</v>
      </c>
      <c r="P916" s="209">
        <v>18211.330000000002</v>
      </c>
      <c r="Q916" s="209">
        <v>48473.91</v>
      </c>
      <c r="R916" s="11"/>
      <c r="S916" s="4"/>
      <c r="T916" s="4"/>
      <c r="U916" s="209">
        <v>76.203174962292707</v>
      </c>
      <c r="V916" s="209">
        <v>21.134225019669501</v>
      </c>
      <c r="W916" s="209">
        <v>17.749951456310701</v>
      </c>
      <c r="X916" s="209">
        <v>15.0506859504132</v>
      </c>
      <c r="Y916" s="209">
        <v>39.028913043478298</v>
      </c>
      <c r="Z916" s="11"/>
      <c r="AA916" s="4"/>
      <c r="AB916" s="11" t="s">
        <v>405</v>
      </c>
      <c r="AC916" s="11"/>
      <c r="AD916" s="71" t="s">
        <v>116</v>
      </c>
      <c r="AE916" s="24">
        <v>10</v>
      </c>
      <c r="AF916" s="24">
        <v>3</v>
      </c>
      <c r="AG916" s="24">
        <v>3</v>
      </c>
      <c r="AH916" s="24">
        <v>2</v>
      </c>
      <c r="AI916" s="24">
        <v>1</v>
      </c>
      <c r="AJ916" s="24"/>
      <c r="AK916" s="4"/>
      <c r="AL916" s="4"/>
      <c r="AM916" s="210">
        <v>2672.24</v>
      </c>
      <c r="AN916" s="210">
        <v>559.19000000000005</v>
      </c>
      <c r="AO916" s="210">
        <v>520.72</v>
      </c>
      <c r="AP916" s="210">
        <v>503.44</v>
      </c>
      <c r="AQ916" s="210">
        <v>6514.26</v>
      </c>
      <c r="AR916" s="24"/>
      <c r="AS916" s="4"/>
      <c r="AT916" s="4"/>
      <c r="AU916" s="210">
        <v>267.22399999999999</v>
      </c>
      <c r="AV916" s="210">
        <v>62.132222222222197</v>
      </c>
      <c r="AW916" s="210">
        <v>57.857777777777798</v>
      </c>
      <c r="AX916" s="210">
        <v>62.93</v>
      </c>
      <c r="AY916" s="210">
        <v>814.28250000000003</v>
      </c>
      <c r="AZ916" s="24"/>
      <c r="BA916" s="4"/>
    </row>
    <row r="917" spans="2:53">
      <c r="B917" s="11" t="s">
        <v>331</v>
      </c>
      <c r="C917" s="11"/>
      <c r="D917" s="71" t="s">
        <v>332</v>
      </c>
      <c r="E917" s="11">
        <v>109</v>
      </c>
      <c r="F917" s="11">
        <v>50</v>
      </c>
      <c r="G917" s="11">
        <v>35</v>
      </c>
      <c r="H917" s="11">
        <v>26</v>
      </c>
      <c r="I917" s="11">
        <v>40</v>
      </c>
      <c r="J917" s="11"/>
      <c r="M917" s="209">
        <v>12098.87</v>
      </c>
      <c r="N917" s="214">
        <v>3812.48</v>
      </c>
      <c r="O917" s="209">
        <v>3096.71</v>
      </c>
      <c r="P917" s="209">
        <v>2628.58</v>
      </c>
      <c r="Q917" s="209">
        <v>7189.66</v>
      </c>
      <c r="R917" s="11"/>
      <c r="S917" s="4"/>
      <c r="T917" s="4"/>
      <c r="U917" s="209">
        <v>97.571532258064494</v>
      </c>
      <c r="V917" s="209">
        <v>30.7458064516129</v>
      </c>
      <c r="W917" s="209">
        <v>25.382868852459001</v>
      </c>
      <c r="X917" s="209">
        <v>21.545737704918</v>
      </c>
      <c r="Y917" s="209">
        <v>57.060793650793698</v>
      </c>
      <c r="Z917" s="11"/>
      <c r="AA917" s="4"/>
      <c r="AB917" s="11" t="s">
        <v>406</v>
      </c>
      <c r="AC917" s="11"/>
      <c r="AD917" s="71" t="s">
        <v>141</v>
      </c>
      <c r="AE917" s="24">
        <v>16</v>
      </c>
      <c r="AF917" s="24">
        <v>8</v>
      </c>
      <c r="AG917" s="24">
        <v>8</v>
      </c>
      <c r="AH917" s="24">
        <v>4</v>
      </c>
      <c r="AI917" s="24">
        <v>5</v>
      </c>
      <c r="AJ917" s="24"/>
      <c r="AK917" s="4"/>
      <c r="AL917" s="4"/>
      <c r="AM917" s="210">
        <v>7014.06</v>
      </c>
      <c r="AN917" s="210">
        <v>4505.4399999999996</v>
      </c>
      <c r="AO917" s="210">
        <v>93.76</v>
      </c>
      <c r="AP917" s="210">
        <v>47.77</v>
      </c>
      <c r="AQ917" s="210">
        <v>5056.2299999999996</v>
      </c>
      <c r="AR917" s="24"/>
      <c r="AS917" s="4"/>
      <c r="AT917" s="4"/>
      <c r="AU917" s="210">
        <v>438.37875000000003</v>
      </c>
      <c r="AV917" s="210">
        <v>300.362666666667</v>
      </c>
      <c r="AW917" s="210">
        <v>5.86</v>
      </c>
      <c r="AX917" s="210">
        <v>3.41214285714286</v>
      </c>
      <c r="AY917" s="210">
        <v>316.01437499999997</v>
      </c>
      <c r="AZ917" s="24"/>
      <c r="BA917" s="4"/>
    </row>
    <row r="918" spans="2:53">
      <c r="B918" s="11" t="s">
        <v>333</v>
      </c>
      <c r="C918" s="11"/>
      <c r="D918" s="71" t="s">
        <v>334</v>
      </c>
      <c r="E918" s="11">
        <v>62</v>
      </c>
      <c r="F918" s="11">
        <v>30</v>
      </c>
      <c r="G918" s="11">
        <v>26</v>
      </c>
      <c r="H918" s="11">
        <v>20</v>
      </c>
      <c r="I918" s="11">
        <v>21</v>
      </c>
      <c r="J918" s="11"/>
      <c r="M918" s="209">
        <v>10695.5</v>
      </c>
      <c r="N918" s="214">
        <v>3463.41</v>
      </c>
      <c r="O918" s="209">
        <v>2415.63</v>
      </c>
      <c r="P918" s="209">
        <v>2977.97</v>
      </c>
      <c r="Q918" s="209">
        <v>5158.2</v>
      </c>
      <c r="R918" s="11"/>
      <c r="S918" s="4"/>
      <c r="T918" s="4"/>
      <c r="U918" s="209">
        <v>155.00724637681199</v>
      </c>
      <c r="V918" s="209">
        <v>45.571184210526297</v>
      </c>
      <c r="W918" s="209">
        <v>33.550416666666699</v>
      </c>
      <c r="X918" s="209">
        <v>42.542428571428601</v>
      </c>
      <c r="Y918" s="209">
        <v>67.871052631578905</v>
      </c>
      <c r="Z918" s="11"/>
      <c r="AA918" s="4"/>
      <c r="AB918" s="11" t="s">
        <v>407</v>
      </c>
      <c r="AC918" s="11"/>
      <c r="AD918" s="71" t="s">
        <v>103</v>
      </c>
      <c r="AE918" s="24">
        <v>94</v>
      </c>
      <c r="AF918" s="24">
        <v>41</v>
      </c>
      <c r="AG918" s="24">
        <v>24</v>
      </c>
      <c r="AH918" s="24">
        <v>14</v>
      </c>
      <c r="AI918" s="24">
        <v>21</v>
      </c>
      <c r="AJ918" s="24"/>
      <c r="AK918" s="4"/>
      <c r="AL918" s="4"/>
      <c r="AM918" s="210">
        <v>74311.17</v>
      </c>
      <c r="AN918" s="210">
        <v>16142.38</v>
      </c>
      <c r="AO918" s="210">
        <v>783.55</v>
      </c>
      <c r="AP918" s="210">
        <v>438.86</v>
      </c>
      <c r="AQ918" s="210">
        <v>4037.8</v>
      </c>
      <c r="AR918" s="24"/>
      <c r="AS918" s="4"/>
      <c r="AT918" s="4"/>
      <c r="AU918" s="210">
        <v>758.27724489795901</v>
      </c>
      <c r="AV918" s="210">
        <v>159.82554455445501</v>
      </c>
      <c r="AW918" s="210">
        <v>7.91464646464647</v>
      </c>
      <c r="AX918" s="210">
        <v>4.7189247311828</v>
      </c>
      <c r="AY918" s="210">
        <v>40.378</v>
      </c>
      <c r="AZ918" s="24"/>
      <c r="BA918" s="4"/>
    </row>
    <row r="919" spans="2:53">
      <c r="B919" s="11" t="s">
        <v>335</v>
      </c>
      <c r="C919" s="11"/>
      <c r="D919" s="71" t="s">
        <v>119</v>
      </c>
      <c r="E919" s="11">
        <v>91</v>
      </c>
      <c r="F919" s="11">
        <v>41</v>
      </c>
      <c r="G919" s="11">
        <v>32</v>
      </c>
      <c r="H919" s="11">
        <v>23</v>
      </c>
      <c r="I919" s="11">
        <v>26</v>
      </c>
      <c r="J919" s="11"/>
      <c r="M919" s="209">
        <v>14207.62</v>
      </c>
      <c r="N919" s="214">
        <v>3515.83</v>
      </c>
      <c r="O919" s="209">
        <v>2795.63</v>
      </c>
      <c r="P919" s="209">
        <v>3428.62</v>
      </c>
      <c r="Q919" s="209">
        <v>10857.75</v>
      </c>
      <c r="R919" s="11"/>
      <c r="S919" s="4"/>
      <c r="T919" s="4"/>
      <c r="U919" s="209">
        <v>131.552037037037</v>
      </c>
      <c r="V919" s="209">
        <v>32.255321100917399</v>
      </c>
      <c r="W919" s="209">
        <v>26.373867924528302</v>
      </c>
      <c r="X919" s="209">
        <v>31.455229357798199</v>
      </c>
      <c r="Y919" s="209">
        <v>101.47429906542099</v>
      </c>
      <c r="Z919" s="11"/>
      <c r="AA919" s="4"/>
      <c r="AB919" s="11" t="s">
        <v>408</v>
      </c>
      <c r="AC919" s="11"/>
      <c r="AD919" s="71" t="s">
        <v>96</v>
      </c>
      <c r="AE919" s="24">
        <v>2</v>
      </c>
      <c r="AF919" s="24">
        <v>2</v>
      </c>
      <c r="AG919" s="24">
        <v>2</v>
      </c>
      <c r="AH919" s="24">
        <v>2</v>
      </c>
      <c r="AI919" s="24">
        <v>2</v>
      </c>
      <c r="AJ919" s="24"/>
      <c r="AK919" s="4"/>
      <c r="AL919" s="4"/>
      <c r="AM919" s="210">
        <v>135.27000000000001</v>
      </c>
      <c r="AN919" s="210">
        <v>141.94</v>
      </c>
      <c r="AO919" s="210">
        <v>77.819999999999993</v>
      </c>
      <c r="AP919" s="210">
        <v>113.48</v>
      </c>
      <c r="AQ919" s="210">
        <v>547.03</v>
      </c>
      <c r="AR919" s="24"/>
      <c r="AS919" s="4"/>
      <c r="AT919" s="4"/>
      <c r="AU919" s="210">
        <v>67.635000000000005</v>
      </c>
      <c r="AV919" s="210">
        <v>70.97</v>
      </c>
      <c r="AW919" s="210">
        <v>38.909999999999997</v>
      </c>
      <c r="AX919" s="210">
        <v>56.74</v>
      </c>
      <c r="AY919" s="210">
        <v>273.51499999999999</v>
      </c>
      <c r="AZ919" s="24"/>
      <c r="BA919" s="4"/>
    </row>
    <row r="920" spans="2:53">
      <c r="B920" s="11" t="s">
        <v>336</v>
      </c>
      <c r="C920" s="11"/>
      <c r="D920" s="71" t="s">
        <v>116</v>
      </c>
      <c r="E920" s="11">
        <v>1</v>
      </c>
      <c r="F920" s="11"/>
      <c r="G920" s="11"/>
      <c r="H920" s="11"/>
      <c r="I920" s="11"/>
      <c r="J920" s="11"/>
      <c r="M920" s="209">
        <v>56.09</v>
      </c>
      <c r="N920" s="214">
        <v>0</v>
      </c>
      <c r="O920" s="209">
        <v>0</v>
      </c>
      <c r="P920" s="209">
        <v>0</v>
      </c>
      <c r="Q920" s="209">
        <v>0</v>
      </c>
      <c r="R920" s="11"/>
      <c r="S920" s="4"/>
      <c r="T920" s="4"/>
      <c r="U920" s="209">
        <v>56.09</v>
      </c>
      <c r="V920" s="209">
        <v>0</v>
      </c>
      <c r="W920" s="209">
        <v>0</v>
      </c>
      <c r="X920" s="209">
        <v>0</v>
      </c>
      <c r="Y920" s="209">
        <v>0</v>
      </c>
      <c r="Z920" s="11"/>
      <c r="AA920" s="4"/>
      <c r="AB920" s="11" t="s">
        <v>410</v>
      </c>
      <c r="AC920" s="11"/>
      <c r="AD920" s="71" t="s">
        <v>92</v>
      </c>
      <c r="AE920" s="24">
        <v>23</v>
      </c>
      <c r="AF920" s="24">
        <v>7</v>
      </c>
      <c r="AG920" s="24">
        <v>5</v>
      </c>
      <c r="AH920" s="24">
        <v>3</v>
      </c>
      <c r="AI920" s="24">
        <v>4</v>
      </c>
      <c r="AJ920" s="24"/>
      <c r="AK920" s="4"/>
      <c r="AL920" s="4"/>
      <c r="AM920" s="210">
        <v>8050.45</v>
      </c>
      <c r="AN920" s="210">
        <v>805.31</v>
      </c>
      <c r="AO920" s="210">
        <v>733.27</v>
      </c>
      <c r="AP920" s="210">
        <v>456.34</v>
      </c>
      <c r="AQ920" s="210">
        <v>10644.62</v>
      </c>
      <c r="AR920" s="24"/>
      <c r="AS920" s="4"/>
      <c r="AT920" s="4"/>
      <c r="AU920" s="210">
        <v>335.43541666666698</v>
      </c>
      <c r="AV920" s="210">
        <v>33.554583333333298</v>
      </c>
      <c r="AW920" s="210">
        <v>30.5529166666667</v>
      </c>
      <c r="AX920" s="210">
        <v>19.0141666666667</v>
      </c>
      <c r="AY920" s="210">
        <v>443.52583333333303</v>
      </c>
      <c r="AZ920" s="24"/>
      <c r="BA920" s="4"/>
    </row>
    <row r="921" spans="2:53">
      <c r="B921" s="11" t="s">
        <v>336</v>
      </c>
      <c r="C921" s="11"/>
      <c r="D921" s="71" t="s">
        <v>278</v>
      </c>
      <c r="E921" s="11">
        <v>170</v>
      </c>
      <c r="F921" s="11">
        <v>94</v>
      </c>
      <c r="G921" s="11">
        <v>65</v>
      </c>
      <c r="H921" s="11">
        <v>38</v>
      </c>
      <c r="I921" s="11">
        <v>52</v>
      </c>
      <c r="J921" s="11"/>
      <c r="M921" s="209">
        <v>18149.96</v>
      </c>
      <c r="N921" s="214">
        <v>8437.9699999999993</v>
      </c>
      <c r="O921" s="209">
        <v>7239.31</v>
      </c>
      <c r="P921" s="209">
        <v>4208.6099999999997</v>
      </c>
      <c r="Q921" s="209">
        <v>20801.259999999998</v>
      </c>
      <c r="R921" s="11"/>
      <c r="S921" s="4"/>
      <c r="T921" s="4"/>
      <c r="U921" s="209">
        <v>97.058609625668396</v>
      </c>
      <c r="V921" s="209">
        <v>46.1091256830601</v>
      </c>
      <c r="W921" s="209">
        <v>40.670280898876399</v>
      </c>
      <c r="X921" s="209">
        <v>23.777457627118601</v>
      </c>
      <c r="Y921" s="209">
        <v>114.292637362637</v>
      </c>
      <c r="Z921" s="11"/>
      <c r="AA921" s="4"/>
      <c r="AB921" s="11" t="s">
        <v>411</v>
      </c>
      <c r="AC921" s="11"/>
      <c r="AD921" s="71" t="s">
        <v>412</v>
      </c>
      <c r="AE921" s="24">
        <v>2</v>
      </c>
      <c r="AF921" s="24">
        <v>3</v>
      </c>
      <c r="AG921" s="24">
        <v>2</v>
      </c>
      <c r="AH921" s="24">
        <v>1</v>
      </c>
      <c r="AI921" s="24">
        <v>1</v>
      </c>
      <c r="AJ921" s="24"/>
      <c r="AK921" s="4"/>
      <c r="AL921" s="4"/>
      <c r="AM921" s="210">
        <v>26.13</v>
      </c>
      <c r="AN921" s="210">
        <v>38.020000000000003</v>
      </c>
      <c r="AO921" s="210">
        <v>21.91</v>
      </c>
      <c r="AP921" s="210">
        <v>10.26</v>
      </c>
      <c r="AQ921" s="210">
        <v>390.22</v>
      </c>
      <c r="AR921" s="24"/>
      <c r="AS921" s="4"/>
      <c r="AT921" s="4"/>
      <c r="AU921" s="210">
        <v>13.065</v>
      </c>
      <c r="AV921" s="210">
        <v>12.6733333333333</v>
      </c>
      <c r="AW921" s="210">
        <v>10.955</v>
      </c>
      <c r="AX921" s="210">
        <v>5.13</v>
      </c>
      <c r="AY921" s="210">
        <v>195.11</v>
      </c>
      <c r="AZ921" s="24"/>
      <c r="BA921" s="4"/>
    </row>
    <row r="922" spans="2:53">
      <c r="B922" s="11" t="s">
        <v>337</v>
      </c>
      <c r="C922" s="11"/>
      <c r="D922" s="71" t="s">
        <v>338</v>
      </c>
      <c r="E922" s="11">
        <v>561</v>
      </c>
      <c r="F922" s="11">
        <v>217</v>
      </c>
      <c r="G922" s="11">
        <v>337</v>
      </c>
      <c r="H922" s="11">
        <v>277</v>
      </c>
      <c r="I922" s="11">
        <v>400</v>
      </c>
      <c r="J922" s="11"/>
      <c r="M922" s="209">
        <v>57586.66</v>
      </c>
      <c r="N922" s="214">
        <v>21491.15</v>
      </c>
      <c r="O922" s="209">
        <v>47390.18</v>
      </c>
      <c r="P922" s="209">
        <v>40357.300000000003</v>
      </c>
      <c r="Q922" s="209">
        <v>186709.63</v>
      </c>
      <c r="R922" s="11"/>
      <c r="S922" s="4"/>
      <c r="T922" s="4"/>
      <c r="U922" s="209">
        <v>84.191023391812905</v>
      </c>
      <c r="V922" s="209">
        <v>31.3282069970846</v>
      </c>
      <c r="W922" s="209">
        <v>75.824287999999996</v>
      </c>
      <c r="X922" s="209">
        <v>68.751788756388393</v>
      </c>
      <c r="Y922" s="209">
        <v>246.64416116248299</v>
      </c>
      <c r="Z922" s="11"/>
      <c r="AA922" s="4"/>
      <c r="AB922" s="11" t="s">
        <v>411</v>
      </c>
      <c r="AC922" s="11"/>
      <c r="AD922" s="71" t="s">
        <v>123</v>
      </c>
      <c r="AE922" s="24">
        <v>1</v>
      </c>
      <c r="AF922" s="24">
        <v>1</v>
      </c>
      <c r="AG922" s="24">
        <v>1</v>
      </c>
      <c r="AH922" s="24"/>
      <c r="AI922" s="24"/>
      <c r="AJ922" s="24"/>
      <c r="AK922" s="4"/>
      <c r="AL922" s="4"/>
      <c r="AM922" s="210">
        <v>11.97</v>
      </c>
      <c r="AN922" s="210">
        <v>11.12</v>
      </c>
      <c r="AO922" s="210">
        <v>7.98</v>
      </c>
      <c r="AP922" s="210">
        <v>0</v>
      </c>
      <c r="AQ922" s="210">
        <v>0</v>
      </c>
      <c r="AR922" s="24"/>
      <c r="AS922" s="4"/>
      <c r="AT922" s="4"/>
      <c r="AU922" s="210">
        <v>11.97</v>
      </c>
      <c r="AV922" s="210">
        <v>11.12</v>
      </c>
      <c r="AW922" s="210">
        <v>7.98</v>
      </c>
      <c r="AX922" s="210">
        <v>0</v>
      </c>
      <c r="AY922" s="210">
        <v>0</v>
      </c>
      <c r="AZ922" s="24"/>
      <c r="BA922" s="4"/>
    </row>
    <row r="923" spans="2:53">
      <c r="B923" s="11" t="s">
        <v>339</v>
      </c>
      <c r="C923" s="11"/>
      <c r="D923" s="71" t="s">
        <v>340</v>
      </c>
      <c r="E923" s="11">
        <v>92</v>
      </c>
      <c r="F923" s="11">
        <v>50</v>
      </c>
      <c r="G923" s="11">
        <v>38</v>
      </c>
      <c r="H923" s="11">
        <v>40</v>
      </c>
      <c r="I923" s="11">
        <v>44</v>
      </c>
      <c r="J923" s="11"/>
      <c r="M923" s="209">
        <v>10445.57</v>
      </c>
      <c r="N923" s="214">
        <v>3771.11</v>
      </c>
      <c r="O923" s="209">
        <v>2817.41</v>
      </c>
      <c r="P923" s="209">
        <v>4022.98</v>
      </c>
      <c r="Q923" s="209">
        <v>12082.01</v>
      </c>
      <c r="R923" s="11"/>
      <c r="S923" s="4"/>
      <c r="T923" s="4"/>
      <c r="U923" s="209">
        <v>97.622149532710296</v>
      </c>
      <c r="V923" s="209">
        <v>35.5765094339623</v>
      </c>
      <c r="W923" s="209">
        <v>27.090480769230801</v>
      </c>
      <c r="X923" s="209">
        <v>38.314095238095199</v>
      </c>
      <c r="Y923" s="209">
        <v>106.92044247787599</v>
      </c>
      <c r="Z923" s="11"/>
      <c r="AA923" s="4"/>
      <c r="AB923" s="11" t="s">
        <v>413</v>
      </c>
      <c r="AC923" s="11"/>
      <c r="AD923" s="71" t="s">
        <v>278</v>
      </c>
      <c r="AE923" s="24">
        <v>156</v>
      </c>
      <c r="AF923" s="24">
        <v>64</v>
      </c>
      <c r="AG923" s="24">
        <v>31</v>
      </c>
      <c r="AH923" s="24">
        <v>22</v>
      </c>
      <c r="AI923" s="24">
        <v>21</v>
      </c>
      <c r="AJ923" s="24"/>
      <c r="AK923" s="4"/>
      <c r="AL923" s="4"/>
      <c r="AM923" s="210">
        <v>80246.69</v>
      </c>
      <c r="AN923" s="210">
        <v>34876.769999999997</v>
      </c>
      <c r="AO923" s="210">
        <v>2132.65</v>
      </c>
      <c r="AP923" s="210">
        <v>1402.43</v>
      </c>
      <c r="AQ923" s="210">
        <v>16424.939999999999</v>
      </c>
      <c r="AR923" s="24"/>
      <c r="AS923" s="4"/>
      <c r="AT923" s="4"/>
      <c r="AU923" s="210">
        <v>514.40185897435902</v>
      </c>
      <c r="AV923" s="210">
        <v>230.97198675496699</v>
      </c>
      <c r="AW923" s="210">
        <v>14.2176666666667</v>
      </c>
      <c r="AX923" s="210">
        <v>9.2265131578947397</v>
      </c>
      <c r="AY923" s="210">
        <v>104.617452229299</v>
      </c>
      <c r="AZ923" s="24"/>
      <c r="BA923" s="4"/>
    </row>
    <row r="924" spans="2:53">
      <c r="B924" s="11" t="s">
        <v>341</v>
      </c>
      <c r="C924" s="11"/>
      <c r="D924" s="71" t="s">
        <v>149</v>
      </c>
      <c r="E924" s="11">
        <v>634</v>
      </c>
      <c r="F924" s="11">
        <v>417</v>
      </c>
      <c r="G924" s="11">
        <v>350</v>
      </c>
      <c r="H924" s="11">
        <v>262</v>
      </c>
      <c r="I924" s="11">
        <v>327</v>
      </c>
      <c r="J924" s="11"/>
      <c r="M924" s="209">
        <v>72534.66</v>
      </c>
      <c r="N924" s="214">
        <v>41668.53</v>
      </c>
      <c r="O924" s="209">
        <v>52858.93</v>
      </c>
      <c r="P924" s="209">
        <v>37854.14</v>
      </c>
      <c r="Q924" s="209">
        <v>119692.47</v>
      </c>
      <c r="R924" s="11"/>
      <c r="S924" s="4"/>
      <c r="T924" s="4"/>
      <c r="U924" s="209">
        <v>101.87452247191</v>
      </c>
      <c r="V924" s="209">
        <v>58.196270949720699</v>
      </c>
      <c r="W924" s="209">
        <v>75.512757142857097</v>
      </c>
      <c r="X924" s="209">
        <v>55.180962099125402</v>
      </c>
      <c r="Y924" s="209">
        <v>154.44189677419399</v>
      </c>
      <c r="Z924" s="11"/>
      <c r="AA924" s="4"/>
      <c r="AB924" s="11" t="s">
        <v>414</v>
      </c>
      <c r="AC924" s="11"/>
      <c r="AD924" s="71" t="s">
        <v>126</v>
      </c>
      <c r="AE924" s="24">
        <v>245</v>
      </c>
      <c r="AF924" s="24">
        <v>93</v>
      </c>
      <c r="AG924" s="24">
        <v>51</v>
      </c>
      <c r="AH924" s="24">
        <v>48</v>
      </c>
      <c r="AI924" s="24">
        <v>46</v>
      </c>
      <c r="AJ924" s="24"/>
      <c r="AK924" s="4"/>
      <c r="AL924" s="4"/>
      <c r="AM924" s="210">
        <v>212524.38</v>
      </c>
      <c r="AN924" s="210">
        <v>37951.39</v>
      </c>
      <c r="AO924" s="210">
        <v>13918.49</v>
      </c>
      <c r="AP924" s="210">
        <v>14832.73</v>
      </c>
      <c r="AQ924" s="210">
        <v>30509.75</v>
      </c>
      <c r="AR924" s="24"/>
      <c r="AS924" s="4"/>
      <c r="AT924" s="4"/>
      <c r="AU924" s="210">
        <v>843.35071428571405</v>
      </c>
      <c r="AV924" s="210">
        <v>139.52716911764699</v>
      </c>
      <c r="AW924" s="210">
        <v>53.124007633587802</v>
      </c>
      <c r="AX924" s="210">
        <v>53.937199999999997</v>
      </c>
      <c r="AY924" s="210">
        <v>107.808303886926</v>
      </c>
      <c r="AZ924" s="24"/>
      <c r="BA924" s="4"/>
    </row>
    <row r="925" spans="2:53">
      <c r="B925" s="11" t="s">
        <v>342</v>
      </c>
      <c r="C925" s="11"/>
      <c r="D925" s="71" t="s">
        <v>343</v>
      </c>
      <c r="E925" s="11">
        <v>785</v>
      </c>
      <c r="F925" s="11">
        <v>413</v>
      </c>
      <c r="G925" s="11">
        <v>300</v>
      </c>
      <c r="H925" s="11">
        <v>240</v>
      </c>
      <c r="I925" s="11">
        <v>279</v>
      </c>
      <c r="J925" s="11"/>
      <c r="M925" s="209">
        <v>101441.46</v>
      </c>
      <c r="N925" s="214">
        <v>42492.03</v>
      </c>
      <c r="O925" s="209">
        <v>34072.49</v>
      </c>
      <c r="P925" s="209">
        <v>30812.52</v>
      </c>
      <c r="Q925" s="209">
        <v>81979.149999999994</v>
      </c>
      <c r="R925" s="11"/>
      <c r="S925" s="4"/>
      <c r="T925" s="4"/>
      <c r="U925" s="209">
        <v>112.587635960044</v>
      </c>
      <c r="V925" s="209">
        <v>48.396389521640103</v>
      </c>
      <c r="W925" s="209">
        <v>39.897529274004697</v>
      </c>
      <c r="X925" s="209">
        <v>36.080234192037501</v>
      </c>
      <c r="Y925" s="209">
        <v>91.596815642458097</v>
      </c>
      <c r="Z925" s="11"/>
      <c r="AA925" s="4"/>
      <c r="AB925" s="11" t="s">
        <v>461</v>
      </c>
      <c r="AC925" s="11"/>
      <c r="AD925" s="71" t="s">
        <v>417</v>
      </c>
      <c r="AE925" s="24">
        <v>46</v>
      </c>
      <c r="AF925" s="24">
        <v>20</v>
      </c>
      <c r="AG925" s="24">
        <v>16</v>
      </c>
      <c r="AH925" s="24">
        <v>12</v>
      </c>
      <c r="AI925" s="24">
        <v>12</v>
      </c>
      <c r="AJ925" s="24"/>
      <c r="AK925" s="4"/>
      <c r="AL925" s="4"/>
      <c r="AM925" s="210">
        <v>30479.26</v>
      </c>
      <c r="AN925" s="210">
        <v>1463.49</v>
      </c>
      <c r="AO925" s="210">
        <v>8151.29</v>
      </c>
      <c r="AP925" s="210">
        <v>952.52</v>
      </c>
      <c r="AQ925" s="210">
        <v>30543.57</v>
      </c>
      <c r="AR925" s="24"/>
      <c r="AS925" s="4"/>
      <c r="AT925" s="4"/>
      <c r="AU925" s="210">
        <v>648.49489361702194</v>
      </c>
      <c r="AV925" s="210">
        <v>31.815000000000001</v>
      </c>
      <c r="AW925" s="210">
        <v>177.20195652173899</v>
      </c>
      <c r="AX925" s="210">
        <v>21.167111111111101</v>
      </c>
      <c r="AY925" s="210">
        <v>649.86319148936195</v>
      </c>
      <c r="AZ925" s="24"/>
      <c r="BA925" s="4"/>
    </row>
    <row r="926" spans="2:53">
      <c r="B926" s="11" t="s">
        <v>344</v>
      </c>
      <c r="C926" s="11"/>
      <c r="D926" s="71" t="s">
        <v>123</v>
      </c>
      <c r="E926" s="11">
        <v>95</v>
      </c>
      <c r="F926" s="11">
        <v>47</v>
      </c>
      <c r="G926" s="11">
        <v>34</v>
      </c>
      <c r="H926" s="11">
        <v>19</v>
      </c>
      <c r="I926" s="11">
        <v>31</v>
      </c>
      <c r="J926" s="11"/>
      <c r="M926" s="209">
        <v>16500.39</v>
      </c>
      <c r="N926" s="214">
        <v>5753.15</v>
      </c>
      <c r="O926" s="209">
        <v>3121.59</v>
      </c>
      <c r="P926" s="209">
        <v>2160.1999999999998</v>
      </c>
      <c r="Q926" s="209">
        <v>10339.219999999999</v>
      </c>
      <c r="R926" s="11"/>
      <c r="S926" s="4"/>
      <c r="T926" s="4"/>
      <c r="U926" s="209">
        <v>146.02115044247799</v>
      </c>
      <c r="V926" s="209">
        <v>50.466228070175397</v>
      </c>
      <c r="W926" s="209">
        <v>27.624690265486699</v>
      </c>
      <c r="X926" s="209">
        <v>19.638181818181799</v>
      </c>
      <c r="Y926" s="209">
        <v>89.131206896551703</v>
      </c>
      <c r="Z926" s="11"/>
      <c r="AA926" s="4"/>
      <c r="AB926" s="11" t="s">
        <v>418</v>
      </c>
      <c r="AC926" s="11"/>
      <c r="AD926" s="71" t="s">
        <v>182</v>
      </c>
      <c r="AE926" s="24">
        <v>22</v>
      </c>
      <c r="AF926" s="24">
        <v>9</v>
      </c>
      <c r="AG926" s="24">
        <v>5</v>
      </c>
      <c r="AH926" s="24">
        <v>4</v>
      </c>
      <c r="AI926" s="24">
        <v>4</v>
      </c>
      <c r="AJ926" s="24"/>
      <c r="AK926" s="4"/>
      <c r="AL926" s="4"/>
      <c r="AM926" s="210">
        <v>4151.1000000000004</v>
      </c>
      <c r="AN926" s="210">
        <v>659.45</v>
      </c>
      <c r="AO926" s="210">
        <v>865.62</v>
      </c>
      <c r="AP926" s="210">
        <v>771.92</v>
      </c>
      <c r="AQ926" s="210">
        <v>3523.79</v>
      </c>
      <c r="AR926" s="24"/>
      <c r="AS926" s="4"/>
      <c r="AT926" s="4"/>
      <c r="AU926" s="210">
        <v>172.96250000000001</v>
      </c>
      <c r="AV926" s="210">
        <v>29.975000000000001</v>
      </c>
      <c r="AW926" s="210">
        <v>41.22</v>
      </c>
      <c r="AX926" s="210">
        <v>35.087272727272698</v>
      </c>
      <c r="AY926" s="210">
        <v>167.799523809524</v>
      </c>
      <c r="AZ926" s="24"/>
      <c r="BA926" s="4"/>
    </row>
    <row r="927" spans="2:53">
      <c r="B927" s="11" t="s">
        <v>345</v>
      </c>
      <c r="C927" s="11"/>
      <c r="D927" s="71" t="s">
        <v>346</v>
      </c>
      <c r="E927" s="11">
        <v>30</v>
      </c>
      <c r="F927" s="11">
        <v>15</v>
      </c>
      <c r="G927" s="11">
        <v>14</v>
      </c>
      <c r="H927" s="11">
        <v>11</v>
      </c>
      <c r="I927" s="11">
        <v>13</v>
      </c>
      <c r="J927" s="11"/>
      <c r="M927" s="209">
        <v>3570.89</v>
      </c>
      <c r="N927" s="214">
        <v>952.69</v>
      </c>
      <c r="O927" s="209">
        <v>1533.84</v>
      </c>
      <c r="P927" s="209">
        <v>807.11</v>
      </c>
      <c r="Q927" s="209">
        <v>4625.51</v>
      </c>
      <c r="R927" s="11"/>
      <c r="S927" s="4"/>
      <c r="T927" s="4"/>
      <c r="U927" s="209">
        <v>111.5903125</v>
      </c>
      <c r="V927" s="209">
        <v>28.869393939393898</v>
      </c>
      <c r="W927" s="209">
        <v>46.48</v>
      </c>
      <c r="X927" s="209">
        <v>25.2221875</v>
      </c>
      <c r="Y927" s="209">
        <v>136.04441176470601</v>
      </c>
      <c r="Z927" s="11"/>
      <c r="AA927" s="4"/>
      <c r="AB927" s="11" t="s">
        <v>419</v>
      </c>
      <c r="AC927" s="11"/>
      <c r="AD927" s="71" t="s">
        <v>256</v>
      </c>
      <c r="AE927" s="24">
        <v>37</v>
      </c>
      <c r="AF927" s="24">
        <v>13</v>
      </c>
      <c r="AG927" s="24">
        <v>8</v>
      </c>
      <c r="AH927" s="24">
        <v>5</v>
      </c>
      <c r="AI927" s="24">
        <v>6</v>
      </c>
      <c r="AJ927" s="24"/>
      <c r="AK927" s="4"/>
      <c r="AL927" s="4"/>
      <c r="AM927" s="210">
        <v>5432.33</v>
      </c>
      <c r="AN927" s="210">
        <v>2230.34</v>
      </c>
      <c r="AO927" s="210">
        <v>418.14</v>
      </c>
      <c r="AP927" s="210">
        <v>88.76</v>
      </c>
      <c r="AQ927" s="210">
        <v>783.14</v>
      </c>
      <c r="AR927" s="24"/>
      <c r="AS927" s="4"/>
      <c r="AT927" s="4"/>
      <c r="AU927" s="210">
        <v>135.80824999999999</v>
      </c>
      <c r="AV927" s="210">
        <v>58.693157894736899</v>
      </c>
      <c r="AW927" s="210">
        <v>11.0036842105263</v>
      </c>
      <c r="AX927" s="210">
        <v>2.27589743589744</v>
      </c>
      <c r="AY927" s="210">
        <v>20.608947368421099</v>
      </c>
      <c r="AZ927" s="24"/>
      <c r="BA927" s="4"/>
    </row>
    <row r="928" spans="2:53">
      <c r="B928" s="11" t="s">
        <v>347</v>
      </c>
      <c r="C928" s="11"/>
      <c r="D928" s="71" t="s">
        <v>169</v>
      </c>
      <c r="E928" s="11">
        <v>921</v>
      </c>
      <c r="F928" s="11">
        <v>387</v>
      </c>
      <c r="G928" s="11">
        <v>499</v>
      </c>
      <c r="H928" s="11">
        <v>390</v>
      </c>
      <c r="I928" s="11">
        <v>525</v>
      </c>
      <c r="J928" s="11"/>
      <c r="M928" s="209">
        <v>90269.97</v>
      </c>
      <c r="N928" s="214">
        <v>34003.69</v>
      </c>
      <c r="O928" s="209">
        <v>44202.879999999997</v>
      </c>
      <c r="P928" s="209">
        <v>36826.559999999998</v>
      </c>
      <c r="Q928" s="209">
        <v>136326.99</v>
      </c>
      <c r="R928" s="11"/>
      <c r="S928" s="4"/>
      <c r="T928" s="4"/>
      <c r="U928" s="209">
        <v>86.465488505747203</v>
      </c>
      <c r="V928" s="209">
        <v>29.985617283950599</v>
      </c>
      <c r="W928" s="209">
        <v>42.708096618357501</v>
      </c>
      <c r="X928" s="209">
        <v>36.425875370919897</v>
      </c>
      <c r="Y928" s="209">
        <v>112.94696768848399</v>
      </c>
      <c r="Z928" s="11"/>
      <c r="AA928" s="4"/>
      <c r="AB928" s="11" t="s">
        <v>420</v>
      </c>
      <c r="AC928" s="11"/>
      <c r="AD928" s="71" t="s">
        <v>421</v>
      </c>
      <c r="AE928" s="24">
        <v>6</v>
      </c>
      <c r="AF928" s="24">
        <v>4</v>
      </c>
      <c r="AG928" s="24">
        <v>3</v>
      </c>
      <c r="AH928" s="24">
        <v>2</v>
      </c>
      <c r="AI928" s="24">
        <v>1</v>
      </c>
      <c r="AJ928" s="24"/>
      <c r="AK928" s="4"/>
      <c r="AL928" s="4"/>
      <c r="AM928" s="210">
        <v>571.22</v>
      </c>
      <c r="AN928" s="210">
        <v>109.89</v>
      </c>
      <c r="AO928" s="210">
        <v>66.44</v>
      </c>
      <c r="AP928" s="210">
        <v>60.07</v>
      </c>
      <c r="AQ928" s="210">
        <v>124.22</v>
      </c>
      <c r="AR928" s="24"/>
      <c r="AS928" s="4"/>
      <c r="AT928" s="4"/>
      <c r="AU928" s="210">
        <v>95.203333333333305</v>
      </c>
      <c r="AV928" s="210">
        <v>15.6985714285714</v>
      </c>
      <c r="AW928" s="210">
        <v>9.4914285714285693</v>
      </c>
      <c r="AX928" s="210">
        <v>8.5814285714285692</v>
      </c>
      <c r="AY928" s="210">
        <v>17.7457142857143</v>
      </c>
      <c r="AZ928" s="24"/>
      <c r="BA928" s="4"/>
    </row>
    <row r="929" spans="2:53">
      <c r="B929" s="11" t="s">
        <v>348</v>
      </c>
      <c r="C929" s="11"/>
      <c r="D929" s="71" t="s">
        <v>89</v>
      </c>
      <c r="E929" s="11">
        <v>86</v>
      </c>
      <c r="F929" s="11">
        <v>42</v>
      </c>
      <c r="G929" s="11">
        <v>27</v>
      </c>
      <c r="H929" s="11">
        <v>21</v>
      </c>
      <c r="I929" s="11">
        <v>35</v>
      </c>
      <c r="J929" s="11"/>
      <c r="M929" s="209">
        <v>11196.62</v>
      </c>
      <c r="N929" s="214">
        <v>3379.44</v>
      </c>
      <c r="O929" s="209">
        <v>4771.6899999999996</v>
      </c>
      <c r="P929" s="209">
        <v>2617.59</v>
      </c>
      <c r="Q929" s="209">
        <v>21562.32</v>
      </c>
      <c r="R929" s="11"/>
      <c r="S929" s="4"/>
      <c r="T929" s="4"/>
      <c r="U929" s="209">
        <v>116.631458333333</v>
      </c>
      <c r="V929" s="209">
        <v>35.573052631578904</v>
      </c>
      <c r="W929" s="209">
        <v>51.8661956521739</v>
      </c>
      <c r="X929" s="209">
        <v>28.146129032258099</v>
      </c>
      <c r="Y929" s="209">
        <v>209.34291262135901</v>
      </c>
      <c r="Z929" s="11"/>
      <c r="AA929" s="4"/>
      <c r="AB929" s="11" t="s">
        <v>501</v>
      </c>
      <c r="AC929" s="11"/>
      <c r="AD929" s="71" t="s">
        <v>261</v>
      </c>
      <c r="AE929" s="24">
        <v>26</v>
      </c>
      <c r="AF929" s="24">
        <v>12</v>
      </c>
      <c r="AG929" s="24">
        <v>8</v>
      </c>
      <c r="AH929" s="24">
        <v>3</v>
      </c>
      <c r="AI929" s="24">
        <v>3</v>
      </c>
      <c r="AJ929" s="24"/>
      <c r="AK929" s="4"/>
      <c r="AL929" s="4"/>
      <c r="AM929" s="210">
        <v>30650.71</v>
      </c>
      <c r="AN929" s="210">
        <v>2014.94</v>
      </c>
      <c r="AO929" s="210">
        <v>1106.02</v>
      </c>
      <c r="AP929" s="210">
        <v>692.68</v>
      </c>
      <c r="AQ929" s="210">
        <v>1517.01</v>
      </c>
      <c r="AR929" s="24"/>
      <c r="AS929" s="4"/>
      <c r="AT929" s="4"/>
      <c r="AU929" s="210">
        <v>1135.21148148148</v>
      </c>
      <c r="AV929" s="210">
        <v>74.627407407407404</v>
      </c>
      <c r="AW929" s="210">
        <v>40.9637037037037</v>
      </c>
      <c r="AX929" s="210">
        <v>26.641538461538499</v>
      </c>
      <c r="AY929" s="210">
        <v>58.346538461538501</v>
      </c>
      <c r="AZ929" s="24"/>
      <c r="BA929" s="4"/>
    </row>
    <row r="930" spans="2:53">
      <c r="B930" s="11" t="s">
        <v>349</v>
      </c>
      <c r="C930" s="11"/>
      <c r="D930" s="71" t="s">
        <v>350</v>
      </c>
      <c r="E930" s="11">
        <v>618</v>
      </c>
      <c r="F930" s="11">
        <v>313</v>
      </c>
      <c r="G930" s="11">
        <v>211</v>
      </c>
      <c r="H930" s="11">
        <v>151</v>
      </c>
      <c r="I930" s="11">
        <v>161</v>
      </c>
      <c r="J930" s="11"/>
      <c r="M930" s="209">
        <v>79878.2</v>
      </c>
      <c r="N930" s="214">
        <v>24086.59</v>
      </c>
      <c r="O930" s="209">
        <v>19455.97</v>
      </c>
      <c r="P930" s="209">
        <v>17435.349999999999</v>
      </c>
      <c r="Q930" s="209">
        <v>38441.74</v>
      </c>
      <c r="R930" s="11"/>
      <c r="S930" s="4"/>
      <c r="T930" s="4"/>
      <c r="U930" s="209">
        <v>117.467941176471</v>
      </c>
      <c r="V930" s="209">
        <v>36.166051051051099</v>
      </c>
      <c r="W930" s="209">
        <v>30.117600619195098</v>
      </c>
      <c r="X930" s="209">
        <v>27.2002340093604</v>
      </c>
      <c r="Y930" s="209">
        <v>57.461494768310899</v>
      </c>
      <c r="Z930" s="11"/>
      <c r="AA930" s="4"/>
      <c r="AB930" s="11" t="s">
        <v>423</v>
      </c>
      <c r="AC930" s="11"/>
      <c r="AD930" s="71" t="s">
        <v>111</v>
      </c>
      <c r="AE930" s="24">
        <v>9</v>
      </c>
      <c r="AF930" s="24">
        <v>2</v>
      </c>
      <c r="AG930" s="24">
        <v>1</v>
      </c>
      <c r="AH930" s="24">
        <v>1</v>
      </c>
      <c r="AI930" s="24">
        <v>1</v>
      </c>
      <c r="AJ930" s="24"/>
      <c r="AK930" s="4"/>
      <c r="AL930" s="4"/>
      <c r="AM930" s="210">
        <v>762.4</v>
      </c>
      <c r="AN930" s="210">
        <v>53.42</v>
      </c>
      <c r="AO930" s="210">
        <v>10.130000000000001</v>
      </c>
      <c r="AP930" s="210">
        <v>8.01</v>
      </c>
      <c r="AQ930" s="210">
        <v>4.08</v>
      </c>
      <c r="AR930" s="24"/>
      <c r="AS930" s="4"/>
      <c r="AT930" s="4"/>
      <c r="AU930" s="210">
        <v>84.711111111111094</v>
      </c>
      <c r="AV930" s="210">
        <v>6.6775000000000002</v>
      </c>
      <c r="AW930" s="210">
        <v>1.2662500000000001</v>
      </c>
      <c r="AX930" s="210">
        <v>1.00125</v>
      </c>
      <c r="AY930" s="210">
        <v>0.51</v>
      </c>
      <c r="AZ930" s="24"/>
      <c r="BA930" s="4"/>
    </row>
    <row r="931" spans="2:53">
      <c r="B931" s="11" t="s">
        <v>567</v>
      </c>
      <c r="C931" s="11"/>
      <c r="D931" s="71" t="s">
        <v>159</v>
      </c>
      <c r="E931" s="11">
        <v>3</v>
      </c>
      <c r="F931" s="11">
        <v>2</v>
      </c>
      <c r="G931" s="11"/>
      <c r="H931" s="11"/>
      <c r="I931" s="11">
        <v>2</v>
      </c>
      <c r="J931" s="11"/>
      <c r="M931" s="209">
        <v>382.41</v>
      </c>
      <c r="N931" s="214">
        <v>194.52</v>
      </c>
      <c r="O931" s="209">
        <v>0</v>
      </c>
      <c r="P931" s="209">
        <v>0</v>
      </c>
      <c r="Q931" s="209">
        <v>164.89</v>
      </c>
      <c r="R931" s="11"/>
      <c r="S931" s="4"/>
      <c r="T931" s="4"/>
      <c r="U931" s="209">
        <v>127.47</v>
      </c>
      <c r="V931" s="209">
        <v>64.84</v>
      </c>
      <c r="W931" s="209">
        <v>0</v>
      </c>
      <c r="X931" s="209">
        <v>0</v>
      </c>
      <c r="Y931" s="209">
        <v>54.963333333333303</v>
      </c>
      <c r="Z931" s="11"/>
      <c r="AA931" s="4"/>
      <c r="AB931" s="11" t="s">
        <v>425</v>
      </c>
      <c r="AC931" s="11"/>
      <c r="AD931" s="71" t="s">
        <v>163</v>
      </c>
      <c r="AE931" s="24">
        <v>33</v>
      </c>
      <c r="AF931" s="24">
        <v>12</v>
      </c>
      <c r="AG931" s="24">
        <v>9</v>
      </c>
      <c r="AH931" s="24">
        <v>7</v>
      </c>
      <c r="AI931" s="24">
        <v>6</v>
      </c>
      <c r="AJ931" s="24"/>
      <c r="AK931" s="4"/>
      <c r="AL931" s="4"/>
      <c r="AM931" s="210">
        <v>2929.64</v>
      </c>
      <c r="AN931" s="210">
        <v>937.41</v>
      </c>
      <c r="AO931" s="210">
        <v>393.65</v>
      </c>
      <c r="AP931" s="210">
        <v>293.88</v>
      </c>
      <c r="AQ931" s="210">
        <v>1056.26</v>
      </c>
      <c r="AR931" s="24"/>
      <c r="AS931" s="4"/>
      <c r="AT931" s="4"/>
      <c r="AU931" s="210">
        <v>86.165882352941196</v>
      </c>
      <c r="AV931" s="210">
        <v>28.406363636363601</v>
      </c>
      <c r="AW931" s="210">
        <v>12.301562499999999</v>
      </c>
      <c r="AX931" s="210">
        <v>9.1837499999999999</v>
      </c>
      <c r="AY931" s="210">
        <v>31.066470588235301</v>
      </c>
      <c r="AZ931" s="24"/>
      <c r="BA931" s="4"/>
    </row>
    <row r="932" spans="2:53">
      <c r="B932" s="11" t="s">
        <v>457</v>
      </c>
      <c r="C932" s="11"/>
      <c r="D932" s="71" t="s">
        <v>220</v>
      </c>
      <c r="E932" s="11">
        <v>2</v>
      </c>
      <c r="F932" s="11"/>
      <c r="G932" s="11"/>
      <c r="H932" s="11">
        <v>1</v>
      </c>
      <c r="I932" s="11">
        <v>1</v>
      </c>
      <c r="J932" s="11"/>
      <c r="M932" s="209">
        <v>371.59</v>
      </c>
      <c r="N932" s="214">
        <v>0</v>
      </c>
      <c r="O932" s="209">
        <v>0</v>
      </c>
      <c r="P932" s="209">
        <v>199.84</v>
      </c>
      <c r="Q932" s="209">
        <v>82.73</v>
      </c>
      <c r="R932" s="11"/>
      <c r="S932" s="4"/>
      <c r="T932" s="4"/>
      <c r="U932" s="209">
        <v>185.79499999999999</v>
      </c>
      <c r="V932" s="209">
        <v>0</v>
      </c>
      <c r="W932" s="209">
        <v>0</v>
      </c>
      <c r="X932" s="209">
        <v>99.92</v>
      </c>
      <c r="Y932" s="209">
        <v>27.5766666666667</v>
      </c>
      <c r="Z932" s="11"/>
      <c r="AA932" s="4"/>
      <c r="AB932" s="11" t="s">
        <v>426</v>
      </c>
      <c r="AC932" s="11"/>
      <c r="AD932" s="71" t="s">
        <v>96</v>
      </c>
      <c r="AE932" s="24">
        <v>1</v>
      </c>
      <c r="AF932" s="24">
        <v>1</v>
      </c>
      <c r="AG932" s="24"/>
      <c r="AH932" s="24"/>
      <c r="AI932" s="24"/>
      <c r="AJ932" s="24"/>
      <c r="AK932" s="4"/>
      <c r="AL932" s="4"/>
      <c r="AM932" s="210">
        <v>690.5</v>
      </c>
      <c r="AN932" s="210">
        <v>510.52</v>
      </c>
      <c r="AO932" s="210">
        <v>0</v>
      </c>
      <c r="AP932" s="210">
        <v>0</v>
      </c>
      <c r="AQ932" s="210">
        <v>0</v>
      </c>
      <c r="AR932" s="24"/>
      <c r="AS932" s="4"/>
      <c r="AT932" s="4"/>
      <c r="AU932" s="210">
        <v>690.5</v>
      </c>
      <c r="AV932" s="210">
        <v>510.52</v>
      </c>
      <c r="AW932" s="210">
        <v>0</v>
      </c>
      <c r="AX932" s="210">
        <v>0</v>
      </c>
      <c r="AY932" s="210">
        <v>0</v>
      </c>
      <c r="AZ932" s="24"/>
      <c r="BA932" s="4"/>
    </row>
    <row r="933" spans="2:53">
      <c r="B933" s="11" t="s">
        <v>351</v>
      </c>
      <c r="C933" s="11"/>
      <c r="D933" s="71" t="s">
        <v>100</v>
      </c>
      <c r="E933" s="11">
        <v>2202</v>
      </c>
      <c r="F933" s="11">
        <v>1393</v>
      </c>
      <c r="G933" s="11">
        <v>1060</v>
      </c>
      <c r="H933" s="11">
        <v>871</v>
      </c>
      <c r="I933" s="11">
        <v>979</v>
      </c>
      <c r="J933" s="11"/>
      <c r="M933" s="209">
        <v>191808.65</v>
      </c>
      <c r="N933" s="214">
        <v>105392.74</v>
      </c>
      <c r="O933" s="209">
        <v>91949.4</v>
      </c>
      <c r="P933" s="209">
        <v>94524.98</v>
      </c>
      <c r="Q933" s="209">
        <v>284684.34000000003</v>
      </c>
      <c r="R933" s="11"/>
      <c r="S933" s="4"/>
      <c r="T933" s="4"/>
      <c r="U933" s="209">
        <v>78.513569381907502</v>
      </c>
      <c r="V933" s="209">
        <v>43.767749169435199</v>
      </c>
      <c r="W933" s="209">
        <v>39.277829987185001</v>
      </c>
      <c r="X933" s="209">
        <v>41.440149057430901</v>
      </c>
      <c r="Y933" s="209">
        <v>113.69182907348301</v>
      </c>
      <c r="Z933" s="11"/>
      <c r="AA933" s="4"/>
      <c r="AB933" s="11" t="s">
        <v>427</v>
      </c>
      <c r="AC933" s="11"/>
      <c r="AD933" s="71" t="s">
        <v>428</v>
      </c>
      <c r="AE933" s="24">
        <v>5</v>
      </c>
      <c r="AF933" s="24">
        <v>3</v>
      </c>
      <c r="AG933" s="24"/>
      <c r="AH933" s="24"/>
      <c r="AI933" s="24"/>
      <c r="AJ933" s="24"/>
      <c r="AK933" s="4"/>
      <c r="AL933" s="4"/>
      <c r="AM933" s="210">
        <v>395.49</v>
      </c>
      <c r="AN933" s="210">
        <v>253.46</v>
      </c>
      <c r="AO933" s="210">
        <v>0</v>
      </c>
      <c r="AP933" s="210">
        <v>0</v>
      </c>
      <c r="AQ933" s="210">
        <v>0</v>
      </c>
      <c r="AR933" s="24"/>
      <c r="AS933" s="4"/>
      <c r="AT933" s="4"/>
      <c r="AU933" s="210">
        <v>79.097999999999999</v>
      </c>
      <c r="AV933" s="210">
        <v>50.692</v>
      </c>
      <c r="AW933" s="210">
        <v>0</v>
      </c>
      <c r="AX933" s="210">
        <v>0</v>
      </c>
      <c r="AY933" s="210">
        <v>0</v>
      </c>
      <c r="AZ933" s="24"/>
      <c r="BA933" s="4"/>
    </row>
    <row r="934" spans="2:53">
      <c r="B934" s="11" t="s">
        <v>491</v>
      </c>
      <c r="C934" s="11"/>
      <c r="D934" s="71" t="s">
        <v>159</v>
      </c>
      <c r="E934" s="11">
        <v>1</v>
      </c>
      <c r="F934" s="11"/>
      <c r="G934" s="11"/>
      <c r="H934" s="11"/>
      <c r="I934" s="11"/>
      <c r="J934" s="11"/>
      <c r="M934" s="209">
        <v>75.989999999999995</v>
      </c>
      <c r="N934" s="214">
        <v>0</v>
      </c>
      <c r="O934" s="209">
        <v>0</v>
      </c>
      <c r="P934" s="209">
        <v>0</v>
      </c>
      <c r="Q934" s="209">
        <v>0</v>
      </c>
      <c r="R934" s="11"/>
      <c r="S934" s="4"/>
      <c r="T934" s="4"/>
      <c r="U934" s="209">
        <v>75.989999999999995</v>
      </c>
      <c r="V934" s="209">
        <v>0</v>
      </c>
      <c r="W934" s="209">
        <v>0</v>
      </c>
      <c r="X934" s="209">
        <v>0</v>
      </c>
      <c r="Y934" s="209">
        <v>0</v>
      </c>
      <c r="Z934" s="11"/>
      <c r="AA934" s="4"/>
      <c r="AB934" s="11" t="s">
        <v>429</v>
      </c>
      <c r="AC934" s="11"/>
      <c r="AD934" s="71" t="s">
        <v>92</v>
      </c>
      <c r="AE934" s="24"/>
      <c r="AF934" s="24"/>
      <c r="AG934" s="24"/>
      <c r="AH934" s="24"/>
      <c r="AI934" s="24">
        <v>1</v>
      </c>
      <c r="AJ934" s="24"/>
      <c r="AK934" s="4"/>
      <c r="AL934" s="4"/>
      <c r="AM934" s="210"/>
      <c r="AN934" s="210"/>
      <c r="AO934" s="210"/>
      <c r="AP934" s="210"/>
      <c r="AQ934" s="210">
        <v>59.79</v>
      </c>
      <c r="AR934" s="24"/>
      <c r="AS934" s="4"/>
      <c r="AT934" s="4"/>
      <c r="AU934" s="210"/>
      <c r="AV934" s="210"/>
      <c r="AW934" s="210"/>
      <c r="AX934" s="210"/>
      <c r="AY934" s="210">
        <v>59.79</v>
      </c>
      <c r="AZ934" s="24"/>
      <c r="BA934" s="4"/>
    </row>
    <row r="935" spans="2:53">
      <c r="B935" s="11" t="s">
        <v>352</v>
      </c>
      <c r="C935" s="11"/>
      <c r="D935" s="71" t="s">
        <v>90</v>
      </c>
      <c r="E935" s="11">
        <v>1</v>
      </c>
      <c r="F935" s="11">
        <v>1</v>
      </c>
      <c r="G935" s="11">
        <v>1</v>
      </c>
      <c r="H935" s="11"/>
      <c r="I935" s="11"/>
      <c r="J935" s="11"/>
      <c r="M935" s="209">
        <v>6.15</v>
      </c>
      <c r="N935" s="214">
        <v>6.15</v>
      </c>
      <c r="O935" s="209">
        <v>4.83</v>
      </c>
      <c r="P935" s="209">
        <v>0</v>
      </c>
      <c r="Q935" s="209">
        <v>0</v>
      </c>
      <c r="R935" s="11"/>
      <c r="S935" s="4"/>
      <c r="T935" s="4"/>
      <c r="U935" s="209">
        <v>6.15</v>
      </c>
      <c r="V935" s="209">
        <v>6.15</v>
      </c>
      <c r="W935" s="209">
        <v>4.83</v>
      </c>
      <c r="X935" s="209">
        <v>0</v>
      </c>
      <c r="Y935" s="209">
        <v>0</v>
      </c>
      <c r="Z935" s="11"/>
      <c r="AA935" s="4"/>
      <c r="AB935" s="11" t="s">
        <v>429</v>
      </c>
      <c r="AC935" s="11"/>
      <c r="AD935" s="71" t="s">
        <v>430</v>
      </c>
      <c r="AE935" s="24">
        <v>64</v>
      </c>
      <c r="AF935" s="24">
        <v>31</v>
      </c>
      <c r="AG935" s="24">
        <v>21</v>
      </c>
      <c r="AH935" s="24">
        <v>16</v>
      </c>
      <c r="AI935" s="24">
        <v>13</v>
      </c>
      <c r="AJ935" s="24"/>
      <c r="AK935" s="4"/>
      <c r="AL935" s="4"/>
      <c r="AM935" s="210">
        <v>25631.23</v>
      </c>
      <c r="AN935" s="210">
        <v>20339.080000000002</v>
      </c>
      <c r="AO935" s="210">
        <v>4732.41</v>
      </c>
      <c r="AP935" s="210">
        <v>3481.94</v>
      </c>
      <c r="AQ935" s="210">
        <v>7003.6</v>
      </c>
      <c r="AR935" s="24"/>
      <c r="AS935" s="4"/>
      <c r="AT935" s="4"/>
      <c r="AU935" s="210">
        <v>400.48796874999999</v>
      </c>
      <c r="AV935" s="210">
        <v>363.197857142857</v>
      </c>
      <c r="AW935" s="210">
        <v>86.043818181818196</v>
      </c>
      <c r="AX935" s="210">
        <v>68.273333333333298</v>
      </c>
      <c r="AY935" s="210">
        <v>137.32549019607799</v>
      </c>
      <c r="AZ935" s="24"/>
      <c r="BA935" s="4"/>
    </row>
    <row r="936" spans="2:53">
      <c r="B936" s="11" t="s">
        <v>352</v>
      </c>
      <c r="C936" s="11"/>
      <c r="D936" s="71" t="s">
        <v>353</v>
      </c>
      <c r="E936" s="11">
        <v>194</v>
      </c>
      <c r="F936" s="11">
        <v>95</v>
      </c>
      <c r="G936" s="11">
        <v>72</v>
      </c>
      <c r="H936" s="11">
        <v>64</v>
      </c>
      <c r="I936" s="11">
        <v>60</v>
      </c>
      <c r="J936" s="11"/>
      <c r="M936" s="209">
        <v>25963.26</v>
      </c>
      <c r="N936" s="214">
        <v>11523.81</v>
      </c>
      <c r="O936" s="209">
        <v>7496.47</v>
      </c>
      <c r="P936" s="209">
        <v>7921.2</v>
      </c>
      <c r="Q936" s="209">
        <v>20267.259999999998</v>
      </c>
      <c r="R936" s="11"/>
      <c r="S936" s="4"/>
      <c r="T936" s="4"/>
      <c r="U936" s="209">
        <v>113.873947368421</v>
      </c>
      <c r="V936" s="209">
        <v>52.143936651583701</v>
      </c>
      <c r="W936" s="209">
        <v>34.867302325581399</v>
      </c>
      <c r="X936" s="209">
        <v>37.014953271027998</v>
      </c>
      <c r="Y936" s="209">
        <v>92.544566210045701</v>
      </c>
      <c r="Z936" s="11"/>
      <c r="AA936" s="4"/>
      <c r="AB936" s="11" t="s">
        <v>432</v>
      </c>
      <c r="AC936" s="11"/>
      <c r="AD936" s="71" t="s">
        <v>155</v>
      </c>
      <c r="AE936" s="24">
        <v>37</v>
      </c>
      <c r="AF936" s="24">
        <v>21</v>
      </c>
      <c r="AG936" s="24">
        <v>16</v>
      </c>
      <c r="AH936" s="24">
        <v>12</v>
      </c>
      <c r="AI936" s="24">
        <v>9</v>
      </c>
      <c r="AJ936" s="24"/>
      <c r="AK936" s="4"/>
      <c r="AL936" s="4"/>
      <c r="AM936" s="210">
        <v>4956.7299999999996</v>
      </c>
      <c r="AN936" s="210">
        <v>1809.31</v>
      </c>
      <c r="AO936" s="210">
        <v>1899.29</v>
      </c>
      <c r="AP936" s="210">
        <v>1988.66</v>
      </c>
      <c r="AQ936" s="210">
        <v>7042.7</v>
      </c>
      <c r="AR936" s="24"/>
      <c r="AS936" s="4"/>
      <c r="AT936" s="4"/>
      <c r="AU936" s="210">
        <v>130.440263157895</v>
      </c>
      <c r="AV936" s="210">
        <v>47.613421052631601</v>
      </c>
      <c r="AW936" s="210">
        <v>49.981315789473697</v>
      </c>
      <c r="AX936" s="210">
        <v>53.7475675675676</v>
      </c>
      <c r="AY936" s="210">
        <v>180.582051282051</v>
      </c>
      <c r="AZ936" s="24"/>
      <c r="BA936" s="4"/>
    </row>
    <row r="937" spans="2:53">
      <c r="B937" s="11" t="s">
        <v>352</v>
      </c>
      <c r="C937" s="11"/>
      <c r="D937" s="71" t="s">
        <v>360</v>
      </c>
      <c r="E937" s="11">
        <v>1</v>
      </c>
      <c r="F937" s="11">
        <v>2</v>
      </c>
      <c r="G937" s="11"/>
      <c r="H937" s="11"/>
      <c r="I937" s="11"/>
      <c r="J937" s="11"/>
      <c r="M937" s="209">
        <v>6.06</v>
      </c>
      <c r="N937" s="214">
        <v>85.05</v>
      </c>
      <c r="O937" s="209">
        <v>0</v>
      </c>
      <c r="P937" s="209">
        <v>0</v>
      </c>
      <c r="Q937" s="209">
        <v>0</v>
      </c>
      <c r="R937" s="11"/>
      <c r="S937" s="4"/>
      <c r="T937" s="4"/>
      <c r="U937" s="209">
        <v>6.06</v>
      </c>
      <c r="V937" s="209">
        <v>42.524999999999999</v>
      </c>
      <c r="W937" s="209">
        <v>0</v>
      </c>
      <c r="X937" s="209">
        <v>0</v>
      </c>
      <c r="Y937" s="209">
        <v>0</v>
      </c>
      <c r="Z937" s="11"/>
      <c r="AA937" s="4"/>
      <c r="AB937" s="11" t="s">
        <v>434</v>
      </c>
      <c r="AC937" s="11"/>
      <c r="AD937" s="71" t="s">
        <v>121</v>
      </c>
      <c r="AE937" s="24">
        <v>7</v>
      </c>
      <c r="AF937" s="24">
        <v>8</v>
      </c>
      <c r="AG937" s="24">
        <v>5</v>
      </c>
      <c r="AH937" s="24">
        <v>3</v>
      </c>
      <c r="AI937" s="24">
        <v>3</v>
      </c>
      <c r="AJ937" s="24"/>
      <c r="AK937" s="4"/>
      <c r="AL937" s="4"/>
      <c r="AM937" s="210">
        <v>942.41</v>
      </c>
      <c r="AN937" s="210">
        <v>1780.77</v>
      </c>
      <c r="AO937" s="210">
        <v>464.73</v>
      </c>
      <c r="AP937" s="210">
        <v>42.38</v>
      </c>
      <c r="AQ937" s="210">
        <v>416.43</v>
      </c>
      <c r="AR937" s="24"/>
      <c r="AS937" s="4"/>
      <c r="AT937" s="4"/>
      <c r="AU937" s="210">
        <v>104.712222222222</v>
      </c>
      <c r="AV937" s="210">
        <v>197.863333333333</v>
      </c>
      <c r="AW937" s="210">
        <v>51.636666666666699</v>
      </c>
      <c r="AX937" s="210">
        <v>4.7088888888888896</v>
      </c>
      <c r="AY937" s="210">
        <v>46.27</v>
      </c>
      <c r="AZ937" s="24"/>
      <c r="BA937" s="4"/>
    </row>
    <row r="938" spans="2:53">
      <c r="B938" s="11" t="s">
        <v>354</v>
      </c>
      <c r="C938" s="11"/>
      <c r="D938" s="71" t="s">
        <v>221</v>
      </c>
      <c r="E938" s="11"/>
      <c r="F938" s="11"/>
      <c r="G938" s="11"/>
      <c r="H938" s="11"/>
      <c r="I938" s="11">
        <v>1</v>
      </c>
      <c r="J938" s="11"/>
      <c r="M938" s="209"/>
      <c r="N938" s="214"/>
      <c r="O938" s="209"/>
      <c r="P938" s="209"/>
      <c r="Q938" s="209">
        <v>82.04</v>
      </c>
      <c r="R938" s="11"/>
      <c r="S938" s="4"/>
      <c r="T938" s="4"/>
      <c r="U938" s="209"/>
      <c r="V938" s="209"/>
      <c r="W938" s="209"/>
      <c r="X938" s="209"/>
      <c r="Y938" s="209">
        <v>82.04</v>
      </c>
      <c r="Z938" s="11"/>
      <c r="AA938" s="4"/>
      <c r="AB938" s="11" t="s">
        <v>435</v>
      </c>
      <c r="AC938" s="11"/>
      <c r="AD938" s="71" t="s">
        <v>436</v>
      </c>
      <c r="AE938" s="24">
        <v>5</v>
      </c>
      <c r="AF938" s="24">
        <v>2</v>
      </c>
      <c r="AG938" s="24"/>
      <c r="AH938" s="24"/>
      <c r="AI938" s="24"/>
      <c r="AJ938" s="24"/>
      <c r="AK938" s="4"/>
      <c r="AL938" s="4"/>
      <c r="AM938" s="210">
        <v>1730.83</v>
      </c>
      <c r="AN938" s="210">
        <v>38.549999999999997</v>
      </c>
      <c r="AO938" s="210">
        <v>0</v>
      </c>
      <c r="AP938" s="210">
        <v>0</v>
      </c>
      <c r="AQ938" s="210">
        <v>0</v>
      </c>
      <c r="AR938" s="24"/>
      <c r="AS938" s="4"/>
      <c r="AT938" s="4"/>
      <c r="AU938" s="210">
        <v>346.166</v>
      </c>
      <c r="AV938" s="210">
        <v>7.71</v>
      </c>
      <c r="AW938" s="210">
        <v>0</v>
      </c>
      <c r="AX938" s="210">
        <v>0</v>
      </c>
      <c r="AY938" s="210">
        <v>0</v>
      </c>
      <c r="AZ938" s="24"/>
      <c r="BA938" s="4"/>
    </row>
    <row r="939" spans="2:53">
      <c r="B939" s="11" t="s">
        <v>355</v>
      </c>
      <c r="C939" s="11"/>
      <c r="D939" s="71" t="s">
        <v>356</v>
      </c>
      <c r="E939" s="11">
        <v>31</v>
      </c>
      <c r="F939" s="11">
        <v>7</v>
      </c>
      <c r="G939" s="11">
        <v>17</v>
      </c>
      <c r="H939" s="11">
        <v>16</v>
      </c>
      <c r="I939" s="11">
        <v>20</v>
      </c>
      <c r="J939" s="11"/>
      <c r="M939" s="209">
        <v>4528.78</v>
      </c>
      <c r="N939" s="214">
        <v>414.28</v>
      </c>
      <c r="O939" s="209">
        <v>2846.58</v>
      </c>
      <c r="P939" s="209">
        <v>2837.22</v>
      </c>
      <c r="Q939" s="209">
        <v>9946</v>
      </c>
      <c r="R939" s="11"/>
      <c r="S939" s="4"/>
      <c r="T939" s="4"/>
      <c r="U939" s="209">
        <v>137.23575757575799</v>
      </c>
      <c r="V939" s="209">
        <v>12.946249999999999</v>
      </c>
      <c r="W939" s="209">
        <v>94.885999999999996</v>
      </c>
      <c r="X939" s="209">
        <v>101.329285714286</v>
      </c>
      <c r="Y939" s="209">
        <v>310.8125</v>
      </c>
      <c r="Z939" s="11"/>
      <c r="AA939" s="4"/>
      <c r="AB939" s="11" t="s">
        <v>437</v>
      </c>
      <c r="AC939" s="11"/>
      <c r="AD939" s="71" t="s">
        <v>234</v>
      </c>
      <c r="AE939" s="24">
        <v>225</v>
      </c>
      <c r="AF939" s="24">
        <v>121</v>
      </c>
      <c r="AG939" s="24">
        <v>82</v>
      </c>
      <c r="AH939" s="24">
        <v>52</v>
      </c>
      <c r="AI939" s="24">
        <v>46</v>
      </c>
      <c r="AJ939" s="24"/>
      <c r="AK939" s="4"/>
      <c r="AL939" s="4"/>
      <c r="AM939" s="210">
        <v>38761.58</v>
      </c>
      <c r="AN939" s="210">
        <v>10376.81</v>
      </c>
      <c r="AO939" s="210">
        <v>7287.4</v>
      </c>
      <c r="AP939" s="210">
        <v>5308.17</v>
      </c>
      <c r="AQ939" s="210">
        <v>34793.449999999997</v>
      </c>
      <c r="AR939" s="24"/>
      <c r="AS939" s="4"/>
      <c r="AT939" s="4"/>
      <c r="AU939" s="210">
        <v>167.799047619048</v>
      </c>
      <c r="AV939" s="210">
        <v>46.5327802690583</v>
      </c>
      <c r="AW939" s="210">
        <v>33.5824884792627</v>
      </c>
      <c r="AX939" s="210">
        <v>25.767815533980599</v>
      </c>
      <c r="AY939" s="210">
        <v>159.60298165137601</v>
      </c>
      <c r="AZ939" s="24"/>
      <c r="BA939" s="4"/>
    </row>
    <row r="940" spans="2:53">
      <c r="B940" s="11" t="s">
        <v>357</v>
      </c>
      <c r="C940" s="11"/>
      <c r="D940" s="71" t="s">
        <v>358</v>
      </c>
      <c r="E940" s="11">
        <v>119</v>
      </c>
      <c r="F940" s="11">
        <v>13</v>
      </c>
      <c r="G940" s="11">
        <v>88</v>
      </c>
      <c r="H940" s="11">
        <v>64</v>
      </c>
      <c r="I940" s="11">
        <v>75</v>
      </c>
      <c r="J940" s="11"/>
      <c r="M940" s="209">
        <v>11820.79</v>
      </c>
      <c r="N940" s="214">
        <v>720.86</v>
      </c>
      <c r="O940" s="209">
        <v>9652.3000000000102</v>
      </c>
      <c r="P940" s="209">
        <v>7616.79</v>
      </c>
      <c r="Q940" s="209">
        <v>32143.82</v>
      </c>
      <c r="R940" s="11"/>
      <c r="S940" s="4"/>
      <c r="T940" s="4"/>
      <c r="U940" s="209">
        <v>79.870202702702699</v>
      </c>
      <c r="V940" s="209">
        <v>4.9038095238095201</v>
      </c>
      <c r="W940" s="209">
        <v>64.348666666666702</v>
      </c>
      <c r="X940" s="209">
        <v>54.405642857142801</v>
      </c>
      <c r="Y940" s="209">
        <v>206.050128205128</v>
      </c>
      <c r="Z940" s="11"/>
      <c r="AA940" s="4"/>
      <c r="AB940" s="11" t="s">
        <v>502</v>
      </c>
      <c r="AC940" s="11"/>
      <c r="AD940" s="71" t="s">
        <v>234</v>
      </c>
      <c r="AE940" s="24">
        <v>20</v>
      </c>
      <c r="AF940" s="24">
        <v>9</v>
      </c>
      <c r="AG940" s="24">
        <v>6</v>
      </c>
      <c r="AH940" s="24">
        <v>5</v>
      </c>
      <c r="AI940" s="24">
        <v>3</v>
      </c>
      <c r="AJ940" s="24"/>
      <c r="AK940" s="4"/>
      <c r="AL940" s="4"/>
      <c r="AM940" s="210">
        <v>6178.02</v>
      </c>
      <c r="AN940" s="210">
        <v>9597.59</v>
      </c>
      <c r="AO940" s="210">
        <v>1467.85</v>
      </c>
      <c r="AP940" s="210">
        <v>166.61</v>
      </c>
      <c r="AQ940" s="210">
        <v>470.04</v>
      </c>
      <c r="AR940" s="24"/>
      <c r="AS940" s="4"/>
      <c r="AT940" s="4"/>
      <c r="AU940" s="210">
        <v>280.81909090909102</v>
      </c>
      <c r="AV940" s="210">
        <v>436.25409090909102</v>
      </c>
      <c r="AW940" s="210">
        <v>69.897619047619003</v>
      </c>
      <c r="AX940" s="210">
        <v>8.3305000000000007</v>
      </c>
      <c r="AY940" s="210">
        <v>23.501999999999999</v>
      </c>
      <c r="AZ940" s="24"/>
      <c r="BA940" s="4"/>
    </row>
    <row r="941" spans="2:53">
      <c r="B941" s="11" t="s">
        <v>359</v>
      </c>
      <c r="C941" s="11"/>
      <c r="D941" s="71" t="s">
        <v>360</v>
      </c>
      <c r="E941" s="11">
        <v>96</v>
      </c>
      <c r="F941" s="11">
        <v>34</v>
      </c>
      <c r="G941" s="11">
        <v>23</v>
      </c>
      <c r="H941" s="11">
        <v>18</v>
      </c>
      <c r="I941" s="11">
        <v>19</v>
      </c>
      <c r="J941" s="11"/>
      <c r="M941" s="209">
        <v>15221.42</v>
      </c>
      <c r="N941" s="214">
        <v>3933.06</v>
      </c>
      <c r="O941" s="209">
        <v>2486.5100000000002</v>
      </c>
      <c r="P941" s="209">
        <v>3148.32</v>
      </c>
      <c r="Q941" s="209">
        <v>14797.68</v>
      </c>
      <c r="R941" s="11"/>
      <c r="S941" s="4"/>
      <c r="T941" s="4"/>
      <c r="U941" s="209">
        <v>150.707128712871</v>
      </c>
      <c r="V941" s="209">
        <v>39.330599999999997</v>
      </c>
      <c r="W941" s="209">
        <v>24.865100000000002</v>
      </c>
      <c r="X941" s="209">
        <v>31.4832</v>
      </c>
      <c r="Y941" s="209">
        <v>146.51168316831701</v>
      </c>
      <c r="Z941" s="11"/>
      <c r="AA941" s="4"/>
      <c r="AB941" s="11" t="s">
        <v>438</v>
      </c>
      <c r="AC941" s="11"/>
      <c r="AD941" s="71" t="s">
        <v>151</v>
      </c>
      <c r="AE941" s="24">
        <v>181</v>
      </c>
      <c r="AF941" s="24">
        <v>96</v>
      </c>
      <c r="AG941" s="24">
        <v>61</v>
      </c>
      <c r="AH941" s="24">
        <v>54</v>
      </c>
      <c r="AI941" s="24">
        <v>42</v>
      </c>
      <c r="AJ941" s="24"/>
      <c r="AK941" s="4"/>
      <c r="AL941" s="4"/>
      <c r="AM941" s="210">
        <v>39477.379999999997</v>
      </c>
      <c r="AN941" s="210">
        <v>10770.87</v>
      </c>
      <c r="AO941" s="210">
        <v>4240.6499999999996</v>
      </c>
      <c r="AP941" s="210">
        <v>3358.81</v>
      </c>
      <c r="AQ941" s="210">
        <v>13446.92</v>
      </c>
      <c r="AR941" s="24"/>
      <c r="AS941" s="4"/>
      <c r="AT941" s="4"/>
      <c r="AU941" s="210">
        <v>212.243978494624</v>
      </c>
      <c r="AV941" s="210">
        <v>59.838166666666602</v>
      </c>
      <c r="AW941" s="210">
        <v>23.690782122904999</v>
      </c>
      <c r="AX941" s="210">
        <v>18.8697191011236</v>
      </c>
      <c r="AY941" s="210">
        <v>75.9712994350283</v>
      </c>
      <c r="AZ941" s="24"/>
      <c r="BA941" s="4"/>
    </row>
    <row r="942" spans="2:53">
      <c r="B942" s="11" t="s">
        <v>361</v>
      </c>
      <c r="C942" s="11"/>
      <c r="D942" s="71" t="s">
        <v>362</v>
      </c>
      <c r="E942" s="11">
        <v>12</v>
      </c>
      <c r="F942" s="11">
        <v>12</v>
      </c>
      <c r="G942" s="11">
        <v>8</v>
      </c>
      <c r="H942" s="11">
        <v>6</v>
      </c>
      <c r="I942" s="11">
        <v>5</v>
      </c>
      <c r="J942" s="11"/>
      <c r="M942" s="209">
        <v>988.4</v>
      </c>
      <c r="N942" s="214">
        <v>907.43</v>
      </c>
      <c r="O942" s="209">
        <v>1232.0999999999999</v>
      </c>
      <c r="P942" s="209">
        <v>1985.76</v>
      </c>
      <c r="Q942" s="209">
        <v>3895.37</v>
      </c>
      <c r="R942" s="11"/>
      <c r="S942" s="4"/>
      <c r="T942" s="4"/>
      <c r="U942" s="209">
        <v>82.366666666666703</v>
      </c>
      <c r="V942" s="209">
        <v>75.6191666666667</v>
      </c>
      <c r="W942" s="209">
        <v>123.21</v>
      </c>
      <c r="X942" s="209">
        <v>220.64</v>
      </c>
      <c r="Y942" s="209">
        <v>354.124545454545</v>
      </c>
      <c r="Z942" s="11"/>
      <c r="AA942" s="4"/>
      <c r="AB942" s="11" t="s">
        <v>439</v>
      </c>
      <c r="AC942" s="11"/>
      <c r="AD942" s="71" t="s">
        <v>221</v>
      </c>
      <c r="AE942" s="24">
        <v>10</v>
      </c>
      <c r="AF942" s="24">
        <v>3</v>
      </c>
      <c r="AG942" s="24">
        <v>4</v>
      </c>
      <c r="AH942" s="24">
        <v>4</v>
      </c>
      <c r="AI942" s="24">
        <v>2</v>
      </c>
      <c r="AJ942" s="24"/>
      <c r="AK942" s="4"/>
      <c r="AL942" s="4"/>
      <c r="AM942" s="210">
        <v>466.33</v>
      </c>
      <c r="AN942" s="210">
        <v>89.46</v>
      </c>
      <c r="AO942" s="210">
        <v>140.5</v>
      </c>
      <c r="AP942" s="210">
        <v>79.63</v>
      </c>
      <c r="AQ942" s="210">
        <v>472.17</v>
      </c>
      <c r="AR942" s="24"/>
      <c r="AS942" s="4"/>
      <c r="AT942" s="4"/>
      <c r="AU942" s="210">
        <v>46.633000000000003</v>
      </c>
      <c r="AV942" s="210">
        <v>8.9459999999999997</v>
      </c>
      <c r="AW942" s="210">
        <v>14.05</v>
      </c>
      <c r="AX942" s="210">
        <v>7.9630000000000001</v>
      </c>
      <c r="AY942" s="210">
        <v>47.216999999999999</v>
      </c>
      <c r="AZ942" s="24"/>
      <c r="BA942" s="4"/>
    </row>
    <row r="943" spans="2:53">
      <c r="B943" s="11" t="s">
        <v>458</v>
      </c>
      <c r="C943" s="11"/>
      <c r="D943" s="71" t="s">
        <v>362</v>
      </c>
      <c r="E943" s="11">
        <v>136</v>
      </c>
      <c r="F943" s="11">
        <v>68</v>
      </c>
      <c r="G943" s="11">
        <v>48</v>
      </c>
      <c r="H943" s="11">
        <v>33</v>
      </c>
      <c r="I943" s="11">
        <v>43</v>
      </c>
      <c r="J943" s="11"/>
      <c r="M943" s="209">
        <v>19940.12</v>
      </c>
      <c r="N943" s="214">
        <v>8836.5600000000104</v>
      </c>
      <c r="O943" s="209">
        <v>6657.97</v>
      </c>
      <c r="P943" s="209">
        <v>4193.96</v>
      </c>
      <c r="Q943" s="209">
        <v>15052.73</v>
      </c>
      <c r="R943" s="11"/>
      <c r="S943" s="4"/>
      <c r="T943" s="4"/>
      <c r="U943" s="209">
        <v>128.645935483871</v>
      </c>
      <c r="V943" s="209">
        <v>57.380259740259802</v>
      </c>
      <c r="W943" s="209">
        <v>44.0925165562914</v>
      </c>
      <c r="X943" s="209">
        <v>27.057806451612901</v>
      </c>
      <c r="Y943" s="209">
        <v>95.877261146496807</v>
      </c>
      <c r="Z943" s="11"/>
      <c r="AA943" s="4"/>
      <c r="AB943" s="11" t="s">
        <v>440</v>
      </c>
      <c r="AC943" s="11"/>
      <c r="AD943" s="71" t="s">
        <v>441</v>
      </c>
      <c r="AE943" s="24">
        <v>27</v>
      </c>
      <c r="AF943" s="24">
        <v>14</v>
      </c>
      <c r="AG943" s="24">
        <v>16</v>
      </c>
      <c r="AH943" s="24">
        <v>9</v>
      </c>
      <c r="AI943" s="24">
        <v>16</v>
      </c>
      <c r="AJ943" s="24"/>
      <c r="AK943" s="4"/>
      <c r="AL943" s="4"/>
      <c r="AM943" s="210">
        <v>4592.2</v>
      </c>
      <c r="AN943" s="210">
        <v>1420.17</v>
      </c>
      <c r="AO943" s="210">
        <v>1923.95</v>
      </c>
      <c r="AP943" s="210">
        <v>357.67</v>
      </c>
      <c r="AQ943" s="210">
        <v>15963.09</v>
      </c>
      <c r="AR943" s="24"/>
      <c r="AS943" s="4"/>
      <c r="AT943" s="4"/>
      <c r="AU943" s="210">
        <v>164.00714285714301</v>
      </c>
      <c r="AV943" s="210">
        <v>43.035454545454499</v>
      </c>
      <c r="AW943" s="210">
        <v>62.062903225806501</v>
      </c>
      <c r="AX943" s="210">
        <v>12.7739285714286</v>
      </c>
      <c r="AY943" s="210">
        <v>469.50264705882398</v>
      </c>
      <c r="AZ943" s="24"/>
      <c r="BA943" s="4"/>
    </row>
    <row r="944" spans="2:53">
      <c r="B944" s="11" t="s">
        <v>608</v>
      </c>
      <c r="C944" s="11"/>
      <c r="D944" s="71" t="s">
        <v>362</v>
      </c>
      <c r="E944" s="11">
        <v>1</v>
      </c>
      <c r="F944" s="11"/>
      <c r="G944" s="11"/>
      <c r="H944" s="11"/>
      <c r="I944" s="11"/>
      <c r="J944" s="11"/>
      <c r="M944" s="209">
        <v>60.16</v>
      </c>
      <c r="N944" s="214">
        <v>0</v>
      </c>
      <c r="O944" s="209">
        <v>0</v>
      </c>
      <c r="P944" s="209">
        <v>0</v>
      </c>
      <c r="Q944" s="209">
        <v>0</v>
      </c>
      <c r="R944" s="11"/>
      <c r="S944" s="4"/>
      <c r="T944" s="4"/>
      <c r="U944" s="209">
        <v>60.16</v>
      </c>
      <c r="V944" s="209">
        <v>0</v>
      </c>
      <c r="W944" s="209">
        <v>0</v>
      </c>
      <c r="X944" s="209">
        <v>0</v>
      </c>
      <c r="Y944" s="209">
        <v>0</v>
      </c>
      <c r="Z944" s="11"/>
      <c r="AA944" s="4"/>
      <c r="AB944" s="11" t="s">
        <v>442</v>
      </c>
      <c r="AC944" s="11"/>
      <c r="AD944" s="71" t="s">
        <v>123</v>
      </c>
      <c r="AE944" s="24">
        <v>44</v>
      </c>
      <c r="AF944" s="24">
        <v>20</v>
      </c>
      <c r="AG944" s="24">
        <v>12</v>
      </c>
      <c r="AH944" s="24">
        <v>10</v>
      </c>
      <c r="AI944" s="24">
        <v>9</v>
      </c>
      <c r="AJ944" s="24"/>
      <c r="AK944" s="4"/>
      <c r="AL944" s="4"/>
      <c r="AM944" s="210">
        <v>8978.0400000000009</v>
      </c>
      <c r="AN944" s="210">
        <v>1151.8399999999999</v>
      </c>
      <c r="AO944" s="210">
        <v>341.37</v>
      </c>
      <c r="AP944" s="210">
        <v>359.81</v>
      </c>
      <c r="AQ944" s="210">
        <v>1517.5</v>
      </c>
      <c r="AR944" s="24"/>
      <c r="AS944" s="4"/>
      <c r="AT944" s="4"/>
      <c r="AU944" s="210">
        <v>199.512</v>
      </c>
      <c r="AV944" s="210">
        <v>25.596444444444401</v>
      </c>
      <c r="AW944" s="210">
        <v>8.5342500000000001</v>
      </c>
      <c r="AX944" s="210">
        <v>8.1775000000000002</v>
      </c>
      <c r="AY944" s="210">
        <v>33.7222222222222</v>
      </c>
      <c r="AZ944" s="24"/>
      <c r="BA944" s="4"/>
    </row>
    <row r="945" spans="2:53">
      <c r="B945" s="11" t="s">
        <v>560</v>
      </c>
      <c r="C945" s="11"/>
      <c r="D945" s="71" t="s">
        <v>338</v>
      </c>
      <c r="E945" s="11">
        <v>2</v>
      </c>
      <c r="F945" s="11"/>
      <c r="G945" s="11">
        <v>2</v>
      </c>
      <c r="H945" s="11">
        <v>2</v>
      </c>
      <c r="I945" s="11">
        <v>1</v>
      </c>
      <c r="J945" s="11"/>
      <c r="M945" s="209">
        <v>198.77</v>
      </c>
      <c r="N945" s="214">
        <v>0</v>
      </c>
      <c r="O945" s="209">
        <v>229.64</v>
      </c>
      <c r="P945" s="209">
        <v>143.52000000000001</v>
      </c>
      <c r="Q945" s="209">
        <v>231.2</v>
      </c>
      <c r="R945" s="11"/>
      <c r="S945" s="4"/>
      <c r="T945" s="4"/>
      <c r="U945" s="209">
        <v>99.385000000000005</v>
      </c>
      <c r="V945" s="209">
        <v>0</v>
      </c>
      <c r="W945" s="209">
        <v>114.82</v>
      </c>
      <c r="X945" s="209">
        <v>71.760000000000005</v>
      </c>
      <c r="Y945" s="209">
        <v>115.6</v>
      </c>
      <c r="Z945" s="11"/>
      <c r="AA945" s="4"/>
      <c r="AB945" s="11" t="s">
        <v>443</v>
      </c>
      <c r="AC945" s="11"/>
      <c r="AD945" s="71" t="s">
        <v>346</v>
      </c>
      <c r="AE945" s="24">
        <v>62</v>
      </c>
      <c r="AF945" s="24">
        <v>23</v>
      </c>
      <c r="AG945" s="24">
        <v>29</v>
      </c>
      <c r="AH945" s="24">
        <v>19</v>
      </c>
      <c r="AI945" s="24">
        <v>25</v>
      </c>
      <c r="AJ945" s="24"/>
      <c r="AK945" s="4"/>
      <c r="AL945" s="4"/>
      <c r="AM945" s="210">
        <v>37594.93</v>
      </c>
      <c r="AN945" s="210">
        <v>1967.14</v>
      </c>
      <c r="AO945" s="210">
        <v>1570.49</v>
      </c>
      <c r="AP945" s="210">
        <v>719.2</v>
      </c>
      <c r="AQ945" s="210">
        <v>7167.36</v>
      </c>
      <c r="AR945" s="24"/>
      <c r="AS945" s="4"/>
      <c r="AT945" s="4"/>
      <c r="AU945" s="210">
        <v>606.36983870967697</v>
      </c>
      <c r="AV945" s="210">
        <v>28.102</v>
      </c>
      <c r="AW945" s="210">
        <v>22.119577464788701</v>
      </c>
      <c r="AX945" s="210">
        <v>11.415873015873</v>
      </c>
      <c r="AY945" s="210">
        <v>100.948732394366</v>
      </c>
      <c r="AZ945" s="24"/>
      <c r="BA945" s="4"/>
    </row>
    <row r="946" spans="2:53">
      <c r="B946" s="11" t="s">
        <v>363</v>
      </c>
      <c r="C946" s="11"/>
      <c r="D946" s="71" t="s">
        <v>92</v>
      </c>
      <c r="E946" s="11">
        <v>7</v>
      </c>
      <c r="F946" s="11">
        <v>3</v>
      </c>
      <c r="G946" s="11"/>
      <c r="H946" s="11">
        <v>1</v>
      </c>
      <c r="I946" s="11"/>
      <c r="J946" s="11"/>
      <c r="M946" s="209">
        <v>597.52</v>
      </c>
      <c r="N946" s="214">
        <v>154.9</v>
      </c>
      <c r="O946" s="209">
        <v>0</v>
      </c>
      <c r="P946" s="209">
        <v>31.07</v>
      </c>
      <c r="Q946" s="209">
        <v>0</v>
      </c>
      <c r="R946" s="11"/>
      <c r="S946" s="4"/>
      <c r="T946" s="4"/>
      <c r="U946" s="209">
        <v>74.69</v>
      </c>
      <c r="V946" s="209">
        <v>22.128571428571401</v>
      </c>
      <c r="W946" s="209">
        <v>0</v>
      </c>
      <c r="X946" s="209">
        <v>5.1783333333333301</v>
      </c>
      <c r="Y946" s="209">
        <v>0</v>
      </c>
      <c r="Z946" s="11"/>
      <c r="AA946" s="4"/>
      <c r="AB946" s="11"/>
      <c r="AC946" s="11"/>
      <c r="AD946" s="71"/>
      <c r="AE946" s="24"/>
      <c r="AF946" s="24"/>
      <c r="AG946" s="24"/>
      <c r="AH946" s="24"/>
      <c r="AI946" s="24"/>
      <c r="AJ946" s="24"/>
      <c r="AK946" s="4"/>
      <c r="AL946" s="4"/>
      <c r="AM946" s="24"/>
      <c r="AN946" s="24"/>
      <c r="AO946" s="24"/>
      <c r="AP946" s="24"/>
      <c r="AQ946" s="24"/>
      <c r="AR946" s="24"/>
      <c r="AS946" s="4"/>
      <c r="AT946" s="4"/>
      <c r="AU946" s="24"/>
      <c r="AV946" s="24"/>
      <c r="AW946" s="24"/>
      <c r="AX946" s="24"/>
      <c r="AY946" s="24"/>
      <c r="AZ946" s="24"/>
      <c r="BA946" s="4"/>
    </row>
    <row r="947" spans="2:53">
      <c r="B947" s="11" t="s">
        <v>363</v>
      </c>
      <c r="C947" s="11"/>
      <c r="D947" s="71" t="s">
        <v>364</v>
      </c>
      <c r="E947" s="11">
        <v>95</v>
      </c>
      <c r="F947" s="11">
        <v>44</v>
      </c>
      <c r="G947" s="11">
        <v>24</v>
      </c>
      <c r="H947" s="11">
        <v>14</v>
      </c>
      <c r="I947" s="11">
        <v>22</v>
      </c>
      <c r="J947" s="11"/>
      <c r="M947" s="209">
        <v>14333.7</v>
      </c>
      <c r="N947" s="214">
        <v>5321.93</v>
      </c>
      <c r="O947" s="209">
        <v>2207.69</v>
      </c>
      <c r="P947" s="209">
        <v>1392.2</v>
      </c>
      <c r="Q947" s="209">
        <v>11095.12</v>
      </c>
      <c r="R947" s="11"/>
      <c r="S947" s="4"/>
      <c r="T947" s="4"/>
      <c r="U947" s="209">
        <v>140.52647058823499</v>
      </c>
      <c r="V947" s="209">
        <v>52.692376237623797</v>
      </c>
      <c r="W947" s="209">
        <v>22.996770833333301</v>
      </c>
      <c r="X947" s="209">
        <v>14.206122448979601</v>
      </c>
      <c r="Y947" s="209">
        <v>110.9512</v>
      </c>
      <c r="Z947" s="11"/>
      <c r="AA947" s="4"/>
      <c r="AB947" s="11"/>
      <c r="AC947" s="11"/>
      <c r="AD947" s="71"/>
      <c r="AE947" s="24"/>
      <c r="AF947" s="24"/>
      <c r="AG947" s="24"/>
      <c r="AH947" s="24"/>
      <c r="AI947" s="24"/>
      <c r="AJ947" s="24"/>
      <c r="AK947" s="4"/>
      <c r="AL947" s="4"/>
      <c r="AM947" s="24"/>
      <c r="AN947" s="24"/>
      <c r="AO947" s="24"/>
      <c r="AP947" s="24"/>
      <c r="AQ947" s="24"/>
      <c r="AR947" s="24"/>
      <c r="AS947" s="4"/>
      <c r="AT947" s="4"/>
      <c r="AU947" s="24"/>
      <c r="AV947" s="24"/>
      <c r="AW947" s="24"/>
      <c r="AX947" s="24"/>
      <c r="AY947" s="24"/>
      <c r="AZ947" s="24"/>
      <c r="BA947" s="4"/>
    </row>
    <row r="948" spans="2:53">
      <c r="B948" s="11" t="s">
        <v>365</v>
      </c>
      <c r="C948" s="11"/>
      <c r="D948" s="71" t="s">
        <v>366</v>
      </c>
      <c r="E948" s="11">
        <v>24</v>
      </c>
      <c r="F948" s="11">
        <v>20</v>
      </c>
      <c r="G948" s="11">
        <v>13</v>
      </c>
      <c r="H948" s="11">
        <v>9</v>
      </c>
      <c r="I948" s="11">
        <v>10</v>
      </c>
      <c r="J948" s="11"/>
      <c r="M948" s="209">
        <v>4011.57</v>
      </c>
      <c r="N948" s="214">
        <v>1644.51</v>
      </c>
      <c r="O948" s="209">
        <v>1761.37</v>
      </c>
      <c r="P948" s="209">
        <v>1736.67</v>
      </c>
      <c r="Q948" s="209">
        <v>2586.9499999999998</v>
      </c>
      <c r="R948" s="11"/>
      <c r="S948" s="4"/>
      <c r="T948" s="4"/>
      <c r="U948" s="209">
        <v>133.71899999999999</v>
      </c>
      <c r="V948" s="209">
        <v>54.817</v>
      </c>
      <c r="W948" s="209">
        <v>58.712333333333298</v>
      </c>
      <c r="X948" s="209">
        <v>59.8851724137931</v>
      </c>
      <c r="Y948" s="209">
        <v>89.205172413793093</v>
      </c>
      <c r="Z948" s="11"/>
      <c r="AA948" s="4"/>
      <c r="AB948" s="11"/>
      <c r="AC948" s="11"/>
      <c r="AD948" s="71"/>
      <c r="AE948" s="24"/>
      <c r="AF948" s="24"/>
      <c r="AG948" s="24"/>
      <c r="AH948" s="24"/>
      <c r="AI948" s="24"/>
      <c r="AJ948" s="24"/>
      <c r="AK948" s="4"/>
      <c r="AL948" s="4"/>
      <c r="AM948" s="24"/>
      <c r="AN948" s="24"/>
      <c r="AO948" s="24"/>
      <c r="AP948" s="24"/>
      <c r="AQ948" s="24"/>
      <c r="AR948" s="24"/>
      <c r="AS948" s="4"/>
      <c r="AT948" s="4"/>
      <c r="AU948" s="24"/>
      <c r="AV948" s="24"/>
      <c r="AW948" s="24"/>
      <c r="AX948" s="24"/>
      <c r="AY948" s="24"/>
      <c r="AZ948" s="24"/>
      <c r="BA948" s="4"/>
    </row>
    <row r="949" spans="2:53">
      <c r="B949" s="11" t="s">
        <v>367</v>
      </c>
      <c r="C949" s="11"/>
      <c r="D949" s="71" t="s">
        <v>368</v>
      </c>
      <c r="E949" s="11">
        <v>308</v>
      </c>
      <c r="F949" s="11">
        <v>165</v>
      </c>
      <c r="G949" s="11">
        <v>122</v>
      </c>
      <c r="H949" s="11">
        <v>101</v>
      </c>
      <c r="I949" s="11">
        <v>134</v>
      </c>
      <c r="J949" s="11"/>
      <c r="M949" s="209">
        <v>34665.660000000003</v>
      </c>
      <c r="N949" s="214">
        <v>12921.44</v>
      </c>
      <c r="O949" s="209">
        <v>11401.39</v>
      </c>
      <c r="P949" s="209">
        <v>12924.78</v>
      </c>
      <c r="Q949" s="209">
        <v>36559.57</v>
      </c>
      <c r="R949" s="11"/>
      <c r="S949" s="4"/>
      <c r="T949" s="4"/>
      <c r="U949" s="209">
        <v>100.189768786127</v>
      </c>
      <c r="V949" s="209">
        <v>37.781988304093602</v>
      </c>
      <c r="W949" s="209">
        <v>34.654680851063802</v>
      </c>
      <c r="X949" s="209">
        <v>40.014798761609903</v>
      </c>
      <c r="Y949" s="209">
        <v>100.715068870523</v>
      </c>
      <c r="Z949" s="11"/>
      <c r="AA949" s="4"/>
      <c r="AB949" s="11"/>
      <c r="AC949" s="11"/>
      <c r="AD949" s="71"/>
      <c r="AE949" s="24"/>
      <c r="AF949" s="24"/>
      <c r="AG949" s="24"/>
      <c r="AH949" s="24"/>
      <c r="AI949" s="24"/>
      <c r="AJ949" s="24"/>
      <c r="AK949" s="4"/>
      <c r="AL949" s="4"/>
      <c r="AM949" s="24"/>
      <c r="AN949" s="24"/>
      <c r="AO949" s="24"/>
      <c r="AP949" s="24"/>
      <c r="AQ949" s="24"/>
      <c r="AR949" s="24"/>
      <c r="AS949" s="4"/>
      <c r="AT949" s="4"/>
      <c r="AU949" s="24"/>
      <c r="AV949" s="24"/>
      <c r="AW949" s="24"/>
      <c r="AX949" s="24"/>
      <c r="AY949" s="24"/>
      <c r="AZ949" s="24"/>
      <c r="BA949" s="4"/>
    </row>
    <row r="950" spans="2:53">
      <c r="B950" s="11" t="s">
        <v>369</v>
      </c>
      <c r="C950" s="11"/>
      <c r="D950" s="71" t="s">
        <v>96</v>
      </c>
      <c r="E950" s="11">
        <v>20</v>
      </c>
      <c r="F950" s="11">
        <v>13</v>
      </c>
      <c r="G950" s="11">
        <v>9</v>
      </c>
      <c r="H950" s="11">
        <v>6</v>
      </c>
      <c r="I950" s="11">
        <v>9</v>
      </c>
      <c r="J950" s="11"/>
      <c r="M950" s="209">
        <v>3778.67</v>
      </c>
      <c r="N950" s="214">
        <v>1987.28</v>
      </c>
      <c r="O950" s="209">
        <v>999.06</v>
      </c>
      <c r="P950" s="209">
        <v>829.85</v>
      </c>
      <c r="Q950" s="209">
        <v>3533.11</v>
      </c>
      <c r="R950" s="11"/>
      <c r="S950" s="4"/>
      <c r="T950" s="4"/>
      <c r="U950" s="209">
        <v>157.44458333333299</v>
      </c>
      <c r="V950" s="209">
        <v>79.491200000000006</v>
      </c>
      <c r="W950" s="209">
        <v>39.962400000000002</v>
      </c>
      <c r="X950" s="209">
        <v>34.577083333333299</v>
      </c>
      <c r="Y950" s="209">
        <v>135.888846153846</v>
      </c>
      <c r="Z950" s="11"/>
      <c r="AA950" s="4"/>
      <c r="AB950" s="11"/>
      <c r="AC950" s="11"/>
      <c r="AD950" s="71"/>
      <c r="AE950" s="24"/>
      <c r="AF950" s="24"/>
      <c r="AG950" s="24"/>
      <c r="AH950" s="24"/>
      <c r="AI950" s="24"/>
      <c r="AJ950" s="24"/>
      <c r="AK950" s="4"/>
      <c r="AL950" s="4"/>
      <c r="AM950" s="24"/>
      <c r="AN950" s="24"/>
      <c r="AO950" s="24"/>
      <c r="AP950" s="24"/>
      <c r="AQ950" s="24"/>
      <c r="AR950" s="24"/>
      <c r="AS950" s="4"/>
      <c r="AT950" s="4"/>
      <c r="AU950" s="24"/>
      <c r="AV950" s="24"/>
      <c r="AW950" s="24"/>
      <c r="AX950" s="24"/>
      <c r="AY950" s="24"/>
      <c r="AZ950" s="24"/>
      <c r="BA950" s="4"/>
    </row>
    <row r="951" spans="2:53">
      <c r="B951" s="11" t="s">
        <v>370</v>
      </c>
      <c r="C951" s="11"/>
      <c r="D951" s="71" t="s">
        <v>371</v>
      </c>
      <c r="E951" s="11">
        <v>137</v>
      </c>
      <c r="F951" s="11">
        <v>67</v>
      </c>
      <c r="G951" s="11">
        <v>46</v>
      </c>
      <c r="H951" s="11">
        <v>30</v>
      </c>
      <c r="I951" s="11">
        <v>40</v>
      </c>
      <c r="J951" s="11"/>
      <c r="M951" s="209">
        <v>22381.83</v>
      </c>
      <c r="N951" s="214">
        <v>7628.03</v>
      </c>
      <c r="O951" s="209">
        <v>5958.82</v>
      </c>
      <c r="P951" s="209">
        <v>5090.17</v>
      </c>
      <c r="Q951" s="209">
        <v>14986.91</v>
      </c>
      <c r="R951" s="11"/>
      <c r="S951" s="4"/>
      <c r="T951" s="4"/>
      <c r="U951" s="209">
        <v>147.24888157894699</v>
      </c>
      <c r="V951" s="209">
        <v>51.1948322147651</v>
      </c>
      <c r="W951" s="209">
        <v>41.095310344827602</v>
      </c>
      <c r="X951" s="209">
        <v>35.3484027777778</v>
      </c>
      <c r="Y951" s="209">
        <v>99.912733333333307</v>
      </c>
      <c r="Z951" s="11"/>
      <c r="AA951" s="4"/>
      <c r="AB951" s="11"/>
      <c r="AC951" s="11"/>
      <c r="AD951" s="71"/>
      <c r="AE951" s="24"/>
      <c r="AF951" s="24"/>
      <c r="AG951" s="24"/>
      <c r="AH951" s="24"/>
      <c r="AI951" s="24"/>
      <c r="AJ951" s="24"/>
      <c r="AK951" s="4"/>
      <c r="AL951" s="4"/>
      <c r="AM951" s="24"/>
      <c r="AN951" s="24"/>
      <c r="AO951" s="24"/>
      <c r="AP951" s="24"/>
      <c r="AQ951" s="24"/>
      <c r="AR951" s="24"/>
      <c r="AS951" s="4"/>
      <c r="AT951" s="4"/>
      <c r="AU951" s="24"/>
      <c r="AV951" s="24"/>
      <c r="AW951" s="24"/>
      <c r="AX951" s="24"/>
      <c r="AY951" s="24"/>
      <c r="AZ951" s="24"/>
      <c r="BA951" s="4"/>
    </row>
    <row r="952" spans="2:53">
      <c r="B952" s="11" t="s">
        <v>372</v>
      </c>
      <c r="C952" s="11"/>
      <c r="D952" s="71" t="s">
        <v>288</v>
      </c>
      <c r="E952" s="11">
        <v>962</v>
      </c>
      <c r="F952" s="11">
        <v>636</v>
      </c>
      <c r="G952" s="11">
        <v>488</v>
      </c>
      <c r="H952" s="11">
        <v>403</v>
      </c>
      <c r="I952" s="11">
        <v>470</v>
      </c>
      <c r="J952" s="11"/>
      <c r="M952" s="209">
        <v>118177.44</v>
      </c>
      <c r="N952" s="214">
        <v>59770.62</v>
      </c>
      <c r="O952" s="209">
        <v>61230.02</v>
      </c>
      <c r="P952" s="209">
        <v>55029.37</v>
      </c>
      <c r="Q952" s="209">
        <v>165000.32000000001</v>
      </c>
      <c r="R952" s="11"/>
      <c r="S952" s="4"/>
      <c r="T952" s="4"/>
      <c r="U952" s="209">
        <v>107.044782608696</v>
      </c>
      <c r="V952" s="209">
        <v>54.684922232387898</v>
      </c>
      <c r="W952" s="209">
        <v>58.037933649289101</v>
      </c>
      <c r="X952" s="209">
        <v>52.259610636277301</v>
      </c>
      <c r="Y952" s="209">
        <v>143.478539130435</v>
      </c>
      <c r="Z952" s="11"/>
      <c r="AA952" s="4"/>
      <c r="AB952" s="11"/>
      <c r="AC952" s="11"/>
      <c r="AD952" s="71"/>
      <c r="AE952" s="24"/>
      <c r="AF952" s="24"/>
      <c r="AG952" s="24"/>
      <c r="AH952" s="24"/>
      <c r="AI952" s="24"/>
      <c r="AJ952" s="24"/>
      <c r="AK952" s="4"/>
      <c r="AL952" s="4"/>
      <c r="AM952" s="24"/>
      <c r="AN952" s="24"/>
      <c r="AO952" s="24"/>
      <c r="AP952" s="24"/>
      <c r="AQ952" s="24"/>
      <c r="AR952" s="24"/>
      <c r="AS952" s="4"/>
      <c r="AT952" s="4"/>
      <c r="AU952" s="24"/>
      <c r="AV952" s="24"/>
      <c r="AW952" s="24"/>
      <c r="AX952" s="24"/>
      <c r="AY952" s="24"/>
      <c r="AZ952" s="24"/>
      <c r="BA952" s="4"/>
    </row>
    <row r="953" spans="2:53">
      <c r="B953" s="11" t="s">
        <v>373</v>
      </c>
      <c r="C953" s="11"/>
      <c r="D953" s="71" t="s">
        <v>109</v>
      </c>
      <c r="E953" s="11">
        <v>6</v>
      </c>
      <c r="F953" s="11">
        <v>5</v>
      </c>
      <c r="G953" s="11">
        <v>3</v>
      </c>
      <c r="H953" s="11">
        <v>2</v>
      </c>
      <c r="I953" s="11">
        <v>3</v>
      </c>
      <c r="J953" s="11"/>
      <c r="M953" s="209">
        <v>861.82</v>
      </c>
      <c r="N953" s="214">
        <v>607.92999999999995</v>
      </c>
      <c r="O953" s="209">
        <v>851.09</v>
      </c>
      <c r="P953" s="209">
        <v>69.59</v>
      </c>
      <c r="Q953" s="209">
        <v>1030.9100000000001</v>
      </c>
      <c r="R953" s="11"/>
      <c r="S953" s="4"/>
      <c r="T953" s="4"/>
      <c r="U953" s="209">
        <v>107.72750000000001</v>
      </c>
      <c r="V953" s="209">
        <v>75.991249999999994</v>
      </c>
      <c r="W953" s="209">
        <v>106.38625</v>
      </c>
      <c r="X953" s="209">
        <v>9.9414285714285704</v>
      </c>
      <c r="Y953" s="209">
        <v>128.86375000000001</v>
      </c>
      <c r="Z953" s="11"/>
      <c r="AA953" s="4"/>
      <c r="AB953" s="11"/>
      <c r="AC953" s="11"/>
      <c r="AD953" s="71"/>
      <c r="AE953" s="24"/>
      <c r="AF953" s="24"/>
      <c r="AG953" s="24"/>
      <c r="AH953" s="24"/>
      <c r="AI953" s="24"/>
      <c r="AJ953" s="24"/>
      <c r="AK953" s="4"/>
      <c r="AL953" s="4"/>
      <c r="AM953" s="24"/>
      <c r="AN953" s="24"/>
      <c r="AO953" s="24"/>
      <c r="AP953" s="24"/>
      <c r="AQ953" s="24"/>
      <c r="AR953" s="24"/>
      <c r="AS953" s="4"/>
      <c r="AT953" s="4"/>
      <c r="AU953" s="24"/>
      <c r="AV953" s="24"/>
      <c r="AW953" s="24"/>
      <c r="AX953" s="24"/>
      <c r="AY953" s="24"/>
      <c r="AZ953" s="24"/>
      <c r="BA953" s="4"/>
    </row>
    <row r="954" spans="2:53">
      <c r="B954" s="11" t="s">
        <v>373</v>
      </c>
      <c r="C954" s="11"/>
      <c r="D954" s="71" t="s">
        <v>374</v>
      </c>
      <c r="E954" s="11">
        <v>14</v>
      </c>
      <c r="F954" s="11">
        <v>7</v>
      </c>
      <c r="G954" s="11">
        <v>5</v>
      </c>
      <c r="H954" s="11">
        <v>4</v>
      </c>
      <c r="I954" s="11">
        <v>6</v>
      </c>
      <c r="J954" s="11"/>
      <c r="M954" s="209">
        <v>1253.8</v>
      </c>
      <c r="N954" s="214">
        <v>651.39</v>
      </c>
      <c r="O954" s="209">
        <v>579</v>
      </c>
      <c r="P954" s="209">
        <v>487.24</v>
      </c>
      <c r="Q954" s="209">
        <v>1144.8</v>
      </c>
      <c r="R954" s="11"/>
      <c r="S954" s="4"/>
      <c r="T954" s="4"/>
      <c r="U954" s="209">
        <v>73.7529411764706</v>
      </c>
      <c r="V954" s="209">
        <v>40.711874999999999</v>
      </c>
      <c r="W954" s="209">
        <v>36.1875</v>
      </c>
      <c r="X954" s="209">
        <v>30.452500000000001</v>
      </c>
      <c r="Y954" s="209">
        <v>71.55</v>
      </c>
      <c r="Z954" s="11"/>
      <c r="AA954" s="4"/>
      <c r="AB954" s="11"/>
      <c r="AC954" s="11"/>
      <c r="AD954" s="71"/>
      <c r="AE954" s="24"/>
      <c r="AF954" s="24"/>
      <c r="AG954" s="24"/>
      <c r="AH954" s="24"/>
      <c r="AI954" s="24"/>
      <c r="AJ954" s="24"/>
      <c r="AK954" s="4"/>
      <c r="AL954" s="4"/>
      <c r="AM954" s="24"/>
      <c r="AN954" s="24"/>
      <c r="AO954" s="24"/>
      <c r="AP954" s="24"/>
      <c r="AQ954" s="24"/>
      <c r="AR954" s="24"/>
      <c r="AS954" s="4"/>
      <c r="AT954" s="4"/>
      <c r="AU954" s="24"/>
      <c r="AV954" s="24"/>
      <c r="AW954" s="24"/>
      <c r="AX954" s="24"/>
      <c r="AY954" s="24"/>
      <c r="AZ954" s="24"/>
      <c r="BA954" s="4"/>
    </row>
    <row r="955" spans="2:53">
      <c r="B955" s="11" t="s">
        <v>373</v>
      </c>
      <c r="C955" s="11"/>
      <c r="D955" s="71" t="s">
        <v>121</v>
      </c>
      <c r="E955" s="11">
        <v>12</v>
      </c>
      <c r="F955" s="11">
        <v>13</v>
      </c>
      <c r="G955" s="11">
        <v>10</v>
      </c>
      <c r="H955" s="11">
        <v>5</v>
      </c>
      <c r="I955" s="11">
        <v>9</v>
      </c>
      <c r="J955" s="11"/>
      <c r="M955" s="209">
        <v>1059.74</v>
      </c>
      <c r="N955" s="214">
        <v>859.1</v>
      </c>
      <c r="O955" s="209">
        <v>682.68</v>
      </c>
      <c r="P955" s="209">
        <v>473.22</v>
      </c>
      <c r="Q955" s="209">
        <v>1534.77</v>
      </c>
      <c r="R955" s="11"/>
      <c r="S955" s="4"/>
      <c r="T955" s="4"/>
      <c r="U955" s="209">
        <v>58.8744444444444</v>
      </c>
      <c r="V955" s="209">
        <v>47.727777777777803</v>
      </c>
      <c r="W955" s="209">
        <v>37.926666666666698</v>
      </c>
      <c r="X955" s="209">
        <v>27.836470588235301</v>
      </c>
      <c r="Y955" s="209">
        <v>80.7773684210526</v>
      </c>
      <c r="Z955" s="11"/>
      <c r="AA955" s="4"/>
      <c r="AB955" s="11"/>
      <c r="AC955" s="11"/>
      <c r="AD955" s="71"/>
      <c r="AE955" s="24"/>
      <c r="AF955" s="24"/>
      <c r="AG955" s="24"/>
      <c r="AH955" s="24"/>
      <c r="AI955" s="24"/>
      <c r="AJ955" s="24"/>
      <c r="AK955" s="4"/>
      <c r="AL955" s="4"/>
      <c r="AM955" s="24"/>
      <c r="AN955" s="24"/>
      <c r="AO955" s="24"/>
      <c r="AP955" s="24"/>
      <c r="AQ955" s="24"/>
      <c r="AR955" s="24"/>
      <c r="AS955" s="4"/>
      <c r="AT955" s="4"/>
      <c r="AU955" s="24"/>
      <c r="AV955" s="24"/>
      <c r="AW955" s="24"/>
      <c r="AX955" s="24"/>
      <c r="AY955" s="24"/>
      <c r="AZ955" s="24"/>
      <c r="BA955" s="4"/>
    </row>
    <row r="956" spans="2:53">
      <c r="B956" s="11" t="s">
        <v>375</v>
      </c>
      <c r="C956" s="11"/>
      <c r="D956" s="71" t="s">
        <v>376</v>
      </c>
      <c r="E956" s="11">
        <v>187</v>
      </c>
      <c r="F956" s="11">
        <v>90</v>
      </c>
      <c r="G956" s="11">
        <v>52</v>
      </c>
      <c r="H956" s="11">
        <v>29</v>
      </c>
      <c r="I956" s="11">
        <v>34</v>
      </c>
      <c r="J956" s="11"/>
      <c r="M956" s="209">
        <v>13070</v>
      </c>
      <c r="N956" s="214">
        <v>4328.63</v>
      </c>
      <c r="O956" s="209">
        <v>3062.35</v>
      </c>
      <c r="P956" s="209">
        <v>1854.61</v>
      </c>
      <c r="Q956" s="209">
        <v>6980.8</v>
      </c>
      <c r="R956" s="11"/>
      <c r="S956" s="4"/>
      <c r="T956" s="4"/>
      <c r="U956" s="209">
        <v>65.024875621890502</v>
      </c>
      <c r="V956" s="209">
        <v>22.7822631578947</v>
      </c>
      <c r="W956" s="209">
        <v>17.013055555555599</v>
      </c>
      <c r="X956" s="209">
        <v>10.3033888888889</v>
      </c>
      <c r="Y956" s="209">
        <v>37.131914893617001</v>
      </c>
      <c r="Z956" s="11"/>
      <c r="AA956" s="4"/>
      <c r="AB956" s="11"/>
      <c r="AC956" s="11"/>
      <c r="AD956" s="71"/>
      <c r="AE956" s="24"/>
      <c r="AF956" s="24"/>
      <c r="AG956" s="24"/>
      <c r="AH956" s="24"/>
      <c r="AI956" s="24"/>
      <c r="AJ956" s="24"/>
      <c r="AK956" s="4"/>
      <c r="AL956" s="4"/>
      <c r="AM956" s="24"/>
      <c r="AN956" s="24"/>
      <c r="AO956" s="24"/>
      <c r="AP956" s="24"/>
      <c r="AQ956" s="24"/>
      <c r="AR956" s="24"/>
      <c r="AS956" s="4"/>
      <c r="AT956" s="4"/>
      <c r="AU956" s="24"/>
      <c r="AV956" s="24"/>
      <c r="AW956" s="24"/>
      <c r="AX956" s="24"/>
      <c r="AY956" s="24"/>
      <c r="AZ956" s="24"/>
      <c r="BA956" s="4"/>
    </row>
    <row r="957" spans="2:53">
      <c r="B957" s="11" t="s">
        <v>459</v>
      </c>
      <c r="C957" s="11"/>
      <c r="D957" s="71" t="s">
        <v>135</v>
      </c>
      <c r="E957" s="11">
        <v>1</v>
      </c>
      <c r="F957" s="11"/>
      <c r="G957" s="11">
        <v>1</v>
      </c>
      <c r="H957" s="11">
        <v>1</v>
      </c>
      <c r="I957" s="11">
        <v>3</v>
      </c>
      <c r="J957" s="11"/>
      <c r="M957" s="209">
        <v>55.29</v>
      </c>
      <c r="N957" s="214">
        <v>0</v>
      </c>
      <c r="O957" s="209">
        <v>120.83</v>
      </c>
      <c r="P957" s="209">
        <v>158.84</v>
      </c>
      <c r="Q957" s="209">
        <v>328.56</v>
      </c>
      <c r="R957" s="11"/>
      <c r="S957" s="4"/>
      <c r="T957" s="4"/>
      <c r="U957" s="209">
        <v>27.645</v>
      </c>
      <c r="V957" s="209">
        <v>0</v>
      </c>
      <c r="W957" s="209">
        <v>60.414999999999999</v>
      </c>
      <c r="X957" s="209">
        <v>79.42</v>
      </c>
      <c r="Y957" s="209">
        <v>82.14</v>
      </c>
      <c r="Z957" s="11"/>
      <c r="AA957" s="4"/>
      <c r="AB957" s="11"/>
      <c r="AC957" s="11"/>
      <c r="AD957" s="71"/>
      <c r="AE957" s="24"/>
      <c r="AF957" s="24"/>
      <c r="AG957" s="24"/>
      <c r="AH957" s="24"/>
      <c r="AI957" s="24"/>
      <c r="AJ957" s="24"/>
      <c r="AK957" s="4"/>
      <c r="AL957" s="4"/>
      <c r="AM957" s="24"/>
      <c r="AN957" s="24"/>
      <c r="AO957" s="24"/>
      <c r="AP957" s="24"/>
      <c r="AQ957" s="24"/>
      <c r="AR957" s="24"/>
      <c r="AS957" s="4"/>
      <c r="AT957" s="4"/>
      <c r="AU957" s="24"/>
      <c r="AV957" s="24"/>
      <c r="AW957" s="24"/>
      <c r="AX957" s="24"/>
      <c r="AY957" s="24"/>
      <c r="AZ957" s="24"/>
      <c r="BA957" s="4"/>
    </row>
    <row r="958" spans="2:53">
      <c r="B958" s="11" t="s">
        <v>377</v>
      </c>
      <c r="C958" s="11"/>
      <c r="D958" s="71" t="s">
        <v>89</v>
      </c>
      <c r="E958" s="11">
        <v>4</v>
      </c>
      <c r="F958" s="11">
        <v>2</v>
      </c>
      <c r="G958" s="11">
        <v>2</v>
      </c>
      <c r="H958" s="11">
        <v>2</v>
      </c>
      <c r="I958" s="11">
        <v>1</v>
      </c>
      <c r="J958" s="11"/>
      <c r="M958" s="209">
        <v>341.93</v>
      </c>
      <c r="N958" s="214">
        <v>105.42</v>
      </c>
      <c r="O958" s="209">
        <v>99.74</v>
      </c>
      <c r="P958" s="209">
        <v>68.099999999999994</v>
      </c>
      <c r="Q958" s="209">
        <v>24.74</v>
      </c>
      <c r="R958" s="11"/>
      <c r="S958" s="4"/>
      <c r="T958" s="4"/>
      <c r="U958" s="209">
        <v>85.482500000000002</v>
      </c>
      <c r="V958" s="209">
        <v>26.355</v>
      </c>
      <c r="W958" s="209">
        <v>24.934999999999999</v>
      </c>
      <c r="X958" s="209">
        <v>17.024999999999999</v>
      </c>
      <c r="Y958" s="209">
        <v>8.2466666666666697</v>
      </c>
      <c r="Z958" s="11"/>
      <c r="AA958" s="4"/>
      <c r="AB958" s="11"/>
      <c r="AC958" s="11"/>
      <c r="AD958" s="71"/>
      <c r="AE958" s="24"/>
      <c r="AF958" s="24"/>
      <c r="AG958" s="24"/>
      <c r="AH958" s="24"/>
      <c r="AI958" s="24"/>
      <c r="AJ958" s="24"/>
      <c r="AK958" s="4"/>
      <c r="AL958" s="4"/>
      <c r="AM958" s="24"/>
      <c r="AN958" s="24"/>
      <c r="AO958" s="24"/>
      <c r="AP958" s="24"/>
      <c r="AQ958" s="24"/>
      <c r="AR958" s="24"/>
      <c r="AS958" s="4"/>
      <c r="AT958" s="4"/>
      <c r="AU958" s="24"/>
      <c r="AV958" s="24"/>
      <c r="AW958" s="24"/>
      <c r="AX958" s="24"/>
      <c r="AY958" s="24"/>
      <c r="AZ958" s="24"/>
      <c r="BA958" s="4"/>
    </row>
    <row r="959" spans="2:53">
      <c r="B959" s="11" t="s">
        <v>609</v>
      </c>
      <c r="C959" s="11"/>
      <c r="D959" s="71" t="s">
        <v>89</v>
      </c>
      <c r="E959" s="11">
        <v>1</v>
      </c>
      <c r="F959" s="11"/>
      <c r="G959" s="11"/>
      <c r="H959" s="11"/>
      <c r="I959" s="11"/>
      <c r="J959" s="11"/>
      <c r="M959" s="209">
        <v>62.63</v>
      </c>
      <c r="N959" s="214">
        <v>0</v>
      </c>
      <c r="O959" s="209">
        <v>0</v>
      </c>
      <c r="P959" s="209">
        <v>0</v>
      </c>
      <c r="Q959" s="209">
        <v>0</v>
      </c>
      <c r="R959" s="11"/>
      <c r="S959" s="4"/>
      <c r="T959" s="4"/>
      <c r="U959" s="209">
        <v>62.63</v>
      </c>
      <c r="V959" s="209">
        <v>0</v>
      </c>
      <c r="W959" s="209">
        <v>0</v>
      </c>
      <c r="X959" s="209">
        <v>0</v>
      </c>
      <c r="Y959" s="209">
        <v>0</v>
      </c>
      <c r="Z959" s="11"/>
      <c r="AA959" s="4"/>
      <c r="AB959" s="11"/>
      <c r="AC959" s="11"/>
      <c r="AD959" s="71"/>
      <c r="AE959" s="24"/>
      <c r="AF959" s="24"/>
      <c r="AG959" s="24"/>
      <c r="AH959" s="24"/>
      <c r="AI959" s="24"/>
      <c r="AJ959" s="24"/>
      <c r="AK959" s="4"/>
      <c r="AL959" s="4"/>
      <c r="AM959" s="24"/>
      <c r="AN959" s="24"/>
      <c r="AO959" s="24"/>
      <c r="AP959" s="24"/>
      <c r="AQ959" s="24"/>
      <c r="AR959" s="24"/>
      <c r="AS959" s="4"/>
      <c r="AT959" s="4"/>
      <c r="AU959" s="24"/>
      <c r="AV959" s="24"/>
      <c r="AW959" s="24"/>
      <c r="AX959" s="24"/>
      <c r="AY959" s="24"/>
      <c r="AZ959" s="24"/>
      <c r="BA959" s="4"/>
    </row>
    <row r="960" spans="2:53">
      <c r="B960" s="11" t="s">
        <v>378</v>
      </c>
      <c r="C960" s="11"/>
      <c r="D960" s="71" t="s">
        <v>332</v>
      </c>
      <c r="E960" s="11">
        <v>126</v>
      </c>
      <c r="F960" s="11">
        <v>59</v>
      </c>
      <c r="G960" s="11">
        <v>36</v>
      </c>
      <c r="H960" s="11">
        <v>32</v>
      </c>
      <c r="I960" s="11">
        <v>39</v>
      </c>
      <c r="J960" s="11"/>
      <c r="M960" s="209">
        <v>18483.259999999998</v>
      </c>
      <c r="N960" s="214">
        <v>6218.47</v>
      </c>
      <c r="O960" s="209">
        <v>4032.9</v>
      </c>
      <c r="P960" s="209">
        <v>4582.6899999999996</v>
      </c>
      <c r="Q960" s="209">
        <v>9934.8799999999992</v>
      </c>
      <c r="R960" s="11"/>
      <c r="S960" s="4"/>
      <c r="T960" s="4"/>
      <c r="U960" s="209">
        <v>126.597671232877</v>
      </c>
      <c r="V960" s="209">
        <v>42.886000000000003</v>
      </c>
      <c r="W960" s="209">
        <v>29.0136690647482</v>
      </c>
      <c r="X960" s="209">
        <v>33.2078985507246</v>
      </c>
      <c r="Y960" s="209">
        <v>69.963943661971797</v>
      </c>
      <c r="Z960" s="11"/>
      <c r="AA960" s="4"/>
      <c r="AB960" s="11"/>
      <c r="AC960" s="11"/>
      <c r="AD960" s="71"/>
      <c r="AE960" s="24"/>
      <c r="AF960" s="24"/>
      <c r="AG960" s="24"/>
      <c r="AH960" s="24"/>
      <c r="AI960" s="24"/>
      <c r="AJ960" s="24"/>
      <c r="AK960" s="4"/>
      <c r="AL960" s="4"/>
      <c r="AM960" s="24"/>
      <c r="AN960" s="24"/>
      <c r="AO960" s="24"/>
      <c r="AP960" s="24"/>
      <c r="AQ960" s="24"/>
      <c r="AR960" s="24"/>
      <c r="AS960" s="4"/>
      <c r="AT960" s="4"/>
      <c r="AU960" s="24"/>
      <c r="AV960" s="24"/>
      <c r="AW960" s="24"/>
      <c r="AX960" s="24"/>
      <c r="AY960" s="24"/>
      <c r="AZ960" s="24"/>
      <c r="BA960" s="4"/>
    </row>
    <row r="961" spans="2:53">
      <c r="B961" s="11" t="s">
        <v>379</v>
      </c>
      <c r="C961" s="11"/>
      <c r="D961" s="71" t="s">
        <v>114</v>
      </c>
      <c r="E961" s="11">
        <v>955</v>
      </c>
      <c r="F961" s="11">
        <v>618</v>
      </c>
      <c r="G961" s="11">
        <v>409</v>
      </c>
      <c r="H961" s="11">
        <v>283</v>
      </c>
      <c r="I961" s="11">
        <v>339</v>
      </c>
      <c r="J961" s="11"/>
      <c r="M961" s="209">
        <v>137069.93</v>
      </c>
      <c r="N961" s="214">
        <v>62412.23</v>
      </c>
      <c r="O961" s="209">
        <v>37833.449999999997</v>
      </c>
      <c r="P961" s="209">
        <v>31170.78</v>
      </c>
      <c r="Q961" s="209">
        <v>84764.36</v>
      </c>
      <c r="R961" s="11"/>
      <c r="S961" s="4"/>
      <c r="T961" s="4"/>
      <c r="U961" s="209">
        <v>130.54279047619099</v>
      </c>
      <c r="V961" s="209">
        <v>50.413756058158299</v>
      </c>
      <c r="W961" s="209">
        <v>31.164291598023102</v>
      </c>
      <c r="X961" s="209">
        <v>25.7184653465346</v>
      </c>
      <c r="Y961" s="209">
        <v>67.865780624499607</v>
      </c>
      <c r="Z961" s="11"/>
      <c r="AA961" s="4"/>
      <c r="AB961" s="11"/>
      <c r="AC961" s="11"/>
      <c r="AD961" s="71"/>
      <c r="AE961" s="24"/>
      <c r="AF961" s="24"/>
      <c r="AG961" s="24"/>
      <c r="AH961" s="24"/>
      <c r="AI961" s="24"/>
      <c r="AJ961" s="24"/>
      <c r="AK961" s="4"/>
      <c r="AL961" s="4"/>
      <c r="AM961" s="24"/>
      <c r="AN961" s="24"/>
      <c r="AO961" s="24"/>
      <c r="AP961" s="24"/>
      <c r="AQ961" s="24"/>
      <c r="AR961" s="24"/>
      <c r="AS961" s="4"/>
      <c r="AT961" s="4"/>
      <c r="AU961" s="24"/>
      <c r="AV961" s="24"/>
      <c r="AW961" s="24"/>
      <c r="AX961" s="24"/>
      <c r="AY961" s="24"/>
      <c r="AZ961" s="24"/>
      <c r="BA961" s="4"/>
    </row>
    <row r="962" spans="2:53">
      <c r="B962" s="11" t="s">
        <v>380</v>
      </c>
      <c r="C962" s="11"/>
      <c r="D962" s="71" t="s">
        <v>346</v>
      </c>
      <c r="E962" s="11">
        <v>25</v>
      </c>
      <c r="F962" s="11">
        <v>13</v>
      </c>
      <c r="G962" s="11">
        <v>8</v>
      </c>
      <c r="H962" s="11">
        <v>7</v>
      </c>
      <c r="I962" s="11">
        <v>9</v>
      </c>
      <c r="J962" s="11"/>
      <c r="M962" s="209">
        <v>2921.62</v>
      </c>
      <c r="N962" s="214">
        <v>553.08000000000004</v>
      </c>
      <c r="O962" s="209">
        <v>691.51</v>
      </c>
      <c r="P962" s="209">
        <v>572.04</v>
      </c>
      <c r="Q962" s="209">
        <v>1617.1</v>
      </c>
      <c r="R962" s="11"/>
      <c r="S962" s="4"/>
      <c r="T962" s="4"/>
      <c r="U962" s="209">
        <v>108.208148148148</v>
      </c>
      <c r="V962" s="209">
        <v>21.272307692307699</v>
      </c>
      <c r="W962" s="209">
        <v>26.596538461538501</v>
      </c>
      <c r="X962" s="209">
        <v>23.835000000000001</v>
      </c>
      <c r="Y962" s="209">
        <v>64.683999999999997</v>
      </c>
      <c r="Z962" s="11"/>
      <c r="AA962" s="4"/>
      <c r="AB962" s="11"/>
      <c r="AC962" s="11"/>
      <c r="AD962" s="71"/>
      <c r="AE962" s="24"/>
      <c r="AF962" s="24"/>
      <c r="AG962" s="24"/>
      <c r="AH962" s="24"/>
      <c r="AI962" s="24"/>
      <c r="AJ962" s="24"/>
      <c r="AK962" s="4"/>
      <c r="AL962" s="4"/>
      <c r="AM962" s="24"/>
      <c r="AN962" s="24"/>
      <c r="AO962" s="24"/>
      <c r="AP962" s="24"/>
      <c r="AQ962" s="24"/>
      <c r="AR962" s="24"/>
      <c r="AS962" s="4"/>
      <c r="AT962" s="4"/>
      <c r="AU962" s="24"/>
      <c r="AV962" s="24"/>
      <c r="AW962" s="24"/>
      <c r="AX962" s="24"/>
      <c r="AY962" s="24"/>
      <c r="AZ962" s="24"/>
      <c r="BA962" s="4"/>
    </row>
    <row r="963" spans="2:53">
      <c r="B963" s="11" t="s">
        <v>381</v>
      </c>
      <c r="C963" s="11"/>
      <c r="D963" s="71" t="s">
        <v>382</v>
      </c>
      <c r="E963" s="11">
        <v>1</v>
      </c>
      <c r="F963" s="11">
        <v>23</v>
      </c>
      <c r="G963" s="11">
        <v>17</v>
      </c>
      <c r="H963" s="11">
        <v>8</v>
      </c>
      <c r="I963" s="11">
        <v>8</v>
      </c>
      <c r="J963" s="11"/>
      <c r="M963" s="209">
        <v>340.74</v>
      </c>
      <c r="N963" s="214">
        <v>2675.24</v>
      </c>
      <c r="O963" s="209">
        <v>1691.13</v>
      </c>
      <c r="P963" s="209">
        <v>878.8</v>
      </c>
      <c r="Q963" s="209">
        <v>3739.24</v>
      </c>
      <c r="R963" s="11"/>
      <c r="S963" s="4"/>
      <c r="T963" s="4"/>
      <c r="U963" s="209">
        <v>340.74</v>
      </c>
      <c r="V963" s="209">
        <v>95.544285714285706</v>
      </c>
      <c r="W963" s="209">
        <v>62.634444444444398</v>
      </c>
      <c r="X963" s="209">
        <v>33.799999999999997</v>
      </c>
      <c r="Y963" s="209">
        <v>124.64133333333299</v>
      </c>
      <c r="Z963" s="11"/>
      <c r="AA963" s="4"/>
      <c r="AB963" s="11"/>
      <c r="AC963" s="11"/>
      <c r="AD963" s="71"/>
      <c r="AE963" s="24"/>
      <c r="AF963" s="24"/>
      <c r="AG963" s="24"/>
      <c r="AH963" s="24"/>
      <c r="AI963" s="24"/>
      <c r="AJ963" s="24"/>
      <c r="AK963" s="4"/>
      <c r="AL963" s="4"/>
      <c r="AM963" s="24"/>
      <c r="AN963" s="24"/>
      <c r="AO963" s="24"/>
      <c r="AP963" s="24"/>
      <c r="AQ963" s="24"/>
      <c r="AR963" s="24"/>
      <c r="AS963" s="4"/>
      <c r="AT963" s="4"/>
      <c r="AU963" s="24"/>
      <c r="AV963" s="24"/>
      <c r="AW963" s="24"/>
      <c r="AX963" s="24"/>
      <c r="AY963" s="24"/>
      <c r="AZ963" s="24"/>
      <c r="BA963" s="4"/>
    </row>
    <row r="964" spans="2:53">
      <c r="B964" s="11" t="s">
        <v>383</v>
      </c>
      <c r="C964" s="11"/>
      <c r="D964" s="71" t="s">
        <v>116</v>
      </c>
      <c r="E964" s="11">
        <v>104</v>
      </c>
      <c r="F964" s="11">
        <v>59</v>
      </c>
      <c r="G964" s="11">
        <v>51</v>
      </c>
      <c r="H964" s="11">
        <v>37</v>
      </c>
      <c r="I964" s="11">
        <v>19</v>
      </c>
      <c r="J964" s="11"/>
      <c r="M964" s="209">
        <v>7385.3600000000097</v>
      </c>
      <c r="N964" s="214">
        <v>3732.51</v>
      </c>
      <c r="O964" s="209">
        <v>3741.64</v>
      </c>
      <c r="P964" s="209">
        <v>3774.76</v>
      </c>
      <c r="Q964" s="209">
        <v>7608.83</v>
      </c>
      <c r="R964" s="11"/>
      <c r="S964" s="4"/>
      <c r="T964" s="4"/>
      <c r="U964" s="209">
        <v>66.534774774774803</v>
      </c>
      <c r="V964" s="209">
        <v>34.883271028037399</v>
      </c>
      <c r="W964" s="209">
        <v>37.045940594059402</v>
      </c>
      <c r="X964" s="209">
        <v>37.747599999999998</v>
      </c>
      <c r="Y964" s="209">
        <v>74.596372549019605</v>
      </c>
      <c r="Z964" s="11"/>
      <c r="AA964" s="4"/>
      <c r="AB964" s="11"/>
      <c r="AC964" s="11"/>
      <c r="AD964" s="71"/>
      <c r="AE964" s="24"/>
      <c r="AF964" s="24"/>
      <c r="AG964" s="24"/>
      <c r="AH964" s="24"/>
      <c r="AI964" s="24"/>
      <c r="AJ964" s="24"/>
      <c r="AK964" s="4"/>
      <c r="AL964" s="4"/>
      <c r="AM964" s="24"/>
      <c r="AN964" s="24"/>
      <c r="AO964" s="24"/>
      <c r="AP964" s="24"/>
      <c r="AQ964" s="24"/>
      <c r="AR964" s="24"/>
      <c r="AS964" s="4"/>
      <c r="AT964" s="4"/>
      <c r="AU964" s="24"/>
      <c r="AV964" s="24"/>
      <c r="AW964" s="24"/>
      <c r="AX964" s="24"/>
      <c r="AY964" s="24"/>
      <c r="AZ964" s="24"/>
      <c r="BA964" s="4"/>
    </row>
    <row r="965" spans="2:53">
      <c r="B965" s="11" t="s">
        <v>384</v>
      </c>
      <c r="C965" s="11"/>
      <c r="D965" s="71" t="s">
        <v>203</v>
      </c>
      <c r="E965" s="11">
        <v>3148</v>
      </c>
      <c r="F965" s="11">
        <v>1792</v>
      </c>
      <c r="G965" s="11">
        <v>1295</v>
      </c>
      <c r="H965" s="11">
        <v>962</v>
      </c>
      <c r="I965" s="11">
        <v>1471</v>
      </c>
      <c r="J965" s="11"/>
      <c r="M965" s="209">
        <v>428996.49</v>
      </c>
      <c r="N965" s="214">
        <v>181570.82</v>
      </c>
      <c r="O965" s="209">
        <v>142595.54</v>
      </c>
      <c r="P965" s="209">
        <v>119205.66</v>
      </c>
      <c r="Q965" s="209">
        <v>555555.75</v>
      </c>
      <c r="R965" s="11"/>
      <c r="S965" s="4"/>
      <c r="T965" s="4"/>
      <c r="U965" s="209">
        <v>122.25605300655501</v>
      </c>
      <c r="V965" s="209">
        <v>51.729578347578197</v>
      </c>
      <c r="W965" s="209">
        <v>41.3800174114916</v>
      </c>
      <c r="X965" s="209">
        <v>35.372599406528202</v>
      </c>
      <c r="Y965" s="209">
        <v>140.86099137931001</v>
      </c>
      <c r="Z965" s="11"/>
      <c r="AA965" s="4"/>
      <c r="AB965" s="11"/>
      <c r="AC965" s="11"/>
      <c r="AD965" s="71"/>
      <c r="AE965" s="24"/>
      <c r="AF965" s="24"/>
      <c r="AG965" s="24"/>
      <c r="AH965" s="24"/>
      <c r="AI965" s="24"/>
      <c r="AJ965" s="24"/>
      <c r="AK965" s="4"/>
      <c r="AL965" s="4"/>
      <c r="AM965" s="24"/>
      <c r="AN965" s="24"/>
      <c r="AO965" s="24"/>
      <c r="AP965" s="24"/>
      <c r="AQ965" s="24"/>
      <c r="AR965" s="24"/>
      <c r="AS965" s="4"/>
      <c r="AT965" s="4"/>
      <c r="AU965" s="24"/>
      <c r="AV965" s="24"/>
      <c r="AW965" s="24"/>
      <c r="AX965" s="24"/>
      <c r="AY965" s="24"/>
      <c r="AZ965" s="24"/>
      <c r="BA965" s="4"/>
    </row>
    <row r="966" spans="2:53">
      <c r="B966" s="11" t="s">
        <v>384</v>
      </c>
      <c r="C966" s="11"/>
      <c r="D966" s="71" t="s">
        <v>570</v>
      </c>
      <c r="E966" s="11">
        <v>1</v>
      </c>
      <c r="F966" s="11">
        <v>1</v>
      </c>
      <c r="G966" s="11">
        <v>1</v>
      </c>
      <c r="H966" s="11">
        <v>1</v>
      </c>
      <c r="I966" s="11"/>
      <c r="J966" s="11"/>
      <c r="M966" s="209">
        <v>136.82</v>
      </c>
      <c r="N966" s="214">
        <v>126.19</v>
      </c>
      <c r="O966" s="209">
        <v>98.46</v>
      </c>
      <c r="P966" s="209">
        <v>665.23</v>
      </c>
      <c r="Q966" s="209">
        <v>0</v>
      </c>
      <c r="R966" s="11"/>
      <c r="S966" s="4"/>
      <c r="T966" s="4"/>
      <c r="U966" s="209">
        <v>136.82</v>
      </c>
      <c r="V966" s="209">
        <v>126.19</v>
      </c>
      <c r="W966" s="209">
        <v>98.46</v>
      </c>
      <c r="X966" s="209">
        <v>665.23</v>
      </c>
      <c r="Y966" s="209">
        <v>0</v>
      </c>
      <c r="Z966" s="11"/>
      <c r="AA966" s="4"/>
      <c r="AB966" s="11"/>
      <c r="AC966" s="11"/>
      <c r="AD966" s="71"/>
      <c r="AE966" s="24"/>
      <c r="AF966" s="24"/>
      <c r="AG966" s="24"/>
      <c r="AH966" s="24"/>
      <c r="AI966" s="24"/>
      <c r="AJ966" s="24"/>
      <c r="AK966" s="4"/>
      <c r="AL966" s="4"/>
      <c r="AM966" s="24"/>
      <c r="AN966" s="24"/>
      <c r="AO966" s="24"/>
      <c r="AP966" s="24"/>
      <c r="AQ966" s="24"/>
      <c r="AR966" s="24"/>
      <c r="AS966" s="4"/>
      <c r="AT966" s="4"/>
      <c r="AU966" s="24"/>
      <c r="AV966" s="24"/>
      <c r="AW966" s="24"/>
      <c r="AX966" s="24"/>
      <c r="AY966" s="24"/>
      <c r="AZ966" s="24"/>
      <c r="BA966" s="4"/>
    </row>
    <row r="967" spans="2:53">
      <c r="B967" s="11" t="s">
        <v>385</v>
      </c>
      <c r="C967" s="11"/>
      <c r="D967" s="71" t="s">
        <v>89</v>
      </c>
      <c r="E967" s="11">
        <v>1</v>
      </c>
      <c r="F967" s="11">
        <v>1</v>
      </c>
      <c r="G967" s="11"/>
      <c r="H967" s="11"/>
      <c r="I967" s="11"/>
      <c r="J967" s="11"/>
      <c r="M967" s="209">
        <v>284.55</v>
      </c>
      <c r="N967" s="214">
        <v>170.18</v>
      </c>
      <c r="O967" s="209">
        <v>0</v>
      </c>
      <c r="P967" s="209">
        <v>0</v>
      </c>
      <c r="Q967" s="209">
        <v>0</v>
      </c>
      <c r="R967" s="11"/>
      <c r="S967" s="4"/>
      <c r="T967" s="4"/>
      <c r="U967" s="209">
        <v>284.55</v>
      </c>
      <c r="V967" s="209">
        <v>170.18</v>
      </c>
      <c r="W967" s="209">
        <v>0</v>
      </c>
      <c r="X967" s="209">
        <v>0</v>
      </c>
      <c r="Y967" s="209">
        <v>0</v>
      </c>
      <c r="Z967" s="11"/>
      <c r="AA967" s="4"/>
      <c r="AB967" s="11"/>
      <c r="AC967" s="11"/>
      <c r="AD967" s="71"/>
      <c r="AE967" s="24"/>
      <c r="AF967" s="24"/>
      <c r="AG967" s="24"/>
      <c r="AH967" s="24"/>
      <c r="AI967" s="24"/>
      <c r="AJ967" s="24"/>
      <c r="AK967" s="4"/>
      <c r="AL967" s="4"/>
      <c r="AM967" s="24"/>
      <c r="AN967" s="24"/>
      <c r="AO967" s="24"/>
      <c r="AP967" s="24"/>
      <c r="AQ967" s="24"/>
      <c r="AR967" s="24"/>
      <c r="AS967" s="4"/>
      <c r="AT967" s="4"/>
      <c r="AU967" s="24"/>
      <c r="AV967" s="24"/>
      <c r="AW967" s="24"/>
      <c r="AX967" s="24"/>
      <c r="AY967" s="24"/>
      <c r="AZ967" s="24"/>
      <c r="BA967" s="4"/>
    </row>
    <row r="968" spans="2:53">
      <c r="B968" s="11" t="s">
        <v>385</v>
      </c>
      <c r="C968" s="11"/>
      <c r="D968" s="71" t="s">
        <v>90</v>
      </c>
      <c r="E968" s="11">
        <v>363</v>
      </c>
      <c r="F968" s="11">
        <v>159</v>
      </c>
      <c r="G968" s="11">
        <v>105</v>
      </c>
      <c r="H968" s="11">
        <v>76</v>
      </c>
      <c r="I968" s="11">
        <v>87</v>
      </c>
      <c r="J968" s="11"/>
      <c r="M968" s="209">
        <v>40844.089999999997</v>
      </c>
      <c r="N968" s="214">
        <v>13513.19</v>
      </c>
      <c r="O968" s="209">
        <v>9082.34</v>
      </c>
      <c r="P968" s="209">
        <v>7008.19</v>
      </c>
      <c r="Q968" s="209">
        <v>31206.19</v>
      </c>
      <c r="R968" s="11"/>
      <c r="S968" s="4"/>
      <c r="T968" s="4"/>
      <c r="U968" s="209">
        <v>103.14164141414101</v>
      </c>
      <c r="V968" s="209">
        <v>34.472423469387799</v>
      </c>
      <c r="W968" s="209">
        <v>23.963957783641199</v>
      </c>
      <c r="X968" s="209">
        <v>19.200520547945199</v>
      </c>
      <c r="Y968" s="209">
        <v>81.055038961039003</v>
      </c>
      <c r="Z968" s="11"/>
      <c r="AA968" s="4"/>
      <c r="AB968" s="11"/>
      <c r="AC968" s="11"/>
      <c r="AD968" s="71"/>
      <c r="AE968" s="24"/>
      <c r="AF968" s="24"/>
      <c r="AG968" s="24"/>
      <c r="AH968" s="24"/>
      <c r="AI968" s="24"/>
      <c r="AJ968" s="24"/>
      <c r="AK968" s="4"/>
      <c r="AL968" s="4"/>
      <c r="AM968" s="24"/>
      <c r="AN968" s="24"/>
      <c r="AO968" s="24"/>
      <c r="AP968" s="24"/>
      <c r="AQ968" s="24"/>
      <c r="AR968" s="24"/>
      <c r="AS968" s="4"/>
      <c r="AT968" s="4"/>
      <c r="AU968" s="24"/>
      <c r="AV968" s="24"/>
      <c r="AW968" s="24"/>
      <c r="AX968" s="24"/>
      <c r="AY968" s="24"/>
      <c r="AZ968" s="24"/>
      <c r="BA968" s="4"/>
    </row>
    <row r="969" spans="2:53">
      <c r="B969" s="11" t="s">
        <v>385</v>
      </c>
      <c r="C969" s="11"/>
      <c r="D969" s="71" t="s">
        <v>188</v>
      </c>
      <c r="E969" s="11"/>
      <c r="F969" s="11"/>
      <c r="G969" s="11"/>
      <c r="H969" s="11"/>
      <c r="I969" s="11">
        <v>2</v>
      </c>
      <c r="J969" s="11"/>
      <c r="M969" s="209"/>
      <c r="N969" s="214"/>
      <c r="O969" s="209"/>
      <c r="P969" s="209"/>
      <c r="Q969" s="209">
        <v>795.19</v>
      </c>
      <c r="R969" s="11"/>
      <c r="S969" s="4"/>
      <c r="T969" s="4"/>
      <c r="U969" s="209"/>
      <c r="V969" s="209"/>
      <c r="W969" s="209"/>
      <c r="X969" s="209"/>
      <c r="Y969" s="209">
        <v>397.59500000000003</v>
      </c>
      <c r="Z969" s="11"/>
      <c r="AA969" s="4"/>
      <c r="AB969" s="11"/>
      <c r="AC969" s="11"/>
      <c r="AD969" s="71"/>
      <c r="AE969" s="24"/>
      <c r="AF969" s="24"/>
      <c r="AG969" s="24"/>
      <c r="AH969" s="24"/>
      <c r="AI969" s="24"/>
      <c r="AJ969" s="24"/>
      <c r="AK969" s="4"/>
      <c r="AL969" s="4"/>
      <c r="AM969" s="24"/>
      <c r="AN969" s="24"/>
      <c r="AO969" s="24"/>
      <c r="AP969" s="24"/>
      <c r="AQ969" s="24"/>
      <c r="AR969" s="24"/>
      <c r="AS969" s="4"/>
      <c r="AT969" s="4"/>
      <c r="AU969" s="24"/>
      <c r="AV969" s="24"/>
      <c r="AW969" s="24"/>
      <c r="AX969" s="24"/>
      <c r="AY969" s="24"/>
      <c r="AZ969" s="24"/>
      <c r="BA969" s="4"/>
    </row>
    <row r="970" spans="2:53">
      <c r="B970" s="11" t="s">
        <v>386</v>
      </c>
      <c r="C970" s="11"/>
      <c r="D970" s="71" t="s">
        <v>252</v>
      </c>
      <c r="E970" s="11">
        <v>44</v>
      </c>
      <c r="F970" s="11">
        <v>20</v>
      </c>
      <c r="G970" s="11">
        <v>16</v>
      </c>
      <c r="H970" s="11">
        <v>7</v>
      </c>
      <c r="I970" s="11">
        <v>19</v>
      </c>
      <c r="J970" s="11"/>
      <c r="M970" s="209">
        <v>4757.4399999999996</v>
      </c>
      <c r="N970" s="214">
        <v>1689.46</v>
      </c>
      <c r="O970" s="209">
        <v>1886.97</v>
      </c>
      <c r="P970" s="209">
        <v>1308.74</v>
      </c>
      <c r="Q970" s="209">
        <v>4168.84</v>
      </c>
      <c r="R970" s="11"/>
      <c r="S970" s="4"/>
      <c r="T970" s="4"/>
      <c r="U970" s="209">
        <v>101.222127659574</v>
      </c>
      <c r="V970" s="209">
        <v>36.727391304347798</v>
      </c>
      <c r="W970" s="209">
        <v>42.885681818181801</v>
      </c>
      <c r="X970" s="209">
        <v>30.435813953488399</v>
      </c>
      <c r="Y970" s="209">
        <v>75.797090909090898</v>
      </c>
      <c r="Z970" s="11"/>
      <c r="AA970" s="4"/>
      <c r="AB970" s="11"/>
      <c r="AC970" s="11"/>
      <c r="AD970" s="71"/>
      <c r="AE970" s="24"/>
      <c r="AF970" s="24"/>
      <c r="AG970" s="24"/>
      <c r="AH970" s="24"/>
      <c r="AI970" s="24"/>
      <c r="AJ970" s="24"/>
      <c r="AK970" s="4"/>
      <c r="AL970" s="4"/>
      <c r="AM970" s="24"/>
      <c r="AN970" s="24"/>
      <c r="AO970" s="24"/>
      <c r="AP970" s="24"/>
      <c r="AQ970" s="24"/>
      <c r="AR970" s="24"/>
      <c r="AS970" s="4"/>
      <c r="AT970" s="4"/>
      <c r="AU970" s="24"/>
      <c r="AV970" s="24"/>
      <c r="AW970" s="24"/>
      <c r="AX970" s="24"/>
      <c r="AY970" s="24"/>
      <c r="AZ970" s="24"/>
      <c r="BA970" s="4"/>
    </row>
    <row r="971" spans="2:53">
      <c r="B971" s="11" t="s">
        <v>387</v>
      </c>
      <c r="C971" s="11"/>
      <c r="D971" s="71" t="s">
        <v>388</v>
      </c>
      <c r="E971" s="11">
        <v>539</v>
      </c>
      <c r="F971" s="11">
        <v>199</v>
      </c>
      <c r="G971" s="11">
        <v>289</v>
      </c>
      <c r="H971" s="11">
        <v>216</v>
      </c>
      <c r="I971" s="11">
        <v>278</v>
      </c>
      <c r="J971" s="11"/>
      <c r="M971" s="209">
        <v>40256.120000000003</v>
      </c>
      <c r="N971" s="214">
        <v>11263.81</v>
      </c>
      <c r="O971" s="209">
        <v>21311.25</v>
      </c>
      <c r="P971" s="209">
        <v>18324.41</v>
      </c>
      <c r="Q971" s="209">
        <v>66041.56</v>
      </c>
      <c r="R971" s="11"/>
      <c r="S971" s="4"/>
      <c r="T971" s="4"/>
      <c r="U971" s="209">
        <v>64.204338118022307</v>
      </c>
      <c r="V971" s="209">
        <v>18.226229773462801</v>
      </c>
      <c r="W971" s="209">
        <v>36.2436224489796</v>
      </c>
      <c r="X971" s="209">
        <v>31.0583220338983</v>
      </c>
      <c r="Y971" s="209">
        <v>101.446328725038</v>
      </c>
      <c r="Z971" s="11"/>
      <c r="AA971" s="4"/>
      <c r="AB971" s="11"/>
      <c r="AC971" s="11"/>
      <c r="AD971" s="71"/>
      <c r="AE971" s="24"/>
      <c r="AF971" s="24"/>
      <c r="AG971" s="24"/>
      <c r="AH971" s="24"/>
      <c r="AI971" s="24"/>
      <c r="AJ971" s="24"/>
      <c r="AK971" s="4"/>
      <c r="AL971" s="4"/>
      <c r="AM971" s="24"/>
      <c r="AN971" s="24"/>
      <c r="AO971" s="24"/>
      <c r="AP971" s="24"/>
      <c r="AQ971" s="24"/>
      <c r="AR971" s="24"/>
      <c r="AS971" s="4"/>
      <c r="AT971" s="4"/>
      <c r="AU971" s="24"/>
      <c r="AV971" s="24"/>
      <c r="AW971" s="24"/>
      <c r="AX971" s="24"/>
      <c r="AY971" s="24"/>
      <c r="AZ971" s="24"/>
      <c r="BA971" s="4"/>
    </row>
    <row r="972" spans="2:53">
      <c r="B972" s="11" t="s">
        <v>389</v>
      </c>
      <c r="C972" s="11"/>
      <c r="D972" s="71" t="s">
        <v>390</v>
      </c>
      <c r="E972" s="11">
        <v>65</v>
      </c>
      <c r="F972" s="11">
        <v>18</v>
      </c>
      <c r="G972" s="11">
        <v>21</v>
      </c>
      <c r="H972" s="11">
        <v>17</v>
      </c>
      <c r="I972" s="11">
        <v>31</v>
      </c>
      <c r="J972" s="11"/>
      <c r="M972" s="209">
        <v>11227.67</v>
      </c>
      <c r="N972" s="214">
        <v>2582.71</v>
      </c>
      <c r="O972" s="209">
        <v>6092.45</v>
      </c>
      <c r="P972" s="209">
        <v>3899.46</v>
      </c>
      <c r="Q972" s="209">
        <v>9777.0400000000009</v>
      </c>
      <c r="R972" s="11"/>
      <c r="S972" s="4"/>
      <c r="T972" s="4"/>
      <c r="U972" s="209">
        <v>135.27313253011999</v>
      </c>
      <c r="V972" s="209">
        <v>32.283875000000002</v>
      </c>
      <c r="W972" s="209">
        <v>92.309848484848501</v>
      </c>
      <c r="X972" s="209">
        <v>51.992800000000003</v>
      </c>
      <c r="Y972" s="209">
        <v>119.23219512195099</v>
      </c>
      <c r="Z972" s="11"/>
      <c r="AA972" s="4"/>
      <c r="AB972" s="11"/>
      <c r="AC972" s="11"/>
      <c r="AD972" s="71"/>
      <c r="AE972" s="24"/>
      <c r="AF972" s="24"/>
      <c r="AG972" s="24"/>
      <c r="AH972" s="24"/>
      <c r="AI972" s="24"/>
      <c r="AJ972" s="24"/>
      <c r="AK972" s="4"/>
      <c r="AL972" s="4"/>
      <c r="AM972" s="24"/>
      <c r="AN972" s="24"/>
      <c r="AO972" s="24"/>
      <c r="AP972" s="24"/>
      <c r="AQ972" s="24"/>
      <c r="AR972" s="24"/>
      <c r="AS972" s="4"/>
      <c r="AT972" s="4"/>
      <c r="AU972" s="24"/>
      <c r="AV972" s="24"/>
      <c r="AW972" s="24"/>
      <c r="AX972" s="24"/>
      <c r="AY972" s="24"/>
      <c r="AZ972" s="24"/>
      <c r="BA972" s="4"/>
    </row>
    <row r="973" spans="2:53">
      <c r="B973" s="11" t="s">
        <v>610</v>
      </c>
      <c r="C973" s="11"/>
      <c r="D973" s="71" t="s">
        <v>188</v>
      </c>
      <c r="E973" s="11">
        <v>2</v>
      </c>
      <c r="F973" s="11">
        <v>1</v>
      </c>
      <c r="G973" s="11"/>
      <c r="H973" s="11"/>
      <c r="I973" s="11"/>
      <c r="J973" s="11"/>
      <c r="M973" s="209">
        <v>50.09</v>
      </c>
      <c r="N973" s="214">
        <v>15</v>
      </c>
      <c r="O973" s="209"/>
      <c r="P973" s="209"/>
      <c r="Q973" s="209"/>
      <c r="R973" s="11"/>
      <c r="S973" s="4"/>
      <c r="T973" s="4"/>
      <c r="U973" s="209">
        <v>25.045000000000002</v>
      </c>
      <c r="V973" s="209">
        <v>15</v>
      </c>
      <c r="W973" s="209"/>
      <c r="X973" s="209"/>
      <c r="Y973" s="209"/>
      <c r="Z973" s="11"/>
      <c r="AA973" s="4"/>
      <c r="AB973" s="11"/>
      <c r="AC973" s="11"/>
      <c r="AD973" s="71"/>
      <c r="AE973" s="24"/>
      <c r="AF973" s="24"/>
      <c r="AG973" s="24"/>
      <c r="AH973" s="24"/>
      <c r="AI973" s="24"/>
      <c r="AJ973" s="24"/>
      <c r="AK973" s="4"/>
      <c r="AL973" s="4"/>
      <c r="AM973" s="24"/>
      <c r="AN973" s="24"/>
      <c r="AO973" s="24"/>
      <c r="AP973" s="24"/>
      <c r="AQ973" s="24"/>
      <c r="AR973" s="24"/>
      <c r="AS973" s="4"/>
      <c r="AT973" s="4"/>
      <c r="AU973" s="24"/>
      <c r="AV973" s="24"/>
      <c r="AW973" s="24"/>
      <c r="AX973" s="24"/>
      <c r="AY973" s="24"/>
      <c r="AZ973" s="24"/>
      <c r="BA973" s="4"/>
    </row>
    <row r="974" spans="2:53">
      <c r="B974" s="11" t="s">
        <v>492</v>
      </c>
      <c r="C974" s="11"/>
      <c r="D974" s="71" t="s">
        <v>316</v>
      </c>
      <c r="E974" s="11">
        <v>1</v>
      </c>
      <c r="F974" s="11"/>
      <c r="G974" s="11"/>
      <c r="H974" s="11"/>
      <c r="I974" s="11"/>
      <c r="J974" s="11"/>
      <c r="M974" s="209">
        <v>1.44</v>
      </c>
      <c r="N974" s="214">
        <v>0</v>
      </c>
      <c r="O974" s="209">
        <v>0</v>
      </c>
      <c r="P974" s="209">
        <v>0</v>
      </c>
      <c r="Q974" s="209">
        <v>0</v>
      </c>
      <c r="R974" s="11"/>
      <c r="S974" s="4"/>
      <c r="T974" s="4"/>
      <c r="U974" s="209">
        <v>1.44</v>
      </c>
      <c r="V974" s="209">
        <v>0</v>
      </c>
      <c r="W974" s="209">
        <v>0</v>
      </c>
      <c r="X974" s="209">
        <v>0</v>
      </c>
      <c r="Y974" s="209">
        <v>0</v>
      </c>
      <c r="Z974" s="11"/>
      <c r="AA974" s="4"/>
      <c r="AB974" s="11"/>
      <c r="AC974" s="11"/>
      <c r="AD974" s="71"/>
      <c r="AE974" s="24"/>
      <c r="AF974" s="24"/>
      <c r="AG974" s="24"/>
      <c r="AH974" s="24"/>
      <c r="AI974" s="24"/>
      <c r="AJ974" s="24"/>
      <c r="AK974" s="4"/>
      <c r="AL974" s="4"/>
      <c r="AM974" s="24"/>
      <c r="AN974" s="24"/>
      <c r="AO974" s="24"/>
      <c r="AP974" s="24"/>
      <c r="AQ974" s="24"/>
      <c r="AR974" s="24"/>
      <c r="AS974" s="4"/>
      <c r="AT974" s="4"/>
      <c r="AU974" s="24"/>
      <c r="AV974" s="24"/>
      <c r="AW974" s="24"/>
      <c r="AX974" s="24"/>
      <c r="AY974" s="24"/>
      <c r="AZ974" s="24"/>
      <c r="BA974" s="4"/>
    </row>
    <row r="975" spans="2:53">
      <c r="B975" s="11" t="s">
        <v>492</v>
      </c>
      <c r="C975" s="11"/>
      <c r="D975" s="71" t="s">
        <v>103</v>
      </c>
      <c r="E975" s="11">
        <v>1</v>
      </c>
      <c r="F975" s="11"/>
      <c r="G975" s="11"/>
      <c r="H975" s="11"/>
      <c r="I975" s="11"/>
      <c r="J975" s="11"/>
      <c r="M975" s="209">
        <v>15</v>
      </c>
      <c r="N975" s="214"/>
      <c r="O975" s="209"/>
      <c r="P975" s="209"/>
      <c r="Q975" s="209"/>
      <c r="R975" s="11"/>
      <c r="S975" s="4"/>
      <c r="T975" s="4"/>
      <c r="U975" s="209">
        <v>15</v>
      </c>
      <c r="V975" s="209"/>
      <c r="W975" s="209"/>
      <c r="X975" s="209"/>
      <c r="Y975" s="209"/>
      <c r="Z975" s="11"/>
      <c r="AA975" s="4"/>
      <c r="AB975" s="11"/>
      <c r="AC975" s="11"/>
      <c r="AD975" s="71"/>
      <c r="AE975" s="24"/>
      <c r="AF975" s="24"/>
      <c r="AG975" s="24"/>
      <c r="AH975" s="24"/>
      <c r="AI975" s="24"/>
      <c r="AJ975" s="24"/>
      <c r="AK975" s="4"/>
      <c r="AL975" s="4"/>
      <c r="AM975" s="24"/>
      <c r="AN975" s="24"/>
      <c r="AO975" s="24"/>
      <c r="AP975" s="24"/>
      <c r="AQ975" s="24"/>
      <c r="AR975" s="24"/>
      <c r="AS975" s="4"/>
      <c r="AT975" s="4"/>
      <c r="AU975" s="24"/>
      <c r="AV975" s="24"/>
      <c r="AW975" s="24"/>
      <c r="AX975" s="24"/>
      <c r="AY975" s="24"/>
      <c r="AZ975" s="24"/>
      <c r="BA975" s="4"/>
    </row>
    <row r="976" spans="2:53">
      <c r="B976" s="11" t="s">
        <v>391</v>
      </c>
      <c r="C976" s="11"/>
      <c r="D976" s="71" t="s">
        <v>392</v>
      </c>
      <c r="E976" s="11">
        <v>42</v>
      </c>
      <c r="F976" s="11">
        <v>16</v>
      </c>
      <c r="G976" s="11">
        <v>17</v>
      </c>
      <c r="H976" s="11">
        <v>16</v>
      </c>
      <c r="I976" s="11">
        <v>22</v>
      </c>
      <c r="J976" s="11"/>
      <c r="M976" s="209">
        <v>5420.26</v>
      </c>
      <c r="N976" s="214">
        <v>1953.26</v>
      </c>
      <c r="O976" s="209">
        <v>3652.77</v>
      </c>
      <c r="P976" s="209">
        <v>3527.44</v>
      </c>
      <c r="Q976" s="209">
        <v>21877.66</v>
      </c>
      <c r="R976" s="11"/>
      <c r="S976" s="4"/>
      <c r="T976" s="4"/>
      <c r="U976" s="209">
        <v>106.279607843137</v>
      </c>
      <c r="V976" s="209">
        <v>37.562692307692302</v>
      </c>
      <c r="W976" s="209">
        <v>76.099374999999995</v>
      </c>
      <c r="X976" s="209">
        <v>71.988571428571404</v>
      </c>
      <c r="Y976" s="209">
        <v>397.77563636363601</v>
      </c>
      <c r="Z976" s="11"/>
      <c r="AA976" s="4"/>
      <c r="AB976" s="11"/>
      <c r="AC976" s="11"/>
      <c r="AD976" s="71"/>
      <c r="AE976" s="24"/>
      <c r="AF976" s="24"/>
      <c r="AG976" s="24"/>
      <c r="AH976" s="24"/>
      <c r="AI976" s="24"/>
      <c r="AJ976" s="24"/>
      <c r="AK976" s="4"/>
      <c r="AL976" s="4"/>
      <c r="AM976" s="24"/>
      <c r="AN976" s="24"/>
      <c r="AO976" s="24"/>
      <c r="AP976" s="24"/>
      <c r="AQ976" s="24"/>
      <c r="AR976" s="24"/>
      <c r="AS976" s="4"/>
      <c r="AT976" s="4"/>
      <c r="AU976" s="24"/>
      <c r="AV976" s="24"/>
      <c r="AW976" s="24"/>
      <c r="AX976" s="24"/>
      <c r="AY976" s="24"/>
      <c r="AZ976" s="24"/>
      <c r="BA976" s="4"/>
    </row>
    <row r="977" spans="2:53">
      <c r="B977" s="11" t="s">
        <v>393</v>
      </c>
      <c r="C977" s="11"/>
      <c r="D977" s="71" t="s">
        <v>256</v>
      </c>
      <c r="E977" s="11">
        <v>17</v>
      </c>
      <c r="F977" s="11">
        <v>8</v>
      </c>
      <c r="G977" s="11">
        <v>4</v>
      </c>
      <c r="H977" s="11">
        <v>1</v>
      </c>
      <c r="I977" s="11">
        <v>9</v>
      </c>
      <c r="J977" s="11"/>
      <c r="M977" s="209">
        <v>3095.63</v>
      </c>
      <c r="N977" s="214">
        <v>1241.6099999999999</v>
      </c>
      <c r="O977" s="209">
        <v>625.39</v>
      </c>
      <c r="P977" s="209">
        <v>181.39</v>
      </c>
      <c r="Q977" s="209">
        <v>4050.37</v>
      </c>
      <c r="R977" s="11"/>
      <c r="S977" s="4"/>
      <c r="T977" s="4"/>
      <c r="U977" s="209">
        <v>154.78149999999999</v>
      </c>
      <c r="V977" s="209">
        <v>73.035882352941201</v>
      </c>
      <c r="W977" s="209">
        <v>34.743888888888897</v>
      </c>
      <c r="X977" s="209">
        <v>10.67</v>
      </c>
      <c r="Y977" s="209">
        <v>162.01480000000001</v>
      </c>
      <c r="Z977" s="11"/>
      <c r="AA977" s="4"/>
      <c r="AB977" s="11"/>
      <c r="AC977" s="11"/>
      <c r="AD977" s="71"/>
      <c r="AE977" s="24"/>
      <c r="AF977" s="24"/>
      <c r="AG977" s="24"/>
      <c r="AH977" s="24"/>
      <c r="AI977" s="24"/>
      <c r="AJ977" s="24"/>
      <c r="AK977" s="4"/>
      <c r="AL977" s="4"/>
      <c r="AM977" s="24"/>
      <c r="AN977" s="24"/>
      <c r="AO977" s="24"/>
      <c r="AP977" s="24"/>
      <c r="AQ977" s="24"/>
      <c r="AR977" s="24"/>
      <c r="AS977" s="4"/>
      <c r="AT977" s="4"/>
      <c r="AU977" s="24"/>
      <c r="AV977" s="24"/>
      <c r="AW977" s="24"/>
      <c r="AX977" s="24"/>
      <c r="AY977" s="24"/>
      <c r="AZ977" s="24"/>
      <c r="BA977" s="4"/>
    </row>
    <row r="978" spans="2:53">
      <c r="B978" s="11" t="s">
        <v>395</v>
      </c>
      <c r="C978" s="11"/>
      <c r="D978" s="71" t="s">
        <v>155</v>
      </c>
      <c r="E978" s="11">
        <v>12</v>
      </c>
      <c r="F978" s="11">
        <v>4</v>
      </c>
      <c r="G978" s="11">
        <v>4</v>
      </c>
      <c r="H978" s="11">
        <v>3</v>
      </c>
      <c r="I978" s="11">
        <v>2</v>
      </c>
      <c r="J978" s="11"/>
      <c r="M978" s="209">
        <v>893.91</v>
      </c>
      <c r="N978" s="214">
        <v>261.47000000000003</v>
      </c>
      <c r="O978" s="209">
        <v>205.11</v>
      </c>
      <c r="P978" s="209">
        <v>190.16</v>
      </c>
      <c r="Q978" s="209">
        <v>416.67</v>
      </c>
      <c r="R978" s="11"/>
      <c r="S978" s="4"/>
      <c r="T978" s="4"/>
      <c r="U978" s="209">
        <v>74.492500000000007</v>
      </c>
      <c r="V978" s="209">
        <v>20.1130769230769</v>
      </c>
      <c r="W978" s="209">
        <v>17.092500000000001</v>
      </c>
      <c r="X978" s="209">
        <v>15.8466666666667</v>
      </c>
      <c r="Y978" s="209">
        <v>34.722499999999997</v>
      </c>
      <c r="Z978" s="11"/>
      <c r="AA978" s="4"/>
      <c r="AB978" s="11"/>
      <c r="AC978" s="11"/>
      <c r="AD978" s="71"/>
      <c r="AE978" s="24"/>
      <c r="AF978" s="24"/>
      <c r="AG978" s="24"/>
      <c r="AH978" s="24"/>
      <c r="AI978" s="24"/>
      <c r="AJ978" s="24"/>
      <c r="AK978" s="4"/>
      <c r="AL978" s="4"/>
      <c r="AM978" s="24"/>
      <c r="AN978" s="24"/>
      <c r="AO978" s="24"/>
      <c r="AP978" s="24"/>
      <c r="AQ978" s="24"/>
      <c r="AR978" s="24"/>
      <c r="AS978" s="4"/>
      <c r="AT978" s="4"/>
      <c r="AU978" s="24"/>
      <c r="AV978" s="24"/>
      <c r="AW978" s="24"/>
      <c r="AX978" s="24"/>
      <c r="AY978" s="24"/>
      <c r="AZ978" s="24"/>
      <c r="BA978" s="4"/>
    </row>
    <row r="979" spans="2:53">
      <c r="B979" s="11" t="s">
        <v>396</v>
      </c>
      <c r="C979" s="11"/>
      <c r="D979" s="71" t="s">
        <v>123</v>
      </c>
      <c r="E979" s="11">
        <v>10</v>
      </c>
      <c r="F979" s="11">
        <v>3</v>
      </c>
      <c r="G979" s="11">
        <v>1</v>
      </c>
      <c r="H979" s="11">
        <v>1</v>
      </c>
      <c r="I979" s="11">
        <v>1</v>
      </c>
      <c r="J979" s="11"/>
      <c r="M979" s="209">
        <v>1543.63</v>
      </c>
      <c r="N979" s="214">
        <v>340.84</v>
      </c>
      <c r="O979" s="209">
        <v>355.31</v>
      </c>
      <c r="P979" s="209">
        <v>673.98</v>
      </c>
      <c r="Q979" s="209">
        <v>533.36</v>
      </c>
      <c r="R979" s="11"/>
      <c r="S979" s="4"/>
      <c r="T979" s="4"/>
      <c r="U979" s="209">
        <v>154.363</v>
      </c>
      <c r="V979" s="209">
        <v>34.084000000000003</v>
      </c>
      <c r="W979" s="209">
        <v>35.530999999999999</v>
      </c>
      <c r="X979" s="209">
        <v>67.397999999999996</v>
      </c>
      <c r="Y979" s="209">
        <v>53.335999999999999</v>
      </c>
      <c r="Z979" s="11"/>
      <c r="AA979" s="4"/>
      <c r="AB979" s="11"/>
      <c r="AC979" s="11"/>
      <c r="AD979" s="71"/>
      <c r="AE979" s="24"/>
      <c r="AF979" s="24"/>
      <c r="AG979" s="24"/>
      <c r="AH979" s="24"/>
      <c r="AI979" s="24"/>
      <c r="AJ979" s="24"/>
      <c r="AK979" s="4"/>
      <c r="AL979" s="4"/>
      <c r="AM979" s="24"/>
      <c r="AN979" s="24"/>
      <c r="AO979" s="24"/>
      <c r="AP979" s="24"/>
      <c r="AQ979" s="24"/>
      <c r="AR979" s="24"/>
      <c r="AS979" s="4"/>
      <c r="AT979" s="4"/>
      <c r="AU979" s="24"/>
      <c r="AV979" s="24"/>
      <c r="AW979" s="24"/>
      <c r="AX979" s="24"/>
      <c r="AY979" s="24"/>
      <c r="AZ979" s="24"/>
      <c r="BA979" s="4"/>
    </row>
    <row r="980" spans="2:53">
      <c r="B980" s="11" t="s">
        <v>397</v>
      </c>
      <c r="C980" s="11"/>
      <c r="D980" s="71" t="s">
        <v>109</v>
      </c>
      <c r="E980" s="11">
        <v>60</v>
      </c>
      <c r="F980" s="11">
        <v>35</v>
      </c>
      <c r="G980" s="11">
        <v>26</v>
      </c>
      <c r="H980" s="11">
        <v>13</v>
      </c>
      <c r="I980" s="11">
        <v>15</v>
      </c>
      <c r="J980" s="11"/>
      <c r="M980" s="209">
        <v>6798.02</v>
      </c>
      <c r="N980" s="214">
        <v>3243.08</v>
      </c>
      <c r="O980" s="209">
        <v>2377.29</v>
      </c>
      <c r="P980" s="209">
        <v>1598.7</v>
      </c>
      <c r="Q980" s="209">
        <v>4355.08</v>
      </c>
      <c r="R980" s="11"/>
      <c r="S980" s="4"/>
      <c r="T980" s="4"/>
      <c r="U980" s="209">
        <v>98.522028985507305</v>
      </c>
      <c r="V980" s="209">
        <v>47.692352941176502</v>
      </c>
      <c r="W980" s="209">
        <v>34.453478260869602</v>
      </c>
      <c r="X980" s="209">
        <v>23.510294117647099</v>
      </c>
      <c r="Y980" s="209">
        <v>60.487222222222201</v>
      </c>
      <c r="Z980" s="11"/>
      <c r="AA980" s="4"/>
      <c r="AB980" s="11"/>
      <c r="AC980" s="11"/>
      <c r="AD980" s="71"/>
      <c r="AE980" s="24"/>
      <c r="AF980" s="24"/>
      <c r="AG980" s="24"/>
      <c r="AH980" s="24"/>
      <c r="AI980" s="24"/>
      <c r="AJ980" s="24"/>
      <c r="AK980" s="4"/>
      <c r="AL980" s="4"/>
      <c r="AM980" s="24"/>
      <c r="AN980" s="24"/>
      <c r="AO980" s="24"/>
      <c r="AP980" s="24"/>
      <c r="AQ980" s="24"/>
      <c r="AR980" s="24"/>
      <c r="AS980" s="4"/>
      <c r="AT980" s="4"/>
      <c r="AU980" s="24"/>
      <c r="AV980" s="24"/>
      <c r="AW980" s="24"/>
      <c r="AX980" s="24"/>
      <c r="AY980" s="24"/>
      <c r="AZ980" s="24"/>
      <c r="BA980" s="4"/>
    </row>
    <row r="981" spans="2:53">
      <c r="B981" s="11" t="s">
        <v>398</v>
      </c>
      <c r="C981" s="11"/>
      <c r="D981" s="71" t="s">
        <v>399</v>
      </c>
      <c r="E981" s="11">
        <v>57</v>
      </c>
      <c r="F981" s="11">
        <v>13</v>
      </c>
      <c r="G981" s="11">
        <v>23</v>
      </c>
      <c r="H981" s="11">
        <v>11</v>
      </c>
      <c r="I981" s="11">
        <v>12</v>
      </c>
      <c r="J981" s="11"/>
      <c r="M981" s="209">
        <v>3871.42</v>
      </c>
      <c r="N981" s="214">
        <v>550.41</v>
      </c>
      <c r="O981" s="209">
        <v>1182.02</v>
      </c>
      <c r="P981" s="209">
        <v>570.03</v>
      </c>
      <c r="Q981" s="209">
        <v>3454.63</v>
      </c>
      <c r="R981" s="11"/>
      <c r="S981" s="4"/>
      <c r="T981" s="4"/>
      <c r="U981" s="209">
        <v>65.617288135593199</v>
      </c>
      <c r="V981" s="209">
        <v>9.8287499999999994</v>
      </c>
      <c r="W981" s="209">
        <v>24.1228571428571</v>
      </c>
      <c r="X981" s="209">
        <v>12.128297872340401</v>
      </c>
      <c r="Y981" s="209">
        <v>65.181698113207503</v>
      </c>
      <c r="Z981" s="11"/>
      <c r="AA981" s="4"/>
      <c r="AB981" s="11"/>
      <c r="AC981" s="11"/>
      <c r="AD981" s="71"/>
      <c r="AE981" s="24"/>
      <c r="AF981" s="24"/>
      <c r="AG981" s="24"/>
      <c r="AH981" s="24"/>
      <c r="AI981" s="24"/>
      <c r="AJ981" s="24"/>
      <c r="AK981" s="4"/>
      <c r="AL981" s="4"/>
      <c r="AM981" s="24"/>
      <c r="AN981" s="24"/>
      <c r="AO981" s="24"/>
      <c r="AP981" s="24"/>
      <c r="AQ981" s="24"/>
      <c r="AR981" s="24"/>
      <c r="AS981" s="4"/>
      <c r="AT981" s="4"/>
      <c r="AU981" s="24"/>
      <c r="AV981" s="24"/>
      <c r="AW981" s="24"/>
      <c r="AX981" s="24"/>
      <c r="AY981" s="24"/>
      <c r="AZ981" s="24"/>
      <c r="BA981" s="4"/>
    </row>
    <row r="982" spans="2:53">
      <c r="B982" s="11" t="s">
        <v>400</v>
      </c>
      <c r="C982" s="11"/>
      <c r="D982" s="71" t="s">
        <v>135</v>
      </c>
      <c r="E982" s="11">
        <v>1</v>
      </c>
      <c r="F982" s="11">
        <v>3</v>
      </c>
      <c r="G982" s="11">
        <v>1</v>
      </c>
      <c r="H982" s="11">
        <v>1</v>
      </c>
      <c r="I982" s="11">
        <v>1</v>
      </c>
      <c r="J982" s="11"/>
      <c r="M982" s="209">
        <v>239.07</v>
      </c>
      <c r="N982" s="214">
        <v>227.18</v>
      </c>
      <c r="O982" s="209">
        <v>102.95</v>
      </c>
      <c r="P982" s="209">
        <v>113.67</v>
      </c>
      <c r="Q982" s="209">
        <v>620.51</v>
      </c>
      <c r="R982" s="11"/>
      <c r="S982" s="4"/>
      <c r="T982" s="4"/>
      <c r="U982" s="209">
        <v>59.767499999999998</v>
      </c>
      <c r="V982" s="209">
        <v>56.795000000000002</v>
      </c>
      <c r="W982" s="209">
        <v>25.737500000000001</v>
      </c>
      <c r="X982" s="209">
        <v>28.4175</v>
      </c>
      <c r="Y982" s="209">
        <v>155.1275</v>
      </c>
      <c r="Z982" s="11"/>
      <c r="AA982" s="4"/>
      <c r="AB982" s="11"/>
      <c r="AC982" s="11"/>
      <c r="AD982" s="71"/>
      <c r="AE982" s="24"/>
      <c r="AF982" s="24"/>
      <c r="AG982" s="24"/>
      <c r="AH982" s="24"/>
      <c r="AI982" s="24"/>
      <c r="AJ982" s="24"/>
      <c r="AK982" s="4"/>
      <c r="AL982" s="4"/>
      <c r="AM982" s="24"/>
      <c r="AN982" s="24"/>
      <c r="AO982" s="24"/>
      <c r="AP982" s="24"/>
      <c r="AQ982" s="24"/>
      <c r="AR982" s="24"/>
      <c r="AS982" s="4"/>
      <c r="AT982" s="4"/>
      <c r="AU982" s="24"/>
      <c r="AV982" s="24"/>
      <c r="AW982" s="24"/>
      <c r="AX982" s="24"/>
      <c r="AY982" s="24"/>
      <c r="AZ982" s="24"/>
      <c r="BA982" s="4"/>
    </row>
    <row r="983" spans="2:53">
      <c r="B983" s="11" t="s">
        <v>401</v>
      </c>
      <c r="C983" s="11"/>
      <c r="D983" s="71" t="s">
        <v>402</v>
      </c>
      <c r="E983" s="11">
        <v>370</v>
      </c>
      <c r="F983" s="11">
        <v>211</v>
      </c>
      <c r="G983" s="11">
        <v>156</v>
      </c>
      <c r="H983" s="11">
        <v>108</v>
      </c>
      <c r="I983" s="11">
        <v>132</v>
      </c>
      <c r="J983" s="11"/>
      <c r="M983" s="209">
        <v>38111.79</v>
      </c>
      <c r="N983" s="214">
        <v>15966.75</v>
      </c>
      <c r="O983" s="209">
        <v>11428.91</v>
      </c>
      <c r="P983" s="209">
        <v>9682.01</v>
      </c>
      <c r="Q983" s="209">
        <v>33344.589999999997</v>
      </c>
      <c r="R983" s="11"/>
      <c r="S983" s="4"/>
      <c r="T983" s="4"/>
      <c r="U983" s="209">
        <v>90.742357142857102</v>
      </c>
      <c r="V983" s="209">
        <v>38.381610576923102</v>
      </c>
      <c r="W983" s="209">
        <v>28.080859950859999</v>
      </c>
      <c r="X983" s="209">
        <v>24.326658291457299</v>
      </c>
      <c r="Y983" s="209">
        <v>78.273685446009395</v>
      </c>
      <c r="Z983" s="11"/>
      <c r="AA983" s="4"/>
      <c r="AB983" s="11"/>
      <c r="AC983" s="11"/>
      <c r="AD983" s="71"/>
      <c r="AE983" s="24"/>
      <c r="AF983" s="24"/>
      <c r="AG983" s="24"/>
      <c r="AH983" s="24"/>
      <c r="AI983" s="24"/>
      <c r="AJ983" s="24"/>
      <c r="AK983" s="4"/>
      <c r="AL983" s="4"/>
      <c r="AM983" s="24"/>
      <c r="AN983" s="24"/>
      <c r="AO983" s="24"/>
      <c r="AP983" s="24"/>
      <c r="AQ983" s="24"/>
      <c r="AR983" s="24"/>
      <c r="AS983" s="4"/>
      <c r="AT983" s="4"/>
      <c r="AU983" s="24"/>
      <c r="AV983" s="24"/>
      <c r="AW983" s="24"/>
      <c r="AX983" s="24"/>
      <c r="AY983" s="24"/>
      <c r="AZ983" s="24"/>
      <c r="BA983" s="4"/>
    </row>
    <row r="984" spans="2:53">
      <c r="B984" s="11" t="s">
        <v>403</v>
      </c>
      <c r="C984" s="11"/>
      <c r="D984" s="71" t="s">
        <v>404</v>
      </c>
      <c r="E984" s="11">
        <v>22</v>
      </c>
      <c r="F984" s="11">
        <v>9</v>
      </c>
      <c r="G984" s="11">
        <v>9</v>
      </c>
      <c r="H984" s="11">
        <v>7</v>
      </c>
      <c r="I984" s="11">
        <v>7</v>
      </c>
      <c r="J984" s="11"/>
      <c r="M984" s="209">
        <v>1183.6600000000001</v>
      </c>
      <c r="N984" s="214">
        <v>395.01</v>
      </c>
      <c r="O984" s="209">
        <v>401.13</v>
      </c>
      <c r="P984" s="209">
        <v>202.51</v>
      </c>
      <c r="Q984" s="209">
        <v>1678.51</v>
      </c>
      <c r="R984" s="11"/>
      <c r="S984" s="4"/>
      <c r="T984" s="4"/>
      <c r="U984" s="209">
        <v>53.802727272727303</v>
      </c>
      <c r="V984" s="209">
        <v>17.954999999999998</v>
      </c>
      <c r="W984" s="209">
        <v>19.101428571428599</v>
      </c>
      <c r="X984" s="209">
        <v>10.125500000000001</v>
      </c>
      <c r="Y984" s="209">
        <v>79.929047619047594</v>
      </c>
      <c r="Z984" s="11"/>
      <c r="AA984" s="4"/>
      <c r="AB984" s="11"/>
      <c r="AC984" s="11"/>
      <c r="AD984" s="71"/>
      <c r="AE984" s="24"/>
      <c r="AF984" s="24"/>
      <c r="AG984" s="24"/>
      <c r="AH984" s="24"/>
      <c r="AI984" s="24"/>
      <c r="AJ984" s="24"/>
      <c r="AK984" s="4"/>
      <c r="AL984" s="4"/>
      <c r="AM984" s="24"/>
      <c r="AN984" s="24"/>
      <c r="AO984" s="24"/>
      <c r="AP984" s="24"/>
      <c r="AQ984" s="24"/>
      <c r="AR984" s="24"/>
      <c r="AS984" s="4"/>
      <c r="AT984" s="4"/>
      <c r="AU984" s="24"/>
      <c r="AV984" s="24"/>
      <c r="AW984" s="24"/>
      <c r="AX984" s="24"/>
      <c r="AY984" s="24"/>
      <c r="AZ984" s="24"/>
      <c r="BA984" s="4"/>
    </row>
    <row r="985" spans="2:53">
      <c r="B985" s="11" t="s">
        <v>405</v>
      </c>
      <c r="C985" s="11"/>
      <c r="D985" s="71" t="s">
        <v>116</v>
      </c>
      <c r="E985" s="11">
        <v>74</v>
      </c>
      <c r="F985" s="11">
        <v>35</v>
      </c>
      <c r="G985" s="11">
        <v>21</v>
      </c>
      <c r="H985" s="11">
        <v>15</v>
      </c>
      <c r="I985" s="11">
        <v>14</v>
      </c>
      <c r="J985" s="11"/>
      <c r="M985" s="209">
        <v>4679.8999999999996</v>
      </c>
      <c r="N985" s="214">
        <v>1558</v>
      </c>
      <c r="O985" s="209">
        <v>1049.8900000000001</v>
      </c>
      <c r="P985" s="209">
        <v>1378.68</v>
      </c>
      <c r="Q985" s="209">
        <v>1824.74</v>
      </c>
      <c r="R985" s="11"/>
      <c r="S985" s="4"/>
      <c r="T985" s="4"/>
      <c r="U985" s="209">
        <v>59.998717948718003</v>
      </c>
      <c r="V985" s="209">
        <v>20.773333333333301</v>
      </c>
      <c r="W985" s="209">
        <v>14.7871830985916</v>
      </c>
      <c r="X985" s="209">
        <v>19.9808695652174</v>
      </c>
      <c r="Y985" s="209">
        <v>25.343611111111102</v>
      </c>
      <c r="Z985" s="11"/>
      <c r="AA985" s="4"/>
      <c r="AB985" s="11"/>
      <c r="AC985" s="11"/>
      <c r="AD985" s="71"/>
      <c r="AE985" s="24"/>
      <c r="AF985" s="24"/>
      <c r="AG985" s="24"/>
      <c r="AH985" s="24"/>
      <c r="AI985" s="24"/>
      <c r="AJ985" s="24"/>
      <c r="AK985" s="4"/>
      <c r="AL985" s="4"/>
      <c r="AM985" s="24"/>
      <c r="AN985" s="24"/>
      <c r="AO985" s="24"/>
      <c r="AP985" s="24"/>
      <c r="AQ985" s="24"/>
      <c r="AR985" s="24"/>
      <c r="AS985" s="4"/>
      <c r="AT985" s="4"/>
      <c r="AU985" s="24"/>
      <c r="AV985" s="24"/>
      <c r="AW985" s="24"/>
      <c r="AX985" s="24"/>
      <c r="AY985" s="24"/>
      <c r="AZ985" s="24"/>
      <c r="BA985" s="4"/>
    </row>
    <row r="986" spans="2:53">
      <c r="B986" s="11" t="s">
        <v>406</v>
      </c>
      <c r="C986" s="11"/>
      <c r="D986" s="71" t="s">
        <v>141</v>
      </c>
      <c r="E986" s="11">
        <v>68</v>
      </c>
      <c r="F986" s="11">
        <v>20</v>
      </c>
      <c r="G986" s="11">
        <v>17</v>
      </c>
      <c r="H986" s="11">
        <v>9</v>
      </c>
      <c r="I986" s="11">
        <v>13</v>
      </c>
      <c r="J986" s="11"/>
      <c r="M986" s="209">
        <v>9359.74</v>
      </c>
      <c r="N986" s="214">
        <v>2424.1799999999998</v>
      </c>
      <c r="O986" s="209">
        <v>2747.56</v>
      </c>
      <c r="P986" s="209">
        <v>1935.04</v>
      </c>
      <c r="Q986" s="209">
        <v>4858.1499999999996</v>
      </c>
      <c r="R986" s="11"/>
      <c r="S986" s="4"/>
      <c r="T986" s="4"/>
      <c r="U986" s="209">
        <v>128.21561643835599</v>
      </c>
      <c r="V986" s="209">
        <v>32.7591891891892</v>
      </c>
      <c r="W986" s="209">
        <v>39.819710144927498</v>
      </c>
      <c r="X986" s="209">
        <v>26.507397260274001</v>
      </c>
      <c r="Y986" s="209">
        <v>64.775333333333293</v>
      </c>
      <c r="Z986" s="11"/>
      <c r="AA986" s="4"/>
      <c r="AB986" s="11"/>
      <c r="AC986" s="11"/>
      <c r="AD986" s="71"/>
      <c r="AE986" s="24"/>
      <c r="AF986" s="24"/>
      <c r="AG986" s="24"/>
      <c r="AH986" s="24"/>
      <c r="AI986" s="24"/>
      <c r="AJ986" s="24"/>
      <c r="AK986" s="4"/>
      <c r="AL986" s="4"/>
      <c r="AM986" s="24"/>
      <c r="AN986" s="24"/>
      <c r="AO986" s="24"/>
      <c r="AP986" s="24"/>
      <c r="AQ986" s="24"/>
      <c r="AR986" s="24"/>
      <c r="AS986" s="4"/>
      <c r="AT986" s="4"/>
      <c r="AU986" s="24"/>
      <c r="AV986" s="24"/>
      <c r="AW986" s="24"/>
      <c r="AX986" s="24"/>
      <c r="AY986" s="24"/>
      <c r="AZ986" s="24"/>
      <c r="BA986" s="4"/>
    </row>
    <row r="987" spans="2:53">
      <c r="B987" s="11" t="s">
        <v>407</v>
      </c>
      <c r="C987" s="11"/>
      <c r="D987" s="71" t="s">
        <v>103</v>
      </c>
      <c r="E987" s="11">
        <v>731</v>
      </c>
      <c r="F987" s="11">
        <v>379</v>
      </c>
      <c r="G987" s="11">
        <v>279</v>
      </c>
      <c r="H987" s="11">
        <v>203</v>
      </c>
      <c r="I987" s="11">
        <v>266</v>
      </c>
      <c r="J987" s="11"/>
      <c r="M987" s="209">
        <v>86730.739999999903</v>
      </c>
      <c r="N987" s="214">
        <v>38924.54</v>
      </c>
      <c r="O987" s="209">
        <v>29359.15</v>
      </c>
      <c r="P987" s="209">
        <v>23502.639999999999</v>
      </c>
      <c r="Q987" s="209">
        <v>77623.759999999995</v>
      </c>
      <c r="R987" s="11"/>
      <c r="S987" s="4"/>
      <c r="T987" s="4"/>
      <c r="U987" s="209">
        <v>100.73256678281101</v>
      </c>
      <c r="V987" s="209">
        <v>46.064544378698201</v>
      </c>
      <c r="W987" s="209">
        <v>35.3724698795181</v>
      </c>
      <c r="X987" s="209">
        <v>29.0874257425743</v>
      </c>
      <c r="Y987" s="209">
        <v>91.645525383707195</v>
      </c>
      <c r="Z987" s="11"/>
      <c r="AA987" s="4"/>
      <c r="AB987" s="11"/>
      <c r="AC987" s="11"/>
      <c r="AD987" s="71"/>
      <c r="AE987" s="24"/>
      <c r="AF987" s="24"/>
      <c r="AG987" s="24"/>
      <c r="AH987" s="24"/>
      <c r="AI987" s="24"/>
      <c r="AJ987" s="24"/>
      <c r="AK987" s="4"/>
      <c r="AL987" s="4"/>
      <c r="AM987" s="24"/>
      <c r="AN987" s="24"/>
      <c r="AO987" s="24"/>
      <c r="AP987" s="24"/>
      <c r="AQ987" s="24"/>
      <c r="AR987" s="24"/>
      <c r="AS987" s="4"/>
      <c r="AT987" s="4"/>
      <c r="AU987" s="24"/>
      <c r="AV987" s="24"/>
      <c r="AW987" s="24"/>
      <c r="AX987" s="24"/>
      <c r="AY987" s="24"/>
      <c r="AZ987" s="24"/>
      <c r="BA987" s="4"/>
    </row>
    <row r="988" spans="2:53">
      <c r="B988" s="11" t="s">
        <v>408</v>
      </c>
      <c r="C988" s="11"/>
      <c r="D988" s="71" t="s">
        <v>96</v>
      </c>
      <c r="E988" s="11">
        <v>58</v>
      </c>
      <c r="F988" s="11">
        <v>35</v>
      </c>
      <c r="G988" s="11">
        <v>25</v>
      </c>
      <c r="H988" s="11">
        <v>17</v>
      </c>
      <c r="I988" s="11">
        <v>17</v>
      </c>
      <c r="J988" s="11"/>
      <c r="M988" s="209">
        <v>6748.64</v>
      </c>
      <c r="N988" s="214">
        <v>3487.54</v>
      </c>
      <c r="O988" s="209">
        <v>5401.56</v>
      </c>
      <c r="P988" s="209">
        <v>2224.36</v>
      </c>
      <c r="Q988" s="209">
        <v>13154.09</v>
      </c>
      <c r="R988" s="11"/>
      <c r="S988" s="4"/>
      <c r="T988" s="4"/>
      <c r="U988" s="209">
        <v>100.725970149254</v>
      </c>
      <c r="V988" s="209">
        <v>53.654461538461497</v>
      </c>
      <c r="W988" s="209">
        <v>84.399375000000006</v>
      </c>
      <c r="X988" s="209">
        <v>34.755625000000002</v>
      </c>
      <c r="Y988" s="209">
        <v>202.37061538461501</v>
      </c>
      <c r="Z988" s="11"/>
      <c r="AA988" s="4"/>
      <c r="AB988" s="11"/>
      <c r="AC988" s="11"/>
      <c r="AD988" s="71"/>
      <c r="AE988" s="24"/>
      <c r="AF988" s="24"/>
      <c r="AG988" s="24"/>
      <c r="AH988" s="24"/>
      <c r="AI988" s="24"/>
      <c r="AJ988" s="24"/>
      <c r="AK988" s="4"/>
      <c r="AL988" s="4"/>
      <c r="AM988" s="24"/>
      <c r="AN988" s="24"/>
      <c r="AO988" s="24"/>
      <c r="AP988" s="24"/>
      <c r="AQ988" s="24"/>
      <c r="AR988" s="24"/>
      <c r="AS988" s="4"/>
      <c r="AT988" s="4"/>
      <c r="AU988" s="24"/>
      <c r="AV988" s="24"/>
      <c r="AW988" s="24"/>
      <c r="AX988" s="24"/>
      <c r="AY988" s="24"/>
      <c r="AZ988" s="24"/>
      <c r="BA988" s="4"/>
    </row>
    <row r="989" spans="2:53">
      <c r="B989" s="11" t="s">
        <v>409</v>
      </c>
      <c r="C989" s="11"/>
      <c r="D989" s="71" t="s">
        <v>256</v>
      </c>
      <c r="E989" s="11">
        <v>2</v>
      </c>
      <c r="F989" s="11">
        <v>1</v>
      </c>
      <c r="G989" s="11"/>
      <c r="H989" s="11"/>
      <c r="I989" s="11"/>
      <c r="J989" s="11"/>
      <c r="M989" s="209">
        <v>181.64</v>
      </c>
      <c r="N989" s="214">
        <v>64.27</v>
      </c>
      <c r="O989" s="209">
        <v>0</v>
      </c>
      <c r="P989" s="209">
        <v>0</v>
      </c>
      <c r="Q989" s="209">
        <v>0</v>
      </c>
      <c r="R989" s="11"/>
      <c r="S989" s="4"/>
      <c r="T989" s="4"/>
      <c r="U989" s="209">
        <v>90.82</v>
      </c>
      <c r="V989" s="209">
        <v>32.134999999999998</v>
      </c>
      <c r="W989" s="209">
        <v>0</v>
      </c>
      <c r="X989" s="209">
        <v>0</v>
      </c>
      <c r="Y989" s="209">
        <v>0</v>
      </c>
      <c r="Z989" s="11"/>
      <c r="AA989" s="4"/>
      <c r="AB989" s="11"/>
      <c r="AC989" s="11"/>
      <c r="AD989" s="71"/>
      <c r="AE989" s="24"/>
      <c r="AF989" s="24"/>
      <c r="AG989" s="24"/>
      <c r="AH989" s="24"/>
      <c r="AI989" s="24"/>
      <c r="AJ989" s="24"/>
      <c r="AK989" s="4"/>
      <c r="AL989" s="4"/>
      <c r="AM989" s="24"/>
      <c r="AN989" s="24"/>
      <c r="AO989" s="24"/>
      <c r="AP989" s="24"/>
      <c r="AQ989" s="24"/>
      <c r="AR989" s="24"/>
      <c r="AS989" s="4"/>
      <c r="AT989" s="4"/>
      <c r="AU989" s="24"/>
      <c r="AV989" s="24"/>
      <c r="AW989" s="24"/>
      <c r="AX989" s="24"/>
      <c r="AY989" s="24"/>
      <c r="AZ989" s="24"/>
      <c r="BA989" s="4"/>
    </row>
    <row r="990" spans="2:53">
      <c r="B990" s="11" t="s">
        <v>410</v>
      </c>
      <c r="C990" s="11"/>
      <c r="D990" s="71" t="s">
        <v>98</v>
      </c>
      <c r="E990" s="11">
        <v>1</v>
      </c>
      <c r="F990" s="11">
        <v>1</v>
      </c>
      <c r="G990" s="11">
        <v>1</v>
      </c>
      <c r="H990" s="11">
        <v>1</v>
      </c>
      <c r="I990" s="11"/>
      <c r="J990" s="11"/>
      <c r="M990" s="209">
        <v>59.87</v>
      </c>
      <c r="N990" s="214">
        <v>44.62</v>
      </c>
      <c r="O990" s="209">
        <v>41.98</v>
      </c>
      <c r="P990" s="209">
        <v>38.03</v>
      </c>
      <c r="Q990" s="209">
        <v>0</v>
      </c>
      <c r="R990" s="11"/>
      <c r="S990" s="4"/>
      <c r="T990" s="4"/>
      <c r="U990" s="209">
        <v>59.87</v>
      </c>
      <c r="V990" s="209">
        <v>44.62</v>
      </c>
      <c r="W990" s="209">
        <v>41.98</v>
      </c>
      <c r="X990" s="209">
        <v>38.03</v>
      </c>
      <c r="Y990" s="209">
        <v>0</v>
      </c>
      <c r="Z990" s="11"/>
      <c r="AA990" s="4"/>
      <c r="AB990" s="11"/>
      <c r="AC990" s="11"/>
      <c r="AD990" s="71"/>
      <c r="AE990" s="24"/>
      <c r="AF990" s="24"/>
      <c r="AG990" s="24"/>
      <c r="AH990" s="24"/>
      <c r="AI990" s="24"/>
      <c r="AJ990" s="24"/>
      <c r="AK990" s="4"/>
      <c r="AL990" s="4"/>
      <c r="AM990" s="24"/>
      <c r="AN990" s="24"/>
      <c r="AO990" s="24"/>
      <c r="AP990" s="24"/>
      <c r="AQ990" s="24"/>
      <c r="AR990" s="24"/>
      <c r="AS990" s="4"/>
      <c r="AT990" s="4"/>
      <c r="AU990" s="24"/>
      <c r="AV990" s="24"/>
      <c r="AW990" s="24"/>
      <c r="AX990" s="24"/>
      <c r="AY990" s="24"/>
      <c r="AZ990" s="24"/>
      <c r="BA990" s="4"/>
    </row>
    <row r="991" spans="2:53">
      <c r="B991" s="11" t="s">
        <v>410</v>
      </c>
      <c r="C991" s="11"/>
      <c r="D991" s="71" t="s">
        <v>92</v>
      </c>
      <c r="E991" s="11">
        <v>157</v>
      </c>
      <c r="F991" s="11">
        <v>81</v>
      </c>
      <c r="G991" s="11">
        <v>57</v>
      </c>
      <c r="H991" s="11">
        <v>40</v>
      </c>
      <c r="I991" s="11">
        <v>43</v>
      </c>
      <c r="J991" s="11"/>
      <c r="M991" s="209">
        <v>17088.73</v>
      </c>
      <c r="N991" s="214">
        <v>7141.83</v>
      </c>
      <c r="O991" s="209">
        <v>4828.37</v>
      </c>
      <c r="P991" s="209">
        <v>2977.99</v>
      </c>
      <c r="Q991" s="209">
        <v>13722.47</v>
      </c>
      <c r="R991" s="11"/>
      <c r="S991" s="4"/>
      <c r="T991" s="4"/>
      <c r="U991" s="209">
        <v>103.568060606061</v>
      </c>
      <c r="V991" s="209">
        <v>45.489363057324802</v>
      </c>
      <c r="W991" s="209">
        <v>31.353051948051899</v>
      </c>
      <c r="X991" s="209">
        <v>19.592039473684199</v>
      </c>
      <c r="Y991" s="209">
        <v>81.6813690476191</v>
      </c>
      <c r="Z991" s="11"/>
      <c r="AA991" s="4"/>
      <c r="AB991" s="11"/>
      <c r="AC991" s="11"/>
      <c r="AD991" s="71"/>
      <c r="AE991" s="24"/>
      <c r="AF991" s="24"/>
      <c r="AG991" s="24"/>
      <c r="AH991" s="24"/>
      <c r="AI991" s="24"/>
      <c r="AJ991" s="24"/>
      <c r="AK991" s="4"/>
      <c r="AL991" s="4"/>
      <c r="AM991" s="24"/>
      <c r="AN991" s="24"/>
      <c r="AO991" s="24"/>
      <c r="AP991" s="24"/>
      <c r="AQ991" s="24"/>
      <c r="AR991" s="24"/>
      <c r="AS991" s="4"/>
      <c r="AT991" s="4"/>
      <c r="AU991" s="24"/>
      <c r="AV991" s="24"/>
      <c r="AW991" s="24"/>
      <c r="AX991" s="24"/>
      <c r="AY991" s="24"/>
      <c r="AZ991" s="24"/>
      <c r="BA991" s="4"/>
    </row>
    <row r="992" spans="2:53">
      <c r="B992" s="11" t="s">
        <v>460</v>
      </c>
      <c r="C992" s="11"/>
      <c r="D992" s="71" t="s">
        <v>143</v>
      </c>
      <c r="E992" s="11">
        <v>16</v>
      </c>
      <c r="F992" s="11">
        <v>6</v>
      </c>
      <c r="G992" s="11">
        <v>4</v>
      </c>
      <c r="H992" s="11">
        <v>4</v>
      </c>
      <c r="I992" s="11">
        <v>5</v>
      </c>
      <c r="J992" s="11"/>
      <c r="M992" s="209">
        <v>1311.33</v>
      </c>
      <c r="N992" s="214">
        <v>341.15</v>
      </c>
      <c r="O992" s="209">
        <v>218.61</v>
      </c>
      <c r="P992" s="209">
        <v>315.68</v>
      </c>
      <c r="Q992" s="209">
        <v>803.77</v>
      </c>
      <c r="R992" s="11"/>
      <c r="S992" s="4"/>
      <c r="T992" s="4"/>
      <c r="U992" s="209">
        <v>81.958124999999995</v>
      </c>
      <c r="V992" s="209">
        <v>22.7433333333333</v>
      </c>
      <c r="W992" s="209">
        <v>15.615</v>
      </c>
      <c r="X992" s="209">
        <v>22.5485714285714</v>
      </c>
      <c r="Y992" s="209">
        <v>53.584666666666699</v>
      </c>
      <c r="Z992" s="11"/>
      <c r="AA992" s="4"/>
      <c r="AB992" s="11"/>
      <c r="AC992" s="11"/>
      <c r="AD992" s="71"/>
      <c r="AE992" s="24"/>
      <c r="AF992" s="24"/>
      <c r="AG992" s="24"/>
      <c r="AH992" s="24"/>
      <c r="AI992" s="24"/>
      <c r="AJ992" s="24"/>
      <c r="AK992" s="4"/>
      <c r="AL992" s="4"/>
      <c r="AM992" s="24"/>
      <c r="AN992" s="24"/>
      <c r="AO992" s="24"/>
      <c r="AP992" s="24"/>
      <c r="AQ992" s="24"/>
      <c r="AR992" s="24"/>
      <c r="AS992" s="4"/>
      <c r="AT992" s="4"/>
      <c r="AU992" s="24"/>
      <c r="AV992" s="24"/>
      <c r="AW992" s="24"/>
      <c r="AX992" s="24"/>
      <c r="AY992" s="24"/>
      <c r="AZ992" s="24"/>
      <c r="BA992" s="4"/>
    </row>
    <row r="993" spans="2:53">
      <c r="B993" s="11" t="s">
        <v>611</v>
      </c>
      <c r="C993" s="11"/>
      <c r="D993" s="71" t="s">
        <v>143</v>
      </c>
      <c r="E993" s="11"/>
      <c r="F993" s="11"/>
      <c r="G993" s="11"/>
      <c r="H993" s="11"/>
      <c r="I993" s="11">
        <v>1</v>
      </c>
      <c r="J993" s="11"/>
      <c r="M993" s="209">
        <v>0</v>
      </c>
      <c r="N993" s="214">
        <v>0</v>
      </c>
      <c r="O993" s="209">
        <v>0</v>
      </c>
      <c r="P993" s="209">
        <v>0</v>
      </c>
      <c r="Q993" s="209">
        <v>26.96</v>
      </c>
      <c r="R993" s="11"/>
      <c r="S993" s="4"/>
      <c r="T993" s="4"/>
      <c r="U993" s="209">
        <v>0</v>
      </c>
      <c r="V993" s="209">
        <v>0</v>
      </c>
      <c r="W993" s="209">
        <v>0</v>
      </c>
      <c r="X993" s="209">
        <v>0</v>
      </c>
      <c r="Y993" s="209">
        <v>26.96</v>
      </c>
      <c r="Z993" s="11"/>
      <c r="AA993" s="4"/>
      <c r="AB993" s="11"/>
      <c r="AC993" s="11"/>
      <c r="AD993" s="71"/>
      <c r="AE993" s="24"/>
      <c r="AF993" s="24"/>
      <c r="AG993" s="24"/>
      <c r="AH993" s="24"/>
      <c r="AI993" s="24"/>
      <c r="AJ993" s="24"/>
      <c r="AK993" s="4"/>
      <c r="AL993" s="4"/>
      <c r="AM993" s="24"/>
      <c r="AN993" s="24"/>
      <c r="AO993" s="24"/>
      <c r="AP993" s="24"/>
      <c r="AQ993" s="24"/>
      <c r="AR993" s="24"/>
      <c r="AS993" s="4"/>
      <c r="AT993" s="4"/>
      <c r="AU993" s="24"/>
      <c r="AV993" s="24"/>
      <c r="AW993" s="24"/>
      <c r="AX993" s="24"/>
      <c r="AY993" s="24"/>
      <c r="AZ993" s="24"/>
      <c r="BA993" s="4"/>
    </row>
    <row r="994" spans="2:53">
      <c r="B994" s="11" t="s">
        <v>411</v>
      </c>
      <c r="C994" s="11"/>
      <c r="D994" s="71" t="s">
        <v>412</v>
      </c>
      <c r="E994" s="11">
        <v>42</v>
      </c>
      <c r="F994" s="11">
        <v>22</v>
      </c>
      <c r="G994" s="11">
        <v>18</v>
      </c>
      <c r="H994" s="11">
        <v>8</v>
      </c>
      <c r="I994" s="11">
        <v>8</v>
      </c>
      <c r="J994" s="11"/>
      <c r="M994" s="209">
        <v>5913.66</v>
      </c>
      <c r="N994" s="214">
        <v>2631.73</v>
      </c>
      <c r="O994" s="209">
        <v>2900.89</v>
      </c>
      <c r="P994" s="209">
        <v>1679.66</v>
      </c>
      <c r="Q994" s="209">
        <v>2926.09</v>
      </c>
      <c r="R994" s="11"/>
      <c r="S994" s="4"/>
      <c r="T994" s="4"/>
      <c r="U994" s="209">
        <v>125.82255319148901</v>
      </c>
      <c r="V994" s="209">
        <v>55.994255319148898</v>
      </c>
      <c r="W994" s="209">
        <v>61.721063829787198</v>
      </c>
      <c r="X994" s="209">
        <v>37.325777777777802</v>
      </c>
      <c r="Y994" s="209">
        <v>65.024222222222207</v>
      </c>
      <c r="Z994" s="11"/>
      <c r="AA994" s="4"/>
      <c r="AB994" s="11"/>
      <c r="AC994" s="11"/>
      <c r="AD994" s="71"/>
      <c r="AE994" s="24"/>
      <c r="AF994" s="24"/>
      <c r="AG994" s="24"/>
      <c r="AH994" s="24"/>
      <c r="AI994" s="24"/>
      <c r="AJ994" s="24"/>
      <c r="AK994" s="4"/>
      <c r="AL994" s="4"/>
      <c r="AM994" s="24"/>
      <c r="AN994" s="24"/>
      <c r="AO994" s="24"/>
      <c r="AP994" s="24"/>
      <c r="AQ994" s="24"/>
      <c r="AR994" s="24"/>
      <c r="AS994" s="4"/>
      <c r="AT994" s="4"/>
      <c r="AU994" s="24"/>
      <c r="AV994" s="24"/>
      <c r="AW994" s="24"/>
      <c r="AX994" s="24"/>
      <c r="AY994" s="24"/>
      <c r="AZ994" s="24"/>
      <c r="BA994" s="4"/>
    </row>
    <row r="995" spans="2:53">
      <c r="B995" s="11" t="s">
        <v>411</v>
      </c>
      <c r="C995" s="11"/>
      <c r="D995" s="71" t="s">
        <v>123</v>
      </c>
      <c r="E995" s="11">
        <v>1</v>
      </c>
      <c r="F995" s="11">
        <v>1</v>
      </c>
      <c r="G995" s="11">
        <v>1</v>
      </c>
      <c r="H995" s="11">
        <v>1</v>
      </c>
      <c r="I995" s="11">
        <v>1</v>
      </c>
      <c r="J995" s="11"/>
      <c r="M995" s="209">
        <v>46.43</v>
      </c>
      <c r="N995" s="214">
        <v>77.72</v>
      </c>
      <c r="O995" s="209">
        <v>164.58</v>
      </c>
      <c r="P995" s="209">
        <v>188.04</v>
      </c>
      <c r="Q995" s="209">
        <v>381.77</v>
      </c>
      <c r="R995" s="11"/>
      <c r="S995" s="4"/>
      <c r="T995" s="4"/>
      <c r="U995" s="209">
        <v>46.43</v>
      </c>
      <c r="V995" s="209">
        <v>77.72</v>
      </c>
      <c r="W995" s="209">
        <v>164.58</v>
      </c>
      <c r="X995" s="209">
        <v>188.04</v>
      </c>
      <c r="Y995" s="209">
        <v>381.77</v>
      </c>
      <c r="Z995" s="11"/>
      <c r="AA995" s="4"/>
      <c r="AB995" s="11"/>
      <c r="AC995" s="11"/>
      <c r="AD995" s="71"/>
      <c r="AE995" s="24"/>
      <c r="AF995" s="24"/>
      <c r="AG995" s="24"/>
      <c r="AH995" s="24"/>
      <c r="AI995" s="24"/>
      <c r="AJ995" s="24"/>
      <c r="AK995" s="4"/>
      <c r="AL995" s="4"/>
      <c r="AM995" s="24"/>
      <c r="AN995" s="24"/>
      <c r="AO995" s="24"/>
      <c r="AP995" s="24"/>
      <c r="AQ995" s="24"/>
      <c r="AR995" s="24"/>
      <c r="AS995" s="4"/>
      <c r="AT995" s="4"/>
      <c r="AU995" s="24"/>
      <c r="AV995" s="24"/>
      <c r="AW995" s="24"/>
      <c r="AX995" s="24"/>
      <c r="AY995" s="24"/>
      <c r="AZ995" s="24"/>
      <c r="BA995" s="4"/>
    </row>
    <row r="996" spans="2:53">
      <c r="B996" s="11" t="s">
        <v>413</v>
      </c>
      <c r="C996" s="11"/>
      <c r="D996" s="71" t="s">
        <v>278</v>
      </c>
      <c r="E996" s="11">
        <v>2106</v>
      </c>
      <c r="F996" s="11">
        <v>1054</v>
      </c>
      <c r="G996" s="11">
        <v>747</v>
      </c>
      <c r="H996" s="11">
        <v>543</v>
      </c>
      <c r="I996" s="11">
        <v>630</v>
      </c>
      <c r="J996" s="11"/>
      <c r="M996" s="209">
        <v>208487.74</v>
      </c>
      <c r="N996" s="214">
        <v>88248.550000000105</v>
      </c>
      <c r="O996" s="209">
        <v>55915.17</v>
      </c>
      <c r="P996" s="209">
        <v>54949.52</v>
      </c>
      <c r="Q996" s="209">
        <v>153367.01999999999</v>
      </c>
      <c r="R996" s="11"/>
      <c r="S996" s="4"/>
      <c r="T996" s="4"/>
      <c r="U996" s="209">
        <v>90.765232912494696</v>
      </c>
      <c r="V996" s="209">
        <v>38.722487933304102</v>
      </c>
      <c r="W996" s="209">
        <v>25.164342934293401</v>
      </c>
      <c r="X996" s="209">
        <v>24.807909706546301</v>
      </c>
      <c r="Y996" s="209">
        <v>64.986025423728904</v>
      </c>
      <c r="Z996" s="11"/>
      <c r="AA996" s="4"/>
      <c r="AB996" s="11"/>
      <c r="AC996" s="11"/>
      <c r="AD996" s="71"/>
      <c r="AE996" s="24"/>
      <c r="AF996" s="24"/>
      <c r="AG996" s="24"/>
      <c r="AH996" s="24"/>
      <c r="AI996" s="24"/>
      <c r="AJ996" s="24"/>
      <c r="AK996" s="4"/>
      <c r="AL996" s="4"/>
      <c r="AM996" s="24"/>
      <c r="AN996" s="24"/>
      <c r="AO996" s="24"/>
      <c r="AP996" s="24"/>
      <c r="AQ996" s="24"/>
      <c r="AR996" s="24"/>
      <c r="AS996" s="4"/>
      <c r="AT996" s="4"/>
      <c r="AU996" s="24"/>
      <c r="AV996" s="24"/>
      <c r="AW996" s="24"/>
      <c r="AX996" s="24"/>
      <c r="AY996" s="24"/>
      <c r="AZ996" s="24"/>
      <c r="BA996" s="4"/>
    </row>
    <row r="997" spans="2:53">
      <c r="B997" s="11" t="s">
        <v>414</v>
      </c>
      <c r="C997" s="11"/>
      <c r="D997" s="71" t="s">
        <v>126</v>
      </c>
      <c r="E997" s="11">
        <v>809</v>
      </c>
      <c r="F997" s="11">
        <v>569</v>
      </c>
      <c r="G997" s="11">
        <v>434</v>
      </c>
      <c r="H997" s="11">
        <v>323</v>
      </c>
      <c r="I997" s="11">
        <v>395</v>
      </c>
      <c r="J997" s="11"/>
      <c r="M997" s="209">
        <v>125686.11</v>
      </c>
      <c r="N997" s="214">
        <v>62884.36</v>
      </c>
      <c r="O997" s="209">
        <v>46517.33</v>
      </c>
      <c r="P997" s="209">
        <v>37183.21</v>
      </c>
      <c r="Q997" s="209">
        <v>116646.9</v>
      </c>
      <c r="R997" s="11"/>
      <c r="S997" s="4"/>
      <c r="T997" s="4"/>
      <c r="U997" s="209">
        <v>140.903710762332</v>
      </c>
      <c r="V997" s="209">
        <v>51.502342342342402</v>
      </c>
      <c r="W997" s="209">
        <v>40.485056570931199</v>
      </c>
      <c r="X997" s="209">
        <v>32.026881998277297</v>
      </c>
      <c r="Y997" s="209">
        <v>93.467067307692304</v>
      </c>
      <c r="Z997" s="11"/>
      <c r="AA997" s="4"/>
      <c r="AB997" s="11"/>
      <c r="AC997" s="11"/>
      <c r="AD997" s="71"/>
      <c r="AE997" s="24"/>
      <c r="AF997" s="24"/>
      <c r="AG997" s="24"/>
      <c r="AH997" s="24"/>
      <c r="AI997" s="24"/>
      <c r="AJ997" s="24"/>
      <c r="AK997" s="4"/>
      <c r="AL997" s="4"/>
      <c r="AM997" s="24"/>
      <c r="AN997" s="24"/>
      <c r="AO997" s="24"/>
      <c r="AP997" s="24"/>
      <c r="AQ997" s="24"/>
      <c r="AR997" s="24"/>
      <c r="AS997" s="4"/>
      <c r="AT997" s="4"/>
      <c r="AU997" s="24"/>
      <c r="AV997" s="24"/>
      <c r="AW997" s="24"/>
      <c r="AX997" s="24"/>
      <c r="AY997" s="24"/>
      <c r="AZ997" s="24"/>
      <c r="BA997" s="4"/>
    </row>
    <row r="998" spans="2:53">
      <c r="B998" s="11" t="s">
        <v>414</v>
      </c>
      <c r="C998" s="11"/>
      <c r="D998" s="71" t="s">
        <v>114</v>
      </c>
      <c r="E998" s="11">
        <v>1</v>
      </c>
      <c r="F998" s="11"/>
      <c r="G998" s="11"/>
      <c r="H998" s="11"/>
      <c r="I998" s="11"/>
      <c r="J998" s="11"/>
      <c r="M998" s="209">
        <v>60</v>
      </c>
      <c r="N998" s="214">
        <v>0</v>
      </c>
      <c r="O998" s="209">
        <v>0</v>
      </c>
      <c r="P998" s="209">
        <v>0</v>
      </c>
      <c r="Q998" s="209">
        <v>0</v>
      </c>
      <c r="R998" s="11"/>
      <c r="S998" s="4"/>
      <c r="T998" s="4"/>
      <c r="U998" s="209">
        <v>60</v>
      </c>
      <c r="V998" s="209">
        <v>0</v>
      </c>
      <c r="W998" s="209">
        <v>0</v>
      </c>
      <c r="X998" s="209">
        <v>0</v>
      </c>
      <c r="Y998" s="209">
        <v>0</v>
      </c>
      <c r="Z998" s="11"/>
      <c r="AA998" s="4"/>
      <c r="AB998" s="11"/>
      <c r="AC998" s="11"/>
      <c r="AD998" s="71"/>
      <c r="AE998" s="24"/>
      <c r="AF998" s="24"/>
      <c r="AG998" s="24"/>
      <c r="AH998" s="24"/>
      <c r="AI998" s="24"/>
      <c r="AJ998" s="24"/>
      <c r="AK998" s="4"/>
      <c r="AL998" s="4"/>
      <c r="AM998" s="24"/>
      <c r="AN998" s="24"/>
      <c r="AO998" s="24"/>
      <c r="AP998" s="24"/>
      <c r="AQ998" s="24"/>
      <c r="AR998" s="24"/>
      <c r="AS998" s="4"/>
      <c r="AT998" s="4"/>
      <c r="AU998" s="24"/>
      <c r="AV998" s="24"/>
      <c r="AW998" s="24"/>
      <c r="AX998" s="24"/>
      <c r="AY998" s="24"/>
      <c r="AZ998" s="24"/>
      <c r="BA998" s="4"/>
    </row>
    <row r="999" spans="2:53">
      <c r="B999" s="11" t="s">
        <v>612</v>
      </c>
      <c r="C999" s="11"/>
      <c r="D999" s="71" t="s">
        <v>588</v>
      </c>
      <c r="E999" s="11"/>
      <c r="F999" s="11"/>
      <c r="G999" s="11"/>
      <c r="H999" s="11"/>
      <c r="I999" s="11">
        <v>1</v>
      </c>
      <c r="J999" s="11"/>
      <c r="M999" s="209"/>
      <c r="N999" s="214">
        <v>-5.0999999999999996</v>
      </c>
      <c r="O999" s="209"/>
      <c r="P999" s="209"/>
      <c r="Q999" s="209">
        <v>974.01</v>
      </c>
      <c r="R999" s="11"/>
      <c r="S999" s="4"/>
      <c r="T999" s="4"/>
      <c r="U999" s="209"/>
      <c r="V999" s="209">
        <v>-5.0999999999999996</v>
      </c>
      <c r="W999" s="209"/>
      <c r="X999" s="209"/>
      <c r="Y999" s="209">
        <v>974.01</v>
      </c>
      <c r="Z999" s="11"/>
      <c r="AA999" s="4"/>
      <c r="AB999" s="11"/>
      <c r="AC999" s="11"/>
      <c r="AD999" s="71"/>
      <c r="AE999" s="24"/>
      <c r="AF999" s="24"/>
      <c r="AG999" s="24"/>
      <c r="AH999" s="24"/>
      <c r="AI999" s="24"/>
      <c r="AJ999" s="24"/>
      <c r="AK999" s="4"/>
      <c r="AL999" s="4"/>
      <c r="AM999" s="24"/>
      <c r="AN999" s="24"/>
      <c r="AO999" s="24"/>
      <c r="AP999" s="24"/>
      <c r="AQ999" s="24"/>
      <c r="AR999" s="24"/>
      <c r="AS999" s="4"/>
      <c r="AT999" s="4"/>
      <c r="AU999" s="24"/>
      <c r="AV999" s="24"/>
      <c r="AW999" s="24"/>
      <c r="AX999" s="24"/>
      <c r="AY999" s="24"/>
      <c r="AZ999" s="24"/>
      <c r="BA999" s="4"/>
    </row>
    <row r="1000" spans="2:53">
      <c r="B1000" s="11" t="s">
        <v>415</v>
      </c>
      <c r="C1000" s="11"/>
      <c r="D1000" s="71" t="s">
        <v>135</v>
      </c>
      <c r="E1000" s="11">
        <v>6</v>
      </c>
      <c r="F1000" s="11">
        <v>2</v>
      </c>
      <c r="G1000" s="11">
        <v>1</v>
      </c>
      <c r="H1000" s="11">
        <v>1</v>
      </c>
      <c r="I1000" s="11">
        <v>1</v>
      </c>
      <c r="J1000" s="11"/>
      <c r="M1000" s="209">
        <v>859.49</v>
      </c>
      <c r="N1000" s="214">
        <v>368.27</v>
      </c>
      <c r="O1000" s="209">
        <v>199.34</v>
      </c>
      <c r="P1000" s="209">
        <v>211.91</v>
      </c>
      <c r="Q1000" s="209">
        <v>672.67</v>
      </c>
      <c r="R1000" s="11"/>
      <c r="S1000" s="4"/>
      <c r="T1000" s="4"/>
      <c r="U1000" s="209">
        <v>122.784285714286</v>
      </c>
      <c r="V1000" s="209">
        <v>52.61</v>
      </c>
      <c r="W1000" s="209">
        <v>28.477142857142901</v>
      </c>
      <c r="X1000" s="209">
        <v>30.272857142857099</v>
      </c>
      <c r="Y1000" s="209">
        <v>96.095714285714294</v>
      </c>
      <c r="Z1000" s="11"/>
      <c r="AA1000" s="4"/>
      <c r="AB1000" s="11"/>
      <c r="AC1000" s="11"/>
      <c r="AD1000" s="71"/>
      <c r="AE1000" s="24"/>
      <c r="AF1000" s="24"/>
      <c r="AG1000" s="24"/>
      <c r="AH1000" s="24"/>
      <c r="AI1000" s="24"/>
      <c r="AJ1000" s="24"/>
      <c r="AK1000" s="4"/>
      <c r="AL1000" s="4"/>
      <c r="AM1000" s="24"/>
      <c r="AN1000" s="24"/>
      <c r="AO1000" s="24"/>
      <c r="AP1000" s="24"/>
      <c r="AQ1000" s="24"/>
      <c r="AR1000" s="24"/>
      <c r="AS1000" s="4"/>
      <c r="AT1000" s="4"/>
      <c r="AU1000" s="24"/>
      <c r="AV1000" s="24"/>
      <c r="AW1000" s="24"/>
      <c r="AX1000" s="24"/>
      <c r="AY1000" s="24"/>
      <c r="AZ1000" s="24"/>
      <c r="BA1000" s="4"/>
    </row>
    <row r="1001" spans="2:53">
      <c r="B1001" s="11" t="s">
        <v>416</v>
      </c>
      <c r="C1001" s="11"/>
      <c r="D1001" s="71" t="s">
        <v>417</v>
      </c>
      <c r="E1001" s="11">
        <v>1</v>
      </c>
      <c r="F1001" s="11">
        <v>1</v>
      </c>
      <c r="G1001" s="11"/>
      <c r="H1001" s="11"/>
      <c r="I1001" s="11"/>
      <c r="J1001" s="11"/>
      <c r="M1001" s="209">
        <v>60.66</v>
      </c>
      <c r="N1001" s="214">
        <v>9.2100000000000009</v>
      </c>
      <c r="O1001" s="209">
        <v>0</v>
      </c>
      <c r="P1001" s="209">
        <v>0</v>
      </c>
      <c r="Q1001" s="209">
        <v>0</v>
      </c>
      <c r="R1001" s="11"/>
      <c r="S1001" s="4"/>
      <c r="T1001" s="4"/>
      <c r="U1001" s="209">
        <v>60.66</v>
      </c>
      <c r="V1001" s="209">
        <v>9.2100000000000009</v>
      </c>
      <c r="W1001" s="209">
        <v>0</v>
      </c>
      <c r="X1001" s="209">
        <v>0</v>
      </c>
      <c r="Y1001" s="209">
        <v>0</v>
      </c>
      <c r="Z1001" s="11"/>
      <c r="AA1001" s="4"/>
      <c r="AB1001" s="11"/>
      <c r="AC1001" s="11"/>
      <c r="AD1001" s="71"/>
      <c r="AE1001" s="24"/>
      <c r="AF1001" s="24"/>
      <c r="AG1001" s="24"/>
      <c r="AH1001" s="24"/>
      <c r="AI1001" s="24"/>
      <c r="AJ1001" s="24"/>
      <c r="AK1001" s="4"/>
      <c r="AL1001" s="4"/>
      <c r="AM1001" s="24"/>
      <c r="AN1001" s="24"/>
      <c r="AO1001" s="24"/>
      <c r="AP1001" s="24"/>
      <c r="AQ1001" s="24"/>
      <c r="AR1001" s="24"/>
      <c r="AS1001" s="4"/>
      <c r="AT1001" s="4"/>
      <c r="AU1001" s="24"/>
      <c r="AV1001" s="24"/>
      <c r="AW1001" s="24"/>
      <c r="AX1001" s="24"/>
      <c r="AY1001" s="24"/>
      <c r="AZ1001" s="24"/>
      <c r="BA1001" s="4"/>
    </row>
    <row r="1002" spans="2:53">
      <c r="B1002" s="11" t="s">
        <v>461</v>
      </c>
      <c r="C1002" s="11"/>
      <c r="D1002" s="71" t="s">
        <v>417</v>
      </c>
      <c r="E1002" s="11">
        <v>616</v>
      </c>
      <c r="F1002" s="11">
        <v>416</v>
      </c>
      <c r="G1002" s="11">
        <v>313</v>
      </c>
      <c r="H1002" s="11">
        <v>233</v>
      </c>
      <c r="I1002" s="11">
        <v>238</v>
      </c>
      <c r="J1002" s="11"/>
      <c r="M1002" s="209">
        <v>40517.01</v>
      </c>
      <c r="N1002" s="214">
        <v>24503.21</v>
      </c>
      <c r="O1002" s="209">
        <v>24182.39</v>
      </c>
      <c r="P1002" s="209">
        <v>17299.7</v>
      </c>
      <c r="Q1002" s="209">
        <v>56693.919999999998</v>
      </c>
      <c r="R1002" s="11"/>
      <c r="S1002" s="4"/>
      <c r="T1002" s="4"/>
      <c r="U1002" s="209">
        <v>59.148919708029197</v>
      </c>
      <c r="V1002" s="209">
        <v>36.408930163447302</v>
      </c>
      <c r="W1002" s="209">
        <v>37.608693623639198</v>
      </c>
      <c r="X1002" s="209">
        <v>27.459841269841299</v>
      </c>
      <c r="Y1002" s="209">
        <v>87.761486068111395</v>
      </c>
      <c r="Z1002" s="11"/>
      <c r="AA1002" s="4"/>
      <c r="AB1002" s="11"/>
      <c r="AC1002" s="11"/>
      <c r="AD1002" s="71"/>
      <c r="AE1002" s="24"/>
      <c r="AF1002" s="24"/>
      <c r="AG1002" s="24"/>
      <c r="AH1002" s="24"/>
      <c r="AI1002" s="24"/>
      <c r="AJ1002" s="24"/>
      <c r="AK1002" s="4"/>
      <c r="AL1002" s="4"/>
      <c r="AM1002" s="24"/>
      <c r="AN1002" s="24"/>
      <c r="AO1002" s="24"/>
      <c r="AP1002" s="24"/>
      <c r="AQ1002" s="24"/>
      <c r="AR1002" s="24"/>
      <c r="AS1002" s="4"/>
      <c r="AT1002" s="4"/>
      <c r="AU1002" s="24"/>
      <c r="AV1002" s="24"/>
      <c r="AW1002" s="24"/>
      <c r="AX1002" s="24"/>
      <c r="AY1002" s="24"/>
      <c r="AZ1002" s="24"/>
      <c r="BA1002" s="4"/>
    </row>
    <row r="1003" spans="2:53">
      <c r="B1003" s="11" t="s">
        <v>418</v>
      </c>
      <c r="C1003" s="11"/>
      <c r="D1003" s="71" t="s">
        <v>182</v>
      </c>
      <c r="E1003" s="11">
        <v>720</v>
      </c>
      <c r="F1003" s="11">
        <v>399</v>
      </c>
      <c r="G1003" s="11">
        <v>307</v>
      </c>
      <c r="H1003" s="11">
        <v>253</v>
      </c>
      <c r="I1003" s="11">
        <v>262</v>
      </c>
      <c r="J1003" s="11"/>
      <c r="M1003" s="209">
        <v>85783.659999999902</v>
      </c>
      <c r="N1003" s="214">
        <v>36126.74</v>
      </c>
      <c r="O1003" s="209">
        <v>38639.519999999997</v>
      </c>
      <c r="P1003" s="209">
        <v>42019.6</v>
      </c>
      <c r="Q1003" s="209">
        <v>98115.74</v>
      </c>
      <c r="R1003" s="11"/>
      <c r="S1003" s="4"/>
      <c r="T1003" s="4"/>
      <c r="U1003" s="209">
        <v>101.88083135391901</v>
      </c>
      <c r="V1003" s="209">
        <v>43.4215625</v>
      </c>
      <c r="W1003" s="209">
        <v>47.880446096654303</v>
      </c>
      <c r="X1003" s="209">
        <v>52.263184079601999</v>
      </c>
      <c r="Y1003" s="209">
        <v>115.43028235294101</v>
      </c>
      <c r="Z1003" s="11"/>
      <c r="AA1003" s="4"/>
      <c r="AB1003" s="11"/>
      <c r="AC1003" s="11"/>
      <c r="AD1003" s="71"/>
      <c r="AE1003" s="24"/>
      <c r="AF1003" s="24"/>
      <c r="AG1003" s="24"/>
      <c r="AH1003" s="24"/>
      <c r="AI1003" s="24"/>
      <c r="AJ1003" s="24"/>
      <c r="AK1003" s="4"/>
      <c r="AL1003" s="4"/>
      <c r="AM1003" s="24"/>
      <c r="AN1003" s="24"/>
      <c r="AO1003" s="24"/>
      <c r="AP1003" s="24"/>
      <c r="AQ1003" s="24"/>
      <c r="AR1003" s="24"/>
      <c r="AS1003" s="4"/>
      <c r="AT1003" s="4"/>
      <c r="AU1003" s="24"/>
      <c r="AV1003" s="24"/>
      <c r="AW1003" s="24"/>
      <c r="AX1003" s="24"/>
      <c r="AY1003" s="24"/>
      <c r="AZ1003" s="24"/>
      <c r="BA1003" s="4"/>
    </row>
    <row r="1004" spans="2:53">
      <c r="B1004" s="11" t="s">
        <v>419</v>
      </c>
      <c r="C1004" s="11"/>
      <c r="D1004" s="71" t="s">
        <v>256</v>
      </c>
      <c r="E1004" s="11">
        <v>214</v>
      </c>
      <c r="F1004" s="11">
        <v>99</v>
      </c>
      <c r="G1004" s="11">
        <v>82</v>
      </c>
      <c r="H1004" s="11">
        <v>57</v>
      </c>
      <c r="I1004" s="11">
        <v>59</v>
      </c>
      <c r="J1004" s="11"/>
      <c r="M1004" s="209">
        <v>32187.25</v>
      </c>
      <c r="N1004" s="214">
        <v>13924.96</v>
      </c>
      <c r="O1004" s="209">
        <v>13204.15</v>
      </c>
      <c r="P1004" s="209">
        <v>8031.59</v>
      </c>
      <c r="Q1004" s="209">
        <v>44573.32</v>
      </c>
      <c r="R1004" s="11"/>
      <c r="S1004" s="4"/>
      <c r="T1004" s="4"/>
      <c r="U1004" s="209">
        <v>128.23605577689199</v>
      </c>
      <c r="V1004" s="209">
        <v>55.923534136546202</v>
      </c>
      <c r="W1004" s="209">
        <v>53.675406504065002</v>
      </c>
      <c r="X1004" s="209">
        <v>32.781999999999996</v>
      </c>
      <c r="Y1004" s="209">
        <v>177.582948207171</v>
      </c>
      <c r="Z1004" s="11"/>
      <c r="AA1004" s="4"/>
      <c r="AB1004" s="11"/>
      <c r="AC1004" s="11"/>
      <c r="AD1004" s="71"/>
      <c r="AE1004" s="24"/>
      <c r="AF1004" s="24"/>
      <c r="AG1004" s="24"/>
      <c r="AH1004" s="24"/>
      <c r="AI1004" s="24"/>
      <c r="AJ1004" s="24"/>
      <c r="AK1004" s="4"/>
      <c r="AL1004" s="4"/>
      <c r="AM1004" s="24"/>
      <c r="AN1004" s="24"/>
      <c r="AO1004" s="24"/>
      <c r="AP1004" s="24"/>
      <c r="AQ1004" s="24"/>
      <c r="AR1004" s="24"/>
      <c r="AS1004" s="4"/>
      <c r="AT1004" s="4"/>
      <c r="AU1004" s="24"/>
      <c r="AV1004" s="24"/>
      <c r="AW1004" s="24"/>
      <c r="AX1004" s="24"/>
      <c r="AY1004" s="24"/>
      <c r="AZ1004" s="24"/>
      <c r="BA1004" s="4"/>
    </row>
    <row r="1005" spans="2:53">
      <c r="B1005" s="11" t="s">
        <v>420</v>
      </c>
      <c r="C1005" s="11"/>
      <c r="D1005" s="71" t="s">
        <v>421</v>
      </c>
      <c r="E1005" s="11">
        <v>70</v>
      </c>
      <c r="F1005" s="11">
        <v>55</v>
      </c>
      <c r="G1005" s="11">
        <v>36</v>
      </c>
      <c r="H1005" s="11">
        <v>27</v>
      </c>
      <c r="I1005" s="11">
        <v>36</v>
      </c>
      <c r="J1005" s="11"/>
      <c r="M1005" s="209">
        <v>9968.58</v>
      </c>
      <c r="N1005" s="214">
        <v>8657.34</v>
      </c>
      <c r="O1005" s="209">
        <v>5938.83</v>
      </c>
      <c r="P1005" s="209">
        <v>4088.26</v>
      </c>
      <c r="Q1005" s="209">
        <v>14230.11</v>
      </c>
      <c r="R1005" s="11"/>
      <c r="S1005" s="4"/>
      <c r="T1005" s="4"/>
      <c r="U1005" s="209">
        <v>126.184556962025</v>
      </c>
      <c r="V1005" s="209">
        <v>88.340204081632606</v>
      </c>
      <c r="W1005" s="209">
        <v>61.862812499999997</v>
      </c>
      <c r="X1005" s="209">
        <v>43.034315789473702</v>
      </c>
      <c r="Y1005" s="209">
        <v>140.89217821782199</v>
      </c>
      <c r="Z1005" s="11"/>
      <c r="AA1005" s="4"/>
      <c r="AB1005" s="11"/>
      <c r="AC1005" s="11"/>
      <c r="AD1005" s="71"/>
      <c r="AE1005" s="24"/>
      <c r="AF1005" s="24"/>
      <c r="AG1005" s="24"/>
      <c r="AH1005" s="24"/>
      <c r="AI1005" s="24"/>
      <c r="AJ1005" s="24"/>
      <c r="AK1005" s="4"/>
      <c r="AL1005" s="4"/>
      <c r="AM1005" s="24"/>
      <c r="AN1005" s="24"/>
      <c r="AO1005" s="24"/>
      <c r="AP1005" s="24"/>
      <c r="AQ1005" s="24"/>
      <c r="AR1005" s="24"/>
      <c r="AS1005" s="4"/>
      <c r="AT1005" s="4"/>
      <c r="AU1005" s="24"/>
      <c r="AV1005" s="24"/>
      <c r="AW1005" s="24"/>
      <c r="AX1005" s="24"/>
      <c r="AY1005" s="24"/>
      <c r="AZ1005" s="24"/>
      <c r="BA1005" s="4"/>
    </row>
    <row r="1006" spans="2:53">
      <c r="B1006" s="11" t="s">
        <v>420</v>
      </c>
      <c r="C1006" s="11"/>
      <c r="D1006" s="71" t="s">
        <v>574</v>
      </c>
      <c r="E1006" s="11">
        <v>1</v>
      </c>
      <c r="F1006" s="11"/>
      <c r="G1006" s="11"/>
      <c r="H1006" s="11"/>
      <c r="I1006" s="11"/>
      <c r="J1006" s="11"/>
      <c r="M1006" s="209">
        <v>108.81</v>
      </c>
      <c r="N1006" s="214">
        <v>0</v>
      </c>
      <c r="O1006" s="209">
        <v>0</v>
      </c>
      <c r="P1006" s="209">
        <v>0</v>
      </c>
      <c r="Q1006" s="209">
        <v>0</v>
      </c>
      <c r="R1006" s="11"/>
      <c r="S1006" s="4"/>
      <c r="T1006" s="4"/>
      <c r="U1006" s="209">
        <v>108.81</v>
      </c>
      <c r="V1006" s="209">
        <v>0</v>
      </c>
      <c r="W1006" s="209">
        <v>0</v>
      </c>
      <c r="X1006" s="209">
        <v>0</v>
      </c>
      <c r="Y1006" s="209">
        <v>0</v>
      </c>
      <c r="Z1006" s="11"/>
      <c r="AA1006" s="4"/>
      <c r="AB1006" s="11"/>
      <c r="AC1006" s="11"/>
      <c r="AD1006" s="71"/>
      <c r="AE1006" s="24"/>
      <c r="AF1006" s="24"/>
      <c r="AG1006" s="24"/>
      <c r="AH1006" s="24"/>
      <c r="AI1006" s="24"/>
      <c r="AJ1006" s="24"/>
      <c r="AK1006" s="4"/>
      <c r="AL1006" s="4"/>
      <c r="AM1006" s="24"/>
      <c r="AN1006" s="24"/>
      <c r="AO1006" s="24"/>
      <c r="AP1006" s="24"/>
      <c r="AQ1006" s="24"/>
      <c r="AR1006" s="24"/>
      <c r="AS1006" s="4"/>
      <c r="AT1006" s="4"/>
      <c r="AU1006" s="24"/>
      <c r="AV1006" s="24"/>
      <c r="AW1006" s="24"/>
      <c r="AX1006" s="24"/>
      <c r="AY1006" s="24"/>
      <c r="AZ1006" s="24"/>
      <c r="BA1006" s="4"/>
    </row>
    <row r="1007" spans="2:53">
      <c r="B1007" s="11" t="s">
        <v>422</v>
      </c>
      <c r="C1007" s="11"/>
      <c r="D1007" s="71" t="s">
        <v>261</v>
      </c>
      <c r="E1007" s="11">
        <v>5</v>
      </c>
      <c r="F1007" s="11">
        <v>4</v>
      </c>
      <c r="G1007" s="11">
        <v>2</v>
      </c>
      <c r="H1007" s="11"/>
      <c r="I1007" s="11"/>
      <c r="J1007" s="11"/>
      <c r="M1007" s="209">
        <v>412.77</v>
      </c>
      <c r="N1007" s="214">
        <v>249.64</v>
      </c>
      <c r="O1007" s="209">
        <v>72.62</v>
      </c>
      <c r="P1007" s="209">
        <v>0</v>
      </c>
      <c r="Q1007" s="209">
        <v>0</v>
      </c>
      <c r="R1007" s="11"/>
      <c r="S1007" s="4"/>
      <c r="T1007" s="4"/>
      <c r="U1007" s="209">
        <v>82.554000000000002</v>
      </c>
      <c r="V1007" s="209">
        <v>49.927999999999997</v>
      </c>
      <c r="W1007" s="209">
        <v>18.155000000000001</v>
      </c>
      <c r="X1007" s="209">
        <v>0</v>
      </c>
      <c r="Y1007" s="209">
        <v>0</v>
      </c>
      <c r="Z1007" s="11"/>
      <c r="AA1007" s="4"/>
      <c r="AB1007" s="11"/>
      <c r="AC1007" s="11"/>
      <c r="AD1007" s="71"/>
      <c r="AE1007" s="24"/>
      <c r="AF1007" s="24"/>
      <c r="AG1007" s="24"/>
      <c r="AH1007" s="24"/>
      <c r="AI1007" s="24"/>
      <c r="AJ1007" s="24"/>
      <c r="AK1007" s="4"/>
      <c r="AL1007" s="4"/>
      <c r="AM1007" s="24"/>
      <c r="AN1007" s="24"/>
      <c r="AO1007" s="24"/>
      <c r="AP1007" s="24"/>
      <c r="AQ1007" s="24"/>
      <c r="AR1007" s="24"/>
      <c r="AS1007" s="4"/>
      <c r="AT1007" s="4"/>
      <c r="AU1007" s="24"/>
      <c r="AV1007" s="24"/>
      <c r="AW1007" s="24"/>
      <c r="AX1007" s="24"/>
      <c r="AY1007" s="24"/>
      <c r="AZ1007" s="24"/>
      <c r="BA1007" s="4"/>
    </row>
    <row r="1008" spans="2:53">
      <c r="B1008" s="11" t="s">
        <v>501</v>
      </c>
      <c r="C1008" s="11"/>
      <c r="D1008" s="71" t="s">
        <v>261</v>
      </c>
      <c r="E1008" s="11">
        <v>61</v>
      </c>
      <c r="F1008" s="11">
        <v>25</v>
      </c>
      <c r="G1008" s="11">
        <v>13</v>
      </c>
      <c r="H1008" s="11">
        <v>10</v>
      </c>
      <c r="I1008" s="11">
        <v>14</v>
      </c>
      <c r="J1008" s="11"/>
      <c r="M1008" s="209">
        <v>7875.08</v>
      </c>
      <c r="N1008" s="214">
        <v>2317.58</v>
      </c>
      <c r="O1008" s="209">
        <v>1802.55</v>
      </c>
      <c r="P1008" s="209">
        <v>1227.46</v>
      </c>
      <c r="Q1008" s="209">
        <v>4071.94</v>
      </c>
      <c r="R1008" s="11"/>
      <c r="S1008" s="4"/>
      <c r="T1008" s="4"/>
      <c r="U1008" s="209">
        <v>114.131594202899</v>
      </c>
      <c r="V1008" s="209">
        <v>36.212187499999999</v>
      </c>
      <c r="W1008" s="209">
        <v>29.55</v>
      </c>
      <c r="X1008" s="209">
        <v>20.122295081967199</v>
      </c>
      <c r="Y1008" s="209">
        <v>66.753114754098306</v>
      </c>
      <c r="Z1008" s="11"/>
      <c r="AA1008" s="4"/>
      <c r="AB1008" s="11"/>
      <c r="AC1008" s="11"/>
      <c r="AD1008" s="71"/>
      <c r="AE1008" s="24"/>
      <c r="AF1008" s="24"/>
      <c r="AG1008" s="24"/>
      <c r="AH1008" s="24"/>
      <c r="AI1008" s="24"/>
      <c r="AJ1008" s="24"/>
      <c r="AK1008" s="4"/>
      <c r="AL1008" s="4"/>
      <c r="AM1008" s="24"/>
      <c r="AN1008" s="24"/>
      <c r="AO1008" s="24"/>
      <c r="AP1008" s="24"/>
      <c r="AQ1008" s="24"/>
      <c r="AR1008" s="24"/>
      <c r="AS1008" s="4"/>
      <c r="AT1008" s="4"/>
      <c r="AU1008" s="24"/>
      <c r="AV1008" s="24"/>
      <c r="AW1008" s="24"/>
      <c r="AX1008" s="24"/>
      <c r="AY1008" s="24"/>
      <c r="AZ1008" s="24"/>
      <c r="BA1008" s="4"/>
    </row>
    <row r="1009" spans="2:53">
      <c r="B1009" s="11" t="s">
        <v>575</v>
      </c>
      <c r="C1009" s="11"/>
      <c r="D1009" s="71" t="s">
        <v>188</v>
      </c>
      <c r="E1009" s="11">
        <v>1</v>
      </c>
      <c r="F1009" s="11"/>
      <c r="G1009" s="11"/>
      <c r="H1009" s="11"/>
      <c r="I1009" s="11"/>
      <c r="J1009" s="11"/>
      <c r="M1009" s="209">
        <v>11.43</v>
      </c>
      <c r="N1009" s="214">
        <v>0</v>
      </c>
      <c r="O1009" s="209">
        <v>0</v>
      </c>
      <c r="P1009" s="209"/>
      <c r="Q1009" s="209">
        <v>0</v>
      </c>
      <c r="R1009" s="11"/>
      <c r="S1009" s="4"/>
      <c r="T1009" s="4"/>
      <c r="U1009" s="209">
        <v>11.43</v>
      </c>
      <c r="V1009" s="209">
        <v>0</v>
      </c>
      <c r="W1009" s="209">
        <v>0</v>
      </c>
      <c r="X1009" s="209"/>
      <c r="Y1009" s="209">
        <v>0</v>
      </c>
      <c r="Z1009" s="11"/>
      <c r="AA1009" s="4"/>
      <c r="AB1009" s="11"/>
      <c r="AC1009" s="11"/>
      <c r="AD1009" s="71"/>
      <c r="AE1009" s="24"/>
      <c r="AF1009" s="24"/>
      <c r="AG1009" s="24"/>
      <c r="AH1009" s="24"/>
      <c r="AI1009" s="24"/>
      <c r="AJ1009" s="24"/>
      <c r="AK1009" s="4"/>
      <c r="AL1009" s="4"/>
      <c r="AM1009" s="24"/>
      <c r="AN1009" s="24"/>
      <c r="AO1009" s="24"/>
      <c r="AP1009" s="24"/>
      <c r="AQ1009" s="24"/>
      <c r="AR1009" s="24"/>
      <c r="AS1009" s="4"/>
      <c r="AT1009" s="4"/>
      <c r="AU1009" s="24"/>
      <c r="AV1009" s="24"/>
      <c r="AW1009" s="24"/>
      <c r="AX1009" s="24"/>
      <c r="AY1009" s="24"/>
      <c r="AZ1009" s="24"/>
      <c r="BA1009" s="4"/>
    </row>
    <row r="1010" spans="2:53">
      <c r="B1010" s="11" t="s">
        <v>423</v>
      </c>
      <c r="C1010" s="11"/>
      <c r="D1010" s="71" t="s">
        <v>111</v>
      </c>
      <c r="E1010" s="11">
        <v>14</v>
      </c>
      <c r="F1010" s="11">
        <v>6</v>
      </c>
      <c r="G1010" s="11">
        <v>3</v>
      </c>
      <c r="H1010" s="11">
        <v>3</v>
      </c>
      <c r="I1010" s="11">
        <v>4</v>
      </c>
      <c r="J1010" s="11"/>
      <c r="M1010" s="209">
        <v>2470.27</v>
      </c>
      <c r="N1010" s="214">
        <v>885.01</v>
      </c>
      <c r="O1010" s="209">
        <v>622.21</v>
      </c>
      <c r="P1010" s="209">
        <v>331.68</v>
      </c>
      <c r="Q1010" s="209">
        <v>1680.94</v>
      </c>
      <c r="R1010" s="11"/>
      <c r="S1010" s="4"/>
      <c r="T1010" s="4"/>
      <c r="U1010" s="209">
        <v>137.23722222222199</v>
      </c>
      <c r="V1010" s="209">
        <v>49.1672222222222</v>
      </c>
      <c r="W1010" s="209">
        <v>36.600588235294097</v>
      </c>
      <c r="X1010" s="209">
        <v>20.73</v>
      </c>
      <c r="Y1010" s="209">
        <v>98.878823529411804</v>
      </c>
      <c r="Z1010" s="11"/>
      <c r="AA1010" s="4"/>
      <c r="AB1010" s="11"/>
      <c r="AC1010" s="11"/>
      <c r="AD1010" s="71"/>
      <c r="AE1010" s="24"/>
      <c r="AF1010" s="24"/>
      <c r="AG1010" s="24"/>
      <c r="AH1010" s="24"/>
      <c r="AI1010" s="24"/>
      <c r="AJ1010" s="24"/>
      <c r="AK1010" s="4"/>
      <c r="AL1010" s="4"/>
      <c r="AM1010" s="24"/>
      <c r="AN1010" s="24"/>
      <c r="AO1010" s="24"/>
      <c r="AP1010" s="24"/>
      <c r="AQ1010" s="24"/>
      <c r="AR1010" s="24"/>
      <c r="AS1010" s="4"/>
      <c r="AT1010" s="4"/>
      <c r="AU1010" s="24"/>
      <c r="AV1010" s="24"/>
      <c r="AW1010" s="24"/>
      <c r="AX1010" s="24"/>
      <c r="AY1010" s="24"/>
      <c r="AZ1010" s="24"/>
      <c r="BA1010" s="4"/>
    </row>
    <row r="1011" spans="2:53">
      <c r="B1011" s="11" t="s">
        <v>425</v>
      </c>
      <c r="C1011" s="11"/>
      <c r="D1011" s="71" t="s">
        <v>163</v>
      </c>
      <c r="E1011" s="11">
        <v>199</v>
      </c>
      <c r="F1011" s="11">
        <v>85</v>
      </c>
      <c r="G1011" s="11">
        <v>61</v>
      </c>
      <c r="H1011" s="11">
        <v>42</v>
      </c>
      <c r="I1011" s="11">
        <v>76</v>
      </c>
      <c r="J1011" s="11"/>
      <c r="M1011" s="209">
        <v>32767.59</v>
      </c>
      <c r="N1011" s="214">
        <v>15007.33</v>
      </c>
      <c r="O1011" s="209">
        <v>6874.72</v>
      </c>
      <c r="P1011" s="209">
        <v>5587.14</v>
      </c>
      <c r="Q1011" s="209">
        <v>33054.36</v>
      </c>
      <c r="R1011" s="11"/>
      <c r="S1011" s="4"/>
      <c r="T1011" s="4"/>
      <c r="U1011" s="209">
        <v>146.939865470852</v>
      </c>
      <c r="V1011" s="209">
        <v>67.906470588235294</v>
      </c>
      <c r="W1011" s="209">
        <v>31.1073303167421</v>
      </c>
      <c r="X1011" s="209">
        <v>25.396090909090901</v>
      </c>
      <c r="Y1011" s="209">
        <v>140.06084745762701</v>
      </c>
      <c r="Z1011" s="11"/>
      <c r="AA1011" s="4"/>
      <c r="AB1011" s="11"/>
      <c r="AC1011" s="11"/>
      <c r="AD1011" s="71"/>
      <c r="AE1011" s="24"/>
      <c r="AF1011" s="24"/>
      <c r="AG1011" s="24"/>
      <c r="AH1011" s="24"/>
      <c r="AI1011" s="24"/>
      <c r="AJ1011" s="24"/>
      <c r="AK1011" s="4"/>
      <c r="AL1011" s="4"/>
      <c r="AM1011" s="24"/>
      <c r="AN1011" s="24"/>
      <c r="AO1011" s="24"/>
      <c r="AP1011" s="24"/>
      <c r="AQ1011" s="24"/>
      <c r="AR1011" s="24"/>
      <c r="AS1011" s="4"/>
      <c r="AT1011" s="4"/>
      <c r="AU1011" s="24"/>
      <c r="AV1011" s="24"/>
      <c r="AW1011" s="24"/>
      <c r="AX1011" s="24"/>
      <c r="AY1011" s="24"/>
      <c r="AZ1011" s="24"/>
      <c r="BA1011" s="4"/>
    </row>
    <row r="1012" spans="2:53">
      <c r="B1012" s="11" t="s">
        <v>577</v>
      </c>
      <c r="C1012" s="11"/>
      <c r="D1012" s="71" t="s">
        <v>163</v>
      </c>
      <c r="E1012" s="11"/>
      <c r="F1012" s="11"/>
      <c r="G1012" s="11">
        <v>1</v>
      </c>
      <c r="H1012" s="11">
        <v>1</v>
      </c>
      <c r="I1012" s="11"/>
      <c r="J1012" s="11"/>
      <c r="M1012" s="209">
        <v>0</v>
      </c>
      <c r="N1012" s="214">
        <v>0</v>
      </c>
      <c r="O1012" s="209">
        <v>236</v>
      </c>
      <c r="P1012" s="209">
        <v>118.47</v>
      </c>
      <c r="Q1012" s="209">
        <v>0</v>
      </c>
      <c r="R1012" s="11"/>
      <c r="S1012" s="4"/>
      <c r="T1012" s="4"/>
      <c r="U1012" s="209">
        <v>0</v>
      </c>
      <c r="V1012" s="209">
        <v>0</v>
      </c>
      <c r="W1012" s="209">
        <v>236</v>
      </c>
      <c r="X1012" s="209">
        <v>118.47</v>
      </c>
      <c r="Y1012" s="209">
        <v>0</v>
      </c>
      <c r="Z1012" s="11"/>
      <c r="AA1012" s="4"/>
      <c r="AB1012" s="11"/>
      <c r="AC1012" s="11"/>
      <c r="AD1012" s="71"/>
      <c r="AE1012" s="24"/>
      <c r="AF1012" s="24"/>
      <c r="AG1012" s="24"/>
      <c r="AH1012" s="24"/>
      <c r="AI1012" s="24"/>
      <c r="AJ1012" s="24"/>
      <c r="AK1012" s="4"/>
      <c r="AL1012" s="4"/>
      <c r="AM1012" s="24"/>
      <c r="AN1012" s="24"/>
      <c r="AO1012" s="24"/>
      <c r="AP1012" s="24"/>
      <c r="AQ1012" s="24"/>
      <c r="AR1012" s="24"/>
      <c r="AS1012" s="4"/>
      <c r="AT1012" s="4"/>
      <c r="AU1012" s="24"/>
      <c r="AV1012" s="24"/>
      <c r="AW1012" s="24"/>
      <c r="AX1012" s="24"/>
      <c r="AY1012" s="24"/>
      <c r="AZ1012" s="24"/>
      <c r="BA1012" s="4"/>
    </row>
    <row r="1013" spans="2:53">
      <c r="B1013" s="11" t="s">
        <v>426</v>
      </c>
      <c r="C1013" s="11"/>
      <c r="D1013" s="71" t="s">
        <v>188</v>
      </c>
      <c r="E1013" s="11">
        <v>9</v>
      </c>
      <c r="F1013" s="11">
        <v>4</v>
      </c>
      <c r="G1013" s="11">
        <v>5</v>
      </c>
      <c r="H1013" s="11">
        <v>3</v>
      </c>
      <c r="I1013" s="11">
        <v>2</v>
      </c>
      <c r="J1013" s="11"/>
      <c r="M1013" s="209">
        <v>1251.55</v>
      </c>
      <c r="N1013" s="214">
        <v>480.47</v>
      </c>
      <c r="O1013" s="209">
        <v>936.15</v>
      </c>
      <c r="P1013" s="209">
        <v>515.04999999999995</v>
      </c>
      <c r="Q1013" s="209">
        <v>742.6</v>
      </c>
      <c r="R1013" s="11"/>
      <c r="S1013" s="4"/>
      <c r="T1013" s="4"/>
      <c r="U1013" s="209">
        <v>113.777272727273</v>
      </c>
      <c r="V1013" s="209">
        <v>43.679090909090903</v>
      </c>
      <c r="W1013" s="209">
        <v>85.104545454545502</v>
      </c>
      <c r="X1013" s="209">
        <v>46.822727272727299</v>
      </c>
      <c r="Y1013" s="209">
        <v>67.509090909090901</v>
      </c>
      <c r="Z1013" s="11"/>
      <c r="AA1013" s="4"/>
      <c r="AB1013" s="11"/>
      <c r="AC1013" s="11"/>
      <c r="AD1013" s="71"/>
      <c r="AE1013" s="24"/>
      <c r="AF1013" s="24"/>
      <c r="AG1013" s="24"/>
      <c r="AH1013" s="24"/>
      <c r="AI1013" s="24"/>
      <c r="AJ1013" s="24"/>
      <c r="AK1013" s="4"/>
      <c r="AL1013" s="4"/>
      <c r="AM1013" s="24"/>
      <c r="AN1013" s="24"/>
      <c r="AO1013" s="24"/>
      <c r="AP1013" s="24"/>
      <c r="AQ1013" s="24"/>
      <c r="AR1013" s="24"/>
      <c r="AS1013" s="4"/>
      <c r="AT1013" s="4"/>
      <c r="AU1013" s="24"/>
      <c r="AV1013" s="24"/>
      <c r="AW1013" s="24"/>
      <c r="AX1013" s="24"/>
      <c r="AY1013" s="24"/>
      <c r="AZ1013" s="24"/>
      <c r="BA1013" s="4"/>
    </row>
    <row r="1014" spans="2:53">
      <c r="B1014" s="11" t="s">
        <v>427</v>
      </c>
      <c r="C1014" s="11"/>
      <c r="D1014" s="71" t="s">
        <v>428</v>
      </c>
      <c r="E1014" s="11">
        <v>327</v>
      </c>
      <c r="F1014" s="11">
        <v>172</v>
      </c>
      <c r="G1014" s="11">
        <v>127</v>
      </c>
      <c r="H1014" s="11">
        <v>87</v>
      </c>
      <c r="I1014" s="11">
        <v>103</v>
      </c>
      <c r="J1014" s="11"/>
      <c r="M1014" s="209">
        <v>43241.25</v>
      </c>
      <c r="N1014" s="214">
        <v>15291.53</v>
      </c>
      <c r="O1014" s="209">
        <v>11426.59</v>
      </c>
      <c r="P1014" s="209">
        <v>16909.97</v>
      </c>
      <c r="Q1014" s="209">
        <v>32757.53</v>
      </c>
      <c r="R1014" s="11"/>
      <c r="S1014" s="4"/>
      <c r="T1014" s="4"/>
      <c r="U1014" s="209">
        <v>118.145491803279</v>
      </c>
      <c r="V1014" s="209">
        <v>42.594791086351002</v>
      </c>
      <c r="W1014" s="209">
        <v>32.187577464788703</v>
      </c>
      <c r="X1014" s="209">
        <v>48.591867816091899</v>
      </c>
      <c r="Y1014" s="209">
        <v>90.490414364640898</v>
      </c>
      <c r="Z1014" s="11"/>
      <c r="AA1014" s="4"/>
      <c r="AB1014" s="11"/>
      <c r="AC1014" s="11"/>
      <c r="AD1014" s="71"/>
      <c r="AE1014" s="24"/>
      <c r="AF1014" s="24"/>
      <c r="AG1014" s="24"/>
      <c r="AH1014" s="24"/>
      <c r="AI1014" s="24"/>
      <c r="AJ1014" s="24"/>
      <c r="AK1014" s="4"/>
      <c r="AL1014" s="4"/>
      <c r="AM1014" s="24"/>
      <c r="AN1014" s="24"/>
      <c r="AO1014" s="24"/>
      <c r="AP1014" s="24"/>
      <c r="AQ1014" s="24"/>
      <c r="AR1014" s="24"/>
      <c r="AS1014" s="4"/>
      <c r="AT1014" s="4"/>
      <c r="AU1014" s="24"/>
      <c r="AV1014" s="24"/>
      <c r="AW1014" s="24"/>
      <c r="AX1014" s="24"/>
      <c r="AY1014" s="24"/>
      <c r="AZ1014" s="24"/>
      <c r="BA1014" s="4"/>
    </row>
    <row r="1015" spans="2:53">
      <c r="B1015" s="11" t="s">
        <v>480</v>
      </c>
      <c r="C1015" s="11"/>
      <c r="D1015" s="71" t="s">
        <v>98</v>
      </c>
      <c r="E1015" s="11">
        <v>1</v>
      </c>
      <c r="F1015" s="11">
        <v>1</v>
      </c>
      <c r="G1015" s="11"/>
      <c r="H1015" s="11">
        <v>1</v>
      </c>
      <c r="I1015" s="11"/>
      <c r="J1015" s="11"/>
      <c r="M1015" s="209">
        <v>235.08</v>
      </c>
      <c r="N1015" s="214">
        <v>9.6199999999999992</v>
      </c>
      <c r="O1015" s="209">
        <v>0</v>
      </c>
      <c r="P1015" s="209">
        <v>15</v>
      </c>
      <c r="Q1015" s="209">
        <v>0</v>
      </c>
      <c r="R1015" s="11"/>
      <c r="S1015" s="4"/>
      <c r="T1015" s="4"/>
      <c r="U1015" s="209">
        <v>117.54</v>
      </c>
      <c r="V1015" s="209">
        <v>4.8099999999999996</v>
      </c>
      <c r="W1015" s="209">
        <v>0</v>
      </c>
      <c r="X1015" s="209">
        <v>7.5</v>
      </c>
      <c r="Y1015" s="209">
        <v>0</v>
      </c>
      <c r="Z1015" s="11"/>
      <c r="AA1015" s="4"/>
      <c r="AB1015" s="11"/>
      <c r="AC1015" s="11"/>
      <c r="AD1015" s="71"/>
      <c r="AE1015" s="24"/>
      <c r="AF1015" s="24"/>
      <c r="AG1015" s="24"/>
      <c r="AH1015" s="24"/>
      <c r="AI1015" s="24"/>
      <c r="AJ1015" s="24"/>
      <c r="AK1015" s="4"/>
      <c r="AL1015" s="4"/>
      <c r="AM1015" s="24"/>
      <c r="AN1015" s="24"/>
      <c r="AO1015" s="24"/>
      <c r="AP1015" s="24"/>
      <c r="AQ1015" s="24"/>
      <c r="AR1015" s="24"/>
      <c r="AS1015" s="4"/>
      <c r="AT1015" s="4"/>
      <c r="AU1015" s="24"/>
      <c r="AV1015" s="24"/>
      <c r="AW1015" s="24"/>
      <c r="AX1015" s="24"/>
      <c r="AY1015" s="24"/>
      <c r="AZ1015" s="24"/>
      <c r="BA1015" s="4"/>
    </row>
    <row r="1016" spans="2:53">
      <c r="B1016" s="11" t="s">
        <v>481</v>
      </c>
      <c r="C1016" s="11"/>
      <c r="D1016" s="71" t="s">
        <v>100</v>
      </c>
      <c r="E1016" s="11">
        <v>3</v>
      </c>
      <c r="F1016" s="11">
        <v>1</v>
      </c>
      <c r="G1016" s="11">
        <v>1</v>
      </c>
      <c r="H1016" s="11"/>
      <c r="I1016" s="11">
        <v>1</v>
      </c>
      <c r="J1016" s="11"/>
      <c r="M1016" s="209">
        <v>269.64999999999998</v>
      </c>
      <c r="N1016" s="214">
        <v>26.25</v>
      </c>
      <c r="O1016" s="209">
        <v>2084.4499999999998</v>
      </c>
      <c r="P1016" s="209">
        <v>0</v>
      </c>
      <c r="Q1016" s="209">
        <v>57.4</v>
      </c>
      <c r="R1016" s="11"/>
      <c r="S1016" s="4"/>
      <c r="T1016" s="4"/>
      <c r="U1016" s="209">
        <v>89.883333333333297</v>
      </c>
      <c r="V1016" s="209">
        <v>8.75</v>
      </c>
      <c r="W1016" s="209">
        <v>694.81666666666695</v>
      </c>
      <c r="X1016" s="209">
        <v>0</v>
      </c>
      <c r="Y1016" s="209">
        <v>14.35</v>
      </c>
      <c r="Z1016" s="11"/>
      <c r="AA1016" s="4"/>
      <c r="AB1016" s="11"/>
      <c r="AC1016" s="11"/>
      <c r="AD1016" s="71"/>
      <c r="AE1016" s="24"/>
      <c r="AF1016" s="24"/>
      <c r="AG1016" s="24"/>
      <c r="AH1016" s="24"/>
      <c r="AI1016" s="24"/>
      <c r="AJ1016" s="24"/>
      <c r="AK1016" s="4"/>
      <c r="AL1016" s="4"/>
      <c r="AM1016" s="24"/>
      <c r="AN1016" s="24"/>
      <c r="AO1016" s="24"/>
      <c r="AP1016" s="24"/>
      <c r="AQ1016" s="24"/>
      <c r="AR1016" s="24"/>
      <c r="AS1016" s="4"/>
      <c r="AT1016" s="4"/>
      <c r="AU1016" s="24"/>
      <c r="AV1016" s="24"/>
      <c r="AW1016" s="24"/>
      <c r="AX1016" s="24"/>
      <c r="AY1016" s="24"/>
      <c r="AZ1016" s="24"/>
      <c r="BA1016" s="4"/>
    </row>
    <row r="1017" spans="2:53">
      <c r="B1017" s="11" t="s">
        <v>429</v>
      </c>
      <c r="C1017" s="11"/>
      <c r="D1017" s="71" t="s">
        <v>430</v>
      </c>
      <c r="E1017" s="11">
        <v>322</v>
      </c>
      <c r="F1017" s="11">
        <v>187</v>
      </c>
      <c r="G1017" s="11">
        <v>130</v>
      </c>
      <c r="H1017" s="11">
        <v>98</v>
      </c>
      <c r="I1017" s="11">
        <v>119</v>
      </c>
      <c r="J1017" s="11"/>
      <c r="M1017" s="209">
        <v>39411.870000000003</v>
      </c>
      <c r="N1017" s="214">
        <v>20963.919999999998</v>
      </c>
      <c r="O1017" s="209">
        <v>12674.73</v>
      </c>
      <c r="P1017" s="209">
        <v>12405.3</v>
      </c>
      <c r="Q1017" s="209">
        <v>42889.87</v>
      </c>
      <c r="R1017" s="11"/>
      <c r="S1017" s="4"/>
      <c r="T1017" s="4"/>
      <c r="U1017" s="209">
        <v>105.37933155080199</v>
      </c>
      <c r="V1017" s="209">
        <v>57.278469945355198</v>
      </c>
      <c r="W1017" s="209">
        <v>35.6031741573034</v>
      </c>
      <c r="X1017" s="209">
        <v>34.748739495798297</v>
      </c>
      <c r="Y1017" s="209">
        <v>114.068803191489</v>
      </c>
      <c r="Z1017" s="11"/>
      <c r="AA1017" s="4"/>
      <c r="AB1017" s="11"/>
      <c r="AC1017" s="11"/>
      <c r="AD1017" s="71"/>
      <c r="AE1017" s="24"/>
      <c r="AF1017" s="24"/>
      <c r="AG1017" s="24"/>
      <c r="AH1017" s="24"/>
      <c r="AI1017" s="24"/>
      <c r="AJ1017" s="24"/>
      <c r="AK1017" s="4"/>
      <c r="AL1017" s="4"/>
      <c r="AM1017" s="24"/>
      <c r="AN1017" s="24"/>
      <c r="AO1017" s="24"/>
      <c r="AP1017" s="24"/>
      <c r="AQ1017" s="24"/>
      <c r="AR1017" s="24"/>
      <c r="AS1017" s="4"/>
      <c r="AT1017" s="4"/>
      <c r="AU1017" s="24"/>
      <c r="AV1017" s="24"/>
      <c r="AW1017" s="24"/>
      <c r="AX1017" s="24"/>
      <c r="AY1017" s="24"/>
      <c r="AZ1017" s="24"/>
      <c r="BA1017" s="4"/>
    </row>
    <row r="1018" spans="2:53">
      <c r="B1018" s="11" t="s">
        <v>431</v>
      </c>
      <c r="C1018" s="11"/>
      <c r="D1018" s="71" t="s">
        <v>143</v>
      </c>
      <c r="E1018" s="11">
        <v>5</v>
      </c>
      <c r="F1018" s="11">
        <v>4</v>
      </c>
      <c r="G1018" s="11">
        <v>3</v>
      </c>
      <c r="H1018" s="11">
        <v>1</v>
      </c>
      <c r="I1018" s="11"/>
      <c r="J1018" s="11"/>
      <c r="M1018" s="209">
        <v>441.49</v>
      </c>
      <c r="N1018" s="214">
        <v>344.44</v>
      </c>
      <c r="O1018" s="209">
        <v>137.97999999999999</v>
      </c>
      <c r="P1018" s="209">
        <v>7.14</v>
      </c>
      <c r="Q1018" s="209">
        <v>0</v>
      </c>
      <c r="R1018" s="11"/>
      <c r="S1018" s="4"/>
      <c r="T1018" s="4"/>
      <c r="U1018" s="209">
        <v>88.298000000000002</v>
      </c>
      <c r="V1018" s="209">
        <v>68.888000000000005</v>
      </c>
      <c r="W1018" s="209">
        <v>27.596</v>
      </c>
      <c r="X1018" s="209">
        <v>1.4279999999999999</v>
      </c>
      <c r="Y1018" s="209">
        <v>0</v>
      </c>
      <c r="Z1018" s="11"/>
      <c r="AA1018" s="4"/>
      <c r="AB1018" s="11"/>
      <c r="AC1018" s="11"/>
      <c r="AD1018" s="71"/>
      <c r="AE1018" s="24"/>
      <c r="AF1018" s="24"/>
      <c r="AG1018" s="24"/>
      <c r="AH1018" s="24"/>
      <c r="AI1018" s="24"/>
      <c r="AJ1018" s="24"/>
      <c r="AK1018" s="4"/>
      <c r="AL1018" s="4"/>
      <c r="AM1018" s="24"/>
      <c r="AN1018" s="24"/>
      <c r="AO1018" s="24"/>
      <c r="AP1018" s="24"/>
      <c r="AQ1018" s="24"/>
      <c r="AR1018" s="24"/>
      <c r="AS1018" s="4"/>
      <c r="AT1018" s="4"/>
      <c r="AU1018" s="24"/>
      <c r="AV1018" s="24"/>
      <c r="AW1018" s="24"/>
      <c r="AX1018" s="24"/>
      <c r="AY1018" s="24"/>
      <c r="AZ1018" s="24"/>
      <c r="BA1018" s="4"/>
    </row>
    <row r="1019" spans="2:53">
      <c r="B1019" s="11" t="s">
        <v>432</v>
      </c>
      <c r="C1019" s="11"/>
      <c r="D1019" s="71" t="s">
        <v>155</v>
      </c>
      <c r="E1019" s="11">
        <v>155</v>
      </c>
      <c r="F1019" s="11">
        <v>88</v>
      </c>
      <c r="G1019" s="11">
        <v>67</v>
      </c>
      <c r="H1019" s="11">
        <v>47</v>
      </c>
      <c r="I1019" s="11">
        <v>56</v>
      </c>
      <c r="J1019" s="11"/>
      <c r="M1019" s="209">
        <v>15791.86</v>
      </c>
      <c r="N1019" s="214">
        <v>6253.37</v>
      </c>
      <c r="O1019" s="209">
        <v>5687.13</v>
      </c>
      <c r="P1019" s="209">
        <v>5324.02</v>
      </c>
      <c r="Q1019" s="209">
        <v>23915.06</v>
      </c>
      <c r="R1019" s="11"/>
      <c r="S1019" s="4"/>
      <c r="T1019" s="4"/>
      <c r="U1019" s="209">
        <v>92.893294117647102</v>
      </c>
      <c r="V1019" s="209">
        <v>37.222440476190499</v>
      </c>
      <c r="W1019" s="209">
        <v>34.259819277108399</v>
      </c>
      <c r="X1019" s="209">
        <v>32.463536585365901</v>
      </c>
      <c r="Y1019" s="209">
        <v>133.603687150838</v>
      </c>
      <c r="Z1019" s="11"/>
      <c r="AA1019" s="4"/>
      <c r="AB1019" s="11"/>
      <c r="AC1019" s="11"/>
      <c r="AD1019" s="71"/>
      <c r="AE1019" s="24"/>
      <c r="AF1019" s="24"/>
      <c r="AG1019" s="24"/>
      <c r="AH1019" s="24"/>
      <c r="AI1019" s="24"/>
      <c r="AJ1019" s="24"/>
      <c r="AK1019" s="4"/>
      <c r="AL1019" s="4"/>
      <c r="AM1019" s="24"/>
      <c r="AN1019" s="24"/>
      <c r="AO1019" s="24"/>
      <c r="AP1019" s="24"/>
      <c r="AQ1019" s="24"/>
      <c r="AR1019" s="24"/>
      <c r="AS1019" s="4"/>
      <c r="AT1019" s="4"/>
      <c r="AU1019" s="24"/>
      <c r="AV1019" s="24"/>
      <c r="AW1019" s="24"/>
      <c r="AX1019" s="24"/>
      <c r="AY1019" s="24"/>
      <c r="AZ1019" s="24"/>
      <c r="BA1019" s="4"/>
    </row>
    <row r="1020" spans="2:53">
      <c r="B1020" s="11" t="s">
        <v>433</v>
      </c>
      <c r="C1020" s="11"/>
      <c r="D1020" s="71" t="s">
        <v>278</v>
      </c>
      <c r="E1020" s="11">
        <v>12</v>
      </c>
      <c r="F1020" s="11">
        <v>5</v>
      </c>
      <c r="G1020" s="11">
        <v>4</v>
      </c>
      <c r="H1020" s="11">
        <v>3</v>
      </c>
      <c r="I1020" s="11">
        <v>4</v>
      </c>
      <c r="J1020" s="11"/>
      <c r="M1020" s="209">
        <v>1106.67</v>
      </c>
      <c r="N1020" s="214">
        <v>530.97</v>
      </c>
      <c r="O1020" s="209">
        <v>455.39</v>
      </c>
      <c r="P1020" s="209">
        <v>387.18</v>
      </c>
      <c r="Q1020" s="209">
        <v>2196.7199999999998</v>
      </c>
      <c r="R1020" s="11"/>
      <c r="S1020" s="4"/>
      <c r="T1020" s="4"/>
      <c r="U1020" s="209">
        <v>73.778000000000006</v>
      </c>
      <c r="V1020" s="209">
        <v>35.398000000000003</v>
      </c>
      <c r="W1020" s="209">
        <v>32.527857142857101</v>
      </c>
      <c r="X1020" s="209">
        <v>25.812000000000001</v>
      </c>
      <c r="Y1020" s="209">
        <v>156.90857142857101</v>
      </c>
      <c r="Z1020" s="11"/>
      <c r="AA1020" s="4"/>
      <c r="AB1020" s="11"/>
      <c r="AC1020" s="11"/>
      <c r="AD1020" s="71"/>
      <c r="AE1020" s="24"/>
      <c r="AF1020" s="24"/>
      <c r="AG1020" s="24"/>
      <c r="AH1020" s="24"/>
      <c r="AI1020" s="24"/>
      <c r="AJ1020" s="24"/>
      <c r="AK1020" s="4"/>
      <c r="AL1020" s="4"/>
      <c r="AM1020" s="24"/>
      <c r="AN1020" s="24"/>
      <c r="AO1020" s="24"/>
      <c r="AP1020" s="24"/>
      <c r="AQ1020" s="24"/>
      <c r="AR1020" s="24"/>
      <c r="AS1020" s="4"/>
      <c r="AT1020" s="4"/>
      <c r="AU1020" s="24"/>
      <c r="AV1020" s="24"/>
      <c r="AW1020" s="24"/>
      <c r="AX1020" s="24"/>
      <c r="AY1020" s="24"/>
      <c r="AZ1020" s="24"/>
      <c r="BA1020" s="4"/>
    </row>
    <row r="1021" spans="2:53">
      <c r="B1021" s="11" t="s">
        <v>571</v>
      </c>
      <c r="C1021" s="11"/>
      <c r="D1021" s="71" t="s">
        <v>234</v>
      </c>
      <c r="E1021" s="11">
        <v>5</v>
      </c>
      <c r="F1021" s="11">
        <v>5</v>
      </c>
      <c r="G1021" s="11">
        <v>3</v>
      </c>
      <c r="H1021" s="11">
        <v>2</v>
      </c>
      <c r="I1021" s="11">
        <v>3</v>
      </c>
      <c r="J1021" s="11"/>
      <c r="M1021" s="209">
        <v>213.25</v>
      </c>
      <c r="N1021" s="214">
        <v>122.75</v>
      </c>
      <c r="O1021" s="209">
        <v>98.07</v>
      </c>
      <c r="P1021" s="209">
        <v>85.77</v>
      </c>
      <c r="Q1021" s="209">
        <v>299.16000000000003</v>
      </c>
      <c r="R1021" s="11"/>
      <c r="S1021" s="4"/>
      <c r="T1021" s="4"/>
      <c r="U1021" s="209">
        <v>42.65</v>
      </c>
      <c r="V1021" s="209">
        <v>24.55</v>
      </c>
      <c r="W1021" s="209">
        <v>19.614000000000001</v>
      </c>
      <c r="X1021" s="209">
        <v>21.442499999999999</v>
      </c>
      <c r="Y1021" s="209">
        <v>42.7371428571428</v>
      </c>
      <c r="Z1021" s="11"/>
      <c r="AA1021" s="4"/>
      <c r="AB1021" s="11"/>
      <c r="AC1021" s="11"/>
      <c r="AD1021" s="71"/>
      <c r="AE1021" s="24"/>
      <c r="AF1021" s="24"/>
      <c r="AG1021" s="24"/>
      <c r="AH1021" s="24"/>
      <c r="AI1021" s="24"/>
      <c r="AJ1021" s="24"/>
      <c r="AK1021" s="4"/>
      <c r="AL1021" s="4"/>
      <c r="AM1021" s="24"/>
      <c r="AN1021" s="24"/>
      <c r="AO1021" s="24"/>
      <c r="AP1021" s="24"/>
      <c r="AQ1021" s="24"/>
      <c r="AR1021" s="24"/>
      <c r="AS1021" s="4"/>
      <c r="AT1021" s="4"/>
      <c r="AU1021" s="24"/>
      <c r="AV1021" s="24"/>
      <c r="AW1021" s="24"/>
      <c r="AX1021" s="24"/>
      <c r="AY1021" s="24"/>
      <c r="AZ1021" s="24"/>
      <c r="BA1021" s="4"/>
    </row>
    <row r="1022" spans="2:53">
      <c r="B1022" s="11" t="s">
        <v>434</v>
      </c>
      <c r="C1022" s="11"/>
      <c r="D1022" s="71" t="s">
        <v>121</v>
      </c>
      <c r="E1022" s="11">
        <v>117</v>
      </c>
      <c r="F1022" s="11">
        <v>64</v>
      </c>
      <c r="G1022" s="11">
        <v>50</v>
      </c>
      <c r="H1022" s="11">
        <v>34</v>
      </c>
      <c r="I1022" s="11">
        <v>40</v>
      </c>
      <c r="J1022" s="11"/>
      <c r="M1022" s="209">
        <v>13601.55</v>
      </c>
      <c r="N1022" s="214">
        <v>7231.06</v>
      </c>
      <c r="O1022" s="209">
        <v>7818.85</v>
      </c>
      <c r="P1022" s="209">
        <v>4107.29</v>
      </c>
      <c r="Q1022" s="209">
        <v>16152.76</v>
      </c>
      <c r="R1022" s="11"/>
      <c r="S1022" s="4"/>
      <c r="T1022" s="4"/>
      <c r="U1022" s="209">
        <v>97.852877697841805</v>
      </c>
      <c r="V1022" s="209">
        <v>52.022014388489197</v>
      </c>
      <c r="W1022" s="209">
        <v>56.250719424460399</v>
      </c>
      <c r="X1022" s="209">
        <v>29.980218978102201</v>
      </c>
      <c r="Y1022" s="209">
        <v>112.17194444444399</v>
      </c>
      <c r="Z1022" s="11"/>
      <c r="AA1022" s="4"/>
      <c r="AB1022" s="11"/>
      <c r="AC1022" s="11"/>
      <c r="AD1022" s="71"/>
      <c r="AE1022" s="24"/>
      <c r="AF1022" s="24"/>
      <c r="AG1022" s="24"/>
      <c r="AH1022" s="24"/>
      <c r="AI1022" s="24"/>
      <c r="AJ1022" s="24"/>
      <c r="AK1022" s="4"/>
      <c r="AL1022" s="4"/>
      <c r="AM1022" s="24"/>
      <c r="AN1022" s="24"/>
      <c r="AO1022" s="24"/>
      <c r="AP1022" s="24"/>
      <c r="AQ1022" s="24"/>
      <c r="AR1022" s="24"/>
      <c r="AS1022" s="4"/>
      <c r="AT1022" s="4"/>
      <c r="AU1022" s="24"/>
      <c r="AV1022" s="24"/>
      <c r="AW1022" s="24"/>
      <c r="AX1022" s="24"/>
      <c r="AY1022" s="24"/>
      <c r="AZ1022" s="24"/>
      <c r="BA1022" s="4"/>
    </row>
    <row r="1023" spans="2:53">
      <c r="B1023" s="11" t="s">
        <v>435</v>
      </c>
      <c r="C1023" s="11"/>
      <c r="D1023" s="71" t="s">
        <v>141</v>
      </c>
      <c r="E1023" s="11">
        <v>2</v>
      </c>
      <c r="F1023" s="11">
        <v>1</v>
      </c>
      <c r="G1023" s="11"/>
      <c r="H1023" s="11"/>
      <c r="I1023" s="11"/>
      <c r="J1023" s="11"/>
      <c r="M1023" s="209">
        <v>212.29</v>
      </c>
      <c r="N1023" s="214">
        <v>50.68</v>
      </c>
      <c r="O1023" s="209">
        <v>0</v>
      </c>
      <c r="P1023" s="209">
        <v>0</v>
      </c>
      <c r="Q1023" s="209">
        <v>0</v>
      </c>
      <c r="R1023" s="11"/>
      <c r="S1023" s="4"/>
      <c r="T1023" s="4"/>
      <c r="U1023" s="209">
        <v>106.145</v>
      </c>
      <c r="V1023" s="209">
        <v>25.34</v>
      </c>
      <c r="W1023" s="209">
        <v>0</v>
      </c>
      <c r="X1023" s="209">
        <v>0</v>
      </c>
      <c r="Y1023" s="209">
        <v>0</v>
      </c>
      <c r="Z1023" s="11"/>
      <c r="AA1023" s="4"/>
      <c r="AB1023" s="11"/>
      <c r="AC1023" s="11"/>
      <c r="AD1023" s="71"/>
      <c r="AE1023" s="24"/>
      <c r="AF1023" s="24"/>
      <c r="AG1023" s="24"/>
      <c r="AH1023" s="24"/>
      <c r="AI1023" s="24"/>
      <c r="AJ1023" s="24"/>
      <c r="AK1023" s="4"/>
      <c r="AL1023" s="4"/>
      <c r="AM1023" s="24"/>
      <c r="AN1023" s="24"/>
      <c r="AO1023" s="24"/>
      <c r="AP1023" s="24"/>
      <c r="AQ1023" s="24"/>
      <c r="AR1023" s="24"/>
      <c r="AS1023" s="4"/>
      <c r="AT1023" s="4"/>
      <c r="AU1023" s="24"/>
      <c r="AV1023" s="24"/>
      <c r="AW1023" s="24"/>
      <c r="AX1023" s="24"/>
      <c r="AY1023" s="24"/>
      <c r="AZ1023" s="24"/>
      <c r="BA1023" s="4"/>
    </row>
    <row r="1024" spans="2:53">
      <c r="B1024" s="11" t="s">
        <v>435</v>
      </c>
      <c r="C1024" s="11"/>
      <c r="D1024" s="71" t="s">
        <v>436</v>
      </c>
      <c r="E1024" s="11">
        <v>118</v>
      </c>
      <c r="F1024" s="11">
        <v>81</v>
      </c>
      <c r="G1024" s="11">
        <v>61</v>
      </c>
      <c r="H1024" s="11">
        <v>50</v>
      </c>
      <c r="I1024" s="11">
        <v>70</v>
      </c>
      <c r="J1024" s="11"/>
      <c r="M1024" s="209">
        <v>12594.01</v>
      </c>
      <c r="N1024" s="214">
        <v>8218.4300000000094</v>
      </c>
      <c r="O1024" s="209">
        <v>11748.83</v>
      </c>
      <c r="P1024" s="209">
        <v>9776.2999999999993</v>
      </c>
      <c r="Q1024" s="209">
        <v>23948.33</v>
      </c>
      <c r="R1024" s="11"/>
      <c r="S1024" s="4"/>
      <c r="T1024" s="4"/>
      <c r="U1024" s="209">
        <v>88.690211267605605</v>
      </c>
      <c r="V1024" s="209">
        <v>54.068618421052697</v>
      </c>
      <c r="W1024" s="209">
        <v>81.026413793103401</v>
      </c>
      <c r="X1024" s="209">
        <v>66.056081081081103</v>
      </c>
      <c r="Y1024" s="209">
        <v>152.53713375796201</v>
      </c>
      <c r="Z1024" s="11"/>
      <c r="AA1024" s="4"/>
      <c r="AB1024" s="11"/>
      <c r="AC1024" s="11"/>
      <c r="AD1024" s="71"/>
      <c r="AE1024" s="24"/>
      <c r="AF1024" s="24"/>
      <c r="AG1024" s="24"/>
      <c r="AH1024" s="24"/>
      <c r="AI1024" s="24"/>
      <c r="AJ1024" s="24"/>
      <c r="AK1024" s="4"/>
      <c r="AL1024" s="4"/>
      <c r="AM1024" s="24"/>
      <c r="AN1024" s="24"/>
      <c r="AO1024" s="24"/>
      <c r="AP1024" s="24"/>
      <c r="AQ1024" s="24"/>
      <c r="AR1024" s="24"/>
      <c r="AS1024" s="4"/>
      <c r="AT1024" s="4"/>
      <c r="AU1024" s="24"/>
      <c r="AV1024" s="24"/>
      <c r="AW1024" s="24"/>
      <c r="AX1024" s="24"/>
      <c r="AY1024" s="24"/>
      <c r="AZ1024" s="24"/>
      <c r="BA1024" s="4"/>
    </row>
    <row r="1025" spans="2:61">
      <c r="B1025" s="11" t="s">
        <v>437</v>
      </c>
      <c r="C1025" s="11"/>
      <c r="D1025" s="71" t="s">
        <v>234</v>
      </c>
      <c r="E1025" s="11">
        <v>976</v>
      </c>
      <c r="F1025" s="11">
        <v>517</v>
      </c>
      <c r="G1025" s="11">
        <v>418</v>
      </c>
      <c r="H1025" s="11">
        <v>317</v>
      </c>
      <c r="I1025" s="11">
        <v>317</v>
      </c>
      <c r="J1025" s="11"/>
      <c r="M1025" s="209">
        <v>58815.139999999898</v>
      </c>
      <c r="N1025" s="214">
        <v>28104.39</v>
      </c>
      <c r="O1025" s="209">
        <v>27742.78</v>
      </c>
      <c r="P1025" s="209">
        <v>22010.91</v>
      </c>
      <c r="Q1025" s="209">
        <v>76270.06</v>
      </c>
      <c r="R1025" s="11"/>
      <c r="S1025" s="4"/>
      <c r="T1025" s="4"/>
      <c r="U1025" s="209">
        <v>54.967420560747598</v>
      </c>
      <c r="V1025" s="209">
        <v>26.894153110047899</v>
      </c>
      <c r="W1025" s="209">
        <v>27.826258776328999</v>
      </c>
      <c r="X1025" s="209">
        <v>22.738543388429701</v>
      </c>
      <c r="Y1025" s="209">
        <v>74.628238747553794</v>
      </c>
      <c r="Z1025" s="11"/>
      <c r="AA1025" s="4"/>
      <c r="AB1025" s="11"/>
      <c r="AC1025" s="11"/>
      <c r="AD1025" s="71"/>
      <c r="AE1025" s="24"/>
      <c r="AF1025" s="24"/>
      <c r="AG1025" s="24"/>
      <c r="AH1025" s="24"/>
      <c r="AI1025" s="24"/>
      <c r="AJ1025" s="24"/>
      <c r="AK1025" s="4"/>
      <c r="AL1025" s="4"/>
      <c r="AM1025" s="24"/>
      <c r="AN1025" s="24"/>
      <c r="AO1025" s="24"/>
      <c r="AP1025" s="24"/>
      <c r="AQ1025" s="24"/>
      <c r="AR1025" s="24"/>
      <c r="AS1025" s="4"/>
      <c r="AT1025" s="4"/>
      <c r="AU1025" s="24"/>
      <c r="AV1025" s="24"/>
      <c r="AW1025" s="24"/>
      <c r="AX1025" s="24"/>
      <c r="AY1025" s="24"/>
      <c r="AZ1025" s="24"/>
      <c r="BA1025" s="4"/>
    </row>
    <row r="1026" spans="2:61">
      <c r="B1026" s="11" t="s">
        <v>502</v>
      </c>
      <c r="C1026" s="11"/>
      <c r="D1026" s="71" t="s">
        <v>234</v>
      </c>
      <c r="E1026" s="11">
        <v>288</v>
      </c>
      <c r="F1026" s="11">
        <v>148</v>
      </c>
      <c r="G1026" s="11">
        <v>100</v>
      </c>
      <c r="H1026" s="11">
        <v>75</v>
      </c>
      <c r="I1026" s="11">
        <v>88</v>
      </c>
      <c r="J1026" s="11"/>
      <c r="M1026" s="209">
        <v>19185.43</v>
      </c>
      <c r="N1026" s="214">
        <v>7754.73</v>
      </c>
      <c r="O1026" s="209">
        <v>4419.4799999999996</v>
      </c>
      <c r="P1026" s="209">
        <v>5602.57</v>
      </c>
      <c r="Q1026" s="209">
        <v>16108.47</v>
      </c>
      <c r="R1026" s="11"/>
      <c r="S1026" s="4"/>
      <c r="T1026" s="4"/>
      <c r="U1026" s="209">
        <v>63.951433333333398</v>
      </c>
      <c r="V1026" s="209">
        <v>26.926145833333301</v>
      </c>
      <c r="W1026" s="209">
        <v>15.7838571428571</v>
      </c>
      <c r="X1026" s="209">
        <v>20.6736900369004</v>
      </c>
      <c r="Y1026" s="209">
        <v>54.977713310580199</v>
      </c>
      <c r="Z1026" s="11"/>
      <c r="AA1026" s="4"/>
      <c r="AB1026" s="11"/>
      <c r="AC1026" s="11"/>
      <c r="AD1026" s="71"/>
      <c r="AE1026" s="24"/>
      <c r="AF1026" s="24"/>
      <c r="AG1026" s="24"/>
      <c r="AH1026" s="24"/>
      <c r="AI1026" s="24"/>
      <c r="AJ1026" s="24"/>
      <c r="AK1026" s="4"/>
      <c r="AL1026" s="4"/>
      <c r="AM1026" s="24"/>
      <c r="AN1026" s="24"/>
      <c r="AO1026" s="24"/>
      <c r="AP1026" s="24"/>
      <c r="AQ1026" s="24"/>
      <c r="AR1026" s="24"/>
      <c r="AS1026" s="4"/>
      <c r="AT1026" s="4"/>
      <c r="AU1026" s="24"/>
      <c r="AV1026" s="24"/>
      <c r="AW1026" s="24"/>
      <c r="AX1026" s="24"/>
      <c r="AY1026" s="24"/>
      <c r="AZ1026" s="24"/>
      <c r="BA1026" s="4"/>
    </row>
    <row r="1027" spans="2:61">
      <c r="B1027" s="11" t="s">
        <v>438</v>
      </c>
      <c r="C1027" s="11"/>
      <c r="D1027" s="71" t="s">
        <v>151</v>
      </c>
      <c r="E1027" s="11">
        <v>2466</v>
      </c>
      <c r="F1027" s="11">
        <v>1407</v>
      </c>
      <c r="G1027" s="11">
        <v>977</v>
      </c>
      <c r="H1027" s="11">
        <v>766</v>
      </c>
      <c r="I1027" s="11">
        <v>895</v>
      </c>
      <c r="J1027" s="11"/>
      <c r="M1027" s="209">
        <v>335486.68000000098</v>
      </c>
      <c r="N1027" s="214">
        <v>142397.63</v>
      </c>
      <c r="O1027" s="209">
        <v>99280.6</v>
      </c>
      <c r="P1027" s="209">
        <v>92378.309999999896</v>
      </c>
      <c r="Q1027" s="209">
        <v>315213.96000000002</v>
      </c>
      <c r="R1027" s="11"/>
      <c r="S1027" s="4"/>
      <c r="T1027" s="4"/>
      <c r="U1027" s="209">
        <v>122.619400584796</v>
      </c>
      <c r="V1027" s="209">
        <v>50.388404104741802</v>
      </c>
      <c r="W1027" s="209">
        <v>36.513644722324401</v>
      </c>
      <c r="X1027" s="209">
        <v>33.950132304299899</v>
      </c>
      <c r="Y1027" s="209">
        <v>109.75416434540401</v>
      </c>
      <c r="Z1027" s="11"/>
      <c r="AA1027" s="4"/>
      <c r="AB1027" s="11"/>
      <c r="AC1027" s="11"/>
      <c r="AD1027" s="71"/>
      <c r="AE1027" s="24"/>
      <c r="AF1027" s="24"/>
      <c r="AG1027" s="24"/>
      <c r="AH1027" s="24"/>
      <c r="AI1027" s="24"/>
      <c r="AJ1027" s="24"/>
      <c r="AK1027" s="4"/>
      <c r="AL1027" s="4"/>
      <c r="AM1027" s="24"/>
      <c r="AN1027" s="24"/>
      <c r="AO1027" s="24"/>
      <c r="AP1027" s="24"/>
      <c r="AQ1027" s="24"/>
      <c r="AR1027" s="24"/>
      <c r="AS1027" s="4"/>
      <c r="AT1027" s="4"/>
      <c r="AU1027" s="24"/>
      <c r="AV1027" s="24"/>
      <c r="AW1027" s="24"/>
      <c r="AX1027" s="24"/>
      <c r="AY1027" s="24"/>
      <c r="AZ1027" s="24"/>
      <c r="BA1027" s="4"/>
    </row>
    <row r="1028" spans="2:61">
      <c r="B1028" s="11" t="s">
        <v>439</v>
      </c>
      <c r="C1028" s="11"/>
      <c r="D1028" s="71" t="s">
        <v>159</v>
      </c>
      <c r="E1028" s="11">
        <v>1</v>
      </c>
      <c r="F1028" s="11"/>
      <c r="G1028" s="11"/>
      <c r="H1028" s="11"/>
      <c r="I1028" s="11"/>
      <c r="J1028" s="11"/>
      <c r="M1028" s="209">
        <v>6.35</v>
      </c>
      <c r="N1028" s="214">
        <v>0</v>
      </c>
      <c r="O1028" s="209">
        <v>0</v>
      </c>
      <c r="P1028" s="209">
        <v>0</v>
      </c>
      <c r="Q1028" s="209">
        <v>0</v>
      </c>
      <c r="R1028" s="11"/>
      <c r="S1028" s="4"/>
      <c r="T1028" s="4"/>
      <c r="U1028" s="209">
        <v>6.35</v>
      </c>
      <c r="V1028" s="209">
        <v>0</v>
      </c>
      <c r="W1028" s="209">
        <v>0</v>
      </c>
      <c r="X1028" s="209">
        <v>0</v>
      </c>
      <c r="Y1028" s="209">
        <v>0</v>
      </c>
      <c r="Z1028" s="11"/>
      <c r="AA1028" s="4"/>
      <c r="AB1028" s="11"/>
      <c r="AC1028" s="11"/>
      <c r="AD1028" s="71"/>
      <c r="AE1028" s="24"/>
      <c r="AF1028" s="24"/>
      <c r="AG1028" s="24"/>
      <c r="AH1028" s="24"/>
      <c r="AI1028" s="24"/>
      <c r="AJ1028" s="24"/>
      <c r="AK1028" s="4"/>
      <c r="AL1028" s="4"/>
      <c r="AM1028" s="24"/>
      <c r="AN1028" s="24"/>
      <c r="AO1028" s="24"/>
      <c r="AP1028" s="24"/>
      <c r="AQ1028" s="24"/>
      <c r="AR1028" s="24"/>
      <c r="AS1028" s="4"/>
      <c r="AT1028" s="4"/>
      <c r="AU1028" s="24"/>
      <c r="AV1028" s="24"/>
      <c r="AW1028" s="24"/>
      <c r="AX1028" s="24"/>
      <c r="AY1028" s="24"/>
      <c r="AZ1028" s="24"/>
      <c r="BA1028" s="4"/>
    </row>
    <row r="1029" spans="2:61">
      <c r="B1029" s="11" t="s">
        <v>439</v>
      </c>
      <c r="C1029" s="11"/>
      <c r="D1029" s="71" t="s">
        <v>221</v>
      </c>
      <c r="E1029" s="11">
        <v>56</v>
      </c>
      <c r="F1029" s="11">
        <v>22</v>
      </c>
      <c r="G1029" s="11">
        <v>18</v>
      </c>
      <c r="H1029" s="11">
        <v>11</v>
      </c>
      <c r="I1029" s="11">
        <v>14</v>
      </c>
      <c r="J1029" s="11"/>
      <c r="M1029" s="209">
        <v>7891.98</v>
      </c>
      <c r="N1029" s="214">
        <v>2102.9499999999998</v>
      </c>
      <c r="O1029" s="209">
        <v>1575.73</v>
      </c>
      <c r="P1029" s="209">
        <v>2376.3200000000002</v>
      </c>
      <c r="Q1029" s="209">
        <v>5044.59</v>
      </c>
      <c r="R1029" s="11"/>
      <c r="S1029" s="4"/>
      <c r="T1029" s="4"/>
      <c r="U1029" s="209">
        <v>127.29</v>
      </c>
      <c r="V1029" s="209">
        <v>35.0491666666667</v>
      </c>
      <c r="W1029" s="209">
        <v>25.8316393442623</v>
      </c>
      <c r="X1029" s="209">
        <v>38.956065573770502</v>
      </c>
      <c r="Y1029" s="209">
        <v>78.821718750000002</v>
      </c>
      <c r="Z1029" s="11"/>
      <c r="AA1029" s="4"/>
      <c r="AB1029" s="11"/>
      <c r="AC1029" s="11"/>
      <c r="AD1029" s="71"/>
      <c r="AE1029" s="24"/>
      <c r="AF1029" s="24"/>
      <c r="AG1029" s="24"/>
      <c r="AH1029" s="24"/>
      <c r="AI1029" s="24"/>
      <c r="AJ1029" s="24"/>
      <c r="AK1029" s="4"/>
      <c r="AL1029" s="4"/>
      <c r="AM1029" s="24"/>
      <c r="AN1029" s="24"/>
      <c r="AO1029" s="24"/>
      <c r="AP1029" s="24"/>
      <c r="AQ1029" s="24"/>
      <c r="AR1029" s="24"/>
      <c r="AS1029" s="4"/>
      <c r="AT1029" s="4"/>
      <c r="AU1029" s="24"/>
      <c r="AV1029" s="24"/>
      <c r="AW1029" s="24"/>
      <c r="AX1029" s="24"/>
      <c r="AY1029" s="24"/>
      <c r="AZ1029" s="24"/>
      <c r="BA1029" s="4"/>
    </row>
    <row r="1030" spans="2:61">
      <c r="B1030" s="11" t="s">
        <v>440</v>
      </c>
      <c r="C1030" s="11"/>
      <c r="D1030" s="71" t="s">
        <v>441</v>
      </c>
      <c r="E1030" s="11">
        <v>61</v>
      </c>
      <c r="F1030" s="11">
        <v>34</v>
      </c>
      <c r="G1030" s="11">
        <v>16</v>
      </c>
      <c r="H1030" s="11">
        <v>8</v>
      </c>
      <c r="I1030" s="11">
        <v>16</v>
      </c>
      <c r="J1030" s="11"/>
      <c r="M1030" s="209">
        <v>8152.18</v>
      </c>
      <c r="N1030" s="214">
        <v>3906.8</v>
      </c>
      <c r="O1030" s="209">
        <v>1455.24</v>
      </c>
      <c r="P1030" s="209">
        <v>2647.53</v>
      </c>
      <c r="Q1030" s="209">
        <v>4302.93</v>
      </c>
      <c r="R1030" s="11"/>
      <c r="S1030" s="4"/>
      <c r="T1030" s="4"/>
      <c r="U1030" s="209">
        <v>121.674328358209</v>
      </c>
      <c r="V1030" s="209">
        <v>59.193939393939402</v>
      </c>
      <c r="W1030" s="209">
        <v>22.738125</v>
      </c>
      <c r="X1030" s="209">
        <v>43.402131147540999</v>
      </c>
      <c r="Y1030" s="209">
        <v>63.2783823529412</v>
      </c>
      <c r="Z1030" s="11"/>
      <c r="AA1030" s="4"/>
      <c r="AB1030" s="11"/>
      <c r="AC1030" s="11"/>
      <c r="AD1030" s="71"/>
      <c r="AE1030" s="24"/>
      <c r="AF1030" s="24"/>
      <c r="AG1030" s="24"/>
      <c r="AH1030" s="24"/>
      <c r="AI1030" s="24"/>
      <c r="AJ1030" s="24"/>
      <c r="AK1030" s="4"/>
      <c r="AL1030" s="4"/>
      <c r="AM1030" s="24"/>
      <c r="AN1030" s="24"/>
      <c r="AO1030" s="24"/>
      <c r="AP1030" s="24"/>
      <c r="AQ1030" s="24"/>
      <c r="AR1030" s="24"/>
      <c r="AS1030" s="4"/>
      <c r="AT1030" s="4"/>
      <c r="AU1030" s="24"/>
      <c r="AV1030" s="24"/>
      <c r="AW1030" s="24"/>
      <c r="AX1030" s="24"/>
      <c r="AY1030" s="24"/>
      <c r="AZ1030" s="24"/>
      <c r="BA1030" s="4"/>
    </row>
    <row r="1031" spans="2:61">
      <c r="B1031" s="11" t="s">
        <v>442</v>
      </c>
      <c r="C1031" s="11"/>
      <c r="D1031" s="71" t="s">
        <v>123</v>
      </c>
      <c r="E1031" s="11">
        <v>284</v>
      </c>
      <c r="F1031" s="11">
        <v>186</v>
      </c>
      <c r="G1031" s="11">
        <v>135</v>
      </c>
      <c r="H1031" s="11">
        <v>108</v>
      </c>
      <c r="I1031" s="11">
        <v>133</v>
      </c>
      <c r="J1031" s="11"/>
      <c r="M1031" s="209">
        <v>23218.99</v>
      </c>
      <c r="N1031" s="214">
        <v>13144.32</v>
      </c>
      <c r="O1031" s="209">
        <v>12471</v>
      </c>
      <c r="P1031" s="209">
        <v>10328.76</v>
      </c>
      <c r="Q1031" s="209">
        <v>69043.7</v>
      </c>
      <c r="R1031" s="11"/>
      <c r="S1031" s="4"/>
      <c r="T1031" s="4"/>
      <c r="U1031" s="209">
        <v>71.885417956656397</v>
      </c>
      <c r="V1031" s="209">
        <v>40.948037383177599</v>
      </c>
      <c r="W1031" s="209">
        <v>39.7165605095541</v>
      </c>
      <c r="X1031" s="209">
        <v>33.211446945337599</v>
      </c>
      <c r="Y1031" s="209">
        <v>206.100597014925</v>
      </c>
      <c r="Z1031" s="11"/>
      <c r="AA1031" s="4"/>
      <c r="AB1031" s="11"/>
      <c r="AC1031" s="11"/>
      <c r="AD1031" s="71"/>
      <c r="AE1031" s="24"/>
      <c r="AF1031" s="24"/>
      <c r="AG1031" s="24"/>
      <c r="AH1031" s="24"/>
      <c r="AI1031" s="24"/>
      <c r="AJ1031" s="24"/>
      <c r="AK1031" s="4"/>
      <c r="AL1031" s="4"/>
      <c r="AM1031" s="24"/>
      <c r="AN1031" s="24"/>
      <c r="AO1031" s="24"/>
      <c r="AP1031" s="24"/>
      <c r="AQ1031" s="24"/>
      <c r="AR1031" s="24"/>
      <c r="AS1031" s="4"/>
      <c r="AT1031" s="4"/>
      <c r="AU1031" s="24"/>
      <c r="AV1031" s="24"/>
      <c r="AW1031" s="24"/>
      <c r="AX1031" s="24"/>
      <c r="AY1031" s="24"/>
      <c r="AZ1031" s="24"/>
      <c r="BA1031" s="4"/>
    </row>
    <row r="1032" spans="2:61">
      <c r="B1032" s="11" t="s">
        <v>613</v>
      </c>
      <c r="C1032" s="11"/>
      <c r="D1032" s="71" t="s">
        <v>614</v>
      </c>
      <c r="E1032" s="11">
        <v>1</v>
      </c>
      <c r="F1032" s="11">
        <v>1</v>
      </c>
      <c r="G1032" s="11">
        <v>1</v>
      </c>
      <c r="H1032" s="11">
        <v>1</v>
      </c>
      <c r="I1032" s="11"/>
      <c r="J1032" s="11"/>
      <c r="M1032" s="209">
        <v>72.53</v>
      </c>
      <c r="N1032" s="214">
        <v>57.64</v>
      </c>
      <c r="O1032" s="209">
        <v>75.97</v>
      </c>
      <c r="P1032" s="209">
        <v>46.81</v>
      </c>
      <c r="Q1032" s="209">
        <v>0</v>
      </c>
      <c r="R1032" s="11"/>
      <c r="S1032" s="4"/>
      <c r="T1032" s="4"/>
      <c r="U1032" s="209">
        <v>72.53</v>
      </c>
      <c r="V1032" s="209">
        <v>57.64</v>
      </c>
      <c r="W1032" s="209">
        <v>75.97</v>
      </c>
      <c r="X1032" s="209">
        <v>46.81</v>
      </c>
      <c r="Y1032" s="209">
        <v>0</v>
      </c>
      <c r="Z1032" s="11"/>
      <c r="AA1032" s="4"/>
      <c r="AB1032" s="11"/>
      <c r="AC1032" s="11"/>
      <c r="AD1032" s="71"/>
      <c r="AE1032" s="24"/>
      <c r="AF1032" s="24"/>
      <c r="AG1032" s="24"/>
      <c r="AH1032" s="24"/>
      <c r="AI1032" s="24"/>
      <c r="AJ1032" s="24"/>
      <c r="AK1032" s="4"/>
      <c r="AL1032" s="4"/>
      <c r="AM1032" s="24"/>
      <c r="AN1032" s="24"/>
      <c r="AO1032" s="24"/>
      <c r="AP1032" s="24"/>
      <c r="AQ1032" s="24"/>
      <c r="AR1032" s="24"/>
      <c r="AS1032" s="4"/>
      <c r="AT1032" s="4"/>
      <c r="AU1032" s="24"/>
      <c r="AV1032" s="24"/>
      <c r="AW1032" s="24"/>
      <c r="AX1032" s="24"/>
      <c r="AY1032" s="24"/>
      <c r="AZ1032" s="24"/>
      <c r="BA1032" s="4"/>
    </row>
    <row r="1033" spans="2:61">
      <c r="B1033" s="11" t="s">
        <v>443</v>
      </c>
      <c r="C1033" s="11"/>
      <c r="D1033" s="71" t="s">
        <v>346</v>
      </c>
      <c r="E1033" s="11">
        <v>455</v>
      </c>
      <c r="F1033" s="11">
        <v>245</v>
      </c>
      <c r="G1033" s="11">
        <v>174</v>
      </c>
      <c r="H1033" s="11">
        <v>122</v>
      </c>
      <c r="I1033" s="11">
        <v>133</v>
      </c>
      <c r="J1033" s="11"/>
      <c r="M1033" s="209">
        <v>61930.12</v>
      </c>
      <c r="N1033" s="214">
        <v>23306.38</v>
      </c>
      <c r="O1033" s="209">
        <v>21547.94</v>
      </c>
      <c r="P1033" s="209">
        <v>14452.69</v>
      </c>
      <c r="Q1033" s="209">
        <v>51693.2</v>
      </c>
      <c r="R1033" s="11"/>
      <c r="S1033" s="4"/>
      <c r="T1033" s="4"/>
      <c r="U1033" s="209">
        <v>121.19397260274</v>
      </c>
      <c r="V1033" s="209">
        <v>46.0600395256917</v>
      </c>
      <c r="W1033" s="209">
        <v>43.268955823293197</v>
      </c>
      <c r="X1033" s="209">
        <v>29.375386178861799</v>
      </c>
      <c r="Y1033" s="209">
        <v>102.565873015873</v>
      </c>
      <c r="Z1033" s="11"/>
      <c r="AA1033" s="4"/>
      <c r="AB1033" s="11"/>
      <c r="AC1033" s="11"/>
      <c r="AD1033" s="71"/>
      <c r="AE1033" s="24"/>
      <c r="AF1033" s="24"/>
      <c r="AG1033" s="24"/>
      <c r="AH1033" s="24"/>
      <c r="AI1033" s="24"/>
      <c r="AJ1033" s="24"/>
      <c r="AK1033" s="4"/>
      <c r="AL1033" s="4"/>
      <c r="AM1033" s="24"/>
      <c r="AN1033" s="24"/>
      <c r="AO1033" s="24"/>
      <c r="AP1033" s="24"/>
      <c r="AQ1033" s="24"/>
      <c r="AR1033" s="24"/>
      <c r="AS1033" s="4"/>
      <c r="AT1033" s="4"/>
      <c r="AU1033" s="24"/>
      <c r="AV1033" s="24"/>
      <c r="AW1033" s="24"/>
      <c r="AX1033" s="24"/>
      <c r="AY1033" s="24"/>
      <c r="AZ1033" s="24"/>
      <c r="BA1033" s="4"/>
    </row>
    <row r="1034" spans="2:61" ht="13" thickBot="1">
      <c r="B1034" s="11" t="s">
        <v>463</v>
      </c>
      <c r="C1034" s="11"/>
      <c r="D1034" s="71" t="s">
        <v>346</v>
      </c>
      <c r="E1034" s="11">
        <v>4</v>
      </c>
      <c r="F1034" s="11">
        <v>3</v>
      </c>
      <c r="G1034" s="11">
        <v>3</v>
      </c>
      <c r="H1034" s="11">
        <v>3</v>
      </c>
      <c r="I1034" s="11">
        <v>3</v>
      </c>
      <c r="J1034" s="11"/>
      <c r="M1034" s="209">
        <v>140.38999999999999</v>
      </c>
      <c r="N1034" s="214">
        <v>32.15</v>
      </c>
      <c r="O1034" s="209">
        <v>26.2</v>
      </c>
      <c r="P1034" s="209">
        <v>20.86</v>
      </c>
      <c r="Q1034" s="209">
        <v>621.42999999999995</v>
      </c>
      <c r="R1034" s="11"/>
      <c r="S1034" s="4"/>
      <c r="T1034" s="4"/>
      <c r="U1034" s="209">
        <v>35.097499999999997</v>
      </c>
      <c r="V1034" s="209">
        <v>8.0374999999999996</v>
      </c>
      <c r="W1034" s="209">
        <v>6.55</v>
      </c>
      <c r="X1034" s="209">
        <v>5.2149999999999999</v>
      </c>
      <c r="Y1034" s="209">
        <v>155.35749999999999</v>
      </c>
      <c r="Z1034" s="11"/>
      <c r="AA1034" s="4"/>
      <c r="AB1034" s="11"/>
      <c r="AC1034" s="11"/>
      <c r="AD1034" s="71"/>
      <c r="AE1034" s="24"/>
      <c r="AF1034" s="24"/>
      <c r="AG1034" s="24"/>
      <c r="AH1034" s="24"/>
      <c r="AI1034" s="24"/>
      <c r="AJ1034" s="24"/>
      <c r="AK1034" s="4"/>
      <c r="AL1034" s="4"/>
      <c r="AM1034" s="24"/>
      <c r="AN1034" s="24"/>
      <c r="AO1034" s="24"/>
      <c r="AP1034" s="24"/>
      <c r="AQ1034" s="24"/>
      <c r="AR1034" s="24"/>
      <c r="AS1034" s="4"/>
      <c r="AT1034" s="4"/>
      <c r="AU1034" s="24"/>
      <c r="AV1034" s="24"/>
      <c r="AW1034" s="24"/>
      <c r="AX1034" s="24"/>
      <c r="AY1034" s="24"/>
      <c r="AZ1034" s="24"/>
      <c r="BA1034" s="4"/>
    </row>
    <row r="1035" spans="2:61" ht="13.5" thickBot="1">
      <c r="B1035" s="96" t="s">
        <v>578</v>
      </c>
      <c r="C1035" s="103"/>
      <c r="D1035" s="106"/>
      <c r="E1035" s="98">
        <f>SUM(E707:E1034)</f>
        <v>70583</v>
      </c>
      <c r="F1035" s="98">
        <f t="shared" ref="F1035:I1035" si="33">SUM(F707:F1034)</f>
        <v>39423</v>
      </c>
      <c r="G1035" s="98">
        <f t="shared" si="33"/>
        <v>29890</v>
      </c>
      <c r="H1035" s="98">
        <f t="shared" si="33"/>
        <v>22879</v>
      </c>
      <c r="I1035" s="98">
        <f t="shared" si="33"/>
        <v>27927</v>
      </c>
      <c r="J1035" s="99"/>
      <c r="L1035" s="148" t="s">
        <v>579</v>
      </c>
      <c r="M1035" s="215">
        <f>SUM(M707:M1034)</f>
        <v>8144637.7500000019</v>
      </c>
      <c r="N1035" s="216">
        <f t="shared" ref="N1035" si="34">SUM(N707:N1034)</f>
        <v>3573400.43</v>
      </c>
      <c r="O1035" s="212">
        <f t="shared" ref="O1035" si="35">SUM(O707:O1034)</f>
        <v>3019487.2300000018</v>
      </c>
      <c r="P1035" s="212">
        <f t="shared" ref="P1035" si="36">SUM(P707:P1034)</f>
        <v>2708844.990000003</v>
      </c>
      <c r="Q1035" s="212">
        <f t="shared" ref="Q1035" si="37">SUM(Q707:Q1034)</f>
        <v>8947817.8300000019</v>
      </c>
      <c r="R1035" s="99"/>
      <c r="S1035" s="4"/>
      <c r="T1035" s="148" t="s">
        <v>580</v>
      </c>
      <c r="U1035" s="203">
        <f>AVERAGE(U707:U1034)</f>
        <v>101.7436694004514</v>
      </c>
      <c r="V1035" s="203">
        <f t="shared" ref="V1035:Y1035" si="38">AVERAGE(V707:V1034)</f>
        <v>45.740994350395937</v>
      </c>
      <c r="W1035" s="203">
        <f t="shared" si="38"/>
        <v>47.256364731769509</v>
      </c>
      <c r="X1035" s="203">
        <f t="shared" si="38"/>
        <v>39.347052627069736</v>
      </c>
      <c r="Y1035" s="203">
        <f t="shared" si="38"/>
        <v>105.627286797994</v>
      </c>
      <c r="Z1035" s="99"/>
      <c r="AA1035" s="4"/>
      <c r="AB1035" s="96" t="s">
        <v>578</v>
      </c>
      <c r="AC1035" s="103"/>
      <c r="AD1035" s="106"/>
      <c r="AE1035" s="217">
        <f>SUM(AE707:AE1034)</f>
        <v>7934</v>
      </c>
      <c r="AF1035" s="218">
        <f t="shared" ref="AF1035" si="39">SUM(AF707:AF1034)</f>
        <v>3535</v>
      </c>
      <c r="AG1035" s="213">
        <f t="shared" ref="AG1035" si="40">SUM(AG707:AG1034)</f>
        <v>2415</v>
      </c>
      <c r="AH1035" s="213">
        <f t="shared" ref="AH1035" si="41">SUM(AH707:AH1034)</f>
        <v>1772</v>
      </c>
      <c r="AI1035" s="213">
        <f t="shared" ref="AI1035" si="42">SUM(AI707:AI1034)</f>
        <v>1564</v>
      </c>
      <c r="AJ1035" s="105"/>
      <c r="AK1035" s="4"/>
      <c r="AL1035" s="148" t="s">
        <v>579</v>
      </c>
      <c r="AM1035" s="215">
        <f>SUM(AM707:AM1034)</f>
        <v>3445650.5399999996</v>
      </c>
      <c r="AN1035" s="216">
        <f t="shared" ref="AN1035" si="43">SUM(AN707:AN1034)</f>
        <v>760810.77000000014</v>
      </c>
      <c r="AO1035" s="212">
        <f t="shared" ref="AO1035" si="44">SUM(AO707:AO1034)</f>
        <v>357857.06999999983</v>
      </c>
      <c r="AP1035" s="212">
        <f t="shared" ref="AP1035" si="45">SUM(AP707:AP1034)</f>
        <v>274416.21999999991</v>
      </c>
      <c r="AQ1035" s="212">
        <f t="shared" ref="AQ1035" si="46">SUM(AQ707:AQ1034)</f>
        <v>950253.16999999981</v>
      </c>
      <c r="AR1035" s="105"/>
      <c r="AS1035" s="4"/>
      <c r="AT1035" s="148" t="s">
        <v>580</v>
      </c>
      <c r="AU1035" s="219">
        <f>AVERAGE(AU707:AU1034)</f>
        <v>332.25749639562036</v>
      </c>
      <c r="AV1035" s="220">
        <f t="shared" ref="AV1035" si="47">AVERAGE(AV707:AV1034)</f>
        <v>93.01123426932628</v>
      </c>
      <c r="AW1035" s="220">
        <f t="shared" ref="AW1035" si="48">AVERAGE(AW707:AW1034)</f>
        <v>35.180905798143669</v>
      </c>
      <c r="AX1035" s="220">
        <f t="shared" ref="AX1035" si="49">AVERAGE(AX707:AX1034)</f>
        <v>26.146565005136647</v>
      </c>
      <c r="AY1035" s="220">
        <f t="shared" ref="AY1035" si="50">AVERAGE(AY707:AY1034)</f>
        <v>114.06972945602224</v>
      </c>
      <c r="AZ1035" s="105"/>
      <c r="BA1035" s="4"/>
    </row>
    <row r="1036" spans="2:61" s="4" customFormat="1"/>
    <row r="1037" spans="2:61" hidden="1">
      <c r="AZ1037" s="4"/>
      <c r="BA1037" s="4"/>
      <c r="BI1037" s="4"/>
    </row>
    <row r="1038" spans="2:61"/>
    <row r="1039" spans="2:61"/>
    <row r="1040" spans="2:61"/>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sheetData>
  <mergeCells count="20">
    <mergeCell ref="AE16:AJ16"/>
    <mergeCell ref="AM16:AR16"/>
    <mergeCell ref="AM367:AR367"/>
    <mergeCell ref="AM705:AR705"/>
    <mergeCell ref="AU16:AZ16"/>
    <mergeCell ref="AU367:AZ367"/>
    <mergeCell ref="AU705:AZ705"/>
    <mergeCell ref="E705:J705"/>
    <mergeCell ref="AE367:AJ367"/>
    <mergeCell ref="AE705:AJ705"/>
    <mergeCell ref="M367:R367"/>
    <mergeCell ref="M705:R705"/>
    <mergeCell ref="U367:Z367"/>
    <mergeCell ref="U705:Z705"/>
    <mergeCell ref="U16:Z16"/>
    <mergeCell ref="A2:E3"/>
    <mergeCell ref="E16:J16"/>
    <mergeCell ref="H2:O3"/>
    <mergeCell ref="E367:J367"/>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283"/>
  <sheetViews>
    <sheetView zoomScale="85" zoomScaleNormal="70" zoomScaleSheetLayoutView="40" zoomScalePageLayoutView="55" workbookViewId="0">
      <pane xSplit="1" topLeftCell="B1" activePane="topRight" state="frozen"/>
      <selection pane="topRight" activeCell="A4" sqref="A4"/>
    </sheetView>
  </sheetViews>
  <sheetFormatPr defaultColWidth="0" defaultRowHeight="14.5" zeroHeight="1"/>
  <cols>
    <col min="1" max="1" width="23.81640625" style="4" customWidth="1"/>
    <col min="2" max="2" width="18.81640625" style="5" customWidth="1"/>
    <col min="3" max="3" width="25.26953125" style="5" bestFit="1" customWidth="1"/>
    <col min="4" max="5" width="18.81640625" style="5" customWidth="1"/>
    <col min="6" max="10" width="20.81640625" style="5" customWidth="1"/>
    <col min="11" max="11" width="2.54296875" style="4" customWidth="1"/>
    <col min="12" max="12" width="20.81640625" style="59" customWidth="1"/>
    <col min="13" max="20" width="20.81640625" style="5" customWidth="1"/>
    <col min="21" max="21" width="2.54296875" style="4" customWidth="1"/>
    <col min="22" max="22" width="20.81640625" style="59"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c r="A1" s="61" t="s">
        <v>615</v>
      </c>
      <c r="B1" s="4"/>
      <c r="C1" s="4"/>
      <c r="D1" s="4"/>
      <c r="E1" s="4"/>
      <c r="F1" s="4"/>
      <c r="G1" s="17"/>
      <c r="H1" s="4"/>
      <c r="I1" s="4"/>
      <c r="J1" s="4"/>
      <c r="L1" s="61" t="s">
        <v>616</v>
      </c>
      <c r="M1" s="17"/>
      <c r="N1" s="17"/>
      <c r="O1" s="4"/>
      <c r="P1" s="4"/>
      <c r="Q1" s="4"/>
      <c r="R1" s="4"/>
      <c r="S1" s="4"/>
      <c r="T1" s="4"/>
      <c r="V1" s="61" t="s">
        <v>617</v>
      </c>
      <c r="W1" s="4"/>
      <c r="X1" s="4"/>
      <c r="Y1" s="4"/>
      <c r="Z1" s="4"/>
      <c r="AA1" s="4"/>
      <c r="AB1" s="4"/>
      <c r="AC1" s="4"/>
      <c r="AD1" s="4"/>
    </row>
    <row r="2" spans="1:30" ht="78" customHeight="1" thickBot="1">
      <c r="A2" s="407" t="s">
        <v>618</v>
      </c>
      <c r="B2" s="407"/>
      <c r="C2" s="407"/>
      <c r="D2" s="407"/>
      <c r="E2" s="107"/>
      <c r="F2" s="107"/>
      <c r="G2" s="107"/>
      <c r="H2" s="107"/>
      <c r="I2" s="4"/>
      <c r="J2" s="4"/>
      <c r="L2" s="408" t="s">
        <v>619</v>
      </c>
      <c r="M2" s="408"/>
      <c r="N2" s="408"/>
      <c r="O2" s="19"/>
      <c r="P2" s="19"/>
      <c r="Q2" s="19"/>
      <c r="R2" s="4"/>
      <c r="S2" s="4"/>
      <c r="T2" s="4"/>
      <c r="V2" s="408" t="s">
        <v>620</v>
      </c>
      <c r="W2" s="408"/>
      <c r="X2" s="408"/>
      <c r="Y2" s="408"/>
      <c r="Z2" s="19"/>
      <c r="AA2" s="19"/>
      <c r="AB2" s="19"/>
      <c r="AC2" s="4"/>
      <c r="AD2" s="4"/>
    </row>
    <row r="3" spans="1:30">
      <c r="A3" s="156"/>
      <c r="B3" s="156"/>
      <c r="C3" s="156"/>
      <c r="D3" s="156"/>
      <c r="E3" s="107"/>
      <c r="F3" s="107"/>
      <c r="G3" s="107"/>
      <c r="H3" s="107"/>
      <c r="I3" s="4"/>
      <c r="J3" s="4"/>
      <c r="L3" s="157"/>
      <c r="M3" s="65"/>
      <c r="N3" s="65"/>
      <c r="O3" s="19"/>
      <c r="P3" s="19"/>
      <c r="Q3" s="19"/>
      <c r="R3" s="4"/>
      <c r="S3" s="4"/>
      <c r="T3" s="4"/>
      <c r="V3" s="157"/>
      <c r="W3" s="65"/>
      <c r="X3" s="65"/>
      <c r="Y3" s="65"/>
      <c r="Z3" s="19"/>
      <c r="AA3" s="19"/>
      <c r="AB3" s="19"/>
      <c r="AC3" s="4"/>
      <c r="AD3" s="4"/>
    </row>
    <row r="4" spans="1:30">
      <c r="A4" s="6" t="s">
        <v>14</v>
      </c>
      <c r="B4" s="63"/>
      <c r="C4" s="63"/>
      <c r="D4" s="63"/>
      <c r="E4" s="63"/>
      <c r="F4" s="6"/>
      <c r="G4" s="6"/>
      <c r="H4" s="6"/>
      <c r="I4" s="4"/>
      <c r="J4" s="4"/>
      <c r="L4" s="51" t="s">
        <v>79</v>
      </c>
      <c r="M4" s="4"/>
      <c r="N4" s="4"/>
      <c r="O4" s="4"/>
      <c r="P4" s="4"/>
      <c r="Q4" s="4"/>
      <c r="R4" s="4"/>
      <c r="S4" s="4"/>
      <c r="T4" s="4"/>
      <c r="V4" s="51" t="s">
        <v>79</v>
      </c>
      <c r="W4" s="4"/>
      <c r="X4" s="4"/>
      <c r="Y4" s="4"/>
      <c r="Z4" s="4"/>
      <c r="AA4" s="4"/>
      <c r="AB4" s="4"/>
      <c r="AC4" s="4"/>
      <c r="AD4" s="4"/>
    </row>
    <row r="5" spans="1:30">
      <c r="B5" s="4"/>
      <c r="C5" s="4"/>
      <c r="D5" s="4"/>
      <c r="E5" s="4"/>
      <c r="F5" s="4"/>
      <c r="G5" s="4"/>
      <c r="H5" s="4"/>
      <c r="I5" s="4"/>
      <c r="J5" s="4"/>
      <c r="L5" s="51"/>
      <c r="M5" s="4"/>
      <c r="N5" s="4"/>
      <c r="O5" s="4"/>
      <c r="P5" s="4"/>
      <c r="Q5" s="4"/>
      <c r="R5" s="4"/>
      <c r="S5" s="4"/>
      <c r="T5" s="4"/>
      <c r="V5" s="51"/>
      <c r="W5" s="4"/>
      <c r="X5" s="4"/>
      <c r="Y5" s="4"/>
      <c r="Z5" s="4"/>
      <c r="AA5" s="4"/>
      <c r="AB5" s="4"/>
      <c r="AC5" s="4"/>
      <c r="AD5" s="4"/>
    </row>
    <row r="6" spans="1:30">
      <c r="A6" s="4" t="s">
        <v>79</v>
      </c>
      <c r="B6" s="4"/>
      <c r="C6" s="4"/>
      <c r="D6" s="4"/>
      <c r="E6" s="4"/>
      <c r="F6" s="4"/>
      <c r="G6" s="4"/>
      <c r="H6" s="4"/>
      <c r="I6" s="4"/>
      <c r="J6" s="4"/>
      <c r="L6" s="51"/>
      <c r="M6" s="4"/>
      <c r="N6" s="4"/>
      <c r="O6" s="4"/>
      <c r="P6" s="4"/>
      <c r="Q6" s="4"/>
      <c r="R6" s="4"/>
      <c r="S6" s="4"/>
      <c r="T6" s="4"/>
      <c r="V6" s="92" t="s">
        <v>19</v>
      </c>
      <c r="W6" s="4" t="s">
        <v>621</v>
      </c>
      <c r="X6" s="4"/>
      <c r="Y6" s="4"/>
      <c r="Z6" s="4"/>
      <c r="AA6" s="4"/>
      <c r="AB6" s="4"/>
      <c r="AC6" s="4"/>
      <c r="AD6" s="4"/>
    </row>
    <row r="7" spans="1:30">
      <c r="B7" s="4"/>
      <c r="C7" s="4"/>
      <c r="D7" s="4"/>
      <c r="E7" s="4"/>
      <c r="F7" s="4"/>
      <c r="G7" s="4"/>
      <c r="H7" s="4"/>
      <c r="I7" s="4"/>
      <c r="J7" s="4"/>
      <c r="M7" s="4"/>
      <c r="N7" s="4"/>
      <c r="O7" s="4"/>
      <c r="P7" s="4"/>
      <c r="Q7" s="4"/>
      <c r="R7" s="4"/>
      <c r="S7" s="4"/>
      <c r="T7" s="4"/>
      <c r="V7" s="51"/>
      <c r="W7" s="4" t="s">
        <v>622</v>
      </c>
      <c r="X7" s="4"/>
      <c r="Y7" s="4"/>
      <c r="Z7" s="4"/>
      <c r="AA7" s="4"/>
      <c r="AB7" s="4"/>
      <c r="AC7" s="4"/>
      <c r="AD7" s="4"/>
    </row>
    <row r="8" spans="1:30">
      <c r="B8" s="4"/>
      <c r="C8" s="4"/>
      <c r="D8" s="4"/>
      <c r="E8" s="4"/>
      <c r="F8" s="4"/>
      <c r="G8" s="4"/>
      <c r="H8" s="4"/>
      <c r="I8" s="4"/>
      <c r="J8" s="4"/>
      <c r="L8" s="51"/>
      <c r="M8" s="4"/>
      <c r="N8" s="4"/>
      <c r="O8" s="4"/>
      <c r="P8" s="4"/>
      <c r="Q8" s="4"/>
      <c r="R8" s="4"/>
      <c r="S8" s="4"/>
      <c r="T8" s="4"/>
      <c r="V8" s="51"/>
      <c r="W8" s="4" t="s">
        <v>623</v>
      </c>
      <c r="X8" s="4"/>
      <c r="Y8" s="4"/>
      <c r="Z8" s="4"/>
      <c r="AA8" s="4"/>
      <c r="AB8" s="4"/>
      <c r="AC8" s="4"/>
      <c r="AD8" s="4"/>
    </row>
    <row r="9" spans="1:30">
      <c r="B9" s="4"/>
      <c r="C9" s="4"/>
      <c r="D9" s="4"/>
      <c r="E9" s="4"/>
      <c r="F9" s="4"/>
      <c r="G9" s="4"/>
      <c r="H9" s="4"/>
      <c r="I9" s="4"/>
      <c r="J9" s="124" t="s">
        <v>30</v>
      </c>
      <c r="L9" s="51"/>
      <c r="M9" s="4"/>
      <c r="N9" s="4"/>
      <c r="O9" s="4"/>
      <c r="P9" s="4"/>
      <c r="Q9" s="4"/>
      <c r="R9" s="4"/>
      <c r="S9" s="4"/>
      <c r="T9" s="124" t="s">
        <v>30</v>
      </c>
      <c r="V9" s="51"/>
      <c r="W9" s="4"/>
      <c r="X9" s="4"/>
      <c r="Y9" s="4"/>
      <c r="Z9" s="4"/>
      <c r="AA9" s="4"/>
      <c r="AB9" s="4"/>
      <c r="AC9" s="4"/>
      <c r="AD9" s="4"/>
    </row>
    <row r="10" spans="1:30">
      <c r="A10" s="142" t="str">
        <f>Arrearages!A16</f>
        <v>[Name of Utility]</v>
      </c>
      <c r="B10" s="4"/>
      <c r="C10" s="4"/>
      <c r="D10" s="4"/>
      <c r="E10" s="4"/>
      <c r="F10" s="4"/>
      <c r="H10" s="4"/>
      <c r="I10" s="4"/>
      <c r="L10" s="51"/>
      <c r="M10" s="4"/>
      <c r="N10" s="4"/>
      <c r="O10" s="4"/>
      <c r="V10" s="51"/>
      <c r="W10" s="4"/>
      <c r="AB10" s="4"/>
      <c r="AC10" s="4"/>
      <c r="AD10" s="4"/>
    </row>
    <row r="11" spans="1:30" ht="65">
      <c r="A11" s="56" t="s">
        <v>624</v>
      </c>
      <c r="B11" s="68" t="s">
        <v>625</v>
      </c>
      <c r="C11" s="68" t="s">
        <v>38</v>
      </c>
      <c r="D11" s="68" t="s">
        <v>39</v>
      </c>
      <c r="E11" s="68" t="s">
        <v>40</v>
      </c>
      <c r="F11" s="69" t="s">
        <v>626</v>
      </c>
      <c r="G11" s="69" t="s">
        <v>627</v>
      </c>
      <c r="H11" s="69" t="s">
        <v>628</v>
      </c>
      <c r="I11" s="69" t="s">
        <v>629</v>
      </c>
      <c r="J11" s="69" t="s">
        <v>630</v>
      </c>
      <c r="K11" s="72"/>
      <c r="L11" s="69" t="s">
        <v>631</v>
      </c>
      <c r="M11" s="69" t="s">
        <v>632</v>
      </c>
      <c r="N11" s="69" t="s">
        <v>633</v>
      </c>
      <c r="O11" s="69" t="s">
        <v>634</v>
      </c>
      <c r="P11" s="69" t="s">
        <v>635</v>
      </c>
      <c r="Q11" s="69" t="s">
        <v>636</v>
      </c>
      <c r="R11" s="69" t="s">
        <v>637</v>
      </c>
      <c r="S11" s="69" t="s">
        <v>638</v>
      </c>
      <c r="T11" s="69" t="s">
        <v>639</v>
      </c>
      <c r="U11" s="72"/>
      <c r="V11" s="69" t="s">
        <v>640</v>
      </c>
      <c r="W11" s="69" t="s">
        <v>641</v>
      </c>
      <c r="X11" s="69" t="s">
        <v>642</v>
      </c>
      <c r="Y11" s="69" t="s">
        <v>643</v>
      </c>
      <c r="Z11" s="69" t="s">
        <v>644</v>
      </c>
      <c r="AA11" s="69" t="s">
        <v>645</v>
      </c>
      <c r="AB11" s="69" t="s">
        <v>646</v>
      </c>
      <c r="AC11" s="69" t="s">
        <v>647</v>
      </c>
      <c r="AD11" s="69" t="s">
        <v>648</v>
      </c>
    </row>
    <row r="12" spans="1:30">
      <c r="A12" s="56"/>
      <c r="B12" s="11"/>
      <c r="C12" s="11" t="s">
        <v>88</v>
      </c>
      <c r="D12" s="11"/>
      <c r="E12" s="11" t="s">
        <v>89</v>
      </c>
      <c r="F12" s="11">
        <v>1</v>
      </c>
      <c r="G12" s="184">
        <v>495.29</v>
      </c>
      <c r="H12" s="184">
        <v>495.29</v>
      </c>
      <c r="I12" s="184">
        <v>495.29</v>
      </c>
      <c r="J12" s="201">
        <v>13</v>
      </c>
      <c r="L12" s="11">
        <v>1</v>
      </c>
      <c r="M12" s="184"/>
      <c r="N12" s="184"/>
      <c r="O12" s="11"/>
      <c r="P12" s="11"/>
      <c r="Q12" s="11"/>
      <c r="R12" s="11">
        <v>1</v>
      </c>
      <c r="S12" s="184">
        <v>495.29</v>
      </c>
      <c r="T12" s="184">
        <v>495.29</v>
      </c>
      <c r="V12" s="11"/>
      <c r="W12" s="11"/>
      <c r="X12" s="11"/>
      <c r="Y12" s="11"/>
      <c r="Z12" s="11"/>
      <c r="AA12" s="11"/>
      <c r="AB12" s="11"/>
      <c r="AC12" s="11"/>
      <c r="AD12" s="11"/>
    </row>
    <row r="13" spans="1:30">
      <c r="A13" s="56"/>
      <c r="B13" s="11"/>
      <c r="C13" s="11" t="s">
        <v>88</v>
      </c>
      <c r="D13" s="11"/>
      <c r="E13" s="11" t="s">
        <v>89</v>
      </c>
      <c r="F13" s="11">
        <v>172</v>
      </c>
      <c r="G13" s="184">
        <v>1375.578125</v>
      </c>
      <c r="H13" s="184">
        <v>176074</v>
      </c>
      <c r="I13" s="184">
        <v>1023.68604651163</v>
      </c>
      <c r="J13" s="201">
        <v>12.290697674418601</v>
      </c>
      <c r="L13" s="11">
        <v>128</v>
      </c>
      <c r="M13" s="184">
        <v>55384.61</v>
      </c>
      <c r="N13" s="184">
        <v>1258.74113636364</v>
      </c>
      <c r="O13" s="11"/>
      <c r="P13" s="11"/>
      <c r="Q13" s="11"/>
      <c r="R13" s="11">
        <v>172</v>
      </c>
      <c r="S13" s="184">
        <v>176074</v>
      </c>
      <c r="T13" s="184">
        <v>1023.68604651163</v>
      </c>
      <c r="V13" s="11"/>
      <c r="W13" s="11"/>
      <c r="X13" s="11"/>
      <c r="Y13" s="11"/>
      <c r="Z13" s="11"/>
      <c r="AA13" s="11"/>
      <c r="AB13" s="11"/>
      <c r="AC13" s="11"/>
      <c r="AD13" s="11"/>
    </row>
    <row r="14" spans="1:30">
      <c r="A14" s="56"/>
      <c r="B14" s="11"/>
      <c r="C14" s="11" t="s">
        <v>88</v>
      </c>
      <c r="D14" s="11"/>
      <c r="E14" s="11" t="s">
        <v>90</v>
      </c>
      <c r="F14" s="11">
        <v>157</v>
      </c>
      <c r="G14" s="184">
        <v>1670.8579999999999</v>
      </c>
      <c r="H14" s="184">
        <v>167085.79999999999</v>
      </c>
      <c r="I14" s="184">
        <v>1064.2407643312099</v>
      </c>
      <c r="J14" s="201">
        <v>11.732484076433099</v>
      </c>
      <c r="L14" s="11">
        <v>100</v>
      </c>
      <c r="M14" s="184">
        <v>60347.4</v>
      </c>
      <c r="N14" s="184">
        <v>1058.7263157894699</v>
      </c>
      <c r="O14" s="11"/>
      <c r="P14" s="11"/>
      <c r="Q14" s="11"/>
      <c r="R14" s="11">
        <v>157</v>
      </c>
      <c r="S14" s="184">
        <v>167085.79999999999</v>
      </c>
      <c r="T14" s="184">
        <v>1064.2407643312099</v>
      </c>
      <c r="V14" s="11"/>
      <c r="W14" s="11"/>
      <c r="X14" s="11"/>
      <c r="Y14" s="11"/>
      <c r="Z14" s="11"/>
      <c r="AA14" s="11"/>
      <c r="AB14" s="11"/>
      <c r="AC14" s="11"/>
      <c r="AD14" s="11"/>
    </row>
    <row r="15" spans="1:30">
      <c r="A15" s="56"/>
      <c r="B15" s="11"/>
      <c r="C15" s="11" t="s">
        <v>497</v>
      </c>
      <c r="D15" s="11"/>
      <c r="E15" s="11" t="s">
        <v>89</v>
      </c>
      <c r="F15" s="11">
        <v>27</v>
      </c>
      <c r="G15" s="184">
        <v>1597.61772727273</v>
      </c>
      <c r="H15" s="184">
        <v>35147.589999999997</v>
      </c>
      <c r="I15" s="184">
        <v>1301.76259259259</v>
      </c>
      <c r="J15" s="201">
        <v>12.5185185185185</v>
      </c>
      <c r="L15" s="11">
        <v>22</v>
      </c>
      <c r="M15" s="184">
        <v>10026.530000000001</v>
      </c>
      <c r="N15" s="184">
        <v>2005.306</v>
      </c>
      <c r="O15" s="11"/>
      <c r="P15" s="11"/>
      <c r="Q15" s="11"/>
      <c r="R15" s="11">
        <v>27</v>
      </c>
      <c r="S15" s="184">
        <v>35147.589999999997</v>
      </c>
      <c r="T15" s="184">
        <v>1301.76259259259</v>
      </c>
      <c r="V15" s="11"/>
      <c r="W15" s="11"/>
      <c r="X15" s="11"/>
      <c r="Y15" s="11"/>
      <c r="Z15" s="11"/>
      <c r="AA15" s="11"/>
      <c r="AB15" s="11"/>
      <c r="AC15" s="11"/>
      <c r="AD15" s="11"/>
    </row>
    <row r="16" spans="1:30">
      <c r="A16" s="56"/>
      <c r="B16" s="11"/>
      <c r="C16" s="11" t="s">
        <v>91</v>
      </c>
      <c r="D16" s="11"/>
      <c r="E16" s="11" t="s">
        <v>92</v>
      </c>
      <c r="F16" s="11">
        <v>13</v>
      </c>
      <c r="G16" s="184">
        <v>1894.40571428571</v>
      </c>
      <c r="H16" s="184">
        <v>13260.84</v>
      </c>
      <c r="I16" s="184">
        <v>1020.06461538462</v>
      </c>
      <c r="J16" s="201">
        <v>11.153846153846199</v>
      </c>
      <c r="L16" s="11">
        <v>7</v>
      </c>
      <c r="M16" s="184">
        <v>9562.93</v>
      </c>
      <c r="N16" s="184">
        <v>1593.8216666666699</v>
      </c>
      <c r="O16" s="11"/>
      <c r="P16" s="11"/>
      <c r="Q16" s="11"/>
      <c r="R16" s="11">
        <v>13</v>
      </c>
      <c r="S16" s="184">
        <v>13260.84</v>
      </c>
      <c r="T16" s="184">
        <v>1020.06461538462</v>
      </c>
      <c r="V16" s="11"/>
      <c r="W16" s="11"/>
      <c r="X16" s="11"/>
      <c r="Y16" s="11"/>
      <c r="Z16" s="11"/>
      <c r="AA16" s="11"/>
      <c r="AB16" s="11"/>
      <c r="AC16" s="11"/>
      <c r="AD16" s="11"/>
    </row>
    <row r="17" spans="1:30">
      <c r="A17" s="56"/>
      <c r="B17" s="11"/>
      <c r="C17" s="11" t="s">
        <v>93</v>
      </c>
      <c r="D17" s="11"/>
      <c r="E17" s="11" t="s">
        <v>94</v>
      </c>
      <c r="F17" s="11">
        <v>21</v>
      </c>
      <c r="G17" s="184">
        <v>2725.6842857142901</v>
      </c>
      <c r="H17" s="184">
        <v>38159.58</v>
      </c>
      <c r="I17" s="184">
        <v>1817.1228571428601</v>
      </c>
      <c r="J17" s="201">
        <v>14.8571428571429</v>
      </c>
      <c r="L17" s="11">
        <v>14</v>
      </c>
      <c r="M17" s="184">
        <v>15756.61</v>
      </c>
      <c r="N17" s="184">
        <v>2250.9442857142899</v>
      </c>
      <c r="O17" s="11"/>
      <c r="P17" s="11"/>
      <c r="Q17" s="11"/>
      <c r="R17" s="11">
        <v>21</v>
      </c>
      <c r="S17" s="184">
        <v>38159.58</v>
      </c>
      <c r="T17" s="184">
        <v>1817.1228571428601</v>
      </c>
      <c r="V17" s="11"/>
      <c r="W17" s="11"/>
      <c r="X17" s="11"/>
      <c r="Y17" s="11"/>
      <c r="Z17" s="11"/>
      <c r="AA17" s="11"/>
      <c r="AB17" s="11"/>
      <c r="AC17" s="11"/>
      <c r="AD17" s="11"/>
    </row>
    <row r="18" spans="1:30">
      <c r="A18" s="56"/>
      <c r="B18" s="11"/>
      <c r="C18" s="11" t="s">
        <v>95</v>
      </c>
      <c r="D18" s="11"/>
      <c r="E18" s="11" t="s">
        <v>96</v>
      </c>
      <c r="F18" s="11">
        <v>1</v>
      </c>
      <c r="G18" s="184">
        <v>8976.3700000000008</v>
      </c>
      <c r="H18" s="184">
        <v>8976.3700000000008</v>
      </c>
      <c r="I18" s="184">
        <v>8976.3700000000008</v>
      </c>
      <c r="J18" s="201">
        <v>37</v>
      </c>
      <c r="L18" s="11">
        <v>1</v>
      </c>
      <c r="M18" s="184"/>
      <c r="N18" s="184"/>
      <c r="O18" s="11"/>
      <c r="P18" s="11"/>
      <c r="Q18" s="11"/>
      <c r="R18" s="11">
        <v>1</v>
      </c>
      <c r="S18" s="184">
        <v>8976.3700000000008</v>
      </c>
      <c r="T18" s="184">
        <v>8976.3700000000008</v>
      </c>
      <c r="V18" s="11"/>
      <c r="W18" s="11"/>
      <c r="X18" s="11"/>
      <c r="Y18" s="11"/>
      <c r="Z18" s="11"/>
      <c r="AA18" s="11"/>
      <c r="AB18" s="11"/>
      <c r="AC18" s="11"/>
      <c r="AD18" s="11"/>
    </row>
    <row r="19" spans="1:30">
      <c r="A19" s="56"/>
      <c r="B19" s="11"/>
      <c r="C19" s="11" t="s">
        <v>97</v>
      </c>
      <c r="D19" s="11"/>
      <c r="E19" s="11" t="s">
        <v>98</v>
      </c>
      <c r="F19" s="11">
        <v>185</v>
      </c>
      <c r="G19" s="184">
        <v>1887.32222222222</v>
      </c>
      <c r="H19" s="184">
        <v>237802.6</v>
      </c>
      <c r="I19" s="184">
        <v>1285.4194594594601</v>
      </c>
      <c r="J19" s="201">
        <v>12.264864864864901</v>
      </c>
      <c r="L19" s="11">
        <v>126</v>
      </c>
      <c r="M19" s="184">
        <v>83405.09</v>
      </c>
      <c r="N19" s="184">
        <v>1413.6455932203401</v>
      </c>
      <c r="O19" s="11"/>
      <c r="P19" s="11"/>
      <c r="Q19" s="11"/>
      <c r="R19" s="11">
        <v>185</v>
      </c>
      <c r="S19" s="184">
        <v>237802.6</v>
      </c>
      <c r="T19" s="184">
        <v>1285.4194594594601</v>
      </c>
      <c r="V19" s="11"/>
      <c r="W19" s="11"/>
      <c r="X19" s="11"/>
      <c r="Y19" s="11"/>
      <c r="Z19" s="11"/>
      <c r="AA19" s="11"/>
      <c r="AB19" s="11"/>
      <c r="AC19" s="11"/>
      <c r="AD19" s="11"/>
    </row>
    <row r="20" spans="1:30">
      <c r="A20" s="56"/>
      <c r="B20" s="11"/>
      <c r="C20" s="11" t="s">
        <v>99</v>
      </c>
      <c r="D20" s="11"/>
      <c r="E20" s="11" t="s">
        <v>101</v>
      </c>
      <c r="F20" s="11">
        <v>627</v>
      </c>
      <c r="G20" s="184">
        <v>1542.5238847117801</v>
      </c>
      <c r="H20" s="184">
        <v>615467.03000000096</v>
      </c>
      <c r="I20" s="184">
        <v>981.60610845295196</v>
      </c>
      <c r="J20" s="201">
        <v>11.9186602870813</v>
      </c>
      <c r="L20" s="11">
        <v>399</v>
      </c>
      <c r="M20" s="184">
        <v>260233.96</v>
      </c>
      <c r="N20" s="184">
        <v>1141.3770175438599</v>
      </c>
      <c r="O20" s="11"/>
      <c r="P20" s="11"/>
      <c r="Q20" s="11"/>
      <c r="R20" s="11">
        <v>627</v>
      </c>
      <c r="S20" s="184">
        <v>615467.03000000096</v>
      </c>
      <c r="T20" s="184">
        <v>981.60610845295196</v>
      </c>
      <c r="V20" s="11"/>
      <c r="W20" s="11"/>
      <c r="X20" s="11"/>
      <c r="Y20" s="11"/>
      <c r="Z20" s="11"/>
      <c r="AA20" s="11"/>
      <c r="AB20" s="11"/>
      <c r="AC20" s="11"/>
      <c r="AD20" s="11"/>
    </row>
    <row r="21" spans="1:30">
      <c r="A21" s="56"/>
      <c r="B21" s="11"/>
      <c r="C21" s="11" t="s">
        <v>99</v>
      </c>
      <c r="D21" s="11"/>
      <c r="E21" s="11" t="s">
        <v>100</v>
      </c>
      <c r="F21" s="11">
        <v>4</v>
      </c>
      <c r="G21" s="184">
        <v>534.01666666666699</v>
      </c>
      <c r="H21" s="184">
        <v>1602.05</v>
      </c>
      <c r="I21" s="184">
        <v>400.51249999999999</v>
      </c>
      <c r="J21" s="201">
        <v>9.5</v>
      </c>
      <c r="L21" s="11">
        <v>3</v>
      </c>
      <c r="M21" s="184">
        <v>101.69</v>
      </c>
      <c r="N21" s="184">
        <v>101.69</v>
      </c>
      <c r="O21" s="11"/>
      <c r="P21" s="11"/>
      <c r="Q21" s="11"/>
      <c r="R21" s="11">
        <v>4</v>
      </c>
      <c r="S21" s="184">
        <v>1602.05</v>
      </c>
      <c r="T21" s="184">
        <v>400.51249999999999</v>
      </c>
      <c r="V21" s="11"/>
      <c r="W21" s="11"/>
      <c r="X21" s="11"/>
      <c r="Y21" s="11"/>
      <c r="Z21" s="11"/>
      <c r="AA21" s="11"/>
      <c r="AB21" s="11"/>
      <c r="AC21" s="11"/>
      <c r="AD21" s="11"/>
    </row>
    <row r="22" spans="1:30">
      <c r="A22" s="56"/>
      <c r="B22" s="11"/>
      <c r="C22" s="11" t="s">
        <v>102</v>
      </c>
      <c r="D22" s="11"/>
      <c r="E22" s="11" t="s">
        <v>103</v>
      </c>
      <c r="F22" s="11">
        <v>3</v>
      </c>
      <c r="G22" s="184">
        <v>1121.4000000000001</v>
      </c>
      <c r="H22" s="184">
        <v>2242.8000000000002</v>
      </c>
      <c r="I22" s="184">
        <v>747.6</v>
      </c>
      <c r="J22" s="201">
        <v>16.3333333333333</v>
      </c>
      <c r="L22" s="11">
        <v>2</v>
      </c>
      <c r="M22" s="184">
        <v>671.92</v>
      </c>
      <c r="N22" s="184">
        <v>671.92</v>
      </c>
      <c r="O22" s="11"/>
      <c r="P22" s="11"/>
      <c r="Q22" s="11"/>
      <c r="R22" s="11">
        <v>3</v>
      </c>
      <c r="S22" s="184">
        <v>2242.8000000000002</v>
      </c>
      <c r="T22" s="184">
        <v>747.6</v>
      </c>
      <c r="V22" s="11"/>
      <c r="W22" s="11"/>
      <c r="X22" s="11"/>
      <c r="Y22" s="11"/>
      <c r="Z22" s="11"/>
      <c r="AA22" s="11"/>
      <c r="AB22" s="11"/>
      <c r="AC22" s="11"/>
      <c r="AD22" s="11"/>
    </row>
    <row r="23" spans="1:30">
      <c r="A23" s="56"/>
      <c r="B23" s="11"/>
      <c r="C23" s="11" t="s">
        <v>104</v>
      </c>
      <c r="D23" s="11"/>
      <c r="E23" s="11" t="s">
        <v>105</v>
      </c>
      <c r="F23" s="11">
        <v>4</v>
      </c>
      <c r="G23" s="184">
        <v>1686.56</v>
      </c>
      <c r="H23" s="184">
        <v>3373.12</v>
      </c>
      <c r="I23" s="184">
        <v>843.28</v>
      </c>
      <c r="J23" s="201">
        <v>8</v>
      </c>
      <c r="L23" s="11">
        <v>2</v>
      </c>
      <c r="M23" s="184">
        <v>2825.45</v>
      </c>
      <c r="N23" s="184">
        <v>1412.7249999999999</v>
      </c>
      <c r="O23" s="11"/>
      <c r="P23" s="11"/>
      <c r="Q23" s="11"/>
      <c r="R23" s="11">
        <v>4</v>
      </c>
      <c r="S23" s="184">
        <v>3373.12</v>
      </c>
      <c r="T23" s="184">
        <v>843.28</v>
      </c>
      <c r="V23" s="11"/>
      <c r="W23" s="11"/>
      <c r="X23" s="11"/>
      <c r="Y23" s="11"/>
      <c r="Z23" s="11"/>
      <c r="AA23" s="11"/>
      <c r="AB23" s="11"/>
      <c r="AC23" s="11"/>
      <c r="AD23" s="11"/>
    </row>
    <row r="24" spans="1:30">
      <c r="A24" s="56"/>
      <c r="B24" s="11"/>
      <c r="C24" s="11" t="s">
        <v>106</v>
      </c>
      <c r="D24" s="11"/>
      <c r="E24" s="11" t="s">
        <v>107</v>
      </c>
      <c r="F24" s="11">
        <v>9</v>
      </c>
      <c r="G24" s="184">
        <v>941.86249999999995</v>
      </c>
      <c r="H24" s="184">
        <v>7534.9</v>
      </c>
      <c r="I24" s="184">
        <v>837.21111111111099</v>
      </c>
      <c r="J24" s="201">
        <v>13.8888888888889</v>
      </c>
      <c r="L24" s="11">
        <v>8</v>
      </c>
      <c r="M24" s="184">
        <v>798.99</v>
      </c>
      <c r="N24" s="184">
        <v>798.99</v>
      </c>
      <c r="O24" s="11"/>
      <c r="P24" s="11"/>
      <c r="Q24" s="11"/>
      <c r="R24" s="11">
        <v>9</v>
      </c>
      <c r="S24" s="184">
        <v>7534.9</v>
      </c>
      <c r="T24" s="184">
        <v>837.21111111111099</v>
      </c>
      <c r="V24" s="11"/>
      <c r="W24" s="11"/>
      <c r="X24" s="11"/>
      <c r="Y24" s="11"/>
      <c r="Z24" s="11"/>
      <c r="AA24" s="11"/>
      <c r="AB24" s="11"/>
      <c r="AC24" s="11"/>
      <c r="AD24" s="11"/>
    </row>
    <row r="25" spans="1:30">
      <c r="A25" s="56"/>
      <c r="B25" s="11"/>
      <c r="C25" s="11" t="s">
        <v>108</v>
      </c>
      <c r="D25" s="11"/>
      <c r="E25" s="11" t="s">
        <v>109</v>
      </c>
      <c r="F25" s="11">
        <v>140</v>
      </c>
      <c r="G25" s="184">
        <v>1800.0665420560699</v>
      </c>
      <c r="H25" s="184">
        <v>192607.12</v>
      </c>
      <c r="I25" s="184">
        <v>1375.7651428571401</v>
      </c>
      <c r="J25" s="201">
        <v>13.342857142857101</v>
      </c>
      <c r="L25" s="11">
        <v>107</v>
      </c>
      <c r="M25" s="184">
        <v>61692.08</v>
      </c>
      <c r="N25" s="184">
        <v>1869.45696969697</v>
      </c>
      <c r="O25" s="11"/>
      <c r="P25" s="11"/>
      <c r="Q25" s="11"/>
      <c r="R25" s="11">
        <v>140</v>
      </c>
      <c r="S25" s="184">
        <v>192607.12</v>
      </c>
      <c r="T25" s="184">
        <v>1375.7651428571401</v>
      </c>
      <c r="V25" s="11"/>
      <c r="W25" s="11"/>
      <c r="X25" s="11"/>
      <c r="Y25" s="11"/>
      <c r="Z25" s="11"/>
      <c r="AA25" s="11"/>
      <c r="AB25" s="11"/>
      <c r="AC25" s="11"/>
      <c r="AD25" s="11"/>
    </row>
    <row r="26" spans="1:30">
      <c r="A26" s="56"/>
      <c r="B26" s="11"/>
      <c r="C26" s="11" t="s">
        <v>110</v>
      </c>
      <c r="D26" s="11"/>
      <c r="E26" s="11" t="s">
        <v>111</v>
      </c>
      <c r="F26" s="11">
        <v>48</v>
      </c>
      <c r="G26" s="184">
        <v>1026.82222222222</v>
      </c>
      <c r="H26" s="184">
        <v>36965.599999999999</v>
      </c>
      <c r="I26" s="184">
        <v>770.11666666666702</v>
      </c>
      <c r="J26" s="201">
        <v>10.5</v>
      </c>
      <c r="L26" s="11">
        <v>36</v>
      </c>
      <c r="M26" s="184">
        <v>16537.18</v>
      </c>
      <c r="N26" s="184">
        <v>1378.0983333333299</v>
      </c>
      <c r="O26" s="11"/>
      <c r="P26" s="11"/>
      <c r="Q26" s="11"/>
      <c r="R26" s="11">
        <v>48</v>
      </c>
      <c r="S26" s="184">
        <v>36965.599999999999</v>
      </c>
      <c r="T26" s="184">
        <v>770.11666666666702</v>
      </c>
      <c r="V26" s="11"/>
      <c r="W26" s="11"/>
      <c r="X26" s="11"/>
      <c r="Y26" s="11"/>
      <c r="Z26" s="11"/>
      <c r="AA26" s="11"/>
      <c r="AB26" s="11"/>
      <c r="AC26" s="11"/>
      <c r="AD26" s="11"/>
    </row>
    <row r="27" spans="1:30">
      <c r="A27" s="56"/>
      <c r="B27" s="11"/>
      <c r="C27" s="11" t="s">
        <v>110</v>
      </c>
      <c r="D27" s="11"/>
      <c r="E27" s="11" t="s">
        <v>112</v>
      </c>
      <c r="F27" s="11">
        <v>3</v>
      </c>
      <c r="G27" s="184">
        <v>870.43</v>
      </c>
      <c r="H27" s="184">
        <v>1740.86</v>
      </c>
      <c r="I27" s="184">
        <v>580.28666666666697</v>
      </c>
      <c r="J27" s="201">
        <v>10.3333333333333</v>
      </c>
      <c r="L27" s="11">
        <v>2</v>
      </c>
      <c r="M27" s="184">
        <v>408.08</v>
      </c>
      <c r="N27" s="184">
        <v>408.08</v>
      </c>
      <c r="O27" s="11"/>
      <c r="P27" s="11"/>
      <c r="Q27" s="11"/>
      <c r="R27" s="11">
        <v>3</v>
      </c>
      <c r="S27" s="184">
        <v>1740.86</v>
      </c>
      <c r="T27" s="184">
        <v>580.28666666666697</v>
      </c>
      <c r="V27" s="11"/>
      <c r="W27" s="11"/>
      <c r="X27" s="11"/>
      <c r="Y27" s="11"/>
      <c r="Z27" s="11"/>
      <c r="AA27" s="11"/>
      <c r="AB27" s="11"/>
      <c r="AC27" s="11"/>
      <c r="AD27" s="11"/>
    </row>
    <row r="28" spans="1:30">
      <c r="A28" s="56"/>
      <c r="B28" s="11"/>
      <c r="C28" s="11" t="s">
        <v>110</v>
      </c>
      <c r="D28" s="11"/>
      <c r="E28" s="11" t="s">
        <v>116</v>
      </c>
      <c r="F28" s="11">
        <v>1</v>
      </c>
      <c r="G28" s="184">
        <v>947.94</v>
      </c>
      <c r="H28" s="184">
        <v>947.94</v>
      </c>
      <c r="I28" s="184">
        <v>947.94</v>
      </c>
      <c r="J28" s="201">
        <v>6</v>
      </c>
      <c r="L28" s="11">
        <v>1</v>
      </c>
      <c r="M28" s="184"/>
      <c r="N28" s="184"/>
      <c r="O28" s="11"/>
      <c r="P28" s="11"/>
      <c r="Q28" s="11"/>
      <c r="R28" s="11">
        <v>1</v>
      </c>
      <c r="S28" s="184">
        <v>947.94</v>
      </c>
      <c r="T28" s="184">
        <v>947.94</v>
      </c>
      <c r="V28" s="11"/>
      <c r="W28" s="11"/>
      <c r="X28" s="11"/>
      <c r="Y28" s="11"/>
      <c r="Z28" s="11"/>
      <c r="AA28" s="11"/>
      <c r="AB28" s="11"/>
      <c r="AC28" s="11"/>
      <c r="AD28" s="11"/>
    </row>
    <row r="29" spans="1:30">
      <c r="A29" s="56"/>
      <c r="B29" s="11"/>
      <c r="C29" s="11" t="s">
        <v>113</v>
      </c>
      <c r="D29" s="11"/>
      <c r="E29" s="11" t="s">
        <v>114</v>
      </c>
      <c r="F29" s="11">
        <v>13</v>
      </c>
      <c r="G29" s="184">
        <v>1654.0177777777801</v>
      </c>
      <c r="H29" s="184">
        <v>14886.16</v>
      </c>
      <c r="I29" s="184">
        <v>1145.08923076923</v>
      </c>
      <c r="J29" s="201">
        <v>11.307692307692299</v>
      </c>
      <c r="L29" s="11">
        <v>9</v>
      </c>
      <c r="M29" s="184">
        <v>5257.37</v>
      </c>
      <c r="N29" s="184">
        <v>1314.3425</v>
      </c>
      <c r="O29" s="11"/>
      <c r="P29" s="11"/>
      <c r="Q29" s="11"/>
      <c r="R29" s="11">
        <v>13</v>
      </c>
      <c r="S29" s="184">
        <v>14886.16</v>
      </c>
      <c r="T29" s="184">
        <v>1145.08923076923</v>
      </c>
      <c r="V29" s="11"/>
      <c r="W29" s="11"/>
      <c r="X29" s="11"/>
      <c r="Y29" s="11"/>
      <c r="Z29" s="11"/>
      <c r="AA29" s="11"/>
      <c r="AB29" s="11"/>
      <c r="AC29" s="11"/>
      <c r="AD29" s="11"/>
    </row>
    <row r="30" spans="1:30">
      <c r="A30" s="56"/>
      <c r="B30" s="11"/>
      <c r="C30" s="11" t="s">
        <v>115</v>
      </c>
      <c r="D30" s="11"/>
      <c r="E30" s="11" t="s">
        <v>117</v>
      </c>
      <c r="F30" s="11">
        <v>4</v>
      </c>
      <c r="G30" s="184">
        <v>7177.07</v>
      </c>
      <c r="H30" s="184">
        <v>7177.07</v>
      </c>
      <c r="I30" s="184">
        <v>1794.2674999999999</v>
      </c>
      <c r="J30" s="201">
        <v>12.25</v>
      </c>
      <c r="L30" s="11">
        <v>1</v>
      </c>
      <c r="M30" s="184">
        <v>5467.14</v>
      </c>
      <c r="N30" s="184">
        <v>1822.38</v>
      </c>
      <c r="O30" s="11"/>
      <c r="P30" s="11"/>
      <c r="Q30" s="11"/>
      <c r="R30" s="11">
        <v>4</v>
      </c>
      <c r="S30" s="184">
        <v>7177.07</v>
      </c>
      <c r="T30" s="184">
        <v>1794.2674999999999</v>
      </c>
      <c r="V30" s="11"/>
      <c r="W30" s="11"/>
      <c r="X30" s="11"/>
      <c r="Y30" s="11"/>
      <c r="Z30" s="11"/>
      <c r="AA30" s="11"/>
      <c r="AB30" s="11"/>
      <c r="AC30" s="11"/>
      <c r="AD30" s="11"/>
    </row>
    <row r="31" spans="1:30">
      <c r="A31" s="56"/>
      <c r="B31" s="11"/>
      <c r="C31" s="11" t="s">
        <v>115</v>
      </c>
      <c r="D31" s="11"/>
      <c r="E31" s="11" t="s">
        <v>116</v>
      </c>
      <c r="F31" s="11">
        <v>17</v>
      </c>
      <c r="G31" s="184">
        <v>963.89272727272703</v>
      </c>
      <c r="H31" s="184">
        <v>10602.82</v>
      </c>
      <c r="I31" s="184">
        <v>623.69529411764699</v>
      </c>
      <c r="J31" s="201">
        <v>9.5882352941176503</v>
      </c>
      <c r="L31" s="11">
        <v>11</v>
      </c>
      <c r="M31" s="184">
        <v>5281.3</v>
      </c>
      <c r="N31" s="184">
        <v>880.21666666666704</v>
      </c>
      <c r="O31" s="11"/>
      <c r="P31" s="11"/>
      <c r="Q31" s="11"/>
      <c r="R31" s="11">
        <v>17</v>
      </c>
      <c r="S31" s="184">
        <v>10602.82</v>
      </c>
      <c r="T31" s="184">
        <v>623.69529411764699</v>
      </c>
      <c r="V31" s="11"/>
      <c r="W31" s="11"/>
      <c r="X31" s="11"/>
      <c r="Y31" s="11"/>
      <c r="Z31" s="11"/>
      <c r="AA31" s="11"/>
      <c r="AB31" s="11"/>
      <c r="AC31" s="11"/>
      <c r="AD31" s="11"/>
    </row>
    <row r="32" spans="1:30">
      <c r="A32" s="56"/>
      <c r="B32" s="11"/>
      <c r="C32" s="11" t="s">
        <v>494</v>
      </c>
      <c r="D32" s="11"/>
      <c r="E32" s="11" t="s">
        <v>117</v>
      </c>
      <c r="F32" s="11">
        <v>27</v>
      </c>
      <c r="G32" s="184">
        <v>1577.71470588235</v>
      </c>
      <c r="H32" s="184">
        <v>26821.15</v>
      </c>
      <c r="I32" s="184">
        <v>993.37592592592603</v>
      </c>
      <c r="J32" s="201">
        <v>13.1111111111111</v>
      </c>
      <c r="L32" s="11">
        <v>17</v>
      </c>
      <c r="M32" s="184">
        <v>15329.74</v>
      </c>
      <c r="N32" s="184">
        <v>1532.9739999999999</v>
      </c>
      <c r="O32" s="11"/>
      <c r="P32" s="11"/>
      <c r="Q32" s="11"/>
      <c r="R32" s="11">
        <v>27</v>
      </c>
      <c r="S32" s="184">
        <v>26821.15</v>
      </c>
      <c r="T32" s="184">
        <v>993.37592592592603</v>
      </c>
      <c r="V32" s="11"/>
      <c r="W32" s="11"/>
      <c r="X32" s="11"/>
      <c r="Y32" s="11"/>
      <c r="Z32" s="11"/>
      <c r="AA32" s="11"/>
      <c r="AB32" s="11"/>
      <c r="AC32" s="11"/>
      <c r="AD32" s="11"/>
    </row>
    <row r="33" spans="1:30">
      <c r="A33" s="56"/>
      <c r="B33" s="11"/>
      <c r="C33" s="11" t="s">
        <v>118</v>
      </c>
      <c r="D33" s="11"/>
      <c r="E33" s="11" t="s">
        <v>119</v>
      </c>
      <c r="F33" s="11">
        <v>2</v>
      </c>
      <c r="G33" s="184">
        <v>3441.9</v>
      </c>
      <c r="H33" s="184">
        <v>3441.9</v>
      </c>
      <c r="I33" s="184">
        <v>1720.95</v>
      </c>
      <c r="J33" s="201">
        <v>9.5</v>
      </c>
      <c r="L33" s="11">
        <v>1</v>
      </c>
      <c r="M33" s="184">
        <v>2506.31</v>
      </c>
      <c r="N33" s="184">
        <v>2506.31</v>
      </c>
      <c r="O33" s="11"/>
      <c r="P33" s="11"/>
      <c r="Q33" s="11"/>
      <c r="R33" s="11">
        <v>2</v>
      </c>
      <c r="S33" s="184">
        <v>3441.9</v>
      </c>
      <c r="T33" s="184">
        <v>1720.95</v>
      </c>
      <c r="V33" s="11"/>
      <c r="W33" s="11"/>
      <c r="X33" s="11"/>
      <c r="Y33" s="11"/>
      <c r="Z33" s="11"/>
      <c r="AA33" s="11"/>
      <c r="AB33" s="11"/>
      <c r="AC33" s="11"/>
      <c r="AD33" s="11"/>
    </row>
    <row r="34" spans="1:30">
      <c r="A34" s="56"/>
      <c r="B34" s="11"/>
      <c r="C34" s="11" t="s">
        <v>120</v>
      </c>
      <c r="D34" s="11"/>
      <c r="E34" s="11" t="s">
        <v>121</v>
      </c>
      <c r="F34" s="11">
        <v>13</v>
      </c>
      <c r="G34" s="184">
        <v>1327.55</v>
      </c>
      <c r="H34" s="184">
        <v>11947.95</v>
      </c>
      <c r="I34" s="184">
        <v>919.073076923077</v>
      </c>
      <c r="J34" s="201">
        <v>11.692307692307701</v>
      </c>
      <c r="L34" s="11">
        <v>9</v>
      </c>
      <c r="M34" s="184">
        <v>3841.18</v>
      </c>
      <c r="N34" s="184">
        <v>960.29499999999996</v>
      </c>
      <c r="O34" s="11"/>
      <c r="P34" s="11"/>
      <c r="Q34" s="11"/>
      <c r="R34" s="11">
        <v>13</v>
      </c>
      <c r="S34" s="184">
        <v>11947.95</v>
      </c>
      <c r="T34" s="184">
        <v>919.073076923077</v>
      </c>
      <c r="V34" s="11"/>
      <c r="W34" s="11"/>
      <c r="X34" s="11"/>
      <c r="Y34" s="11"/>
      <c r="Z34" s="11"/>
      <c r="AA34" s="11"/>
      <c r="AB34" s="11"/>
      <c r="AC34" s="11"/>
      <c r="AD34" s="11"/>
    </row>
    <row r="35" spans="1:30">
      <c r="A35" s="56"/>
      <c r="B35" s="11"/>
      <c r="C35" s="11" t="s">
        <v>122</v>
      </c>
      <c r="D35" s="11"/>
      <c r="E35" s="11" t="s">
        <v>123</v>
      </c>
      <c r="F35" s="11">
        <v>12</v>
      </c>
      <c r="G35" s="184">
        <v>1208.827</v>
      </c>
      <c r="H35" s="184">
        <v>12088.27</v>
      </c>
      <c r="I35" s="184">
        <v>1007.35583333333</v>
      </c>
      <c r="J35" s="201">
        <v>11.4166666666667</v>
      </c>
      <c r="L35" s="11">
        <v>10</v>
      </c>
      <c r="M35" s="184">
        <v>2254.39</v>
      </c>
      <c r="N35" s="184">
        <v>1127.1949999999999</v>
      </c>
      <c r="O35" s="11"/>
      <c r="P35" s="11"/>
      <c r="Q35" s="11"/>
      <c r="R35" s="11">
        <v>12</v>
      </c>
      <c r="S35" s="184">
        <v>12088.27</v>
      </c>
      <c r="T35" s="184">
        <v>1007.35583333333</v>
      </c>
      <c r="V35" s="11"/>
      <c r="W35" s="11"/>
      <c r="X35" s="11"/>
      <c r="Y35" s="11"/>
      <c r="Z35" s="11"/>
      <c r="AA35" s="11"/>
      <c r="AB35" s="11"/>
      <c r="AC35" s="11"/>
      <c r="AD35" s="11"/>
    </row>
    <row r="36" spans="1:30">
      <c r="A36" s="56"/>
      <c r="B36" s="11"/>
      <c r="C36" s="11" t="s">
        <v>124</v>
      </c>
      <c r="D36" s="11"/>
      <c r="E36" s="11" t="s">
        <v>92</v>
      </c>
      <c r="F36" s="11">
        <v>151</v>
      </c>
      <c r="G36" s="184">
        <v>1671.16436170213</v>
      </c>
      <c r="H36" s="184">
        <v>157089.45000000001</v>
      </c>
      <c r="I36" s="184">
        <v>1040.32748344371</v>
      </c>
      <c r="J36" s="201">
        <v>11.152317880794699</v>
      </c>
      <c r="L36" s="11">
        <v>94</v>
      </c>
      <c r="M36" s="184">
        <v>68441.73</v>
      </c>
      <c r="N36" s="184">
        <v>1200.7321052631601</v>
      </c>
      <c r="O36" s="11"/>
      <c r="P36" s="11"/>
      <c r="Q36" s="11"/>
      <c r="R36" s="11">
        <v>151</v>
      </c>
      <c r="S36" s="184">
        <v>157089.45000000001</v>
      </c>
      <c r="T36" s="184">
        <v>1040.32748344371</v>
      </c>
      <c r="V36" s="11"/>
      <c r="W36" s="11"/>
      <c r="X36" s="11"/>
      <c r="Y36" s="11"/>
      <c r="Z36" s="11"/>
      <c r="AA36" s="11"/>
      <c r="AB36" s="11"/>
      <c r="AC36" s="11"/>
      <c r="AD36" s="11"/>
    </row>
    <row r="37" spans="1:30">
      <c r="A37" s="56"/>
      <c r="B37" s="11"/>
      <c r="C37" s="11" t="s">
        <v>125</v>
      </c>
      <c r="D37" s="11"/>
      <c r="E37" s="11" t="s">
        <v>126</v>
      </c>
      <c r="F37" s="11">
        <v>115</v>
      </c>
      <c r="G37" s="184">
        <v>1140.7684848484801</v>
      </c>
      <c r="H37" s="184">
        <v>75290.720000000001</v>
      </c>
      <c r="I37" s="184">
        <v>654.70191304347804</v>
      </c>
      <c r="J37" s="201">
        <v>10.417391304347801</v>
      </c>
      <c r="L37" s="11">
        <v>66</v>
      </c>
      <c r="M37" s="184">
        <v>39521.800000000003</v>
      </c>
      <c r="N37" s="184">
        <v>806.56734693877502</v>
      </c>
      <c r="O37" s="11">
        <v>2</v>
      </c>
      <c r="P37" s="11">
        <v>88.2</v>
      </c>
      <c r="Q37" s="11">
        <v>44.1</v>
      </c>
      <c r="R37" s="11">
        <v>113</v>
      </c>
      <c r="S37" s="184">
        <v>75202.52</v>
      </c>
      <c r="T37" s="184">
        <v>665.50902654867298</v>
      </c>
      <c r="V37" s="11"/>
      <c r="W37" s="11"/>
      <c r="X37" s="11"/>
      <c r="Y37" s="11"/>
      <c r="Z37" s="11"/>
      <c r="AA37" s="11"/>
      <c r="AB37" s="11"/>
      <c r="AC37" s="11"/>
      <c r="AD37" s="11"/>
    </row>
    <row r="38" spans="1:30">
      <c r="A38" s="56"/>
      <c r="B38" s="11"/>
      <c r="C38" s="11" t="s">
        <v>127</v>
      </c>
      <c r="D38" s="11"/>
      <c r="E38" s="11" t="s">
        <v>96</v>
      </c>
      <c r="F38" s="11">
        <v>17</v>
      </c>
      <c r="G38" s="184">
        <v>4394.2588888888904</v>
      </c>
      <c r="H38" s="184">
        <v>39548.33</v>
      </c>
      <c r="I38" s="184">
        <v>2326.37235294118</v>
      </c>
      <c r="J38" s="201">
        <v>15</v>
      </c>
      <c r="L38" s="11">
        <v>9</v>
      </c>
      <c r="M38" s="184">
        <v>17705.79</v>
      </c>
      <c r="N38" s="184">
        <v>2213.2237500000001</v>
      </c>
      <c r="O38" s="11"/>
      <c r="P38" s="11"/>
      <c r="Q38" s="11"/>
      <c r="R38" s="11">
        <v>17</v>
      </c>
      <c r="S38" s="184">
        <v>39548.33</v>
      </c>
      <c r="T38" s="184">
        <v>2326.37235294118</v>
      </c>
      <c r="V38" s="11"/>
      <c r="W38" s="11"/>
      <c r="X38" s="11"/>
      <c r="Y38" s="11"/>
      <c r="Z38" s="11"/>
      <c r="AA38" s="11"/>
      <c r="AB38" s="11"/>
      <c r="AC38" s="11"/>
      <c r="AD38" s="11"/>
    </row>
    <row r="39" spans="1:30">
      <c r="A39" s="56"/>
      <c r="B39" s="11"/>
      <c r="C39" s="11" t="s">
        <v>128</v>
      </c>
      <c r="D39" s="11"/>
      <c r="E39" s="11" t="s">
        <v>96</v>
      </c>
      <c r="F39" s="11">
        <v>6</v>
      </c>
      <c r="G39" s="184">
        <v>1341.9166666666699</v>
      </c>
      <c r="H39" s="184">
        <v>4025.75</v>
      </c>
      <c r="I39" s="184">
        <v>670.95833333333303</v>
      </c>
      <c r="J39" s="201">
        <v>8.1666666666666696</v>
      </c>
      <c r="L39" s="11">
        <v>3</v>
      </c>
      <c r="M39" s="184">
        <v>3100.98</v>
      </c>
      <c r="N39" s="184">
        <v>1033.6600000000001</v>
      </c>
      <c r="O39" s="11"/>
      <c r="P39" s="11"/>
      <c r="Q39" s="11"/>
      <c r="R39" s="11">
        <v>6</v>
      </c>
      <c r="S39" s="184">
        <v>4025.75</v>
      </c>
      <c r="T39" s="184">
        <v>670.95833333333303</v>
      </c>
      <c r="V39" s="11"/>
      <c r="W39" s="11"/>
      <c r="X39" s="11"/>
      <c r="Y39" s="11"/>
      <c r="Z39" s="11"/>
      <c r="AA39" s="11"/>
      <c r="AB39" s="11"/>
      <c r="AC39" s="11"/>
      <c r="AD39" s="11"/>
    </row>
    <row r="40" spans="1:30">
      <c r="A40" s="56"/>
      <c r="B40" s="11"/>
      <c r="C40" s="11" t="s">
        <v>129</v>
      </c>
      <c r="D40" s="11"/>
      <c r="E40" s="11" t="s">
        <v>130</v>
      </c>
      <c r="F40" s="11">
        <v>1</v>
      </c>
      <c r="G40" s="184">
        <v>1275.9100000000001</v>
      </c>
      <c r="H40" s="184">
        <v>1275.9100000000001</v>
      </c>
      <c r="I40" s="184">
        <v>1275.9100000000001</v>
      </c>
      <c r="J40" s="201">
        <v>8</v>
      </c>
      <c r="L40" s="11">
        <v>1</v>
      </c>
      <c r="M40" s="184"/>
      <c r="N40" s="184"/>
      <c r="O40" s="11"/>
      <c r="P40" s="11"/>
      <c r="Q40" s="11"/>
      <c r="R40" s="11">
        <v>1</v>
      </c>
      <c r="S40" s="184">
        <v>1275.9100000000001</v>
      </c>
      <c r="T40" s="184">
        <v>1275.9100000000001</v>
      </c>
      <c r="V40" s="11"/>
      <c r="W40" s="11"/>
      <c r="X40" s="11"/>
      <c r="Y40" s="11"/>
      <c r="Z40" s="11"/>
      <c r="AA40" s="11"/>
      <c r="AB40" s="11"/>
      <c r="AC40" s="11"/>
      <c r="AD40" s="11"/>
    </row>
    <row r="41" spans="1:30">
      <c r="A41" s="56"/>
      <c r="B41" s="11"/>
      <c r="C41" s="11" t="s">
        <v>131</v>
      </c>
      <c r="D41" s="11"/>
      <c r="E41" s="11" t="s">
        <v>116</v>
      </c>
      <c r="F41" s="11">
        <v>3</v>
      </c>
      <c r="G41" s="184">
        <v>1025.52</v>
      </c>
      <c r="H41" s="184">
        <v>2051.04</v>
      </c>
      <c r="I41" s="184">
        <v>683.68</v>
      </c>
      <c r="J41" s="201">
        <v>10.3333333333333</v>
      </c>
      <c r="L41" s="11">
        <v>2</v>
      </c>
      <c r="M41" s="184">
        <v>820.8</v>
      </c>
      <c r="N41" s="184">
        <v>820.8</v>
      </c>
      <c r="O41" s="11"/>
      <c r="P41" s="11"/>
      <c r="Q41" s="11"/>
      <c r="R41" s="11">
        <v>3</v>
      </c>
      <c r="S41" s="184">
        <v>2051.04</v>
      </c>
      <c r="T41" s="184">
        <v>683.68</v>
      </c>
      <c r="V41" s="11"/>
      <c r="W41" s="11"/>
      <c r="X41" s="11"/>
      <c r="Y41" s="11"/>
      <c r="Z41" s="11"/>
      <c r="AA41" s="11"/>
      <c r="AB41" s="11"/>
      <c r="AC41" s="11"/>
      <c r="AD41" s="11"/>
    </row>
    <row r="42" spans="1:30">
      <c r="A42" s="56"/>
      <c r="B42" s="11"/>
      <c r="C42" s="11" t="s">
        <v>132</v>
      </c>
      <c r="D42" s="11"/>
      <c r="E42" s="11" t="s">
        <v>133</v>
      </c>
      <c r="F42" s="11">
        <v>10</v>
      </c>
      <c r="G42" s="184">
        <v>1618.04</v>
      </c>
      <c r="H42" s="184">
        <v>11326.28</v>
      </c>
      <c r="I42" s="184">
        <v>1132.6279999999999</v>
      </c>
      <c r="J42" s="201">
        <v>14</v>
      </c>
      <c r="L42" s="11">
        <v>7</v>
      </c>
      <c r="M42" s="184">
        <v>2732.84</v>
      </c>
      <c r="N42" s="184">
        <v>910.94666666666706</v>
      </c>
      <c r="O42" s="11"/>
      <c r="P42" s="11"/>
      <c r="Q42" s="11"/>
      <c r="R42" s="11">
        <v>10</v>
      </c>
      <c r="S42" s="184">
        <v>11326.28</v>
      </c>
      <c r="T42" s="184">
        <v>1132.6279999999999</v>
      </c>
      <c r="V42" s="11"/>
      <c r="W42" s="11"/>
      <c r="X42" s="11"/>
      <c r="Y42" s="11"/>
      <c r="Z42" s="11"/>
      <c r="AA42" s="11"/>
      <c r="AB42" s="11"/>
      <c r="AC42" s="11"/>
      <c r="AD42" s="11"/>
    </row>
    <row r="43" spans="1:30">
      <c r="A43" s="56"/>
      <c r="B43" s="11"/>
      <c r="C43" s="11" t="s">
        <v>134</v>
      </c>
      <c r="D43" s="11"/>
      <c r="E43" s="11" t="s">
        <v>467</v>
      </c>
      <c r="F43" s="11">
        <v>1</v>
      </c>
      <c r="G43" s="184">
        <v>1265.6199999999999</v>
      </c>
      <c r="H43" s="184">
        <v>1265.6199999999999</v>
      </c>
      <c r="I43" s="184">
        <v>1265.6199999999999</v>
      </c>
      <c r="J43" s="201">
        <v>19</v>
      </c>
      <c r="L43" s="11">
        <v>1</v>
      </c>
      <c r="M43" s="184"/>
      <c r="N43" s="184"/>
      <c r="O43" s="11"/>
      <c r="P43" s="11"/>
      <c r="Q43" s="11"/>
      <c r="R43" s="11">
        <v>1</v>
      </c>
      <c r="S43" s="184">
        <v>1265.6199999999999</v>
      </c>
      <c r="T43" s="184">
        <v>1265.6199999999999</v>
      </c>
      <c r="V43" s="11"/>
      <c r="W43" s="11"/>
      <c r="X43" s="11"/>
      <c r="Y43" s="11"/>
      <c r="Z43" s="11"/>
      <c r="AA43" s="11"/>
      <c r="AB43" s="11"/>
      <c r="AC43" s="11"/>
      <c r="AD43" s="11"/>
    </row>
    <row r="44" spans="1:30">
      <c r="A44" s="56"/>
      <c r="B44" s="11"/>
      <c r="C44" s="11" t="s">
        <v>134</v>
      </c>
      <c r="D44" s="11"/>
      <c r="E44" s="11" t="s">
        <v>135</v>
      </c>
      <c r="F44" s="11">
        <v>584</v>
      </c>
      <c r="G44" s="184">
        <v>1992.02273195876</v>
      </c>
      <c r="H44" s="184">
        <v>772904.82</v>
      </c>
      <c r="I44" s="184">
        <v>1323.46715753425</v>
      </c>
      <c r="J44" s="201">
        <v>12.821917808219199</v>
      </c>
      <c r="L44" s="11">
        <v>388</v>
      </c>
      <c r="M44" s="184">
        <v>338149.25</v>
      </c>
      <c r="N44" s="184">
        <v>1725.2512755102</v>
      </c>
      <c r="O44" s="11"/>
      <c r="P44" s="11"/>
      <c r="Q44" s="11"/>
      <c r="R44" s="11">
        <v>584</v>
      </c>
      <c r="S44" s="184">
        <v>772904.82</v>
      </c>
      <c r="T44" s="184">
        <v>1323.46715753425</v>
      </c>
      <c r="V44" s="11"/>
      <c r="W44" s="11"/>
      <c r="X44" s="11"/>
      <c r="Y44" s="11"/>
      <c r="Z44" s="11"/>
      <c r="AA44" s="11"/>
      <c r="AB44" s="11"/>
      <c r="AC44" s="11"/>
      <c r="AD44" s="11"/>
    </row>
    <row r="45" spans="1:30">
      <c r="A45" s="56"/>
      <c r="B45" s="11"/>
      <c r="C45" s="11" t="s">
        <v>136</v>
      </c>
      <c r="D45" s="11"/>
      <c r="E45" s="11" t="s">
        <v>137</v>
      </c>
      <c r="F45" s="11">
        <v>67</v>
      </c>
      <c r="G45" s="184">
        <v>1199.86735849057</v>
      </c>
      <c r="H45" s="184">
        <v>63592.97</v>
      </c>
      <c r="I45" s="184">
        <v>949.14880597014997</v>
      </c>
      <c r="J45" s="201">
        <v>12.402985074626899</v>
      </c>
      <c r="L45" s="11">
        <v>53</v>
      </c>
      <c r="M45" s="184">
        <v>12141.12</v>
      </c>
      <c r="N45" s="184">
        <v>867.22285714285704</v>
      </c>
      <c r="O45" s="11"/>
      <c r="P45" s="11"/>
      <c r="Q45" s="11"/>
      <c r="R45" s="11">
        <v>67</v>
      </c>
      <c r="S45" s="184">
        <v>63592.97</v>
      </c>
      <c r="T45" s="184">
        <v>949.14880597014997</v>
      </c>
      <c r="V45" s="11"/>
      <c r="W45" s="11"/>
      <c r="X45" s="11"/>
      <c r="Y45" s="11"/>
      <c r="Z45" s="11"/>
      <c r="AA45" s="11"/>
      <c r="AB45" s="11"/>
      <c r="AC45" s="11"/>
      <c r="AD45" s="11"/>
    </row>
    <row r="46" spans="1:30">
      <c r="A46" s="56"/>
      <c r="B46" s="11"/>
      <c r="C46" s="11" t="s">
        <v>468</v>
      </c>
      <c r="D46" s="11"/>
      <c r="E46" s="11" t="s">
        <v>135</v>
      </c>
      <c r="F46" s="11">
        <v>1</v>
      </c>
      <c r="G46" s="184"/>
      <c r="H46" s="184">
        <v>313.57</v>
      </c>
      <c r="I46" s="184">
        <v>313.57</v>
      </c>
      <c r="J46" s="201">
        <v>12</v>
      </c>
      <c r="L46" s="11"/>
      <c r="M46" s="184">
        <v>313.57</v>
      </c>
      <c r="N46" s="184">
        <v>313.57</v>
      </c>
      <c r="O46" s="11"/>
      <c r="P46" s="11"/>
      <c r="Q46" s="11"/>
      <c r="R46" s="11">
        <v>1</v>
      </c>
      <c r="S46" s="184">
        <v>313.57</v>
      </c>
      <c r="T46" s="184">
        <v>313.57</v>
      </c>
      <c r="V46" s="11"/>
      <c r="W46" s="11"/>
      <c r="X46" s="11"/>
      <c r="Y46" s="11"/>
      <c r="Z46" s="11"/>
      <c r="AA46" s="11"/>
      <c r="AB46" s="11"/>
      <c r="AC46" s="11"/>
      <c r="AD46" s="11"/>
    </row>
    <row r="47" spans="1:30">
      <c r="A47" s="56"/>
      <c r="B47" s="11"/>
      <c r="C47" s="11" t="s">
        <v>138</v>
      </c>
      <c r="D47" s="11"/>
      <c r="E47" s="11" t="s">
        <v>139</v>
      </c>
      <c r="F47" s="11">
        <v>42</v>
      </c>
      <c r="G47" s="184">
        <v>1775.2396428571401</v>
      </c>
      <c r="H47" s="184">
        <v>49706.71</v>
      </c>
      <c r="I47" s="184">
        <v>1183.4930952381001</v>
      </c>
      <c r="J47" s="201">
        <v>12.547619047618999</v>
      </c>
      <c r="L47" s="11">
        <v>28</v>
      </c>
      <c r="M47" s="184">
        <v>19882.189999999999</v>
      </c>
      <c r="N47" s="184">
        <v>1420.1564285714301</v>
      </c>
      <c r="O47" s="11"/>
      <c r="P47" s="11"/>
      <c r="Q47" s="11"/>
      <c r="R47" s="11">
        <v>42</v>
      </c>
      <c r="S47" s="184">
        <v>49706.71</v>
      </c>
      <c r="T47" s="184">
        <v>1183.4930952381001</v>
      </c>
      <c r="V47" s="11"/>
      <c r="W47" s="11"/>
      <c r="X47" s="11"/>
      <c r="Y47" s="11"/>
      <c r="Z47" s="11"/>
      <c r="AA47" s="11"/>
      <c r="AB47" s="11"/>
      <c r="AC47" s="11"/>
      <c r="AD47" s="11"/>
    </row>
    <row r="48" spans="1:30">
      <c r="A48" s="56"/>
      <c r="B48" s="11"/>
      <c r="C48" s="11" t="s">
        <v>138</v>
      </c>
      <c r="D48" s="11"/>
      <c r="E48" s="11" t="s">
        <v>265</v>
      </c>
      <c r="F48" s="11">
        <v>1</v>
      </c>
      <c r="G48" s="184">
        <v>1496.68</v>
      </c>
      <c r="H48" s="184">
        <v>1496.68</v>
      </c>
      <c r="I48" s="184">
        <v>1496.68</v>
      </c>
      <c r="J48" s="201">
        <v>6</v>
      </c>
      <c r="L48" s="11">
        <v>1</v>
      </c>
      <c r="M48" s="184"/>
      <c r="N48" s="184"/>
      <c r="O48" s="11"/>
      <c r="P48" s="11"/>
      <c r="Q48" s="11"/>
      <c r="R48" s="11">
        <v>1</v>
      </c>
      <c r="S48" s="184">
        <v>1496.68</v>
      </c>
      <c r="T48" s="184">
        <v>1496.68</v>
      </c>
      <c r="V48" s="11"/>
      <c r="W48" s="11"/>
      <c r="X48" s="11"/>
      <c r="Y48" s="11"/>
      <c r="Z48" s="11"/>
      <c r="AA48" s="11"/>
      <c r="AB48" s="11"/>
      <c r="AC48" s="11"/>
      <c r="AD48" s="11"/>
    </row>
    <row r="49" spans="1:30">
      <c r="A49" s="56"/>
      <c r="B49" s="11"/>
      <c r="C49" s="11" t="s">
        <v>498</v>
      </c>
      <c r="D49" s="11"/>
      <c r="E49" s="11" t="s">
        <v>139</v>
      </c>
      <c r="F49" s="11">
        <v>2</v>
      </c>
      <c r="G49" s="184">
        <v>2761.83</v>
      </c>
      <c r="H49" s="184">
        <v>2761.83</v>
      </c>
      <c r="I49" s="184">
        <v>1380.915</v>
      </c>
      <c r="J49" s="201">
        <v>10</v>
      </c>
      <c r="L49" s="11">
        <v>1</v>
      </c>
      <c r="M49" s="184">
        <v>1578.88</v>
      </c>
      <c r="N49" s="184">
        <v>1578.88</v>
      </c>
      <c r="O49" s="11"/>
      <c r="P49" s="11"/>
      <c r="Q49" s="11"/>
      <c r="R49" s="11">
        <v>2</v>
      </c>
      <c r="S49" s="184">
        <v>2761.83</v>
      </c>
      <c r="T49" s="184">
        <v>1380.915</v>
      </c>
      <c r="V49" s="11"/>
      <c r="W49" s="11"/>
      <c r="X49" s="11"/>
      <c r="Y49" s="11"/>
      <c r="Z49" s="11"/>
      <c r="AA49" s="11"/>
      <c r="AB49" s="11"/>
      <c r="AC49" s="11"/>
      <c r="AD49" s="11"/>
    </row>
    <row r="50" spans="1:30">
      <c r="A50" s="56"/>
      <c r="B50" s="11"/>
      <c r="C50" s="11" t="s">
        <v>140</v>
      </c>
      <c r="D50" s="11"/>
      <c r="E50" s="11" t="s">
        <v>141</v>
      </c>
      <c r="F50" s="11">
        <v>18</v>
      </c>
      <c r="G50" s="184">
        <v>3338.6512499999999</v>
      </c>
      <c r="H50" s="184">
        <v>26709.21</v>
      </c>
      <c r="I50" s="184">
        <v>1483.845</v>
      </c>
      <c r="J50" s="201">
        <v>12.7222222222222</v>
      </c>
      <c r="L50" s="11">
        <v>8</v>
      </c>
      <c r="M50" s="184">
        <v>13641.99</v>
      </c>
      <c r="N50" s="184">
        <v>1364.1990000000001</v>
      </c>
      <c r="O50" s="11"/>
      <c r="P50" s="11"/>
      <c r="Q50" s="11"/>
      <c r="R50" s="11">
        <v>18</v>
      </c>
      <c r="S50" s="184">
        <v>26709.21</v>
      </c>
      <c r="T50" s="184">
        <v>1483.845</v>
      </c>
      <c r="V50" s="11"/>
      <c r="W50" s="11"/>
      <c r="X50" s="11"/>
      <c r="Y50" s="11"/>
      <c r="Z50" s="11"/>
      <c r="AA50" s="11"/>
      <c r="AB50" s="11"/>
      <c r="AC50" s="11"/>
      <c r="AD50" s="11"/>
    </row>
    <row r="51" spans="1:30">
      <c r="A51" s="56"/>
      <c r="B51" s="11"/>
      <c r="C51" s="11" t="s">
        <v>142</v>
      </c>
      <c r="D51" s="11"/>
      <c r="E51" s="11" t="s">
        <v>143</v>
      </c>
      <c r="F51" s="11">
        <v>75</v>
      </c>
      <c r="G51" s="184">
        <v>1109.605</v>
      </c>
      <c r="H51" s="184">
        <v>62137.88</v>
      </c>
      <c r="I51" s="184">
        <v>828.50506666666695</v>
      </c>
      <c r="J51" s="201">
        <v>11.7466666666667</v>
      </c>
      <c r="L51" s="11">
        <v>56</v>
      </c>
      <c r="M51" s="184">
        <v>20157.66</v>
      </c>
      <c r="N51" s="184">
        <v>1060.9294736842101</v>
      </c>
      <c r="O51" s="11"/>
      <c r="P51" s="11"/>
      <c r="Q51" s="11"/>
      <c r="R51" s="11">
        <v>75</v>
      </c>
      <c r="S51" s="184">
        <v>62137.88</v>
      </c>
      <c r="T51" s="184">
        <v>828.50506666666695</v>
      </c>
      <c r="V51" s="11"/>
      <c r="W51" s="11"/>
      <c r="X51" s="11"/>
      <c r="Y51" s="11"/>
      <c r="Z51" s="11"/>
      <c r="AA51" s="11"/>
      <c r="AB51" s="11"/>
      <c r="AC51" s="11"/>
      <c r="AD51" s="11"/>
    </row>
    <row r="52" spans="1:30">
      <c r="A52" s="56"/>
      <c r="B52" s="11"/>
      <c r="C52" s="11" t="s">
        <v>144</v>
      </c>
      <c r="D52" s="11"/>
      <c r="E52" s="11" t="s">
        <v>141</v>
      </c>
      <c r="F52" s="11">
        <v>81</v>
      </c>
      <c r="G52" s="184">
        <v>1573.6388135593199</v>
      </c>
      <c r="H52" s="184">
        <v>92844.69</v>
      </c>
      <c r="I52" s="184">
        <v>1146.23074074074</v>
      </c>
      <c r="J52" s="201">
        <v>11.8641975308642</v>
      </c>
      <c r="L52" s="11">
        <v>59</v>
      </c>
      <c r="M52" s="184">
        <v>21165.05</v>
      </c>
      <c r="N52" s="184">
        <v>962.04772727272803</v>
      </c>
      <c r="O52" s="11"/>
      <c r="P52" s="11"/>
      <c r="Q52" s="11"/>
      <c r="R52" s="11">
        <v>81</v>
      </c>
      <c r="S52" s="184">
        <v>92844.69</v>
      </c>
      <c r="T52" s="184">
        <v>1146.23074074074</v>
      </c>
      <c r="V52" s="11"/>
      <c r="W52" s="11"/>
      <c r="X52" s="11"/>
      <c r="Y52" s="11"/>
      <c r="Z52" s="11"/>
      <c r="AA52" s="11"/>
      <c r="AB52" s="11"/>
      <c r="AC52" s="11"/>
      <c r="AD52" s="11"/>
    </row>
    <row r="53" spans="1:30">
      <c r="A53" s="56"/>
      <c r="B53" s="11"/>
      <c r="C53" s="11" t="s">
        <v>451</v>
      </c>
      <c r="D53" s="11"/>
      <c r="E53" s="11" t="s">
        <v>452</v>
      </c>
      <c r="F53" s="11">
        <v>1</v>
      </c>
      <c r="G53" s="184">
        <v>842.09</v>
      </c>
      <c r="H53" s="184">
        <v>842.09</v>
      </c>
      <c r="I53" s="184">
        <v>842.09</v>
      </c>
      <c r="J53" s="201">
        <v>12</v>
      </c>
      <c r="L53" s="11">
        <v>1</v>
      </c>
      <c r="M53" s="184"/>
      <c r="N53" s="184"/>
      <c r="O53" s="11"/>
      <c r="P53" s="11"/>
      <c r="Q53" s="11"/>
      <c r="R53" s="11">
        <v>1</v>
      </c>
      <c r="S53" s="184">
        <v>842.09</v>
      </c>
      <c r="T53" s="184">
        <v>842.09</v>
      </c>
      <c r="V53" s="11"/>
      <c r="W53" s="11"/>
      <c r="X53" s="11"/>
      <c r="Y53" s="11"/>
      <c r="Z53" s="11"/>
      <c r="AA53" s="11"/>
      <c r="AB53" s="11"/>
      <c r="AC53" s="11"/>
      <c r="AD53" s="11"/>
    </row>
    <row r="54" spans="1:30">
      <c r="A54" s="56"/>
      <c r="B54" s="11"/>
      <c r="C54" s="11" t="s">
        <v>145</v>
      </c>
      <c r="D54" s="11"/>
      <c r="E54" s="11" t="s">
        <v>109</v>
      </c>
      <c r="F54" s="11">
        <v>14</v>
      </c>
      <c r="G54" s="184">
        <v>1312.672</v>
      </c>
      <c r="H54" s="184">
        <v>13126.72</v>
      </c>
      <c r="I54" s="184">
        <v>937.62285714285701</v>
      </c>
      <c r="J54" s="201">
        <v>16.1428571428571</v>
      </c>
      <c r="L54" s="11">
        <v>10</v>
      </c>
      <c r="M54" s="184">
        <v>3503.12</v>
      </c>
      <c r="N54" s="184">
        <v>875.78</v>
      </c>
      <c r="O54" s="11"/>
      <c r="P54" s="11"/>
      <c r="Q54" s="11"/>
      <c r="R54" s="11">
        <v>14</v>
      </c>
      <c r="S54" s="184">
        <v>13126.72</v>
      </c>
      <c r="T54" s="184">
        <v>937.62285714285701</v>
      </c>
      <c r="V54" s="11"/>
      <c r="W54" s="11"/>
      <c r="X54" s="11"/>
      <c r="Y54" s="11"/>
      <c r="Z54" s="11"/>
      <c r="AA54" s="11"/>
      <c r="AB54" s="11"/>
      <c r="AC54" s="11"/>
      <c r="AD54" s="11"/>
    </row>
    <row r="55" spans="1:30">
      <c r="A55" s="56"/>
      <c r="B55" s="11"/>
      <c r="C55" s="11" t="s">
        <v>145</v>
      </c>
      <c r="D55" s="11"/>
      <c r="E55" s="11" t="s">
        <v>100</v>
      </c>
      <c r="F55" s="11">
        <v>6</v>
      </c>
      <c r="G55" s="184">
        <v>716.67333333333295</v>
      </c>
      <c r="H55" s="184">
        <v>2150.02</v>
      </c>
      <c r="I55" s="184">
        <v>358.33666666666699</v>
      </c>
      <c r="J55" s="201">
        <v>9.5</v>
      </c>
      <c r="L55" s="11">
        <v>3</v>
      </c>
      <c r="M55" s="184">
        <v>1173.3900000000001</v>
      </c>
      <c r="N55" s="184">
        <v>391.13</v>
      </c>
      <c r="O55" s="11"/>
      <c r="P55" s="11"/>
      <c r="Q55" s="11"/>
      <c r="R55" s="11">
        <v>6</v>
      </c>
      <c r="S55" s="184">
        <v>2150.02</v>
      </c>
      <c r="T55" s="184">
        <v>358.33666666666699</v>
      </c>
      <c r="V55" s="11"/>
      <c r="W55" s="11"/>
      <c r="X55" s="11"/>
      <c r="Y55" s="11"/>
      <c r="Z55" s="11"/>
      <c r="AA55" s="11"/>
      <c r="AB55" s="11"/>
      <c r="AC55" s="11"/>
      <c r="AD55" s="11"/>
    </row>
    <row r="56" spans="1:30">
      <c r="A56" s="56"/>
      <c r="B56" s="11"/>
      <c r="C56" s="11" t="s">
        <v>146</v>
      </c>
      <c r="D56" s="11"/>
      <c r="E56" s="11" t="s">
        <v>147</v>
      </c>
      <c r="F56" s="11">
        <v>4</v>
      </c>
      <c r="G56" s="184">
        <v>890.86</v>
      </c>
      <c r="H56" s="184">
        <v>2672.58</v>
      </c>
      <c r="I56" s="184">
        <v>668.14499999999998</v>
      </c>
      <c r="J56" s="201">
        <v>10.25</v>
      </c>
      <c r="L56" s="11">
        <v>3</v>
      </c>
      <c r="M56" s="184">
        <v>1229.6300000000001</v>
      </c>
      <c r="N56" s="184">
        <v>1229.6300000000001</v>
      </c>
      <c r="O56" s="11"/>
      <c r="P56" s="11"/>
      <c r="Q56" s="11"/>
      <c r="R56" s="11">
        <v>4</v>
      </c>
      <c r="S56" s="184">
        <v>2672.58</v>
      </c>
      <c r="T56" s="184">
        <v>668.14499999999998</v>
      </c>
      <c r="V56" s="11"/>
      <c r="W56" s="11"/>
      <c r="X56" s="11"/>
      <c r="Y56" s="11"/>
      <c r="Z56" s="11"/>
      <c r="AA56" s="11"/>
      <c r="AB56" s="11"/>
      <c r="AC56" s="11"/>
      <c r="AD56" s="11"/>
    </row>
    <row r="57" spans="1:30">
      <c r="A57" s="56"/>
      <c r="B57" s="11"/>
      <c r="C57" s="11" t="s">
        <v>148</v>
      </c>
      <c r="D57" s="11"/>
      <c r="E57" s="11" t="s">
        <v>149</v>
      </c>
      <c r="F57" s="11">
        <v>145</v>
      </c>
      <c r="G57" s="184">
        <v>1338.7070588235299</v>
      </c>
      <c r="H57" s="184">
        <v>136548.12</v>
      </c>
      <c r="I57" s="184">
        <v>941.71117241379204</v>
      </c>
      <c r="J57" s="201">
        <v>11.6551724137931</v>
      </c>
      <c r="L57" s="11">
        <v>102</v>
      </c>
      <c r="M57" s="184">
        <v>41699.75</v>
      </c>
      <c r="N57" s="184">
        <v>969.76162790697697</v>
      </c>
      <c r="O57" s="11">
        <v>1</v>
      </c>
      <c r="P57" s="11">
        <v>83.67</v>
      </c>
      <c r="Q57" s="11">
        <v>83.67</v>
      </c>
      <c r="R57" s="11">
        <v>144</v>
      </c>
      <c r="S57" s="184">
        <v>136464.45000000001</v>
      </c>
      <c r="T57" s="184">
        <v>947.66979166666601</v>
      </c>
      <c r="V57" s="11"/>
      <c r="W57" s="11"/>
      <c r="X57" s="11"/>
      <c r="Y57" s="11"/>
      <c r="Z57" s="11"/>
      <c r="AA57" s="11"/>
      <c r="AB57" s="11"/>
      <c r="AC57" s="11"/>
      <c r="AD57" s="11"/>
    </row>
    <row r="58" spans="1:30">
      <c r="A58" s="56"/>
      <c r="B58" s="11"/>
      <c r="C58" s="11" t="s">
        <v>150</v>
      </c>
      <c r="D58" s="11"/>
      <c r="E58" s="11" t="s">
        <v>151</v>
      </c>
      <c r="F58" s="11">
        <v>23</v>
      </c>
      <c r="G58" s="184">
        <v>2467.9523076923101</v>
      </c>
      <c r="H58" s="184">
        <v>32083.38</v>
      </c>
      <c r="I58" s="184">
        <v>1394.9295652173901</v>
      </c>
      <c r="J58" s="201">
        <v>11.695652173913</v>
      </c>
      <c r="L58" s="11">
        <v>13</v>
      </c>
      <c r="M58" s="184">
        <v>11991.5</v>
      </c>
      <c r="N58" s="184">
        <v>1199.1500000000001</v>
      </c>
      <c r="O58" s="11"/>
      <c r="P58" s="11"/>
      <c r="Q58" s="11"/>
      <c r="R58" s="11">
        <v>23</v>
      </c>
      <c r="S58" s="184">
        <v>32083.38</v>
      </c>
      <c r="T58" s="184">
        <v>1394.9295652173901</v>
      </c>
      <c r="V58" s="11"/>
      <c r="W58" s="11"/>
      <c r="X58" s="11"/>
      <c r="Y58" s="11"/>
      <c r="Z58" s="11"/>
      <c r="AA58" s="11"/>
      <c r="AB58" s="11"/>
      <c r="AC58" s="11"/>
      <c r="AD58" s="11"/>
    </row>
    <row r="59" spans="1:30">
      <c r="A59" s="56"/>
      <c r="B59" s="11"/>
      <c r="C59" s="11" t="s">
        <v>152</v>
      </c>
      <c r="D59" s="11"/>
      <c r="E59" s="11" t="s">
        <v>153</v>
      </c>
      <c r="F59" s="11">
        <v>60</v>
      </c>
      <c r="G59" s="184">
        <v>2425.3656097561002</v>
      </c>
      <c r="H59" s="184">
        <v>99439.99</v>
      </c>
      <c r="I59" s="184">
        <v>1657.33316666667</v>
      </c>
      <c r="J59" s="201">
        <v>12.65</v>
      </c>
      <c r="L59" s="11">
        <v>41</v>
      </c>
      <c r="M59" s="184">
        <v>26908.26</v>
      </c>
      <c r="N59" s="184">
        <v>1416.2242105263199</v>
      </c>
      <c r="O59" s="11"/>
      <c r="P59" s="11"/>
      <c r="Q59" s="11"/>
      <c r="R59" s="11">
        <v>60</v>
      </c>
      <c r="S59" s="184">
        <v>99439.99</v>
      </c>
      <c r="T59" s="184">
        <v>1657.33316666667</v>
      </c>
      <c r="V59" s="11"/>
      <c r="W59" s="11"/>
      <c r="X59" s="11"/>
      <c r="Y59" s="11"/>
      <c r="Z59" s="11"/>
      <c r="AA59" s="11"/>
      <c r="AB59" s="11"/>
      <c r="AC59" s="11"/>
      <c r="AD59" s="11"/>
    </row>
    <row r="60" spans="1:30">
      <c r="A60" s="56"/>
      <c r="B60" s="11"/>
      <c r="C60" s="11" t="s">
        <v>154</v>
      </c>
      <c r="D60" s="11"/>
      <c r="E60" s="11" t="s">
        <v>155</v>
      </c>
      <c r="F60" s="11">
        <v>6</v>
      </c>
      <c r="G60" s="184">
        <v>1815.0625</v>
      </c>
      <c r="H60" s="184">
        <v>7260.25</v>
      </c>
      <c r="I60" s="184">
        <v>1210.0416666666699</v>
      </c>
      <c r="J60" s="201">
        <v>12.3333333333333</v>
      </c>
      <c r="L60" s="11">
        <v>4</v>
      </c>
      <c r="M60" s="184">
        <v>3469.18</v>
      </c>
      <c r="N60" s="184">
        <v>1734.59</v>
      </c>
      <c r="O60" s="11"/>
      <c r="P60" s="11"/>
      <c r="Q60" s="11"/>
      <c r="R60" s="11">
        <v>6</v>
      </c>
      <c r="S60" s="184">
        <v>7260.25</v>
      </c>
      <c r="T60" s="184">
        <v>1210.0416666666699</v>
      </c>
      <c r="V60" s="11"/>
      <c r="W60" s="11"/>
      <c r="X60" s="11"/>
      <c r="Y60" s="11"/>
      <c r="Z60" s="11"/>
      <c r="AA60" s="11"/>
      <c r="AB60" s="11"/>
      <c r="AC60" s="11"/>
      <c r="AD60" s="11"/>
    </row>
    <row r="61" spans="1:30">
      <c r="A61" s="56"/>
      <c r="B61" s="11"/>
      <c r="C61" s="11" t="s">
        <v>156</v>
      </c>
      <c r="D61" s="11"/>
      <c r="E61" s="11" t="s">
        <v>157</v>
      </c>
      <c r="F61" s="11">
        <v>37</v>
      </c>
      <c r="G61" s="184">
        <v>1604.4293103448299</v>
      </c>
      <c r="H61" s="184">
        <v>46528.45</v>
      </c>
      <c r="I61" s="184">
        <v>1257.5256756756801</v>
      </c>
      <c r="J61" s="201">
        <v>14.5135135135135</v>
      </c>
      <c r="L61" s="11">
        <v>29</v>
      </c>
      <c r="M61" s="184">
        <v>10952.88</v>
      </c>
      <c r="N61" s="184">
        <v>1369.11</v>
      </c>
      <c r="O61" s="11"/>
      <c r="P61" s="11"/>
      <c r="Q61" s="11"/>
      <c r="R61" s="11">
        <v>37</v>
      </c>
      <c r="S61" s="184">
        <v>46528.45</v>
      </c>
      <c r="T61" s="184">
        <v>1257.5256756756801</v>
      </c>
      <c r="V61" s="11"/>
      <c r="W61" s="11"/>
      <c r="X61" s="11"/>
      <c r="Y61" s="11"/>
      <c r="Z61" s="11"/>
      <c r="AA61" s="11"/>
      <c r="AB61" s="11"/>
      <c r="AC61" s="11"/>
      <c r="AD61" s="11"/>
    </row>
    <row r="62" spans="1:30">
      <c r="A62" s="56"/>
      <c r="B62" s="11"/>
      <c r="C62" s="11" t="s">
        <v>158</v>
      </c>
      <c r="D62" s="11"/>
      <c r="E62" s="11" t="s">
        <v>159</v>
      </c>
      <c r="F62" s="11">
        <v>11</v>
      </c>
      <c r="G62" s="184">
        <v>1413.64142857143</v>
      </c>
      <c r="H62" s="184">
        <v>9895.49</v>
      </c>
      <c r="I62" s="184">
        <v>899.59</v>
      </c>
      <c r="J62" s="201">
        <v>10.909090909090899</v>
      </c>
      <c r="L62" s="11">
        <v>7</v>
      </c>
      <c r="M62" s="184">
        <v>5420.62</v>
      </c>
      <c r="N62" s="184">
        <v>1355.155</v>
      </c>
      <c r="O62" s="11"/>
      <c r="P62" s="11"/>
      <c r="Q62" s="11"/>
      <c r="R62" s="11">
        <v>11</v>
      </c>
      <c r="S62" s="184">
        <v>9895.49</v>
      </c>
      <c r="T62" s="184">
        <v>899.59</v>
      </c>
      <c r="V62" s="11"/>
      <c r="W62" s="11"/>
      <c r="X62" s="11"/>
      <c r="Y62" s="11"/>
      <c r="Z62" s="11"/>
      <c r="AA62" s="11"/>
      <c r="AB62" s="11"/>
      <c r="AC62" s="11"/>
      <c r="AD62" s="11"/>
    </row>
    <row r="63" spans="1:30">
      <c r="A63" s="56"/>
      <c r="B63" s="11"/>
      <c r="C63" s="11" t="s">
        <v>160</v>
      </c>
      <c r="D63" s="11"/>
      <c r="E63" s="11" t="s">
        <v>161</v>
      </c>
      <c r="F63" s="11">
        <v>10</v>
      </c>
      <c r="G63" s="184">
        <v>2418.904</v>
      </c>
      <c r="H63" s="184">
        <v>12094.52</v>
      </c>
      <c r="I63" s="184">
        <v>1209.452</v>
      </c>
      <c r="J63" s="201">
        <v>13.6</v>
      </c>
      <c r="L63" s="11">
        <v>5</v>
      </c>
      <c r="M63" s="184">
        <v>6441.07</v>
      </c>
      <c r="N63" s="184">
        <v>1288.2139999999999</v>
      </c>
      <c r="O63" s="11"/>
      <c r="P63" s="11"/>
      <c r="Q63" s="11"/>
      <c r="R63" s="11">
        <v>10</v>
      </c>
      <c r="S63" s="184">
        <v>12094.52</v>
      </c>
      <c r="T63" s="184">
        <v>1209.452</v>
      </c>
      <c r="V63" s="11"/>
      <c r="W63" s="11"/>
      <c r="X63" s="11"/>
      <c r="Y63" s="11"/>
      <c r="Z63" s="11"/>
      <c r="AA63" s="11"/>
      <c r="AB63" s="11"/>
      <c r="AC63" s="11"/>
      <c r="AD63" s="11"/>
    </row>
    <row r="64" spans="1:30">
      <c r="A64" s="56"/>
      <c r="B64" s="11"/>
      <c r="C64" s="11" t="s">
        <v>162</v>
      </c>
      <c r="D64" s="11"/>
      <c r="E64" s="11" t="s">
        <v>163</v>
      </c>
      <c r="F64" s="11">
        <v>38</v>
      </c>
      <c r="G64" s="184">
        <v>3259.45708333333</v>
      </c>
      <c r="H64" s="184">
        <v>78226.97</v>
      </c>
      <c r="I64" s="184">
        <v>2058.60447368421</v>
      </c>
      <c r="J64" s="201">
        <v>15.0526315789474</v>
      </c>
      <c r="L64" s="11">
        <v>24</v>
      </c>
      <c r="M64" s="184">
        <v>21054.22</v>
      </c>
      <c r="N64" s="184">
        <v>1503.8728571428601</v>
      </c>
      <c r="O64" s="11"/>
      <c r="P64" s="11"/>
      <c r="Q64" s="11"/>
      <c r="R64" s="11">
        <v>38</v>
      </c>
      <c r="S64" s="184">
        <v>78226.97</v>
      </c>
      <c r="T64" s="184">
        <v>2058.60447368421</v>
      </c>
      <c r="V64" s="11"/>
      <c r="W64" s="11"/>
      <c r="X64" s="11"/>
      <c r="Y64" s="11"/>
      <c r="Z64" s="11"/>
      <c r="AA64" s="11"/>
      <c r="AB64" s="11"/>
      <c r="AC64" s="11"/>
      <c r="AD64" s="11"/>
    </row>
    <row r="65" spans="1:30">
      <c r="A65" s="56"/>
      <c r="B65" s="11"/>
      <c r="C65" s="11" t="s">
        <v>164</v>
      </c>
      <c r="D65" s="11"/>
      <c r="E65" s="11" t="s">
        <v>165</v>
      </c>
      <c r="F65" s="11">
        <v>19</v>
      </c>
      <c r="G65" s="184">
        <v>1904.34666666667</v>
      </c>
      <c r="H65" s="184">
        <v>22852.16</v>
      </c>
      <c r="I65" s="184">
        <v>1202.7452631578899</v>
      </c>
      <c r="J65" s="201">
        <v>12.157894736842101</v>
      </c>
      <c r="L65" s="11">
        <v>12</v>
      </c>
      <c r="M65" s="184">
        <v>7521.91</v>
      </c>
      <c r="N65" s="184">
        <v>1074.5585714285701</v>
      </c>
      <c r="O65" s="11"/>
      <c r="P65" s="11"/>
      <c r="Q65" s="11"/>
      <c r="R65" s="11">
        <v>19</v>
      </c>
      <c r="S65" s="184">
        <v>22852.16</v>
      </c>
      <c r="T65" s="184">
        <v>1202.7452631578899</v>
      </c>
      <c r="V65" s="11"/>
      <c r="W65" s="11"/>
      <c r="X65" s="11"/>
      <c r="Y65" s="11"/>
      <c r="Z65" s="11"/>
      <c r="AA65" s="11"/>
      <c r="AB65" s="11"/>
      <c r="AC65" s="11"/>
      <c r="AD65" s="11"/>
    </row>
    <row r="66" spans="1:30">
      <c r="A66" s="56"/>
      <c r="B66" s="11"/>
      <c r="C66" s="11" t="s">
        <v>166</v>
      </c>
      <c r="D66" s="11"/>
      <c r="E66" s="11" t="s">
        <v>167</v>
      </c>
      <c r="F66" s="11">
        <v>181</v>
      </c>
      <c r="G66" s="184">
        <v>1526.9668461538499</v>
      </c>
      <c r="H66" s="184">
        <v>198505.69</v>
      </c>
      <c r="I66" s="184">
        <v>1096.7165193370199</v>
      </c>
      <c r="J66" s="201">
        <v>11.8839779005525</v>
      </c>
      <c r="L66" s="11">
        <v>130</v>
      </c>
      <c r="M66" s="184">
        <v>66868.740000000005</v>
      </c>
      <c r="N66" s="184">
        <v>1311.1517647058799</v>
      </c>
      <c r="O66" s="11"/>
      <c r="P66" s="11"/>
      <c r="Q66" s="11"/>
      <c r="R66" s="11">
        <v>181</v>
      </c>
      <c r="S66" s="184">
        <v>198505.69</v>
      </c>
      <c r="T66" s="184">
        <v>1096.7165193370199</v>
      </c>
      <c r="V66" s="11"/>
      <c r="W66" s="11"/>
      <c r="X66" s="11"/>
      <c r="Y66" s="11"/>
      <c r="Z66" s="11"/>
      <c r="AA66" s="11"/>
      <c r="AB66" s="11"/>
      <c r="AC66" s="11"/>
      <c r="AD66" s="11"/>
    </row>
    <row r="67" spans="1:30">
      <c r="A67" s="56"/>
      <c r="B67" s="11"/>
      <c r="C67" s="11" t="s">
        <v>168</v>
      </c>
      <c r="D67" s="11"/>
      <c r="E67" s="11" t="s">
        <v>169</v>
      </c>
      <c r="F67" s="11">
        <v>443</v>
      </c>
      <c r="G67" s="184">
        <v>1594.16586750789</v>
      </c>
      <c r="H67" s="184">
        <v>505350.58</v>
      </c>
      <c r="I67" s="184">
        <v>1140.74623024831</v>
      </c>
      <c r="J67" s="201">
        <v>11.613995485327299</v>
      </c>
      <c r="L67" s="11">
        <v>317</v>
      </c>
      <c r="M67" s="184">
        <v>153937.81</v>
      </c>
      <c r="N67" s="184">
        <v>1221.7286507936501</v>
      </c>
      <c r="O67" s="11">
        <v>1</v>
      </c>
      <c r="P67" s="11">
        <v>79.66</v>
      </c>
      <c r="Q67" s="11">
        <v>79.66</v>
      </c>
      <c r="R67" s="11">
        <v>442</v>
      </c>
      <c r="S67" s="184">
        <v>505270.92</v>
      </c>
      <c r="T67" s="184">
        <v>1143.14687782805</v>
      </c>
      <c r="V67" s="11"/>
      <c r="W67" s="11"/>
      <c r="X67" s="11"/>
      <c r="Y67" s="11"/>
      <c r="Z67" s="11"/>
      <c r="AA67" s="11"/>
      <c r="AB67" s="11"/>
      <c r="AC67" s="11"/>
      <c r="AD67" s="11"/>
    </row>
    <row r="68" spans="1:30">
      <c r="A68" s="56"/>
      <c r="B68" s="11"/>
      <c r="C68" s="11" t="s">
        <v>170</v>
      </c>
      <c r="D68" s="11"/>
      <c r="E68" s="11" t="s">
        <v>141</v>
      </c>
      <c r="F68" s="11">
        <v>3</v>
      </c>
      <c r="G68" s="184">
        <v>3286.04</v>
      </c>
      <c r="H68" s="184">
        <v>3286.04</v>
      </c>
      <c r="I68" s="184">
        <v>1095.34666666667</v>
      </c>
      <c r="J68" s="201">
        <v>12.6666666666667</v>
      </c>
      <c r="L68" s="11">
        <v>1</v>
      </c>
      <c r="M68" s="184">
        <v>2766.29</v>
      </c>
      <c r="N68" s="184">
        <v>1383.145</v>
      </c>
      <c r="O68" s="11"/>
      <c r="P68" s="11"/>
      <c r="Q68" s="11"/>
      <c r="R68" s="11">
        <v>3</v>
      </c>
      <c r="S68" s="184">
        <v>3286.04</v>
      </c>
      <c r="T68" s="184">
        <v>1095.34666666667</v>
      </c>
      <c r="V68" s="11"/>
      <c r="W68" s="11"/>
      <c r="X68" s="11"/>
      <c r="Y68" s="11"/>
      <c r="Z68" s="11"/>
      <c r="AA68" s="11"/>
      <c r="AB68" s="11"/>
      <c r="AC68" s="11"/>
      <c r="AD68" s="11"/>
    </row>
    <row r="69" spans="1:30">
      <c r="A69" s="56"/>
      <c r="B69" s="11"/>
      <c r="C69" s="11" t="s">
        <v>171</v>
      </c>
      <c r="D69" s="11"/>
      <c r="E69" s="11" t="s">
        <v>143</v>
      </c>
      <c r="F69" s="11">
        <v>10</v>
      </c>
      <c r="G69" s="184">
        <v>1348.4449999999999</v>
      </c>
      <c r="H69" s="184">
        <v>10787.56</v>
      </c>
      <c r="I69" s="184">
        <v>1078.7560000000001</v>
      </c>
      <c r="J69" s="201">
        <v>14.5</v>
      </c>
      <c r="L69" s="11">
        <v>8</v>
      </c>
      <c r="M69" s="184">
        <v>4349.0600000000004</v>
      </c>
      <c r="N69" s="184">
        <v>2174.5300000000002</v>
      </c>
      <c r="O69" s="11"/>
      <c r="P69" s="11"/>
      <c r="Q69" s="11"/>
      <c r="R69" s="11">
        <v>10</v>
      </c>
      <c r="S69" s="184">
        <v>10787.56</v>
      </c>
      <c r="T69" s="184">
        <v>1078.7560000000001</v>
      </c>
      <c r="V69" s="11"/>
      <c r="W69" s="11"/>
      <c r="X69" s="11"/>
      <c r="Y69" s="11"/>
      <c r="Z69" s="11"/>
      <c r="AA69" s="11"/>
      <c r="AB69" s="11"/>
      <c r="AC69" s="11"/>
      <c r="AD69" s="11"/>
    </row>
    <row r="70" spans="1:30">
      <c r="A70" s="56"/>
      <c r="B70" s="11"/>
      <c r="C70" s="11" t="s">
        <v>172</v>
      </c>
      <c r="D70" s="11"/>
      <c r="E70" s="11" t="s">
        <v>151</v>
      </c>
      <c r="F70" s="11">
        <v>52</v>
      </c>
      <c r="G70" s="184">
        <v>1830.1241666666699</v>
      </c>
      <c r="H70" s="184">
        <v>65884.47</v>
      </c>
      <c r="I70" s="184">
        <v>1267.0090384615401</v>
      </c>
      <c r="J70" s="201">
        <v>12.442307692307701</v>
      </c>
      <c r="L70" s="11">
        <v>36</v>
      </c>
      <c r="M70" s="184">
        <v>26300.37</v>
      </c>
      <c r="N70" s="184">
        <v>1643.7731249999999</v>
      </c>
      <c r="O70" s="11"/>
      <c r="P70" s="11"/>
      <c r="Q70" s="11"/>
      <c r="R70" s="11">
        <v>52</v>
      </c>
      <c r="S70" s="184">
        <v>65884.47</v>
      </c>
      <c r="T70" s="184">
        <v>1267.0090384615401</v>
      </c>
      <c r="V70" s="11"/>
      <c r="W70" s="11"/>
      <c r="X70" s="11"/>
      <c r="Y70" s="11"/>
      <c r="Z70" s="11"/>
      <c r="AA70" s="11"/>
      <c r="AB70" s="11"/>
      <c r="AC70" s="11"/>
      <c r="AD70" s="11"/>
    </row>
    <row r="71" spans="1:30">
      <c r="A71" s="56"/>
      <c r="B71" s="11"/>
      <c r="C71" s="11" t="s">
        <v>173</v>
      </c>
      <c r="D71" s="11"/>
      <c r="E71" s="11" t="s">
        <v>174</v>
      </c>
      <c r="F71" s="11">
        <v>9</v>
      </c>
      <c r="G71" s="184">
        <v>2035.384</v>
      </c>
      <c r="H71" s="184">
        <v>10176.92</v>
      </c>
      <c r="I71" s="184">
        <v>1130.7688888888899</v>
      </c>
      <c r="J71" s="201">
        <v>12.6666666666667</v>
      </c>
      <c r="L71" s="11">
        <v>5</v>
      </c>
      <c r="M71" s="184">
        <v>3442.46</v>
      </c>
      <c r="N71" s="184">
        <v>860.61500000000001</v>
      </c>
      <c r="O71" s="11"/>
      <c r="P71" s="11"/>
      <c r="Q71" s="11"/>
      <c r="R71" s="11">
        <v>9</v>
      </c>
      <c r="S71" s="184">
        <v>10176.92</v>
      </c>
      <c r="T71" s="184">
        <v>1130.7688888888899</v>
      </c>
      <c r="V71" s="11"/>
      <c r="W71" s="11"/>
      <c r="X71" s="11"/>
      <c r="Y71" s="11"/>
      <c r="Z71" s="11"/>
      <c r="AA71" s="11"/>
      <c r="AB71" s="11"/>
      <c r="AC71" s="11"/>
      <c r="AD71" s="11"/>
    </row>
    <row r="72" spans="1:30">
      <c r="A72" s="56"/>
      <c r="B72" s="11"/>
      <c r="C72" s="11" t="s">
        <v>175</v>
      </c>
      <c r="D72" s="11"/>
      <c r="E72" s="11" t="s">
        <v>123</v>
      </c>
      <c r="F72" s="11">
        <v>12</v>
      </c>
      <c r="G72" s="184">
        <v>1233.241</v>
      </c>
      <c r="H72" s="184">
        <v>12332.41</v>
      </c>
      <c r="I72" s="184">
        <v>1027.7008333333299</v>
      </c>
      <c r="J72" s="201">
        <v>14</v>
      </c>
      <c r="L72" s="11">
        <v>10</v>
      </c>
      <c r="M72" s="184">
        <v>1083.44</v>
      </c>
      <c r="N72" s="184">
        <v>541.72</v>
      </c>
      <c r="O72" s="11"/>
      <c r="P72" s="11"/>
      <c r="Q72" s="11"/>
      <c r="R72" s="11">
        <v>12</v>
      </c>
      <c r="S72" s="184">
        <v>12332.41</v>
      </c>
      <c r="T72" s="184">
        <v>1027.7008333333299</v>
      </c>
      <c r="V72" s="11"/>
      <c r="W72" s="11"/>
      <c r="X72" s="11"/>
      <c r="Y72" s="11"/>
      <c r="Z72" s="11"/>
      <c r="AA72" s="11"/>
      <c r="AB72" s="11"/>
      <c r="AC72" s="11"/>
      <c r="AD72" s="11"/>
    </row>
    <row r="73" spans="1:30">
      <c r="A73" s="56"/>
      <c r="B73" s="11"/>
      <c r="C73" s="11" t="s">
        <v>177</v>
      </c>
      <c r="D73" s="11"/>
      <c r="E73" s="11" t="s">
        <v>178</v>
      </c>
      <c r="F73" s="11">
        <v>10</v>
      </c>
      <c r="G73" s="184">
        <v>1313.0962500000001</v>
      </c>
      <c r="H73" s="184">
        <v>10504.77</v>
      </c>
      <c r="I73" s="184">
        <v>1050.4770000000001</v>
      </c>
      <c r="J73" s="201">
        <v>12</v>
      </c>
      <c r="L73" s="11">
        <v>8</v>
      </c>
      <c r="M73" s="184">
        <v>3127.93</v>
      </c>
      <c r="N73" s="184">
        <v>1563.9649999999999</v>
      </c>
      <c r="O73" s="11"/>
      <c r="P73" s="11"/>
      <c r="Q73" s="11"/>
      <c r="R73" s="11">
        <v>10</v>
      </c>
      <c r="S73" s="184">
        <v>10504.77</v>
      </c>
      <c r="T73" s="184">
        <v>1050.4770000000001</v>
      </c>
      <c r="V73" s="11"/>
      <c r="W73" s="11"/>
      <c r="X73" s="11"/>
      <c r="Y73" s="11"/>
      <c r="Z73" s="11"/>
      <c r="AA73" s="11"/>
      <c r="AB73" s="11"/>
      <c r="AC73" s="11"/>
      <c r="AD73" s="11"/>
    </row>
    <row r="74" spans="1:30">
      <c r="A74" s="56"/>
      <c r="B74" s="11"/>
      <c r="C74" s="11" t="s">
        <v>179</v>
      </c>
      <c r="D74" s="11"/>
      <c r="E74" s="11" t="s">
        <v>180</v>
      </c>
      <c r="F74" s="11">
        <v>7</v>
      </c>
      <c r="G74" s="184">
        <v>1808.7375</v>
      </c>
      <c r="H74" s="184">
        <v>7234.95</v>
      </c>
      <c r="I74" s="184">
        <v>1033.56428571429</v>
      </c>
      <c r="J74" s="201">
        <v>12.8571428571429</v>
      </c>
      <c r="L74" s="11">
        <v>4</v>
      </c>
      <c r="M74" s="184">
        <v>3373.72</v>
      </c>
      <c r="N74" s="184">
        <v>1124.5733333333301</v>
      </c>
      <c r="O74" s="11"/>
      <c r="P74" s="11"/>
      <c r="Q74" s="11"/>
      <c r="R74" s="11">
        <v>7</v>
      </c>
      <c r="S74" s="184">
        <v>7234.95</v>
      </c>
      <c r="T74" s="184">
        <v>1033.56428571429</v>
      </c>
      <c r="V74" s="11"/>
      <c r="W74" s="11"/>
      <c r="X74" s="11"/>
      <c r="Y74" s="11"/>
      <c r="Z74" s="11"/>
      <c r="AA74" s="11"/>
      <c r="AB74" s="11"/>
      <c r="AC74" s="11"/>
      <c r="AD74" s="11"/>
    </row>
    <row r="75" spans="1:30">
      <c r="A75" s="56"/>
      <c r="B75" s="11"/>
      <c r="C75" s="11" t="s">
        <v>181</v>
      </c>
      <c r="D75" s="11"/>
      <c r="E75" s="11" t="s">
        <v>182</v>
      </c>
      <c r="F75" s="11">
        <v>25</v>
      </c>
      <c r="G75" s="184">
        <v>1245.6071428571399</v>
      </c>
      <c r="H75" s="184">
        <v>26157.75</v>
      </c>
      <c r="I75" s="184">
        <v>1046.31</v>
      </c>
      <c r="J75" s="201">
        <v>11.04</v>
      </c>
      <c r="L75" s="11">
        <v>21</v>
      </c>
      <c r="M75" s="184">
        <v>3415.6</v>
      </c>
      <c r="N75" s="184">
        <v>853.9</v>
      </c>
      <c r="O75" s="11"/>
      <c r="P75" s="11"/>
      <c r="Q75" s="11"/>
      <c r="R75" s="11">
        <v>25</v>
      </c>
      <c r="S75" s="184">
        <v>26157.75</v>
      </c>
      <c r="T75" s="184">
        <v>1046.31</v>
      </c>
      <c r="V75" s="11"/>
      <c r="W75" s="11"/>
      <c r="X75" s="11"/>
      <c r="Y75" s="11"/>
      <c r="Z75" s="11"/>
      <c r="AA75" s="11"/>
      <c r="AB75" s="11"/>
      <c r="AC75" s="11"/>
      <c r="AD75" s="11"/>
    </row>
    <row r="76" spans="1:30">
      <c r="A76" s="56"/>
      <c r="B76" s="11"/>
      <c r="C76" s="11" t="s">
        <v>183</v>
      </c>
      <c r="D76" s="11"/>
      <c r="E76" s="11" t="s">
        <v>184</v>
      </c>
      <c r="F76" s="11">
        <v>5</v>
      </c>
      <c r="G76" s="184">
        <v>1874.836</v>
      </c>
      <c r="H76" s="184">
        <v>9374.18</v>
      </c>
      <c r="I76" s="184">
        <v>1874.836</v>
      </c>
      <c r="J76" s="201">
        <v>14</v>
      </c>
      <c r="L76" s="11">
        <v>5</v>
      </c>
      <c r="M76" s="184"/>
      <c r="N76" s="184"/>
      <c r="O76" s="11"/>
      <c r="P76" s="11"/>
      <c r="Q76" s="11"/>
      <c r="R76" s="11">
        <v>5</v>
      </c>
      <c r="S76" s="184">
        <v>9374.18</v>
      </c>
      <c r="T76" s="184">
        <v>1874.836</v>
      </c>
      <c r="V76" s="11"/>
      <c r="W76" s="11"/>
      <c r="X76" s="11"/>
      <c r="Y76" s="11"/>
      <c r="Z76" s="11"/>
      <c r="AA76" s="11"/>
      <c r="AB76" s="11"/>
      <c r="AC76" s="11"/>
      <c r="AD76" s="11"/>
    </row>
    <row r="77" spans="1:30">
      <c r="A77" s="56"/>
      <c r="B77" s="11"/>
      <c r="C77" s="11" t="s">
        <v>185</v>
      </c>
      <c r="D77" s="11"/>
      <c r="E77" s="11" t="s">
        <v>186</v>
      </c>
      <c r="F77" s="11">
        <v>19</v>
      </c>
      <c r="G77" s="184">
        <v>1776.6175000000001</v>
      </c>
      <c r="H77" s="184">
        <v>21319.41</v>
      </c>
      <c r="I77" s="184">
        <v>1122.07421052632</v>
      </c>
      <c r="J77" s="201">
        <v>12</v>
      </c>
      <c r="L77" s="11">
        <v>12</v>
      </c>
      <c r="M77" s="184">
        <v>5751.43</v>
      </c>
      <c r="N77" s="184">
        <v>821.63285714285701</v>
      </c>
      <c r="O77" s="11"/>
      <c r="P77" s="11"/>
      <c r="Q77" s="11"/>
      <c r="R77" s="11">
        <v>19</v>
      </c>
      <c r="S77" s="184">
        <v>21319.41</v>
      </c>
      <c r="T77" s="184">
        <v>1122.07421052632</v>
      </c>
      <c r="V77" s="11"/>
      <c r="W77" s="11"/>
      <c r="X77" s="11"/>
      <c r="Y77" s="11"/>
      <c r="Z77" s="11"/>
      <c r="AA77" s="11"/>
      <c r="AB77" s="11"/>
      <c r="AC77" s="11"/>
      <c r="AD77" s="11"/>
    </row>
    <row r="78" spans="1:30">
      <c r="A78" s="56"/>
      <c r="B78" s="11"/>
      <c r="C78" s="11" t="s">
        <v>187</v>
      </c>
      <c r="D78" s="11"/>
      <c r="E78" s="11" t="s">
        <v>188</v>
      </c>
      <c r="F78" s="11">
        <v>19</v>
      </c>
      <c r="G78" s="184">
        <v>1064.4349999999999</v>
      </c>
      <c r="H78" s="184">
        <v>17030.96</v>
      </c>
      <c r="I78" s="184">
        <v>896.36631578947402</v>
      </c>
      <c r="J78" s="201">
        <v>14.578947368421099</v>
      </c>
      <c r="L78" s="11">
        <v>16</v>
      </c>
      <c r="M78" s="184">
        <v>3747.17</v>
      </c>
      <c r="N78" s="184">
        <v>1249.05666666667</v>
      </c>
      <c r="O78" s="11"/>
      <c r="P78" s="11"/>
      <c r="Q78" s="11"/>
      <c r="R78" s="11">
        <v>19</v>
      </c>
      <c r="S78" s="184">
        <v>17030.96</v>
      </c>
      <c r="T78" s="184">
        <v>896.36631578947402</v>
      </c>
      <c r="V78" s="11"/>
      <c r="W78" s="11"/>
      <c r="X78" s="11"/>
      <c r="Y78" s="11"/>
      <c r="Z78" s="11"/>
      <c r="AA78" s="11"/>
      <c r="AB78" s="11"/>
      <c r="AC78" s="11"/>
      <c r="AD78" s="11"/>
    </row>
    <row r="79" spans="1:30">
      <c r="A79" s="56"/>
      <c r="B79" s="11"/>
      <c r="C79" s="11" t="s">
        <v>189</v>
      </c>
      <c r="D79" s="11"/>
      <c r="E79" s="11" t="s">
        <v>190</v>
      </c>
      <c r="F79" s="11">
        <v>15</v>
      </c>
      <c r="G79" s="184">
        <v>1809.8811111111099</v>
      </c>
      <c r="H79" s="184">
        <v>16288.93</v>
      </c>
      <c r="I79" s="184">
        <v>1085.9286666666701</v>
      </c>
      <c r="J79" s="201">
        <v>10.6</v>
      </c>
      <c r="L79" s="11">
        <v>9</v>
      </c>
      <c r="M79" s="184">
        <v>9568.92</v>
      </c>
      <c r="N79" s="184">
        <v>1594.82</v>
      </c>
      <c r="O79" s="11"/>
      <c r="P79" s="11"/>
      <c r="Q79" s="11"/>
      <c r="R79" s="11">
        <v>15</v>
      </c>
      <c r="S79" s="184">
        <v>16288.93</v>
      </c>
      <c r="T79" s="184">
        <v>1085.9286666666701</v>
      </c>
      <c r="V79" s="11"/>
      <c r="W79" s="11"/>
      <c r="X79" s="11"/>
      <c r="Y79" s="11"/>
      <c r="Z79" s="11"/>
      <c r="AA79" s="11"/>
      <c r="AB79" s="11"/>
      <c r="AC79" s="11"/>
      <c r="AD79" s="11"/>
    </row>
    <row r="80" spans="1:30">
      <c r="A80" s="56"/>
      <c r="B80" s="11"/>
      <c r="C80" s="11" t="s">
        <v>191</v>
      </c>
      <c r="D80" s="11"/>
      <c r="E80" s="11" t="s">
        <v>192</v>
      </c>
      <c r="F80" s="11">
        <v>13</v>
      </c>
      <c r="G80" s="184">
        <v>2277.3874999999998</v>
      </c>
      <c r="H80" s="184">
        <v>27328.65</v>
      </c>
      <c r="I80" s="184">
        <v>2102.20384615385</v>
      </c>
      <c r="J80" s="201">
        <v>15.461538461538501</v>
      </c>
      <c r="L80" s="11">
        <v>12</v>
      </c>
      <c r="M80" s="184">
        <v>7233.79</v>
      </c>
      <c r="N80" s="184">
        <v>7233.79</v>
      </c>
      <c r="O80" s="11"/>
      <c r="P80" s="11"/>
      <c r="Q80" s="11"/>
      <c r="R80" s="11">
        <v>13</v>
      </c>
      <c r="S80" s="184">
        <v>27328.65</v>
      </c>
      <c r="T80" s="184">
        <v>2102.20384615385</v>
      </c>
      <c r="V80" s="11"/>
      <c r="W80" s="11"/>
      <c r="X80" s="11"/>
      <c r="Y80" s="11"/>
      <c r="Z80" s="11"/>
      <c r="AA80" s="11"/>
      <c r="AB80" s="11"/>
      <c r="AC80" s="11"/>
      <c r="AD80" s="11"/>
    </row>
    <row r="81" spans="1:30">
      <c r="A81" s="56"/>
      <c r="B81" s="11"/>
      <c r="C81" s="11" t="s">
        <v>193</v>
      </c>
      <c r="D81" s="11"/>
      <c r="E81" s="11" t="s">
        <v>194</v>
      </c>
      <c r="F81" s="11">
        <v>25</v>
      </c>
      <c r="G81" s="184">
        <v>1747.6486666666699</v>
      </c>
      <c r="H81" s="184">
        <v>26214.73</v>
      </c>
      <c r="I81" s="184">
        <v>1048.5891999999999</v>
      </c>
      <c r="J81" s="201">
        <v>12.28</v>
      </c>
      <c r="L81" s="11">
        <v>15</v>
      </c>
      <c r="M81" s="184">
        <v>9803.9</v>
      </c>
      <c r="N81" s="184">
        <v>980.39</v>
      </c>
      <c r="O81" s="11"/>
      <c r="P81" s="11"/>
      <c r="Q81" s="11"/>
      <c r="R81" s="11">
        <v>25</v>
      </c>
      <c r="S81" s="184">
        <v>26214.73</v>
      </c>
      <c r="T81" s="184">
        <v>1048.5891999999999</v>
      </c>
      <c r="V81" s="11"/>
      <c r="W81" s="11"/>
      <c r="X81" s="11"/>
      <c r="Y81" s="11"/>
      <c r="Z81" s="11"/>
      <c r="AA81" s="11"/>
      <c r="AB81" s="11"/>
      <c r="AC81" s="11"/>
      <c r="AD81" s="11"/>
    </row>
    <row r="82" spans="1:30">
      <c r="A82" s="56"/>
      <c r="B82" s="11"/>
      <c r="C82" s="11" t="s">
        <v>537</v>
      </c>
      <c r="D82" s="11"/>
      <c r="E82" s="11" t="s">
        <v>188</v>
      </c>
      <c r="F82" s="11">
        <v>23</v>
      </c>
      <c r="G82" s="184">
        <v>1676.7639999999999</v>
      </c>
      <c r="H82" s="184">
        <v>25151.46</v>
      </c>
      <c r="I82" s="184">
        <v>1093.54173913043</v>
      </c>
      <c r="J82" s="201">
        <v>11.7826086956522</v>
      </c>
      <c r="L82" s="11">
        <v>15</v>
      </c>
      <c r="M82" s="184">
        <v>5185.33</v>
      </c>
      <c r="N82" s="184">
        <v>648.16624999999999</v>
      </c>
      <c r="O82" s="11"/>
      <c r="P82" s="11"/>
      <c r="Q82" s="11"/>
      <c r="R82" s="11">
        <v>23</v>
      </c>
      <c r="S82" s="184">
        <v>25151.46</v>
      </c>
      <c r="T82" s="184">
        <v>1093.54173913043</v>
      </c>
      <c r="V82" s="11"/>
      <c r="W82" s="11"/>
      <c r="X82" s="11"/>
      <c r="Y82" s="11"/>
      <c r="Z82" s="11"/>
      <c r="AA82" s="11"/>
      <c r="AB82" s="11"/>
      <c r="AC82" s="11"/>
      <c r="AD82" s="11"/>
    </row>
    <row r="83" spans="1:30">
      <c r="A83" s="56"/>
      <c r="B83" s="11"/>
      <c r="C83" s="11" t="s">
        <v>537</v>
      </c>
      <c r="D83" s="11"/>
      <c r="E83" s="11" t="s">
        <v>109</v>
      </c>
      <c r="F83" s="11">
        <v>35</v>
      </c>
      <c r="G83" s="184">
        <v>1935.2814285714301</v>
      </c>
      <c r="H83" s="184">
        <v>40640.910000000003</v>
      </c>
      <c r="I83" s="184">
        <v>1161.1688571428599</v>
      </c>
      <c r="J83" s="201">
        <v>11.342857142857101</v>
      </c>
      <c r="L83" s="11">
        <v>21</v>
      </c>
      <c r="M83" s="184">
        <v>18508.05</v>
      </c>
      <c r="N83" s="184">
        <v>1322.00357142857</v>
      </c>
      <c r="O83" s="11"/>
      <c r="P83" s="11"/>
      <c r="Q83" s="11"/>
      <c r="R83" s="11">
        <v>35</v>
      </c>
      <c r="S83" s="184">
        <v>40640.910000000003</v>
      </c>
      <c r="T83" s="184">
        <v>1161.1688571428599</v>
      </c>
      <c r="V83" s="11"/>
      <c r="W83" s="11"/>
      <c r="X83" s="11"/>
      <c r="Y83" s="11"/>
      <c r="Z83" s="11"/>
      <c r="AA83" s="11"/>
      <c r="AB83" s="11"/>
      <c r="AC83" s="11"/>
      <c r="AD83" s="11"/>
    </row>
    <row r="84" spans="1:30">
      <c r="A84" s="56"/>
      <c r="B84" s="11"/>
      <c r="C84" s="11" t="s">
        <v>195</v>
      </c>
      <c r="D84" s="11"/>
      <c r="E84" s="11" t="s">
        <v>188</v>
      </c>
      <c r="F84" s="11">
        <v>126</v>
      </c>
      <c r="G84" s="184">
        <v>1677.2494252873601</v>
      </c>
      <c r="H84" s="184">
        <v>145920.70000000001</v>
      </c>
      <c r="I84" s="184">
        <v>1158.1007936507899</v>
      </c>
      <c r="J84" s="201">
        <v>12.1666666666667</v>
      </c>
      <c r="L84" s="11">
        <v>87</v>
      </c>
      <c r="M84" s="184">
        <v>51771.48</v>
      </c>
      <c r="N84" s="184">
        <v>1327.47384615385</v>
      </c>
      <c r="O84" s="11"/>
      <c r="P84" s="11"/>
      <c r="Q84" s="11"/>
      <c r="R84" s="11">
        <v>126</v>
      </c>
      <c r="S84" s="184">
        <v>145920.70000000001</v>
      </c>
      <c r="T84" s="184">
        <v>1158.1007936507899</v>
      </c>
      <c r="V84" s="11"/>
      <c r="W84" s="11"/>
      <c r="X84" s="11"/>
      <c r="Y84" s="11"/>
      <c r="Z84" s="11"/>
      <c r="AA84" s="11"/>
      <c r="AB84" s="11"/>
      <c r="AC84" s="11"/>
      <c r="AD84" s="11"/>
    </row>
    <row r="85" spans="1:30">
      <c r="A85" s="56"/>
      <c r="B85" s="11"/>
      <c r="C85" s="11" t="s">
        <v>453</v>
      </c>
      <c r="D85" s="11"/>
      <c r="E85" s="11" t="s">
        <v>109</v>
      </c>
      <c r="F85" s="11">
        <v>4</v>
      </c>
      <c r="G85" s="184">
        <v>1560.35666666667</v>
      </c>
      <c r="H85" s="184">
        <v>4681.07</v>
      </c>
      <c r="I85" s="184">
        <v>1170.2674999999999</v>
      </c>
      <c r="J85" s="201">
        <v>12.75</v>
      </c>
      <c r="L85" s="11">
        <v>3</v>
      </c>
      <c r="M85" s="184">
        <v>1381.99</v>
      </c>
      <c r="N85" s="184">
        <v>1381.99</v>
      </c>
      <c r="O85" s="11"/>
      <c r="P85" s="11"/>
      <c r="Q85" s="11"/>
      <c r="R85" s="11">
        <v>4</v>
      </c>
      <c r="S85" s="184">
        <v>4681.07</v>
      </c>
      <c r="T85" s="184">
        <v>1170.2674999999999</v>
      </c>
      <c r="V85" s="11"/>
      <c r="W85" s="11"/>
      <c r="X85" s="11"/>
      <c r="Y85" s="11"/>
      <c r="Z85" s="11"/>
      <c r="AA85" s="11"/>
      <c r="AB85" s="11"/>
      <c r="AC85" s="11"/>
      <c r="AD85" s="11"/>
    </row>
    <row r="86" spans="1:30">
      <c r="A86" s="56"/>
      <c r="B86" s="11"/>
      <c r="C86" s="11" t="s">
        <v>453</v>
      </c>
      <c r="D86" s="11"/>
      <c r="E86" s="11" t="s">
        <v>109</v>
      </c>
      <c r="F86" s="11">
        <v>222</v>
      </c>
      <c r="G86" s="184">
        <v>1372.0837341772101</v>
      </c>
      <c r="H86" s="184">
        <v>216789.23</v>
      </c>
      <c r="I86" s="184">
        <v>976.52806306306297</v>
      </c>
      <c r="J86" s="201">
        <v>11.5585585585586</v>
      </c>
      <c r="L86" s="11">
        <v>158</v>
      </c>
      <c r="M86" s="184">
        <v>86218.98</v>
      </c>
      <c r="N86" s="184">
        <v>1347.1715624999999</v>
      </c>
      <c r="O86" s="11"/>
      <c r="P86" s="11"/>
      <c r="Q86" s="11"/>
      <c r="R86" s="11">
        <v>222</v>
      </c>
      <c r="S86" s="184">
        <v>216789.23</v>
      </c>
      <c r="T86" s="184">
        <v>976.52806306306297</v>
      </c>
      <c r="V86" s="11"/>
      <c r="W86" s="11"/>
      <c r="X86" s="11"/>
      <c r="Y86" s="11"/>
      <c r="Z86" s="11"/>
      <c r="AA86" s="11"/>
      <c r="AB86" s="11"/>
      <c r="AC86" s="11"/>
      <c r="AD86" s="11"/>
    </row>
    <row r="87" spans="1:30">
      <c r="A87" s="56"/>
      <c r="B87" s="11"/>
      <c r="C87" s="11" t="s">
        <v>539</v>
      </c>
      <c r="D87" s="11"/>
      <c r="E87" s="11" t="s">
        <v>109</v>
      </c>
      <c r="F87" s="11">
        <v>2</v>
      </c>
      <c r="G87" s="184"/>
      <c r="H87" s="184">
        <v>3089.67</v>
      </c>
      <c r="I87" s="184">
        <v>1544.835</v>
      </c>
      <c r="J87" s="201">
        <v>12.5</v>
      </c>
      <c r="L87" s="11"/>
      <c r="M87" s="184">
        <v>3089.67</v>
      </c>
      <c r="N87" s="184">
        <v>1544.835</v>
      </c>
      <c r="O87" s="11"/>
      <c r="P87" s="11"/>
      <c r="Q87" s="11"/>
      <c r="R87" s="11">
        <v>2</v>
      </c>
      <c r="S87" s="184">
        <v>3089.67</v>
      </c>
      <c r="T87" s="184">
        <v>1544.835</v>
      </c>
      <c r="V87" s="11"/>
      <c r="W87" s="11"/>
      <c r="X87" s="11"/>
      <c r="Y87" s="11"/>
      <c r="Z87" s="11"/>
      <c r="AA87" s="11"/>
      <c r="AB87" s="11"/>
      <c r="AC87" s="11"/>
      <c r="AD87" s="11"/>
    </row>
    <row r="88" spans="1:30">
      <c r="A88" s="56"/>
      <c r="B88" s="11"/>
      <c r="C88" s="11" t="s">
        <v>196</v>
      </c>
      <c r="D88" s="11"/>
      <c r="E88" s="11" t="s">
        <v>123</v>
      </c>
      <c r="F88" s="11">
        <v>5</v>
      </c>
      <c r="G88" s="184">
        <v>1266.0233333333299</v>
      </c>
      <c r="H88" s="184">
        <v>3798.07</v>
      </c>
      <c r="I88" s="184">
        <v>759.61400000000003</v>
      </c>
      <c r="J88" s="201">
        <v>11.4</v>
      </c>
      <c r="L88" s="11">
        <v>3</v>
      </c>
      <c r="M88" s="184">
        <v>991.4</v>
      </c>
      <c r="N88" s="184">
        <v>495.7</v>
      </c>
      <c r="O88" s="11"/>
      <c r="P88" s="11"/>
      <c r="Q88" s="11"/>
      <c r="R88" s="11">
        <v>5</v>
      </c>
      <c r="S88" s="184">
        <v>3798.07</v>
      </c>
      <c r="T88" s="184">
        <v>759.61400000000003</v>
      </c>
      <c r="V88" s="11"/>
      <c r="W88" s="11"/>
      <c r="X88" s="11"/>
      <c r="Y88" s="11"/>
      <c r="Z88" s="11"/>
      <c r="AA88" s="11"/>
      <c r="AB88" s="11"/>
      <c r="AC88" s="11"/>
      <c r="AD88" s="11"/>
    </row>
    <row r="89" spans="1:30">
      <c r="A89" s="56"/>
      <c r="B89" s="11"/>
      <c r="C89" s="11" t="s">
        <v>197</v>
      </c>
      <c r="D89" s="11"/>
      <c r="E89" s="11" t="s">
        <v>96</v>
      </c>
      <c r="F89" s="11">
        <v>10</v>
      </c>
      <c r="G89" s="184">
        <v>1111.18</v>
      </c>
      <c r="H89" s="184">
        <v>8889.44</v>
      </c>
      <c r="I89" s="184">
        <v>888.94399999999996</v>
      </c>
      <c r="J89" s="201">
        <v>10.199999999999999</v>
      </c>
      <c r="L89" s="11">
        <v>8</v>
      </c>
      <c r="M89" s="184">
        <v>2156.5500000000002</v>
      </c>
      <c r="N89" s="184">
        <v>1078.2750000000001</v>
      </c>
      <c r="O89" s="11"/>
      <c r="P89" s="11"/>
      <c r="Q89" s="11"/>
      <c r="R89" s="11">
        <v>10</v>
      </c>
      <c r="S89" s="184">
        <v>8889.44</v>
      </c>
      <c r="T89" s="184">
        <v>888.94399999999996</v>
      </c>
      <c r="V89" s="11"/>
      <c r="W89" s="11"/>
      <c r="X89" s="11"/>
      <c r="Y89" s="11"/>
      <c r="Z89" s="11"/>
      <c r="AA89" s="11"/>
      <c r="AB89" s="11"/>
      <c r="AC89" s="11"/>
      <c r="AD89" s="11"/>
    </row>
    <row r="90" spans="1:30">
      <c r="A90" s="56"/>
      <c r="B90" s="11"/>
      <c r="C90" s="11" t="s">
        <v>198</v>
      </c>
      <c r="D90" s="11"/>
      <c r="E90" s="11" t="s">
        <v>159</v>
      </c>
      <c r="F90" s="11">
        <v>98</v>
      </c>
      <c r="G90" s="184">
        <v>2124.5855384615402</v>
      </c>
      <c r="H90" s="184">
        <v>138098.06</v>
      </c>
      <c r="I90" s="184">
        <v>1409.1638775510201</v>
      </c>
      <c r="J90" s="201">
        <v>12.3775510204082</v>
      </c>
      <c r="L90" s="11">
        <v>65</v>
      </c>
      <c r="M90" s="184">
        <v>52643.62</v>
      </c>
      <c r="N90" s="184">
        <v>1595.2612121212101</v>
      </c>
      <c r="O90" s="11">
        <v>2</v>
      </c>
      <c r="P90" s="11">
        <v>116.37</v>
      </c>
      <c r="Q90" s="11">
        <v>58.185000000000002</v>
      </c>
      <c r="R90" s="11">
        <v>96</v>
      </c>
      <c r="S90" s="184">
        <v>137981.69</v>
      </c>
      <c r="T90" s="184">
        <v>1437.3092708333299</v>
      </c>
      <c r="V90" s="11"/>
      <c r="W90" s="11"/>
      <c r="X90" s="11"/>
      <c r="Y90" s="11"/>
      <c r="Z90" s="11"/>
      <c r="AA90" s="11"/>
      <c r="AB90" s="11"/>
      <c r="AC90" s="11"/>
      <c r="AD90" s="11"/>
    </row>
    <row r="91" spans="1:30">
      <c r="A91" s="56"/>
      <c r="B91" s="11"/>
      <c r="C91" s="11" t="s">
        <v>199</v>
      </c>
      <c r="D91" s="11"/>
      <c r="E91" s="11" t="s">
        <v>200</v>
      </c>
      <c r="F91" s="11">
        <v>43</v>
      </c>
      <c r="G91" s="184">
        <v>1354.5023529411801</v>
      </c>
      <c r="H91" s="184">
        <v>46053.08</v>
      </c>
      <c r="I91" s="184">
        <v>1071.00186046512</v>
      </c>
      <c r="J91" s="201">
        <v>12</v>
      </c>
      <c r="L91" s="11">
        <v>34</v>
      </c>
      <c r="M91" s="184">
        <v>7858.97</v>
      </c>
      <c r="N91" s="184">
        <v>873.21888888888896</v>
      </c>
      <c r="O91" s="11">
        <v>1</v>
      </c>
      <c r="P91" s="11">
        <v>78.760000000000005</v>
      </c>
      <c r="Q91" s="11">
        <v>78.760000000000005</v>
      </c>
      <c r="R91" s="11">
        <v>42</v>
      </c>
      <c r="S91" s="184">
        <v>45974.32</v>
      </c>
      <c r="T91" s="184">
        <v>1094.62666666667</v>
      </c>
      <c r="V91" s="11"/>
      <c r="W91" s="11"/>
      <c r="X91" s="11"/>
      <c r="Y91" s="11"/>
      <c r="Z91" s="11"/>
      <c r="AA91" s="11"/>
      <c r="AB91" s="11"/>
      <c r="AC91" s="11"/>
      <c r="AD91" s="11"/>
    </row>
    <row r="92" spans="1:30">
      <c r="A92" s="56"/>
      <c r="B92" s="11"/>
      <c r="C92" s="11" t="s">
        <v>201</v>
      </c>
      <c r="D92" s="11"/>
      <c r="E92" s="11" t="s">
        <v>109</v>
      </c>
      <c r="F92" s="11">
        <v>3</v>
      </c>
      <c r="G92" s="184">
        <v>1391.5550000000001</v>
      </c>
      <c r="H92" s="184">
        <v>2783.11</v>
      </c>
      <c r="I92" s="184">
        <v>927.70333333333303</v>
      </c>
      <c r="J92" s="201">
        <v>13.3333333333333</v>
      </c>
      <c r="L92" s="11">
        <v>2</v>
      </c>
      <c r="M92" s="184">
        <v>373.33</v>
      </c>
      <c r="N92" s="184">
        <v>373.33</v>
      </c>
      <c r="O92" s="11"/>
      <c r="P92" s="11"/>
      <c r="Q92" s="11"/>
      <c r="R92" s="11">
        <v>3</v>
      </c>
      <c r="S92" s="184">
        <v>2783.11</v>
      </c>
      <c r="T92" s="184">
        <v>927.70333333333303</v>
      </c>
      <c r="V92" s="11"/>
      <c r="W92" s="11"/>
      <c r="X92" s="11"/>
      <c r="Y92" s="11"/>
      <c r="Z92" s="11"/>
      <c r="AA92" s="11"/>
      <c r="AB92" s="11"/>
      <c r="AC92" s="11"/>
      <c r="AD92" s="11"/>
    </row>
    <row r="93" spans="1:30">
      <c r="A93" s="56"/>
      <c r="B93" s="11"/>
      <c r="C93" s="11" t="s">
        <v>201</v>
      </c>
      <c r="D93" s="11"/>
      <c r="E93" s="11" t="s">
        <v>121</v>
      </c>
      <c r="F93" s="11">
        <v>10</v>
      </c>
      <c r="G93" s="184">
        <v>2013.43</v>
      </c>
      <c r="H93" s="184">
        <v>12080.58</v>
      </c>
      <c r="I93" s="184">
        <v>1208.058</v>
      </c>
      <c r="J93" s="201">
        <v>13.1</v>
      </c>
      <c r="L93" s="11">
        <v>6</v>
      </c>
      <c r="M93" s="184">
        <v>7447.87</v>
      </c>
      <c r="N93" s="184">
        <v>1861.9675</v>
      </c>
      <c r="O93" s="11"/>
      <c r="P93" s="11"/>
      <c r="Q93" s="11"/>
      <c r="R93" s="11">
        <v>10</v>
      </c>
      <c r="S93" s="184">
        <v>12080.58</v>
      </c>
      <c r="T93" s="184">
        <v>1208.058</v>
      </c>
      <c r="V93" s="11"/>
      <c r="W93" s="11"/>
      <c r="X93" s="11"/>
      <c r="Y93" s="11"/>
      <c r="Z93" s="11"/>
      <c r="AA93" s="11"/>
      <c r="AB93" s="11"/>
      <c r="AC93" s="11"/>
      <c r="AD93" s="11"/>
    </row>
    <row r="94" spans="1:30">
      <c r="A94" s="56"/>
      <c r="B94" s="11"/>
      <c r="C94" s="11" t="s">
        <v>202</v>
      </c>
      <c r="D94" s="11"/>
      <c r="E94" s="11" t="s">
        <v>203</v>
      </c>
      <c r="F94" s="11">
        <v>357</v>
      </c>
      <c r="G94" s="184">
        <v>1858.1420737327201</v>
      </c>
      <c r="H94" s="184">
        <v>403216.83</v>
      </c>
      <c r="I94" s="184">
        <v>1129.4589075630199</v>
      </c>
      <c r="J94" s="201">
        <v>12.126050420168101</v>
      </c>
      <c r="L94" s="11">
        <v>217</v>
      </c>
      <c r="M94" s="184">
        <v>187635.33</v>
      </c>
      <c r="N94" s="184">
        <v>1340.2523571428601</v>
      </c>
      <c r="O94" s="11"/>
      <c r="P94" s="11"/>
      <c r="Q94" s="11"/>
      <c r="R94" s="11">
        <v>357</v>
      </c>
      <c r="S94" s="184">
        <v>403216.83</v>
      </c>
      <c r="T94" s="184">
        <v>1129.4589075630199</v>
      </c>
      <c r="V94" s="11"/>
      <c r="W94" s="11"/>
      <c r="X94" s="11"/>
      <c r="Y94" s="11"/>
      <c r="Z94" s="11"/>
      <c r="AA94" s="11"/>
      <c r="AB94" s="11"/>
      <c r="AC94" s="11"/>
      <c r="AD94" s="11"/>
    </row>
    <row r="95" spans="1:30">
      <c r="A95" s="56"/>
      <c r="B95" s="11"/>
      <c r="C95" s="11" t="s">
        <v>204</v>
      </c>
      <c r="D95" s="11"/>
      <c r="E95" s="11" t="s">
        <v>143</v>
      </c>
      <c r="F95" s="11">
        <v>37</v>
      </c>
      <c r="G95" s="184">
        <v>1532.855</v>
      </c>
      <c r="H95" s="184">
        <v>33722.81</v>
      </c>
      <c r="I95" s="184">
        <v>911.42729729729695</v>
      </c>
      <c r="J95" s="201">
        <v>10.8108108108108</v>
      </c>
      <c r="L95" s="11">
        <v>22</v>
      </c>
      <c r="M95" s="184">
        <v>15026.86</v>
      </c>
      <c r="N95" s="184">
        <v>1001.7906666666699</v>
      </c>
      <c r="O95" s="11"/>
      <c r="P95" s="11"/>
      <c r="Q95" s="11"/>
      <c r="R95" s="11">
        <v>37</v>
      </c>
      <c r="S95" s="184">
        <v>33722.81</v>
      </c>
      <c r="T95" s="184">
        <v>911.42729729729695</v>
      </c>
      <c r="V95" s="11"/>
      <c r="W95" s="11"/>
      <c r="X95" s="11"/>
      <c r="Y95" s="11"/>
      <c r="Z95" s="11"/>
      <c r="AA95" s="11"/>
      <c r="AB95" s="11"/>
      <c r="AC95" s="11"/>
      <c r="AD95" s="11"/>
    </row>
    <row r="96" spans="1:30">
      <c r="A96" s="56"/>
      <c r="B96" s="11"/>
      <c r="C96" s="11" t="s">
        <v>205</v>
      </c>
      <c r="D96" s="11"/>
      <c r="E96" s="11" t="s">
        <v>121</v>
      </c>
      <c r="F96" s="11">
        <v>1</v>
      </c>
      <c r="G96" s="184">
        <v>1296.1400000000001</v>
      </c>
      <c r="H96" s="184">
        <v>1296.1400000000001</v>
      </c>
      <c r="I96" s="184">
        <v>1296.1400000000001</v>
      </c>
      <c r="J96" s="201">
        <v>19</v>
      </c>
      <c r="L96" s="11">
        <v>1</v>
      </c>
      <c r="M96" s="184"/>
      <c r="N96" s="184"/>
      <c r="O96" s="11"/>
      <c r="P96" s="11"/>
      <c r="Q96" s="11"/>
      <c r="R96" s="11">
        <v>1</v>
      </c>
      <c r="S96" s="184">
        <v>1296.1400000000001</v>
      </c>
      <c r="T96" s="184">
        <v>1296.1400000000001</v>
      </c>
      <c r="V96" s="11"/>
      <c r="W96" s="11"/>
      <c r="X96" s="11"/>
      <c r="Y96" s="11"/>
      <c r="Z96" s="11"/>
      <c r="AA96" s="11"/>
      <c r="AB96" s="11"/>
      <c r="AC96" s="11"/>
      <c r="AD96" s="11"/>
    </row>
    <row r="97" spans="1:30">
      <c r="A97" s="56"/>
      <c r="B97" s="11"/>
      <c r="C97" s="11" t="s">
        <v>205</v>
      </c>
      <c r="D97" s="11"/>
      <c r="E97" s="11" t="s">
        <v>206</v>
      </c>
      <c r="F97" s="11">
        <v>15</v>
      </c>
      <c r="G97" s="184">
        <v>2703.8955555555599</v>
      </c>
      <c r="H97" s="184">
        <v>24335.06</v>
      </c>
      <c r="I97" s="184">
        <v>1622.33733333333</v>
      </c>
      <c r="J97" s="201">
        <v>16.266666666666701</v>
      </c>
      <c r="L97" s="11">
        <v>9</v>
      </c>
      <c r="M97" s="184">
        <v>14325.81</v>
      </c>
      <c r="N97" s="184">
        <v>2387.6350000000002</v>
      </c>
      <c r="O97" s="11"/>
      <c r="P97" s="11"/>
      <c r="Q97" s="11"/>
      <c r="R97" s="11">
        <v>15</v>
      </c>
      <c r="S97" s="184">
        <v>24335.06</v>
      </c>
      <c r="T97" s="184">
        <v>1622.33733333333</v>
      </c>
      <c r="V97" s="11"/>
      <c r="W97" s="11"/>
      <c r="X97" s="11"/>
      <c r="Y97" s="11"/>
      <c r="Z97" s="11"/>
      <c r="AA97" s="11"/>
      <c r="AB97" s="11"/>
      <c r="AC97" s="11"/>
      <c r="AD97" s="11"/>
    </row>
    <row r="98" spans="1:30">
      <c r="A98" s="56"/>
      <c r="B98" s="11"/>
      <c r="C98" s="11" t="s">
        <v>207</v>
      </c>
      <c r="D98" s="11"/>
      <c r="E98" s="11" t="s">
        <v>208</v>
      </c>
      <c r="F98" s="11">
        <v>5</v>
      </c>
      <c r="G98" s="184">
        <v>3854.4450000000002</v>
      </c>
      <c r="H98" s="184">
        <v>7708.89</v>
      </c>
      <c r="I98" s="184">
        <v>1541.778</v>
      </c>
      <c r="J98" s="201">
        <v>11.2</v>
      </c>
      <c r="L98" s="11">
        <v>2</v>
      </c>
      <c r="M98" s="184">
        <v>4192.6099999999997</v>
      </c>
      <c r="N98" s="184">
        <v>1397.53666666667</v>
      </c>
      <c r="O98" s="11"/>
      <c r="P98" s="11"/>
      <c r="Q98" s="11"/>
      <c r="R98" s="11">
        <v>5</v>
      </c>
      <c r="S98" s="184">
        <v>7708.89</v>
      </c>
      <c r="T98" s="184">
        <v>1541.778</v>
      </c>
      <c r="V98" s="11"/>
      <c r="W98" s="11"/>
      <c r="X98" s="11"/>
      <c r="Y98" s="11"/>
      <c r="Z98" s="11"/>
      <c r="AA98" s="11"/>
      <c r="AB98" s="11"/>
      <c r="AC98" s="11"/>
      <c r="AD98" s="11"/>
    </row>
    <row r="99" spans="1:30">
      <c r="A99" s="56"/>
      <c r="B99" s="11"/>
      <c r="C99" s="11" t="s">
        <v>209</v>
      </c>
      <c r="D99" s="11"/>
      <c r="E99" s="11" t="s">
        <v>135</v>
      </c>
      <c r="F99" s="11">
        <v>3</v>
      </c>
      <c r="G99" s="184">
        <v>1288.3150000000001</v>
      </c>
      <c r="H99" s="184">
        <v>2576.63</v>
      </c>
      <c r="I99" s="184">
        <v>858.87666666666701</v>
      </c>
      <c r="J99" s="201">
        <v>8.6666666666666696</v>
      </c>
      <c r="L99" s="11">
        <v>2</v>
      </c>
      <c r="M99" s="184">
        <v>1964.98</v>
      </c>
      <c r="N99" s="184">
        <v>1964.98</v>
      </c>
      <c r="O99" s="11"/>
      <c r="P99" s="11"/>
      <c r="Q99" s="11"/>
      <c r="R99" s="11">
        <v>3</v>
      </c>
      <c r="S99" s="184">
        <v>2576.63</v>
      </c>
      <c r="T99" s="184">
        <v>858.87666666666701</v>
      </c>
      <c r="V99" s="11"/>
      <c r="W99" s="11"/>
      <c r="X99" s="11"/>
      <c r="Y99" s="11"/>
      <c r="Z99" s="11"/>
      <c r="AA99" s="11"/>
      <c r="AB99" s="11"/>
      <c r="AC99" s="11"/>
      <c r="AD99" s="11"/>
    </row>
    <row r="100" spans="1:30">
      <c r="A100" s="56"/>
      <c r="B100" s="11"/>
      <c r="C100" s="11" t="s">
        <v>210</v>
      </c>
      <c r="D100" s="11"/>
      <c r="E100" s="11" t="s">
        <v>211</v>
      </c>
      <c r="F100" s="11">
        <v>15</v>
      </c>
      <c r="G100" s="184">
        <v>2337.1529999999998</v>
      </c>
      <c r="H100" s="184">
        <v>23371.53</v>
      </c>
      <c r="I100" s="184">
        <v>1558.1020000000001</v>
      </c>
      <c r="J100" s="201">
        <v>12.6666666666667</v>
      </c>
      <c r="L100" s="11">
        <v>10</v>
      </c>
      <c r="M100" s="184">
        <v>7438.57</v>
      </c>
      <c r="N100" s="184">
        <v>1487.7139999999999</v>
      </c>
      <c r="O100" s="11"/>
      <c r="P100" s="11"/>
      <c r="Q100" s="11"/>
      <c r="R100" s="11">
        <v>15</v>
      </c>
      <c r="S100" s="184">
        <v>23371.53</v>
      </c>
      <c r="T100" s="184">
        <v>1558.1020000000001</v>
      </c>
      <c r="V100" s="11"/>
      <c r="W100" s="11"/>
      <c r="X100" s="11"/>
      <c r="Y100" s="11"/>
      <c r="Z100" s="11"/>
      <c r="AA100" s="11"/>
      <c r="AB100" s="11"/>
      <c r="AC100" s="11"/>
      <c r="AD100" s="11"/>
    </row>
    <row r="101" spans="1:30">
      <c r="A101" s="56"/>
      <c r="B101" s="11"/>
      <c r="C101" s="11" t="s">
        <v>549</v>
      </c>
      <c r="D101" s="11"/>
      <c r="E101" s="11" t="s">
        <v>550</v>
      </c>
      <c r="F101" s="11">
        <v>2</v>
      </c>
      <c r="G101" s="184">
        <v>655.76499999999999</v>
      </c>
      <c r="H101" s="184">
        <v>1311.53</v>
      </c>
      <c r="I101" s="184">
        <v>655.76499999999999</v>
      </c>
      <c r="J101" s="201">
        <v>12</v>
      </c>
      <c r="L101" s="11">
        <v>2</v>
      </c>
      <c r="M101" s="184"/>
      <c r="N101" s="184"/>
      <c r="O101" s="11"/>
      <c r="P101" s="11"/>
      <c r="Q101" s="11"/>
      <c r="R101" s="11">
        <v>2</v>
      </c>
      <c r="S101" s="184">
        <v>1311.53</v>
      </c>
      <c r="T101" s="184">
        <v>655.76499999999999</v>
      </c>
      <c r="V101" s="11"/>
      <c r="W101" s="11"/>
      <c r="X101" s="11"/>
      <c r="Y101" s="11"/>
      <c r="Z101" s="11"/>
      <c r="AA101" s="11"/>
      <c r="AB101" s="11"/>
      <c r="AC101" s="11"/>
      <c r="AD101" s="11"/>
    </row>
    <row r="102" spans="1:30">
      <c r="A102" s="56"/>
      <c r="B102" s="11"/>
      <c r="C102" s="11" t="s">
        <v>213</v>
      </c>
      <c r="D102" s="11"/>
      <c r="E102" s="11" t="s">
        <v>214</v>
      </c>
      <c r="F102" s="11">
        <v>6</v>
      </c>
      <c r="G102" s="184">
        <v>2014.2950000000001</v>
      </c>
      <c r="H102" s="184">
        <v>8057.18</v>
      </c>
      <c r="I102" s="184">
        <v>1342.86333333333</v>
      </c>
      <c r="J102" s="201">
        <v>12.3333333333333</v>
      </c>
      <c r="L102" s="11">
        <v>4</v>
      </c>
      <c r="M102" s="184">
        <v>4237.95</v>
      </c>
      <c r="N102" s="184">
        <v>2118.9749999999999</v>
      </c>
      <c r="O102" s="11"/>
      <c r="P102" s="11"/>
      <c r="Q102" s="11"/>
      <c r="R102" s="11">
        <v>6</v>
      </c>
      <c r="S102" s="184">
        <v>8057.18</v>
      </c>
      <c r="T102" s="184">
        <v>1342.86333333333</v>
      </c>
      <c r="V102" s="11"/>
      <c r="W102" s="11"/>
      <c r="X102" s="11"/>
      <c r="Y102" s="11"/>
      <c r="Z102" s="11"/>
      <c r="AA102" s="11"/>
      <c r="AB102" s="11"/>
      <c r="AC102" s="11"/>
      <c r="AD102" s="11"/>
    </row>
    <row r="103" spans="1:30">
      <c r="A103" s="56"/>
      <c r="B103" s="11"/>
      <c r="C103" s="11" t="s">
        <v>215</v>
      </c>
      <c r="D103" s="11"/>
      <c r="E103" s="11" t="s">
        <v>182</v>
      </c>
      <c r="F103" s="11">
        <v>1</v>
      </c>
      <c r="G103" s="184">
        <v>453.92</v>
      </c>
      <c r="H103" s="184">
        <v>453.92</v>
      </c>
      <c r="I103" s="184">
        <v>453.92</v>
      </c>
      <c r="J103" s="201">
        <v>13</v>
      </c>
      <c r="L103" s="11">
        <v>1</v>
      </c>
      <c r="M103" s="184"/>
      <c r="N103" s="184"/>
      <c r="O103" s="11"/>
      <c r="P103" s="11"/>
      <c r="Q103" s="11"/>
      <c r="R103" s="11">
        <v>1</v>
      </c>
      <c r="S103" s="184">
        <v>453.92</v>
      </c>
      <c r="T103" s="184">
        <v>453.92</v>
      </c>
      <c r="V103" s="11"/>
      <c r="W103" s="11"/>
      <c r="X103" s="11"/>
      <c r="Y103" s="11"/>
      <c r="Z103" s="11"/>
      <c r="AA103" s="11"/>
      <c r="AB103" s="11"/>
      <c r="AC103" s="11"/>
      <c r="AD103" s="11"/>
    </row>
    <row r="104" spans="1:30">
      <c r="A104" s="56"/>
      <c r="B104" s="11"/>
      <c r="C104" s="11" t="s">
        <v>215</v>
      </c>
      <c r="D104" s="11"/>
      <c r="E104" s="11" t="s">
        <v>143</v>
      </c>
      <c r="F104" s="11">
        <v>15</v>
      </c>
      <c r="G104" s="184">
        <v>1544.85666666667</v>
      </c>
      <c r="H104" s="184">
        <v>13903.71</v>
      </c>
      <c r="I104" s="184">
        <v>926.91399999999999</v>
      </c>
      <c r="J104" s="201">
        <v>12.0666666666667</v>
      </c>
      <c r="L104" s="11">
        <v>9</v>
      </c>
      <c r="M104" s="184">
        <v>6635.74</v>
      </c>
      <c r="N104" s="184">
        <v>1105.9566666666699</v>
      </c>
      <c r="O104" s="11"/>
      <c r="P104" s="11"/>
      <c r="Q104" s="11"/>
      <c r="R104" s="11">
        <v>15</v>
      </c>
      <c r="S104" s="184">
        <v>13903.71</v>
      </c>
      <c r="T104" s="184">
        <v>926.91399999999999</v>
      </c>
      <c r="V104" s="11"/>
      <c r="W104" s="11"/>
      <c r="X104" s="11"/>
      <c r="Y104" s="11"/>
      <c r="Z104" s="11"/>
      <c r="AA104" s="11"/>
      <c r="AB104" s="11"/>
      <c r="AC104" s="11"/>
      <c r="AD104" s="11"/>
    </row>
    <row r="105" spans="1:30">
      <c r="A105" s="56"/>
      <c r="B105" s="11"/>
      <c r="C105" s="11" t="s">
        <v>472</v>
      </c>
      <c r="D105" s="11"/>
      <c r="E105" s="11" t="s">
        <v>92</v>
      </c>
      <c r="F105" s="11">
        <v>1</v>
      </c>
      <c r="G105" s="184">
        <v>3477.48</v>
      </c>
      <c r="H105" s="184">
        <v>3477.48</v>
      </c>
      <c r="I105" s="184">
        <v>3477.48</v>
      </c>
      <c r="J105" s="201">
        <v>25</v>
      </c>
      <c r="L105" s="11">
        <v>1</v>
      </c>
      <c r="M105" s="184"/>
      <c r="N105" s="184"/>
      <c r="O105" s="11"/>
      <c r="P105" s="11"/>
      <c r="Q105" s="11"/>
      <c r="R105" s="11">
        <v>1</v>
      </c>
      <c r="S105" s="184">
        <v>3477.48</v>
      </c>
      <c r="T105" s="184">
        <v>3477.48</v>
      </c>
      <c r="V105" s="11"/>
      <c r="W105" s="11"/>
      <c r="X105" s="11"/>
      <c r="Y105" s="11"/>
      <c r="Z105" s="11"/>
      <c r="AA105" s="11"/>
      <c r="AB105" s="11"/>
      <c r="AC105" s="11"/>
      <c r="AD105" s="11"/>
    </row>
    <row r="106" spans="1:30">
      <c r="A106" s="56"/>
      <c r="B106" s="11"/>
      <c r="C106" s="11" t="s">
        <v>216</v>
      </c>
      <c r="D106" s="11"/>
      <c r="E106" s="11" t="s">
        <v>96</v>
      </c>
      <c r="F106" s="11">
        <v>11</v>
      </c>
      <c r="G106" s="184">
        <v>3418.8942857142902</v>
      </c>
      <c r="H106" s="184">
        <v>23932.26</v>
      </c>
      <c r="I106" s="184">
        <v>2175.66</v>
      </c>
      <c r="J106" s="201">
        <v>11.7272727272727</v>
      </c>
      <c r="L106" s="11">
        <v>7</v>
      </c>
      <c r="M106" s="184">
        <v>13387.37</v>
      </c>
      <c r="N106" s="184">
        <v>3346.8425000000002</v>
      </c>
      <c r="O106" s="11"/>
      <c r="P106" s="11"/>
      <c r="Q106" s="11"/>
      <c r="R106" s="11">
        <v>11</v>
      </c>
      <c r="S106" s="184">
        <v>23932.26</v>
      </c>
      <c r="T106" s="184">
        <v>2175.66</v>
      </c>
      <c r="V106" s="11"/>
      <c r="W106" s="11"/>
      <c r="X106" s="11"/>
      <c r="Y106" s="11"/>
      <c r="Z106" s="11"/>
      <c r="AA106" s="11"/>
      <c r="AB106" s="11"/>
      <c r="AC106" s="11"/>
      <c r="AD106" s="11"/>
    </row>
    <row r="107" spans="1:30">
      <c r="A107" s="56"/>
      <c r="B107" s="11"/>
      <c r="C107" s="11" t="s">
        <v>217</v>
      </c>
      <c r="D107" s="11"/>
      <c r="E107" s="11" t="s">
        <v>218</v>
      </c>
      <c r="F107" s="11">
        <v>3</v>
      </c>
      <c r="G107" s="184">
        <v>1171.32</v>
      </c>
      <c r="H107" s="184">
        <v>3513.96</v>
      </c>
      <c r="I107" s="184">
        <v>1171.32</v>
      </c>
      <c r="J107" s="201">
        <v>13</v>
      </c>
      <c r="L107" s="11">
        <v>3</v>
      </c>
      <c r="M107" s="184"/>
      <c r="N107" s="184"/>
      <c r="O107" s="11"/>
      <c r="P107" s="11"/>
      <c r="Q107" s="11"/>
      <c r="R107" s="11">
        <v>3</v>
      </c>
      <c r="S107" s="184">
        <v>3513.96</v>
      </c>
      <c r="T107" s="184">
        <v>1171.32</v>
      </c>
      <c r="V107" s="11"/>
      <c r="W107" s="11"/>
      <c r="X107" s="11"/>
      <c r="Y107" s="11"/>
      <c r="Z107" s="11"/>
      <c r="AA107" s="11"/>
      <c r="AB107" s="11"/>
      <c r="AC107" s="11"/>
      <c r="AD107" s="11"/>
    </row>
    <row r="108" spans="1:30">
      <c r="A108" s="56"/>
      <c r="B108" s="11"/>
      <c r="C108" s="11" t="s">
        <v>219</v>
      </c>
      <c r="D108" s="11"/>
      <c r="E108" s="11" t="s">
        <v>220</v>
      </c>
      <c r="F108" s="11">
        <v>206</v>
      </c>
      <c r="G108" s="184">
        <v>2155.8353521126801</v>
      </c>
      <c r="H108" s="184">
        <v>306128.62</v>
      </c>
      <c r="I108" s="184">
        <v>1486.0612621359201</v>
      </c>
      <c r="J108" s="201">
        <v>13.0728155339806</v>
      </c>
      <c r="L108" s="11">
        <v>142</v>
      </c>
      <c r="M108" s="184">
        <v>113097.45</v>
      </c>
      <c r="N108" s="184">
        <v>1767.14765625</v>
      </c>
      <c r="O108" s="11">
        <v>1</v>
      </c>
      <c r="P108" s="11">
        <v>91.6</v>
      </c>
      <c r="Q108" s="11">
        <v>91.6</v>
      </c>
      <c r="R108" s="11">
        <v>205</v>
      </c>
      <c r="S108" s="184">
        <v>306037.02</v>
      </c>
      <c r="T108" s="184">
        <v>1492.8635121951199</v>
      </c>
      <c r="V108" s="11"/>
      <c r="W108" s="11"/>
      <c r="X108" s="11"/>
      <c r="Y108" s="11"/>
      <c r="Z108" s="11"/>
      <c r="AA108" s="11"/>
      <c r="AB108" s="11"/>
      <c r="AC108" s="11"/>
      <c r="AD108" s="11"/>
    </row>
    <row r="109" spans="1:30">
      <c r="A109" s="56"/>
      <c r="B109" s="11"/>
      <c r="C109" s="11" t="s">
        <v>219</v>
      </c>
      <c r="D109" s="11"/>
      <c r="E109" s="11" t="s">
        <v>221</v>
      </c>
      <c r="F109" s="11">
        <v>1</v>
      </c>
      <c r="G109" s="184"/>
      <c r="H109" s="184">
        <v>1223.78</v>
      </c>
      <c r="I109" s="184">
        <v>1223.78</v>
      </c>
      <c r="J109" s="201">
        <v>7</v>
      </c>
      <c r="L109" s="11"/>
      <c r="M109" s="184">
        <v>1223.78</v>
      </c>
      <c r="N109" s="184">
        <v>1223.78</v>
      </c>
      <c r="O109" s="11"/>
      <c r="P109" s="11"/>
      <c r="Q109" s="11"/>
      <c r="R109" s="11">
        <v>1</v>
      </c>
      <c r="S109" s="184">
        <v>1223.78</v>
      </c>
      <c r="T109" s="184">
        <v>1223.78</v>
      </c>
      <c r="V109" s="11"/>
      <c r="W109" s="11"/>
      <c r="X109" s="11"/>
      <c r="Y109" s="11"/>
      <c r="Z109" s="11"/>
      <c r="AA109" s="11"/>
      <c r="AB109" s="11"/>
      <c r="AC109" s="11"/>
      <c r="AD109" s="11"/>
    </row>
    <row r="110" spans="1:30">
      <c r="A110" s="56"/>
      <c r="B110" s="11"/>
      <c r="C110" s="11" t="s">
        <v>222</v>
      </c>
      <c r="D110" s="11"/>
      <c r="E110" s="11" t="s">
        <v>89</v>
      </c>
      <c r="F110" s="11">
        <v>1</v>
      </c>
      <c r="G110" s="184"/>
      <c r="H110" s="184">
        <v>544.41999999999996</v>
      </c>
      <c r="I110" s="184">
        <v>544.41999999999996</v>
      </c>
      <c r="J110" s="201">
        <v>13</v>
      </c>
      <c r="L110" s="11"/>
      <c r="M110" s="184">
        <v>544.41999999999996</v>
      </c>
      <c r="N110" s="184">
        <v>544.41999999999996</v>
      </c>
      <c r="O110" s="11"/>
      <c r="P110" s="11"/>
      <c r="Q110" s="11"/>
      <c r="R110" s="11">
        <v>1</v>
      </c>
      <c r="S110" s="184">
        <v>544.41999999999996</v>
      </c>
      <c r="T110" s="184">
        <v>544.41999999999996</v>
      </c>
      <c r="V110" s="11"/>
      <c r="W110" s="11"/>
      <c r="X110" s="11"/>
      <c r="Y110" s="11"/>
      <c r="Z110" s="11"/>
      <c r="AA110" s="11"/>
      <c r="AB110" s="11"/>
      <c r="AC110" s="11"/>
      <c r="AD110" s="11"/>
    </row>
    <row r="111" spans="1:30">
      <c r="A111" s="56"/>
      <c r="B111" s="11"/>
      <c r="C111" s="11" t="s">
        <v>222</v>
      </c>
      <c r="D111" s="11"/>
      <c r="E111" s="11" t="s">
        <v>90</v>
      </c>
      <c r="F111" s="11">
        <v>13</v>
      </c>
      <c r="G111" s="184">
        <v>1321.8325</v>
      </c>
      <c r="H111" s="184">
        <v>10574.66</v>
      </c>
      <c r="I111" s="184">
        <v>813.43538461538503</v>
      </c>
      <c r="J111" s="201">
        <v>12.9230769230769</v>
      </c>
      <c r="L111" s="11">
        <v>8</v>
      </c>
      <c r="M111" s="184">
        <v>4533.46</v>
      </c>
      <c r="N111" s="184">
        <v>906.69200000000001</v>
      </c>
      <c r="O111" s="11"/>
      <c r="P111" s="11"/>
      <c r="Q111" s="11"/>
      <c r="R111" s="11">
        <v>13</v>
      </c>
      <c r="S111" s="184">
        <v>10574.66</v>
      </c>
      <c r="T111" s="184">
        <v>813.43538461538503</v>
      </c>
      <c r="V111" s="11"/>
      <c r="W111" s="11"/>
      <c r="X111" s="11"/>
      <c r="Y111" s="11"/>
      <c r="Z111" s="11"/>
      <c r="AA111" s="11"/>
      <c r="AB111" s="11"/>
      <c r="AC111" s="11"/>
      <c r="AD111" s="11"/>
    </row>
    <row r="112" spans="1:30">
      <c r="A112" s="56"/>
      <c r="B112" s="11"/>
      <c r="C112" s="11" t="s">
        <v>225</v>
      </c>
      <c r="D112" s="11"/>
      <c r="E112" s="11" t="s">
        <v>188</v>
      </c>
      <c r="F112" s="11">
        <v>22</v>
      </c>
      <c r="G112" s="184">
        <v>2012.32125</v>
      </c>
      <c r="H112" s="184">
        <v>32197.14</v>
      </c>
      <c r="I112" s="184">
        <v>1463.50636363636</v>
      </c>
      <c r="J112" s="201">
        <v>13.090909090909101</v>
      </c>
      <c r="L112" s="11">
        <v>16</v>
      </c>
      <c r="M112" s="184">
        <v>9486.02</v>
      </c>
      <c r="N112" s="184">
        <v>1581.0033333333299</v>
      </c>
      <c r="O112" s="11"/>
      <c r="P112" s="11"/>
      <c r="Q112" s="11"/>
      <c r="R112" s="11">
        <v>22</v>
      </c>
      <c r="S112" s="184">
        <v>32197.14</v>
      </c>
      <c r="T112" s="184">
        <v>1463.50636363636</v>
      </c>
      <c r="V112" s="11"/>
      <c r="W112" s="11"/>
      <c r="X112" s="11"/>
      <c r="Y112" s="11"/>
      <c r="Z112" s="11"/>
      <c r="AA112" s="11"/>
      <c r="AB112" s="11"/>
      <c r="AC112" s="11"/>
      <c r="AD112" s="11"/>
    </row>
    <row r="113" spans="1:30">
      <c r="A113" s="56"/>
      <c r="B113" s="11"/>
      <c r="C113" s="11" t="s">
        <v>226</v>
      </c>
      <c r="D113" s="11"/>
      <c r="E113" s="11" t="s">
        <v>227</v>
      </c>
      <c r="F113" s="11">
        <v>29</v>
      </c>
      <c r="G113" s="184">
        <v>1447.6624999999999</v>
      </c>
      <c r="H113" s="184">
        <v>23162.6</v>
      </c>
      <c r="I113" s="184">
        <v>798.71034482758603</v>
      </c>
      <c r="J113" s="201">
        <v>10.6551724137931</v>
      </c>
      <c r="L113" s="11">
        <v>16</v>
      </c>
      <c r="M113" s="184">
        <v>10610.98</v>
      </c>
      <c r="N113" s="184">
        <v>816.22923076923098</v>
      </c>
      <c r="O113" s="11"/>
      <c r="P113" s="11"/>
      <c r="Q113" s="11"/>
      <c r="R113" s="11">
        <v>29</v>
      </c>
      <c r="S113" s="184">
        <v>23162.6</v>
      </c>
      <c r="T113" s="184">
        <v>798.71034482758603</v>
      </c>
      <c r="V113" s="11"/>
      <c r="W113" s="11"/>
      <c r="X113" s="11"/>
      <c r="Y113" s="11"/>
      <c r="Z113" s="11"/>
      <c r="AA113" s="11"/>
      <c r="AB113" s="11"/>
      <c r="AC113" s="11"/>
      <c r="AD113" s="11"/>
    </row>
    <row r="114" spans="1:30">
      <c r="A114" s="56"/>
      <c r="B114" s="11"/>
      <c r="C114" s="11" t="s">
        <v>228</v>
      </c>
      <c r="D114" s="11"/>
      <c r="E114" s="11" t="s">
        <v>229</v>
      </c>
      <c r="F114" s="11">
        <v>58</v>
      </c>
      <c r="G114" s="184">
        <v>1444.28885714286</v>
      </c>
      <c r="H114" s="184">
        <v>50550.11</v>
      </c>
      <c r="I114" s="184">
        <v>871.55362068965496</v>
      </c>
      <c r="J114" s="201">
        <v>12.1724137931034</v>
      </c>
      <c r="L114" s="11">
        <v>35</v>
      </c>
      <c r="M114" s="184">
        <v>23721.53</v>
      </c>
      <c r="N114" s="184">
        <v>1031.3708695652199</v>
      </c>
      <c r="O114" s="11"/>
      <c r="P114" s="11"/>
      <c r="Q114" s="11"/>
      <c r="R114" s="11">
        <v>58</v>
      </c>
      <c r="S114" s="184">
        <v>50550.11</v>
      </c>
      <c r="T114" s="184">
        <v>871.55362068965496</v>
      </c>
      <c r="V114" s="11"/>
      <c r="W114" s="11"/>
      <c r="X114" s="11"/>
      <c r="Y114" s="11"/>
      <c r="Z114" s="11"/>
      <c r="AA114" s="11"/>
      <c r="AB114" s="11"/>
      <c r="AC114" s="11"/>
      <c r="AD114" s="11"/>
    </row>
    <row r="115" spans="1:30">
      <c r="A115" s="56"/>
      <c r="B115" s="11"/>
      <c r="C115" s="11" t="s">
        <v>230</v>
      </c>
      <c r="D115" s="11"/>
      <c r="E115" s="11" t="s">
        <v>105</v>
      </c>
      <c r="F115" s="11">
        <v>221</v>
      </c>
      <c r="G115" s="184">
        <v>1338.98308176101</v>
      </c>
      <c r="H115" s="184">
        <v>212898.31</v>
      </c>
      <c r="I115" s="184">
        <v>963.34076923076896</v>
      </c>
      <c r="J115" s="201">
        <v>12.081447963800899</v>
      </c>
      <c r="L115" s="11">
        <v>159</v>
      </c>
      <c r="M115" s="184">
        <v>75675.460000000006</v>
      </c>
      <c r="N115" s="184">
        <v>1220.57193548387</v>
      </c>
      <c r="O115" s="11"/>
      <c r="P115" s="11"/>
      <c r="Q115" s="11"/>
      <c r="R115" s="11">
        <v>221</v>
      </c>
      <c r="S115" s="184">
        <v>212898.31</v>
      </c>
      <c r="T115" s="184">
        <v>963.34076923076896</v>
      </c>
      <c r="V115" s="11"/>
      <c r="W115" s="11"/>
      <c r="X115" s="11"/>
      <c r="Y115" s="11"/>
      <c r="Z115" s="11"/>
      <c r="AA115" s="11"/>
      <c r="AB115" s="11"/>
      <c r="AC115" s="11"/>
      <c r="AD115" s="11"/>
    </row>
    <row r="116" spans="1:30">
      <c r="A116" s="56"/>
      <c r="B116" s="11"/>
      <c r="C116" s="11" t="s">
        <v>231</v>
      </c>
      <c r="D116" s="11"/>
      <c r="E116" s="11" t="s">
        <v>232</v>
      </c>
      <c r="F116" s="11">
        <v>13</v>
      </c>
      <c r="G116" s="184">
        <v>1523.01636363636</v>
      </c>
      <c r="H116" s="184">
        <v>16753.18</v>
      </c>
      <c r="I116" s="184">
        <v>1288.7061538461501</v>
      </c>
      <c r="J116" s="201">
        <v>10.307692307692299</v>
      </c>
      <c r="L116" s="11">
        <v>11</v>
      </c>
      <c r="M116" s="184">
        <v>4705.76</v>
      </c>
      <c r="N116" s="184">
        <v>2352.88</v>
      </c>
      <c r="O116" s="11"/>
      <c r="P116" s="11"/>
      <c r="Q116" s="11"/>
      <c r="R116" s="11">
        <v>13</v>
      </c>
      <c r="S116" s="184">
        <v>16753.18</v>
      </c>
      <c r="T116" s="184">
        <v>1288.7061538461501</v>
      </c>
      <c r="V116" s="11"/>
      <c r="W116" s="11"/>
      <c r="X116" s="11"/>
      <c r="Y116" s="11"/>
      <c r="Z116" s="11"/>
      <c r="AA116" s="11"/>
      <c r="AB116" s="11"/>
      <c r="AC116" s="11"/>
      <c r="AD116" s="11"/>
    </row>
    <row r="117" spans="1:30">
      <c r="A117" s="56"/>
      <c r="B117" s="11"/>
      <c r="C117" s="11" t="s">
        <v>233</v>
      </c>
      <c r="D117" s="11"/>
      <c r="E117" s="11" t="s">
        <v>234</v>
      </c>
      <c r="F117" s="11">
        <v>1</v>
      </c>
      <c r="G117" s="184"/>
      <c r="H117" s="184">
        <v>1822.68</v>
      </c>
      <c r="I117" s="184">
        <v>1822.68</v>
      </c>
      <c r="J117" s="201">
        <v>13</v>
      </c>
      <c r="L117" s="11"/>
      <c r="M117" s="184">
        <v>1822.68</v>
      </c>
      <c r="N117" s="184">
        <v>1822.68</v>
      </c>
      <c r="O117" s="11"/>
      <c r="P117" s="11"/>
      <c r="Q117" s="11"/>
      <c r="R117" s="11">
        <v>1</v>
      </c>
      <c r="S117" s="184">
        <v>1822.68</v>
      </c>
      <c r="T117" s="184">
        <v>1822.68</v>
      </c>
      <c r="V117" s="11"/>
      <c r="W117" s="11"/>
      <c r="X117" s="11"/>
      <c r="Y117" s="11"/>
      <c r="Z117" s="11"/>
      <c r="AA117" s="11"/>
      <c r="AB117" s="11"/>
      <c r="AC117" s="11"/>
      <c r="AD117" s="11"/>
    </row>
    <row r="118" spans="1:30">
      <c r="A118" s="56"/>
      <c r="B118" s="11"/>
      <c r="C118" s="11" t="s">
        <v>235</v>
      </c>
      <c r="D118" s="11"/>
      <c r="E118" s="11" t="s">
        <v>188</v>
      </c>
      <c r="F118" s="11">
        <v>5</v>
      </c>
      <c r="G118" s="184">
        <v>2421.7566666666698</v>
      </c>
      <c r="H118" s="184">
        <v>7265.27</v>
      </c>
      <c r="I118" s="184">
        <v>1453.0540000000001</v>
      </c>
      <c r="J118" s="201">
        <v>10.4</v>
      </c>
      <c r="L118" s="11">
        <v>3</v>
      </c>
      <c r="M118" s="184">
        <v>5841.17</v>
      </c>
      <c r="N118" s="184">
        <v>2920.585</v>
      </c>
      <c r="O118" s="11"/>
      <c r="P118" s="11"/>
      <c r="Q118" s="11"/>
      <c r="R118" s="11">
        <v>5</v>
      </c>
      <c r="S118" s="184">
        <v>7265.27</v>
      </c>
      <c r="T118" s="184">
        <v>1453.0540000000001</v>
      </c>
      <c r="V118" s="11"/>
      <c r="W118" s="11"/>
      <c r="X118" s="11"/>
      <c r="Y118" s="11"/>
      <c r="Z118" s="11"/>
      <c r="AA118" s="11"/>
      <c r="AB118" s="11"/>
      <c r="AC118" s="11"/>
      <c r="AD118" s="11"/>
    </row>
    <row r="119" spans="1:30">
      <c r="A119" s="56"/>
      <c r="B119" s="11"/>
      <c r="C119" s="11" t="s">
        <v>236</v>
      </c>
      <c r="D119" s="11"/>
      <c r="E119" s="11" t="s">
        <v>237</v>
      </c>
      <c r="F119" s="11">
        <v>18</v>
      </c>
      <c r="G119" s="184">
        <v>1932.23357142857</v>
      </c>
      <c r="H119" s="184">
        <v>27051.27</v>
      </c>
      <c r="I119" s="184">
        <v>1502.8483333333299</v>
      </c>
      <c r="J119" s="201">
        <v>16.7222222222222</v>
      </c>
      <c r="L119" s="11">
        <v>14</v>
      </c>
      <c r="M119" s="184">
        <v>5938.09</v>
      </c>
      <c r="N119" s="184">
        <v>1484.5225</v>
      </c>
      <c r="O119" s="11"/>
      <c r="P119" s="11"/>
      <c r="Q119" s="11"/>
      <c r="R119" s="11">
        <v>18</v>
      </c>
      <c r="S119" s="184">
        <v>27051.27</v>
      </c>
      <c r="T119" s="184">
        <v>1502.8483333333299</v>
      </c>
      <c r="V119" s="11"/>
      <c r="W119" s="11"/>
      <c r="X119" s="11"/>
      <c r="Y119" s="11"/>
      <c r="Z119" s="11"/>
      <c r="AA119" s="11"/>
      <c r="AB119" s="11"/>
      <c r="AC119" s="11"/>
      <c r="AD119" s="11"/>
    </row>
    <row r="120" spans="1:30">
      <c r="A120" s="56"/>
      <c r="B120" s="11"/>
      <c r="C120" s="11" t="s">
        <v>238</v>
      </c>
      <c r="D120" s="11"/>
      <c r="E120" s="11" t="s">
        <v>239</v>
      </c>
      <c r="F120" s="11">
        <v>10</v>
      </c>
      <c r="G120" s="184">
        <v>2443.4319999999998</v>
      </c>
      <c r="H120" s="184">
        <v>12217.16</v>
      </c>
      <c r="I120" s="184">
        <v>1221.7159999999999</v>
      </c>
      <c r="J120" s="201">
        <v>8.9</v>
      </c>
      <c r="L120" s="11">
        <v>5</v>
      </c>
      <c r="M120" s="184">
        <v>6256.45</v>
      </c>
      <c r="N120" s="184">
        <v>1251.29</v>
      </c>
      <c r="O120" s="11"/>
      <c r="P120" s="11"/>
      <c r="Q120" s="11"/>
      <c r="R120" s="11">
        <v>10</v>
      </c>
      <c r="S120" s="184">
        <v>12217.16</v>
      </c>
      <c r="T120" s="184">
        <v>1221.7159999999999</v>
      </c>
      <c r="V120" s="11"/>
      <c r="W120" s="11"/>
      <c r="X120" s="11"/>
      <c r="Y120" s="11"/>
      <c r="Z120" s="11"/>
      <c r="AA120" s="11"/>
      <c r="AB120" s="11"/>
      <c r="AC120" s="11"/>
      <c r="AD120" s="11"/>
    </row>
    <row r="121" spans="1:30">
      <c r="A121" s="56"/>
      <c r="B121" s="11"/>
      <c r="C121" s="11" t="s">
        <v>240</v>
      </c>
      <c r="D121" s="11"/>
      <c r="E121" s="11" t="s">
        <v>241</v>
      </c>
      <c r="F121" s="11">
        <v>9</v>
      </c>
      <c r="G121" s="184">
        <v>1800.7633333333299</v>
      </c>
      <c r="H121" s="184">
        <v>10804.58</v>
      </c>
      <c r="I121" s="184">
        <v>1200.5088888888899</v>
      </c>
      <c r="J121" s="201">
        <v>12</v>
      </c>
      <c r="L121" s="11">
        <v>6</v>
      </c>
      <c r="M121" s="184">
        <v>3182.25</v>
      </c>
      <c r="N121" s="184">
        <v>1060.75</v>
      </c>
      <c r="O121" s="11"/>
      <c r="P121" s="11"/>
      <c r="Q121" s="11"/>
      <c r="R121" s="11">
        <v>9</v>
      </c>
      <c r="S121" s="184">
        <v>10804.58</v>
      </c>
      <c r="T121" s="184">
        <v>1200.5088888888899</v>
      </c>
      <c r="V121" s="11"/>
      <c r="W121" s="11"/>
      <c r="X121" s="11"/>
      <c r="Y121" s="11"/>
      <c r="Z121" s="11"/>
      <c r="AA121" s="11"/>
      <c r="AB121" s="11"/>
      <c r="AC121" s="11"/>
      <c r="AD121" s="11"/>
    </row>
    <row r="122" spans="1:30">
      <c r="A122" s="56"/>
      <c r="B122" s="11"/>
      <c r="C122" s="11" t="s">
        <v>242</v>
      </c>
      <c r="D122" s="11"/>
      <c r="E122" s="11" t="s">
        <v>96</v>
      </c>
      <c r="F122" s="11">
        <v>187</v>
      </c>
      <c r="G122" s="184">
        <v>1767.2174603174601</v>
      </c>
      <c r="H122" s="184">
        <v>222669.4</v>
      </c>
      <c r="I122" s="184">
        <v>1190.74545454545</v>
      </c>
      <c r="J122" s="201">
        <v>12.379679144384999</v>
      </c>
      <c r="L122" s="11">
        <v>126</v>
      </c>
      <c r="M122" s="184">
        <v>85555.39</v>
      </c>
      <c r="N122" s="184">
        <v>1402.5473770491801</v>
      </c>
      <c r="O122" s="11">
        <v>1</v>
      </c>
      <c r="P122" s="11">
        <v>68.260000000000005</v>
      </c>
      <c r="Q122" s="11">
        <v>68.260000000000005</v>
      </c>
      <c r="R122" s="11">
        <v>186</v>
      </c>
      <c r="S122" s="184">
        <v>222601.14</v>
      </c>
      <c r="T122" s="184">
        <v>1196.7803225806399</v>
      </c>
      <c r="V122" s="11"/>
      <c r="W122" s="11"/>
      <c r="X122" s="11"/>
      <c r="Y122" s="11"/>
      <c r="Z122" s="11"/>
      <c r="AA122" s="11"/>
      <c r="AB122" s="11"/>
      <c r="AC122" s="11"/>
      <c r="AD122" s="11"/>
    </row>
    <row r="123" spans="1:30">
      <c r="A123" s="56"/>
      <c r="B123" s="11"/>
      <c r="C123" s="11" t="s">
        <v>243</v>
      </c>
      <c r="D123" s="11"/>
      <c r="E123" s="11" t="s">
        <v>244</v>
      </c>
      <c r="F123" s="11">
        <v>8</v>
      </c>
      <c r="G123" s="184">
        <v>1202.7750000000001</v>
      </c>
      <c r="H123" s="184">
        <v>7216.65</v>
      </c>
      <c r="I123" s="184">
        <v>902.08124999999995</v>
      </c>
      <c r="J123" s="201">
        <v>10.875</v>
      </c>
      <c r="L123" s="11">
        <v>6</v>
      </c>
      <c r="M123" s="184">
        <v>2402.8200000000002</v>
      </c>
      <c r="N123" s="184">
        <v>1201.4100000000001</v>
      </c>
      <c r="O123" s="11"/>
      <c r="P123" s="11"/>
      <c r="Q123" s="11"/>
      <c r="R123" s="11">
        <v>8</v>
      </c>
      <c r="S123" s="184">
        <v>7216.65</v>
      </c>
      <c r="T123" s="184">
        <v>902.08124999999995</v>
      </c>
      <c r="V123" s="11"/>
      <c r="W123" s="11"/>
      <c r="X123" s="11"/>
      <c r="Y123" s="11"/>
      <c r="Z123" s="11"/>
      <c r="AA123" s="11"/>
      <c r="AB123" s="11"/>
      <c r="AC123" s="11"/>
      <c r="AD123" s="11"/>
    </row>
    <row r="124" spans="1:30">
      <c r="A124" s="56"/>
      <c r="B124" s="11"/>
      <c r="C124" s="11" t="s">
        <v>245</v>
      </c>
      <c r="D124" s="11"/>
      <c r="E124" s="11" t="s">
        <v>221</v>
      </c>
      <c r="F124" s="11">
        <v>4</v>
      </c>
      <c r="G124" s="184">
        <v>1796.24</v>
      </c>
      <c r="H124" s="184">
        <v>1796.24</v>
      </c>
      <c r="I124" s="184">
        <v>449.06</v>
      </c>
      <c r="J124" s="201">
        <v>10.75</v>
      </c>
      <c r="L124" s="11">
        <v>1</v>
      </c>
      <c r="M124" s="184">
        <v>828.49</v>
      </c>
      <c r="N124" s="184">
        <v>276.16333333333301</v>
      </c>
      <c r="O124" s="11"/>
      <c r="P124" s="11"/>
      <c r="Q124" s="11"/>
      <c r="R124" s="11">
        <v>4</v>
      </c>
      <c r="S124" s="184">
        <v>1796.24</v>
      </c>
      <c r="T124" s="184">
        <v>449.06</v>
      </c>
      <c r="V124" s="11"/>
      <c r="W124" s="11"/>
      <c r="X124" s="11"/>
      <c r="Y124" s="11"/>
      <c r="Z124" s="11"/>
      <c r="AA124" s="11"/>
      <c r="AB124" s="11"/>
      <c r="AC124" s="11"/>
      <c r="AD124" s="11"/>
    </row>
    <row r="125" spans="1:30">
      <c r="A125" s="56"/>
      <c r="B125" s="11"/>
      <c r="C125" s="11" t="s">
        <v>246</v>
      </c>
      <c r="D125" s="11"/>
      <c r="E125" s="11" t="s">
        <v>247</v>
      </c>
      <c r="F125" s="11">
        <v>10</v>
      </c>
      <c r="G125" s="184">
        <v>958.80428571428604</v>
      </c>
      <c r="H125" s="184">
        <v>6711.63</v>
      </c>
      <c r="I125" s="184">
        <v>671.16300000000001</v>
      </c>
      <c r="J125" s="201">
        <v>8.6</v>
      </c>
      <c r="L125" s="11">
        <v>7</v>
      </c>
      <c r="M125" s="184">
        <v>4136.3900000000003</v>
      </c>
      <c r="N125" s="184">
        <v>1378.79666666667</v>
      </c>
      <c r="O125" s="11"/>
      <c r="P125" s="11"/>
      <c r="Q125" s="11"/>
      <c r="R125" s="11">
        <v>10</v>
      </c>
      <c r="S125" s="184">
        <v>6711.63</v>
      </c>
      <c r="T125" s="184">
        <v>671.16300000000001</v>
      </c>
      <c r="V125" s="11"/>
      <c r="W125" s="11"/>
      <c r="X125" s="11"/>
      <c r="Y125" s="11"/>
      <c r="Z125" s="11"/>
      <c r="AA125" s="11"/>
      <c r="AB125" s="11"/>
      <c r="AC125" s="11"/>
      <c r="AD125" s="11"/>
    </row>
    <row r="126" spans="1:30">
      <c r="A126" s="56"/>
      <c r="B126" s="11"/>
      <c r="C126" s="11" t="s">
        <v>248</v>
      </c>
      <c r="D126" s="11"/>
      <c r="E126" s="11" t="s">
        <v>116</v>
      </c>
      <c r="F126" s="11">
        <v>1</v>
      </c>
      <c r="G126" s="184">
        <v>3528.94</v>
      </c>
      <c r="H126" s="184">
        <v>3528.94</v>
      </c>
      <c r="I126" s="184">
        <v>3528.94</v>
      </c>
      <c r="J126" s="201">
        <v>25</v>
      </c>
      <c r="L126" s="11">
        <v>1</v>
      </c>
      <c r="M126" s="184"/>
      <c r="N126" s="184"/>
      <c r="O126" s="11"/>
      <c r="P126" s="11"/>
      <c r="Q126" s="11"/>
      <c r="R126" s="11">
        <v>1</v>
      </c>
      <c r="S126" s="184">
        <v>3528.94</v>
      </c>
      <c r="T126" s="184">
        <v>3528.94</v>
      </c>
      <c r="V126" s="11"/>
      <c r="W126" s="11"/>
      <c r="X126" s="11"/>
      <c r="Y126" s="11"/>
      <c r="Z126" s="11"/>
      <c r="AA126" s="11"/>
      <c r="AB126" s="11"/>
      <c r="AC126" s="11"/>
      <c r="AD126" s="11"/>
    </row>
    <row r="127" spans="1:30">
      <c r="A127" s="56"/>
      <c r="B127" s="11"/>
      <c r="C127" s="11" t="s">
        <v>249</v>
      </c>
      <c r="D127" s="11"/>
      <c r="E127" s="11" t="s">
        <v>250</v>
      </c>
      <c r="F127" s="11">
        <v>15</v>
      </c>
      <c r="G127" s="184">
        <v>1299.8128571428599</v>
      </c>
      <c r="H127" s="184">
        <v>18197.38</v>
      </c>
      <c r="I127" s="184">
        <v>1213.1586666666699</v>
      </c>
      <c r="J127" s="201">
        <v>13.4</v>
      </c>
      <c r="L127" s="11">
        <v>14</v>
      </c>
      <c r="M127" s="184">
        <v>3291.4</v>
      </c>
      <c r="N127" s="184">
        <v>3291.4</v>
      </c>
      <c r="O127" s="11"/>
      <c r="P127" s="11"/>
      <c r="Q127" s="11"/>
      <c r="R127" s="11">
        <v>15</v>
      </c>
      <c r="S127" s="184">
        <v>18197.38</v>
      </c>
      <c r="T127" s="184">
        <v>1213.1586666666699</v>
      </c>
      <c r="V127" s="11"/>
      <c r="W127" s="11"/>
      <c r="X127" s="11"/>
      <c r="Y127" s="11"/>
      <c r="Z127" s="11"/>
      <c r="AA127" s="11"/>
      <c r="AB127" s="11"/>
      <c r="AC127" s="11"/>
      <c r="AD127" s="11"/>
    </row>
    <row r="128" spans="1:30">
      <c r="A128" s="56"/>
      <c r="B128" s="11"/>
      <c r="C128" s="11" t="s">
        <v>251</v>
      </c>
      <c r="D128" s="11"/>
      <c r="E128" s="11" t="s">
        <v>252</v>
      </c>
      <c r="F128" s="11">
        <v>23</v>
      </c>
      <c r="G128" s="184">
        <v>1467.8883333333299</v>
      </c>
      <c r="H128" s="184">
        <v>17614.66</v>
      </c>
      <c r="I128" s="184">
        <v>765.85478260869604</v>
      </c>
      <c r="J128" s="201">
        <v>9.9130434782608692</v>
      </c>
      <c r="L128" s="11">
        <v>12</v>
      </c>
      <c r="M128" s="184">
        <v>9101.23</v>
      </c>
      <c r="N128" s="184">
        <v>827.38454545454499</v>
      </c>
      <c r="O128" s="11"/>
      <c r="P128" s="11"/>
      <c r="Q128" s="11"/>
      <c r="R128" s="11">
        <v>23</v>
      </c>
      <c r="S128" s="184">
        <v>17614.66</v>
      </c>
      <c r="T128" s="184">
        <v>765.85478260869604</v>
      </c>
      <c r="V128" s="11"/>
      <c r="W128" s="11"/>
      <c r="X128" s="11"/>
      <c r="Y128" s="11"/>
      <c r="Z128" s="11"/>
      <c r="AA128" s="11"/>
      <c r="AB128" s="11"/>
      <c r="AC128" s="11"/>
      <c r="AD128" s="11"/>
    </row>
    <row r="129" spans="1:30">
      <c r="A129" s="56"/>
      <c r="B129" s="11"/>
      <c r="C129" s="11" t="s">
        <v>253</v>
      </c>
      <c r="D129" s="11"/>
      <c r="E129" s="11" t="s">
        <v>116</v>
      </c>
      <c r="F129" s="11">
        <v>1</v>
      </c>
      <c r="G129" s="184"/>
      <c r="H129" s="184">
        <v>7120.31</v>
      </c>
      <c r="I129" s="184">
        <v>7120.31</v>
      </c>
      <c r="J129" s="201">
        <v>12</v>
      </c>
      <c r="L129" s="11"/>
      <c r="M129" s="184">
        <v>7120.31</v>
      </c>
      <c r="N129" s="184">
        <v>7120.31</v>
      </c>
      <c r="O129" s="11"/>
      <c r="P129" s="11"/>
      <c r="Q129" s="11"/>
      <c r="R129" s="11">
        <v>1</v>
      </c>
      <c r="S129" s="184">
        <v>7120.31</v>
      </c>
      <c r="T129" s="184">
        <v>7120.31</v>
      </c>
      <c r="V129" s="11"/>
      <c r="W129" s="11"/>
      <c r="X129" s="11"/>
      <c r="Y129" s="11"/>
      <c r="Z129" s="11"/>
      <c r="AA129" s="11"/>
      <c r="AB129" s="11"/>
      <c r="AC129" s="11"/>
      <c r="AD129" s="11"/>
    </row>
    <row r="130" spans="1:30">
      <c r="A130" s="56"/>
      <c r="B130" s="11"/>
      <c r="C130" s="11" t="s">
        <v>254</v>
      </c>
      <c r="D130" s="11"/>
      <c r="E130" s="11" t="s">
        <v>114</v>
      </c>
      <c r="F130" s="11">
        <v>6</v>
      </c>
      <c r="G130" s="184">
        <v>1712.8966666666699</v>
      </c>
      <c r="H130" s="184">
        <v>5138.6899999999996</v>
      </c>
      <c r="I130" s="184">
        <v>856.44833333333304</v>
      </c>
      <c r="J130" s="201">
        <v>11.6666666666667</v>
      </c>
      <c r="L130" s="11">
        <v>3</v>
      </c>
      <c r="M130" s="184">
        <v>3495.85</v>
      </c>
      <c r="N130" s="184">
        <v>1165.2833333333299</v>
      </c>
      <c r="O130" s="11"/>
      <c r="P130" s="11"/>
      <c r="Q130" s="11"/>
      <c r="R130" s="11">
        <v>6</v>
      </c>
      <c r="S130" s="184">
        <v>5138.6899999999996</v>
      </c>
      <c r="T130" s="184">
        <v>856.44833333333304</v>
      </c>
      <c r="V130" s="11"/>
      <c r="W130" s="11"/>
      <c r="X130" s="11"/>
      <c r="Y130" s="11"/>
      <c r="Z130" s="11"/>
      <c r="AA130" s="11"/>
      <c r="AB130" s="11"/>
      <c r="AC130" s="11"/>
      <c r="AD130" s="11"/>
    </row>
    <row r="131" spans="1:30">
      <c r="A131" s="56"/>
      <c r="B131" s="11"/>
      <c r="C131" s="11" t="s">
        <v>255</v>
      </c>
      <c r="D131" s="11"/>
      <c r="E131" s="11" t="s">
        <v>256</v>
      </c>
      <c r="F131" s="11">
        <v>37</v>
      </c>
      <c r="G131" s="184">
        <v>1957.5057692307701</v>
      </c>
      <c r="H131" s="184">
        <v>50895.15</v>
      </c>
      <c r="I131" s="184">
        <v>1375.5445945945901</v>
      </c>
      <c r="J131" s="201">
        <v>12.4054054054054</v>
      </c>
      <c r="L131" s="11">
        <v>26</v>
      </c>
      <c r="M131" s="184">
        <v>25422.11</v>
      </c>
      <c r="N131" s="184">
        <v>2311.1009090909101</v>
      </c>
      <c r="O131" s="11">
        <v>1</v>
      </c>
      <c r="P131" s="11">
        <v>45.35</v>
      </c>
      <c r="Q131" s="11">
        <v>45.35</v>
      </c>
      <c r="R131" s="11">
        <v>36</v>
      </c>
      <c r="S131" s="184">
        <v>50849.8</v>
      </c>
      <c r="T131" s="184">
        <v>1412.49444444444</v>
      </c>
      <c r="V131" s="11"/>
      <c r="W131" s="11"/>
      <c r="X131" s="11"/>
      <c r="Y131" s="11"/>
      <c r="Z131" s="11"/>
      <c r="AA131" s="11"/>
      <c r="AB131" s="11"/>
      <c r="AC131" s="11"/>
      <c r="AD131" s="11"/>
    </row>
    <row r="132" spans="1:30">
      <c r="A132" s="56"/>
      <c r="B132" s="11"/>
      <c r="C132" s="11" t="s">
        <v>258</v>
      </c>
      <c r="D132" s="11"/>
      <c r="E132" s="11" t="s">
        <v>114</v>
      </c>
      <c r="F132" s="11">
        <v>1</v>
      </c>
      <c r="G132" s="184">
        <v>8070.46</v>
      </c>
      <c r="H132" s="184">
        <v>8070.46</v>
      </c>
      <c r="I132" s="184">
        <v>8070.46</v>
      </c>
      <c r="J132" s="201">
        <v>37</v>
      </c>
      <c r="L132" s="11">
        <v>1</v>
      </c>
      <c r="M132" s="184"/>
      <c r="N132" s="184"/>
      <c r="O132" s="11"/>
      <c r="P132" s="11"/>
      <c r="Q132" s="11"/>
      <c r="R132" s="11">
        <v>1</v>
      </c>
      <c r="S132" s="184">
        <v>8070.46</v>
      </c>
      <c r="T132" s="184">
        <v>8070.46</v>
      </c>
      <c r="V132" s="11"/>
      <c r="W132" s="11"/>
      <c r="X132" s="11"/>
      <c r="Y132" s="11"/>
      <c r="Z132" s="11"/>
      <c r="AA132" s="11"/>
      <c r="AB132" s="11"/>
      <c r="AC132" s="11"/>
      <c r="AD132" s="11"/>
    </row>
    <row r="133" spans="1:30">
      <c r="A133" s="56"/>
      <c r="B133" s="11"/>
      <c r="C133" s="11" t="s">
        <v>260</v>
      </c>
      <c r="D133" s="11"/>
      <c r="E133" s="11" t="s">
        <v>261</v>
      </c>
      <c r="F133" s="11">
        <v>37</v>
      </c>
      <c r="G133" s="184">
        <v>1521.80304347826</v>
      </c>
      <c r="H133" s="184">
        <v>35001.47</v>
      </c>
      <c r="I133" s="184">
        <v>945.98567567567602</v>
      </c>
      <c r="J133" s="201">
        <v>10.945945945945899</v>
      </c>
      <c r="L133" s="11">
        <v>23</v>
      </c>
      <c r="M133" s="184">
        <v>17063.5</v>
      </c>
      <c r="N133" s="184">
        <v>1218.82142857143</v>
      </c>
      <c r="O133" s="11"/>
      <c r="P133" s="11"/>
      <c r="Q133" s="11"/>
      <c r="R133" s="11">
        <v>37</v>
      </c>
      <c r="S133" s="184">
        <v>35001.47</v>
      </c>
      <c r="T133" s="184">
        <v>945.98567567567602</v>
      </c>
      <c r="V133" s="11"/>
      <c r="W133" s="11"/>
      <c r="X133" s="11"/>
      <c r="Y133" s="11"/>
      <c r="Z133" s="11"/>
      <c r="AA133" s="11"/>
      <c r="AB133" s="11"/>
      <c r="AC133" s="11"/>
      <c r="AD133" s="11"/>
    </row>
    <row r="134" spans="1:30">
      <c r="A134" s="56"/>
      <c r="B134" s="11"/>
      <c r="C134" s="11" t="s">
        <v>262</v>
      </c>
      <c r="D134" s="11"/>
      <c r="E134" s="11" t="s">
        <v>263</v>
      </c>
      <c r="F134" s="11">
        <v>25</v>
      </c>
      <c r="G134" s="184">
        <v>1757.1804999999999</v>
      </c>
      <c r="H134" s="184">
        <v>35143.61</v>
      </c>
      <c r="I134" s="184">
        <v>1405.7444</v>
      </c>
      <c r="J134" s="201">
        <v>10.96</v>
      </c>
      <c r="L134" s="11">
        <v>20</v>
      </c>
      <c r="M134" s="184">
        <v>5540.4</v>
      </c>
      <c r="N134" s="184">
        <v>1108.08</v>
      </c>
      <c r="O134" s="11"/>
      <c r="P134" s="11"/>
      <c r="Q134" s="11"/>
      <c r="R134" s="11">
        <v>25</v>
      </c>
      <c r="S134" s="184">
        <v>35143.61</v>
      </c>
      <c r="T134" s="184">
        <v>1405.7444</v>
      </c>
      <c r="V134" s="11"/>
      <c r="W134" s="11"/>
      <c r="X134" s="11"/>
      <c r="Y134" s="11"/>
      <c r="Z134" s="11"/>
      <c r="AA134" s="11"/>
      <c r="AB134" s="11"/>
      <c r="AC134" s="11"/>
      <c r="AD134" s="11"/>
    </row>
    <row r="135" spans="1:30">
      <c r="A135" s="56"/>
      <c r="B135" s="11"/>
      <c r="C135" s="11" t="s">
        <v>264</v>
      </c>
      <c r="D135" s="11"/>
      <c r="E135" s="11" t="s">
        <v>265</v>
      </c>
      <c r="F135" s="11">
        <v>34</v>
      </c>
      <c r="G135" s="184">
        <v>1801.01529411765</v>
      </c>
      <c r="H135" s="184">
        <v>30617.26</v>
      </c>
      <c r="I135" s="184">
        <v>900.50764705882398</v>
      </c>
      <c r="J135" s="201">
        <v>11.764705882352899</v>
      </c>
      <c r="L135" s="11">
        <v>17</v>
      </c>
      <c r="M135" s="184">
        <v>13079.17</v>
      </c>
      <c r="N135" s="184">
        <v>769.36294117647105</v>
      </c>
      <c r="O135" s="11"/>
      <c r="P135" s="11"/>
      <c r="Q135" s="11"/>
      <c r="R135" s="11">
        <v>34</v>
      </c>
      <c r="S135" s="184">
        <v>30617.26</v>
      </c>
      <c r="T135" s="184">
        <v>900.50764705882398</v>
      </c>
      <c r="V135" s="11"/>
      <c r="W135" s="11"/>
      <c r="X135" s="11"/>
      <c r="Y135" s="11"/>
      <c r="Z135" s="11"/>
      <c r="AA135" s="11"/>
      <c r="AB135" s="11"/>
      <c r="AC135" s="11"/>
      <c r="AD135" s="11"/>
    </row>
    <row r="136" spans="1:30">
      <c r="A136" s="56"/>
      <c r="B136" s="11"/>
      <c r="C136" s="11" t="s">
        <v>266</v>
      </c>
      <c r="D136" s="11"/>
      <c r="E136" s="11" t="s">
        <v>147</v>
      </c>
      <c r="F136" s="11">
        <v>91</v>
      </c>
      <c r="G136" s="184">
        <v>2395.04188679245</v>
      </c>
      <c r="H136" s="184">
        <v>126937.22</v>
      </c>
      <c r="I136" s="184">
        <v>1394.91450549451</v>
      </c>
      <c r="J136" s="201">
        <v>12.945054945054901</v>
      </c>
      <c r="L136" s="11">
        <v>53</v>
      </c>
      <c r="M136" s="184">
        <v>73340.990000000005</v>
      </c>
      <c r="N136" s="184">
        <v>1930.0260526315799</v>
      </c>
      <c r="O136" s="11"/>
      <c r="P136" s="11"/>
      <c r="Q136" s="11"/>
      <c r="R136" s="11">
        <v>91</v>
      </c>
      <c r="S136" s="184">
        <v>126937.22</v>
      </c>
      <c r="T136" s="184">
        <v>1394.91450549451</v>
      </c>
      <c r="V136" s="11"/>
      <c r="W136" s="11"/>
      <c r="X136" s="11"/>
      <c r="Y136" s="11"/>
      <c r="Z136" s="11"/>
      <c r="AA136" s="11"/>
      <c r="AB136" s="11"/>
      <c r="AC136" s="11"/>
      <c r="AD136" s="11"/>
    </row>
    <row r="137" spans="1:30">
      <c r="A137" s="56"/>
      <c r="B137" s="11"/>
      <c r="C137" s="11" t="s">
        <v>267</v>
      </c>
      <c r="D137" s="11"/>
      <c r="E137" s="11" t="s">
        <v>169</v>
      </c>
      <c r="F137" s="11">
        <v>46</v>
      </c>
      <c r="G137" s="184">
        <v>1777.7565517241401</v>
      </c>
      <c r="H137" s="184">
        <v>51554.94</v>
      </c>
      <c r="I137" s="184">
        <v>1120.75956521739</v>
      </c>
      <c r="J137" s="201">
        <v>11.3478260869565</v>
      </c>
      <c r="L137" s="11">
        <v>29</v>
      </c>
      <c r="M137" s="184">
        <v>29417.97</v>
      </c>
      <c r="N137" s="184">
        <v>1730.46882352941</v>
      </c>
      <c r="O137" s="11"/>
      <c r="P137" s="11"/>
      <c r="Q137" s="11"/>
      <c r="R137" s="11">
        <v>46</v>
      </c>
      <c r="S137" s="184">
        <v>51554.94</v>
      </c>
      <c r="T137" s="184">
        <v>1120.75956521739</v>
      </c>
      <c r="V137" s="11"/>
      <c r="W137" s="11"/>
      <c r="X137" s="11"/>
      <c r="Y137" s="11"/>
      <c r="Z137" s="11"/>
      <c r="AA137" s="11"/>
      <c r="AB137" s="11"/>
      <c r="AC137" s="11"/>
      <c r="AD137" s="11"/>
    </row>
    <row r="138" spans="1:30">
      <c r="A138" s="56"/>
      <c r="B138" s="11"/>
      <c r="C138" s="11" t="s">
        <v>268</v>
      </c>
      <c r="D138" s="11"/>
      <c r="E138" s="11" t="s">
        <v>269</v>
      </c>
      <c r="F138" s="11">
        <v>4</v>
      </c>
      <c r="G138" s="184">
        <v>1088.3</v>
      </c>
      <c r="H138" s="184">
        <v>4353.2</v>
      </c>
      <c r="I138" s="184">
        <v>1088.3</v>
      </c>
      <c r="J138" s="201">
        <v>12.75</v>
      </c>
      <c r="L138" s="11">
        <v>4</v>
      </c>
      <c r="M138" s="184"/>
      <c r="N138" s="184"/>
      <c r="O138" s="11"/>
      <c r="P138" s="11"/>
      <c r="Q138" s="11"/>
      <c r="R138" s="11">
        <v>4</v>
      </c>
      <c r="S138" s="184">
        <v>4353.2</v>
      </c>
      <c r="T138" s="184">
        <v>1088.3</v>
      </c>
      <c r="V138" s="11"/>
      <c r="W138" s="11"/>
      <c r="X138" s="11"/>
      <c r="Y138" s="11"/>
      <c r="Z138" s="11"/>
      <c r="AA138" s="11"/>
      <c r="AB138" s="11"/>
      <c r="AC138" s="11"/>
      <c r="AD138" s="11"/>
    </row>
    <row r="139" spans="1:30">
      <c r="A139" s="56"/>
      <c r="B139" s="11"/>
      <c r="C139" s="11" t="s">
        <v>270</v>
      </c>
      <c r="D139" s="11"/>
      <c r="E139" s="11" t="s">
        <v>271</v>
      </c>
      <c r="F139" s="11">
        <v>1</v>
      </c>
      <c r="G139" s="184"/>
      <c r="H139" s="184">
        <v>1061.83</v>
      </c>
      <c r="I139" s="184">
        <v>1061.83</v>
      </c>
      <c r="J139" s="201">
        <v>13</v>
      </c>
      <c r="L139" s="11"/>
      <c r="M139" s="184">
        <v>1061.83</v>
      </c>
      <c r="N139" s="184">
        <v>1061.83</v>
      </c>
      <c r="O139" s="11"/>
      <c r="P139" s="11"/>
      <c r="Q139" s="11"/>
      <c r="R139" s="11">
        <v>1</v>
      </c>
      <c r="S139" s="184">
        <v>1061.83</v>
      </c>
      <c r="T139" s="184">
        <v>1061.83</v>
      </c>
      <c r="V139" s="11"/>
      <c r="W139" s="11"/>
      <c r="X139" s="11"/>
      <c r="Y139" s="11"/>
      <c r="Z139" s="11"/>
      <c r="AA139" s="11"/>
      <c r="AB139" s="11"/>
      <c r="AC139" s="11"/>
      <c r="AD139" s="11"/>
    </row>
    <row r="140" spans="1:30">
      <c r="A140" s="56"/>
      <c r="B140" s="11"/>
      <c r="C140" s="11" t="s">
        <v>272</v>
      </c>
      <c r="D140" s="11"/>
      <c r="E140" s="11" t="s">
        <v>273</v>
      </c>
      <c r="F140" s="11">
        <v>15</v>
      </c>
      <c r="G140" s="184">
        <v>1989.31111111111</v>
      </c>
      <c r="H140" s="184">
        <v>17903.8</v>
      </c>
      <c r="I140" s="184">
        <v>1193.58666666667</v>
      </c>
      <c r="J140" s="201">
        <v>12.866666666666699</v>
      </c>
      <c r="L140" s="11">
        <v>9</v>
      </c>
      <c r="M140" s="184">
        <v>8919.66</v>
      </c>
      <c r="N140" s="184">
        <v>1486.61</v>
      </c>
      <c r="O140" s="11"/>
      <c r="P140" s="11"/>
      <c r="Q140" s="11"/>
      <c r="R140" s="11">
        <v>15</v>
      </c>
      <c r="S140" s="184">
        <v>17903.8</v>
      </c>
      <c r="T140" s="184">
        <v>1193.58666666667</v>
      </c>
      <c r="V140" s="11"/>
      <c r="W140" s="11"/>
      <c r="X140" s="11"/>
      <c r="Y140" s="11"/>
      <c r="Z140" s="11"/>
      <c r="AA140" s="11"/>
      <c r="AB140" s="11"/>
      <c r="AC140" s="11"/>
      <c r="AD140" s="11"/>
    </row>
    <row r="141" spans="1:30">
      <c r="A141" s="56"/>
      <c r="B141" s="11"/>
      <c r="C141" s="11" t="s">
        <v>274</v>
      </c>
      <c r="D141" s="11"/>
      <c r="E141" s="11" t="s">
        <v>169</v>
      </c>
      <c r="F141" s="11">
        <v>511</v>
      </c>
      <c r="G141" s="184">
        <v>1295.72795518207</v>
      </c>
      <c r="H141" s="184">
        <v>462574.88</v>
      </c>
      <c r="I141" s="184">
        <v>905.23459882583097</v>
      </c>
      <c r="J141" s="201">
        <v>11.780821917808201</v>
      </c>
      <c r="L141" s="11">
        <v>357</v>
      </c>
      <c r="M141" s="184">
        <v>178300.62</v>
      </c>
      <c r="N141" s="184">
        <v>1157.79623376623</v>
      </c>
      <c r="O141" s="11"/>
      <c r="P141" s="11"/>
      <c r="Q141" s="11"/>
      <c r="R141" s="11">
        <v>511</v>
      </c>
      <c r="S141" s="184">
        <v>462574.88</v>
      </c>
      <c r="T141" s="184">
        <v>905.23459882583097</v>
      </c>
      <c r="V141" s="11"/>
      <c r="W141" s="11"/>
      <c r="X141" s="11"/>
      <c r="Y141" s="11"/>
      <c r="Z141" s="11"/>
      <c r="AA141" s="11"/>
      <c r="AB141" s="11"/>
      <c r="AC141" s="11"/>
      <c r="AD141" s="11"/>
    </row>
    <row r="142" spans="1:30">
      <c r="A142" s="56"/>
      <c r="B142" s="11"/>
      <c r="C142" s="11" t="s">
        <v>275</v>
      </c>
      <c r="D142" s="11"/>
      <c r="E142" s="11" t="s">
        <v>276</v>
      </c>
      <c r="F142" s="11">
        <v>42</v>
      </c>
      <c r="G142" s="184">
        <v>1559.54</v>
      </c>
      <c r="H142" s="184">
        <v>46786.2</v>
      </c>
      <c r="I142" s="184">
        <v>1113.9571428571401</v>
      </c>
      <c r="J142" s="201">
        <v>10.952380952381001</v>
      </c>
      <c r="L142" s="11">
        <v>30</v>
      </c>
      <c r="M142" s="184">
        <v>14752.53</v>
      </c>
      <c r="N142" s="184">
        <v>1229.3775000000001</v>
      </c>
      <c r="O142" s="11"/>
      <c r="P142" s="11"/>
      <c r="Q142" s="11"/>
      <c r="R142" s="11">
        <v>42</v>
      </c>
      <c r="S142" s="184">
        <v>46786.2</v>
      </c>
      <c r="T142" s="184">
        <v>1113.9571428571401</v>
      </c>
      <c r="V142" s="11"/>
      <c r="W142" s="11"/>
      <c r="X142" s="11"/>
      <c r="Y142" s="11"/>
      <c r="Z142" s="11"/>
      <c r="AA142" s="11"/>
      <c r="AB142" s="11"/>
      <c r="AC142" s="11"/>
      <c r="AD142" s="11"/>
    </row>
    <row r="143" spans="1:30">
      <c r="A143" s="56"/>
      <c r="B143" s="11"/>
      <c r="C143" s="11" t="s">
        <v>277</v>
      </c>
      <c r="D143" s="11"/>
      <c r="E143" s="11" t="s">
        <v>278</v>
      </c>
      <c r="F143" s="11">
        <v>4</v>
      </c>
      <c r="G143" s="184">
        <v>1849.58</v>
      </c>
      <c r="H143" s="184">
        <v>3699.16</v>
      </c>
      <c r="I143" s="184">
        <v>924.79</v>
      </c>
      <c r="J143" s="201">
        <v>12.5</v>
      </c>
      <c r="L143" s="11">
        <v>2</v>
      </c>
      <c r="M143" s="184">
        <v>2132.75</v>
      </c>
      <c r="N143" s="184">
        <v>1066.375</v>
      </c>
      <c r="O143" s="11"/>
      <c r="P143" s="11"/>
      <c r="Q143" s="11"/>
      <c r="R143" s="11">
        <v>4</v>
      </c>
      <c r="S143" s="184">
        <v>3699.16</v>
      </c>
      <c r="T143" s="184">
        <v>924.79</v>
      </c>
      <c r="V143" s="11"/>
      <c r="W143" s="11"/>
      <c r="X143" s="11"/>
      <c r="Y143" s="11"/>
      <c r="Z143" s="11"/>
      <c r="AA143" s="11"/>
      <c r="AB143" s="11"/>
      <c r="AC143" s="11"/>
      <c r="AD143" s="11"/>
    </row>
    <row r="144" spans="1:30">
      <c r="A144" s="56"/>
      <c r="B144" s="11"/>
      <c r="C144" s="11" t="s">
        <v>487</v>
      </c>
      <c r="D144" s="11"/>
      <c r="E144" s="11" t="s">
        <v>103</v>
      </c>
      <c r="F144" s="11">
        <v>1</v>
      </c>
      <c r="G144" s="184">
        <v>116.65</v>
      </c>
      <c r="H144" s="184">
        <v>116.65</v>
      </c>
      <c r="I144" s="184">
        <v>116.65</v>
      </c>
      <c r="J144" s="201">
        <v>13</v>
      </c>
      <c r="L144" s="11">
        <v>1</v>
      </c>
      <c r="M144" s="184"/>
      <c r="N144" s="184"/>
      <c r="O144" s="11"/>
      <c r="P144" s="11"/>
      <c r="Q144" s="11"/>
      <c r="R144" s="11">
        <v>1</v>
      </c>
      <c r="S144" s="184">
        <v>116.65</v>
      </c>
      <c r="T144" s="184">
        <v>116.65</v>
      </c>
      <c r="V144" s="11"/>
      <c r="W144" s="11"/>
      <c r="X144" s="11"/>
      <c r="Y144" s="11"/>
      <c r="Z144" s="11"/>
      <c r="AA144" s="11"/>
      <c r="AB144" s="11"/>
      <c r="AC144" s="11"/>
      <c r="AD144" s="11"/>
    </row>
    <row r="145" spans="1:30">
      <c r="A145" s="56"/>
      <c r="B145" s="11"/>
      <c r="C145" s="11" t="s">
        <v>279</v>
      </c>
      <c r="D145" s="11"/>
      <c r="E145" s="11" t="s">
        <v>116</v>
      </c>
      <c r="F145" s="11">
        <v>4</v>
      </c>
      <c r="G145" s="184">
        <v>2723.6975000000002</v>
      </c>
      <c r="H145" s="184">
        <v>10894.79</v>
      </c>
      <c r="I145" s="184">
        <v>2723.6975000000002</v>
      </c>
      <c r="J145" s="201">
        <v>11</v>
      </c>
      <c r="L145" s="11">
        <v>4</v>
      </c>
      <c r="M145" s="184"/>
      <c r="N145" s="184"/>
      <c r="O145" s="11"/>
      <c r="P145" s="11"/>
      <c r="Q145" s="11"/>
      <c r="R145" s="11">
        <v>4</v>
      </c>
      <c r="S145" s="184">
        <v>10894.79</v>
      </c>
      <c r="T145" s="184">
        <v>2723.6975000000002</v>
      </c>
      <c r="V145" s="11"/>
      <c r="W145" s="11"/>
      <c r="X145" s="11"/>
      <c r="Y145" s="11"/>
      <c r="Z145" s="11"/>
      <c r="AA145" s="11"/>
      <c r="AB145" s="11"/>
      <c r="AC145" s="11"/>
      <c r="AD145" s="11"/>
    </row>
    <row r="146" spans="1:30">
      <c r="A146" s="56"/>
      <c r="B146" s="11"/>
      <c r="C146" s="11" t="s">
        <v>280</v>
      </c>
      <c r="D146" s="11"/>
      <c r="E146" s="11" t="s">
        <v>281</v>
      </c>
      <c r="F146" s="11">
        <v>6</v>
      </c>
      <c r="G146" s="184">
        <v>571.04499999999996</v>
      </c>
      <c r="H146" s="184">
        <v>3426.27</v>
      </c>
      <c r="I146" s="184">
        <v>571.04499999999996</v>
      </c>
      <c r="J146" s="201">
        <v>12</v>
      </c>
      <c r="L146" s="11">
        <v>6</v>
      </c>
      <c r="M146" s="184"/>
      <c r="N146" s="184"/>
      <c r="O146" s="11"/>
      <c r="P146" s="11"/>
      <c r="Q146" s="11"/>
      <c r="R146" s="11">
        <v>6</v>
      </c>
      <c r="S146" s="184">
        <v>3426.27</v>
      </c>
      <c r="T146" s="184">
        <v>571.04499999999996</v>
      </c>
      <c r="V146" s="11"/>
      <c r="W146" s="11"/>
      <c r="X146" s="11"/>
      <c r="Y146" s="11"/>
      <c r="Z146" s="11"/>
      <c r="AA146" s="11"/>
      <c r="AB146" s="11"/>
      <c r="AC146" s="11"/>
      <c r="AD146" s="11"/>
    </row>
    <row r="147" spans="1:30">
      <c r="A147" s="56"/>
      <c r="B147" s="11"/>
      <c r="C147" s="11" t="s">
        <v>282</v>
      </c>
      <c r="D147" s="11"/>
      <c r="E147" s="11" t="s">
        <v>116</v>
      </c>
      <c r="F147" s="11">
        <v>4</v>
      </c>
      <c r="G147" s="184">
        <v>2409.875</v>
      </c>
      <c r="H147" s="184">
        <v>9639.5</v>
      </c>
      <c r="I147" s="184">
        <v>2409.875</v>
      </c>
      <c r="J147" s="201">
        <v>14.5</v>
      </c>
      <c r="L147" s="11">
        <v>4</v>
      </c>
      <c r="M147" s="184"/>
      <c r="N147" s="184"/>
      <c r="O147" s="11"/>
      <c r="P147" s="11"/>
      <c r="Q147" s="11"/>
      <c r="R147" s="11">
        <v>4</v>
      </c>
      <c r="S147" s="184">
        <v>9639.5</v>
      </c>
      <c r="T147" s="184">
        <v>2409.875</v>
      </c>
      <c r="V147" s="11"/>
      <c r="W147" s="11"/>
      <c r="X147" s="11"/>
      <c r="Y147" s="11"/>
      <c r="Z147" s="11"/>
      <c r="AA147" s="11"/>
      <c r="AB147" s="11"/>
      <c r="AC147" s="11"/>
      <c r="AD147" s="11"/>
    </row>
    <row r="148" spans="1:30">
      <c r="A148" s="56"/>
      <c r="B148" s="11"/>
      <c r="C148" s="11" t="s">
        <v>283</v>
      </c>
      <c r="D148" s="11"/>
      <c r="E148" s="11" t="s">
        <v>188</v>
      </c>
      <c r="F148" s="11">
        <v>3</v>
      </c>
      <c r="G148" s="184">
        <v>1326.3150000000001</v>
      </c>
      <c r="H148" s="184">
        <v>2652.63</v>
      </c>
      <c r="I148" s="184">
        <v>884.21</v>
      </c>
      <c r="J148" s="201">
        <v>14.6666666666667</v>
      </c>
      <c r="L148" s="11">
        <v>2</v>
      </c>
      <c r="M148" s="184">
        <v>1078.18</v>
      </c>
      <c r="N148" s="184">
        <v>1078.18</v>
      </c>
      <c r="O148" s="11"/>
      <c r="P148" s="11"/>
      <c r="Q148" s="11"/>
      <c r="R148" s="11">
        <v>3</v>
      </c>
      <c r="S148" s="184">
        <v>2652.63</v>
      </c>
      <c r="T148" s="184">
        <v>884.21</v>
      </c>
      <c r="V148" s="11"/>
      <c r="W148" s="11"/>
      <c r="X148" s="11"/>
      <c r="Y148" s="11"/>
      <c r="Z148" s="11"/>
      <c r="AA148" s="11"/>
      <c r="AB148" s="11"/>
      <c r="AC148" s="11"/>
      <c r="AD148" s="11"/>
    </row>
    <row r="149" spans="1:30">
      <c r="A149" s="56"/>
      <c r="B149" s="11"/>
      <c r="C149" s="11" t="s">
        <v>284</v>
      </c>
      <c r="D149" s="11"/>
      <c r="E149" s="11" t="s">
        <v>285</v>
      </c>
      <c r="F149" s="11">
        <v>42</v>
      </c>
      <c r="G149" s="184">
        <v>3867.6848</v>
      </c>
      <c r="H149" s="184">
        <v>96692.12</v>
      </c>
      <c r="I149" s="184">
        <v>2302.19333333333</v>
      </c>
      <c r="J149" s="201">
        <v>16.904761904761902</v>
      </c>
      <c r="L149" s="11">
        <v>25</v>
      </c>
      <c r="M149" s="184">
        <v>43418.75</v>
      </c>
      <c r="N149" s="184">
        <v>2554.0441176470599</v>
      </c>
      <c r="O149" s="11"/>
      <c r="P149" s="11"/>
      <c r="Q149" s="11"/>
      <c r="R149" s="11">
        <v>42</v>
      </c>
      <c r="S149" s="184">
        <v>96692.12</v>
      </c>
      <c r="T149" s="184">
        <v>2302.19333333333</v>
      </c>
      <c r="V149" s="11"/>
      <c r="W149" s="11"/>
      <c r="X149" s="11"/>
      <c r="Y149" s="11"/>
      <c r="Z149" s="11"/>
      <c r="AA149" s="11"/>
      <c r="AB149" s="11"/>
      <c r="AC149" s="11"/>
      <c r="AD149" s="11"/>
    </row>
    <row r="150" spans="1:30">
      <c r="A150" s="56"/>
      <c r="B150" s="11"/>
      <c r="C150" s="11" t="s">
        <v>286</v>
      </c>
      <c r="D150" s="11"/>
      <c r="E150" s="11" t="s">
        <v>550</v>
      </c>
      <c r="F150" s="11">
        <v>1</v>
      </c>
      <c r="G150" s="184">
        <v>4848.3500000000004</v>
      </c>
      <c r="H150" s="184">
        <v>4848.3500000000004</v>
      </c>
      <c r="I150" s="184">
        <v>4848.3500000000004</v>
      </c>
      <c r="J150" s="201">
        <v>38</v>
      </c>
      <c r="L150" s="11">
        <v>1</v>
      </c>
      <c r="M150" s="184"/>
      <c r="N150" s="184"/>
      <c r="O150" s="11"/>
      <c r="P150" s="11"/>
      <c r="Q150" s="11"/>
      <c r="R150" s="11">
        <v>1</v>
      </c>
      <c r="S150" s="184">
        <v>4848.3500000000004</v>
      </c>
      <c r="T150" s="184">
        <v>4848.3500000000004</v>
      </c>
      <c r="V150" s="11"/>
      <c r="W150" s="11"/>
      <c r="X150" s="11"/>
      <c r="Y150" s="11"/>
      <c r="Z150" s="11"/>
      <c r="AA150" s="11"/>
      <c r="AB150" s="11"/>
      <c r="AC150" s="11"/>
      <c r="AD150" s="11"/>
    </row>
    <row r="151" spans="1:30">
      <c r="A151" s="56"/>
      <c r="B151" s="11"/>
      <c r="C151" s="11" t="s">
        <v>286</v>
      </c>
      <c r="D151" s="11"/>
      <c r="E151" s="11" t="s">
        <v>117</v>
      </c>
      <c r="F151" s="11">
        <v>272</v>
      </c>
      <c r="G151" s="184">
        <v>1328.09717948718</v>
      </c>
      <c r="H151" s="184">
        <v>258978.95</v>
      </c>
      <c r="I151" s="184">
        <v>952.12849264705903</v>
      </c>
      <c r="J151" s="201">
        <v>11.507352941176499</v>
      </c>
      <c r="L151" s="11">
        <v>195</v>
      </c>
      <c r="M151" s="184">
        <v>82313.31</v>
      </c>
      <c r="N151" s="184">
        <v>1069.0040259740299</v>
      </c>
      <c r="O151" s="11"/>
      <c r="P151" s="11"/>
      <c r="Q151" s="11"/>
      <c r="R151" s="11">
        <v>272</v>
      </c>
      <c r="S151" s="184">
        <v>258978.95</v>
      </c>
      <c r="T151" s="184">
        <v>952.12849264705903</v>
      </c>
      <c r="V151" s="11"/>
      <c r="W151" s="11"/>
      <c r="X151" s="11"/>
      <c r="Y151" s="11"/>
      <c r="Z151" s="11"/>
      <c r="AA151" s="11"/>
      <c r="AB151" s="11"/>
      <c r="AC151" s="11"/>
      <c r="AD151" s="11"/>
    </row>
    <row r="152" spans="1:30">
      <c r="A152" s="56"/>
      <c r="B152" s="11"/>
      <c r="C152" s="11" t="s">
        <v>287</v>
      </c>
      <c r="D152" s="11"/>
      <c r="E152" s="11" t="s">
        <v>288</v>
      </c>
      <c r="F152" s="11">
        <v>12</v>
      </c>
      <c r="G152" s="184">
        <v>2300.4012499999999</v>
      </c>
      <c r="H152" s="184">
        <v>18403.21</v>
      </c>
      <c r="I152" s="184">
        <v>1533.60083333333</v>
      </c>
      <c r="J152" s="201">
        <v>14.5833333333333</v>
      </c>
      <c r="L152" s="11">
        <v>8</v>
      </c>
      <c r="M152" s="184">
        <v>5859.69</v>
      </c>
      <c r="N152" s="184">
        <v>1464.9224999999999</v>
      </c>
      <c r="O152" s="11"/>
      <c r="P152" s="11"/>
      <c r="Q152" s="11"/>
      <c r="R152" s="11">
        <v>12</v>
      </c>
      <c r="S152" s="184">
        <v>18403.21</v>
      </c>
      <c r="T152" s="184">
        <v>1533.60083333333</v>
      </c>
      <c r="V152" s="11"/>
      <c r="W152" s="11"/>
      <c r="X152" s="11"/>
      <c r="Y152" s="11"/>
      <c r="Z152" s="11"/>
      <c r="AA152" s="11"/>
      <c r="AB152" s="11"/>
      <c r="AC152" s="11"/>
      <c r="AD152" s="11"/>
    </row>
    <row r="153" spans="1:30">
      <c r="A153" s="56"/>
      <c r="B153" s="11"/>
      <c r="C153" s="11" t="s">
        <v>289</v>
      </c>
      <c r="D153" s="11"/>
      <c r="E153" s="11" t="s">
        <v>291</v>
      </c>
      <c r="F153" s="11">
        <v>1</v>
      </c>
      <c r="G153" s="184">
        <v>2269.7199999999998</v>
      </c>
      <c r="H153" s="184">
        <v>2269.7199999999998</v>
      </c>
      <c r="I153" s="184">
        <v>2269.7199999999998</v>
      </c>
      <c r="J153" s="201">
        <v>19</v>
      </c>
      <c r="L153" s="11">
        <v>1</v>
      </c>
      <c r="M153" s="184"/>
      <c r="N153" s="184"/>
      <c r="O153" s="11"/>
      <c r="P153" s="11"/>
      <c r="Q153" s="11"/>
      <c r="R153" s="11">
        <v>1</v>
      </c>
      <c r="S153" s="184">
        <v>2269.7199999999998</v>
      </c>
      <c r="T153" s="184">
        <v>2269.7199999999998</v>
      </c>
      <c r="V153" s="11"/>
      <c r="W153" s="11"/>
      <c r="X153" s="11"/>
      <c r="Y153" s="11"/>
      <c r="Z153" s="11"/>
      <c r="AA153" s="11"/>
      <c r="AB153" s="11"/>
      <c r="AC153" s="11"/>
      <c r="AD153" s="11"/>
    </row>
    <row r="154" spans="1:30">
      <c r="A154" s="56"/>
      <c r="B154" s="11"/>
      <c r="C154" s="11" t="s">
        <v>289</v>
      </c>
      <c r="D154" s="11"/>
      <c r="E154" s="11" t="s">
        <v>290</v>
      </c>
      <c r="F154" s="11">
        <v>148</v>
      </c>
      <c r="G154" s="184">
        <v>1811.42586538462</v>
      </c>
      <c r="H154" s="184">
        <v>188388.29</v>
      </c>
      <c r="I154" s="184">
        <v>1272.8938513513499</v>
      </c>
      <c r="J154" s="201">
        <v>12.945945945945899</v>
      </c>
      <c r="L154" s="11">
        <v>104</v>
      </c>
      <c r="M154" s="184">
        <v>58442.52</v>
      </c>
      <c r="N154" s="184">
        <v>1328.23909090909</v>
      </c>
      <c r="O154" s="11"/>
      <c r="P154" s="11"/>
      <c r="Q154" s="11"/>
      <c r="R154" s="11">
        <v>148</v>
      </c>
      <c r="S154" s="184">
        <v>188388.29</v>
      </c>
      <c r="T154" s="184">
        <v>1272.8938513513499</v>
      </c>
      <c r="V154" s="11"/>
      <c r="W154" s="11"/>
      <c r="X154" s="11"/>
      <c r="Y154" s="11"/>
      <c r="Z154" s="11"/>
      <c r="AA154" s="11"/>
      <c r="AB154" s="11"/>
      <c r="AC154" s="11"/>
      <c r="AD154" s="11"/>
    </row>
    <row r="155" spans="1:30">
      <c r="A155" s="56"/>
      <c r="B155" s="11"/>
      <c r="C155" s="11" t="s">
        <v>292</v>
      </c>
      <c r="D155" s="11"/>
      <c r="E155" s="11" t="s">
        <v>293</v>
      </c>
      <c r="F155" s="11">
        <v>29</v>
      </c>
      <c r="G155" s="184">
        <v>903.02</v>
      </c>
      <c r="H155" s="184">
        <v>19866.439999999999</v>
      </c>
      <c r="I155" s="184">
        <v>685.04965517241396</v>
      </c>
      <c r="J155" s="201">
        <v>10.758620689655199</v>
      </c>
      <c r="L155" s="11">
        <v>22</v>
      </c>
      <c r="M155" s="184">
        <v>8208.98</v>
      </c>
      <c r="N155" s="184">
        <v>1172.7114285714299</v>
      </c>
      <c r="O155" s="11"/>
      <c r="P155" s="11"/>
      <c r="Q155" s="11"/>
      <c r="R155" s="11">
        <v>29</v>
      </c>
      <c r="S155" s="184">
        <v>19866.439999999999</v>
      </c>
      <c r="T155" s="184">
        <v>685.04965517241396</v>
      </c>
      <c r="V155" s="11"/>
      <c r="W155" s="11"/>
      <c r="X155" s="11"/>
      <c r="Y155" s="11"/>
      <c r="Z155" s="11"/>
      <c r="AA155" s="11"/>
      <c r="AB155" s="11"/>
      <c r="AC155" s="11"/>
      <c r="AD155" s="11"/>
    </row>
    <row r="156" spans="1:30">
      <c r="A156" s="56"/>
      <c r="B156" s="11"/>
      <c r="C156" s="11" t="s">
        <v>294</v>
      </c>
      <c r="D156" s="11"/>
      <c r="E156" s="11" t="s">
        <v>263</v>
      </c>
      <c r="F156" s="11">
        <v>91</v>
      </c>
      <c r="G156" s="184">
        <v>1848.6291228070199</v>
      </c>
      <c r="H156" s="184">
        <v>105371.86</v>
      </c>
      <c r="I156" s="184">
        <v>1157.93252747253</v>
      </c>
      <c r="J156" s="201">
        <v>12.4285714285714</v>
      </c>
      <c r="L156" s="11">
        <v>57</v>
      </c>
      <c r="M156" s="184">
        <v>48896.66</v>
      </c>
      <c r="N156" s="184">
        <v>1438.13705882353</v>
      </c>
      <c r="O156" s="11"/>
      <c r="P156" s="11"/>
      <c r="Q156" s="11"/>
      <c r="R156" s="11">
        <v>91</v>
      </c>
      <c r="S156" s="184">
        <v>105371.86</v>
      </c>
      <c r="T156" s="184">
        <v>1157.93252747253</v>
      </c>
      <c r="V156" s="11"/>
      <c r="W156" s="11"/>
      <c r="X156" s="11"/>
      <c r="Y156" s="11"/>
      <c r="Z156" s="11"/>
      <c r="AA156" s="11"/>
      <c r="AB156" s="11"/>
      <c r="AC156" s="11"/>
      <c r="AD156" s="11"/>
    </row>
    <row r="157" spans="1:30">
      <c r="A157" s="56"/>
      <c r="B157" s="11"/>
      <c r="C157" s="11" t="s">
        <v>295</v>
      </c>
      <c r="D157" s="11"/>
      <c r="E157" s="11" t="s">
        <v>119</v>
      </c>
      <c r="F157" s="11">
        <v>18</v>
      </c>
      <c r="G157" s="184">
        <v>2087.0414285714301</v>
      </c>
      <c r="H157" s="184">
        <v>29218.58</v>
      </c>
      <c r="I157" s="184">
        <v>1623.25444444444</v>
      </c>
      <c r="J157" s="201">
        <v>12.6111111111111</v>
      </c>
      <c r="L157" s="11">
        <v>14</v>
      </c>
      <c r="M157" s="184">
        <v>9133.39</v>
      </c>
      <c r="N157" s="184">
        <v>2283.3474999999999</v>
      </c>
      <c r="O157" s="11"/>
      <c r="P157" s="11"/>
      <c r="Q157" s="11"/>
      <c r="R157" s="11">
        <v>18</v>
      </c>
      <c r="S157" s="184">
        <v>29218.58</v>
      </c>
      <c r="T157" s="184">
        <v>1623.25444444444</v>
      </c>
      <c r="V157" s="11"/>
      <c r="W157" s="11"/>
      <c r="X157" s="11"/>
      <c r="Y157" s="11"/>
      <c r="Z157" s="11"/>
      <c r="AA157" s="11"/>
      <c r="AB157" s="11"/>
      <c r="AC157" s="11"/>
      <c r="AD157" s="11"/>
    </row>
    <row r="158" spans="1:30">
      <c r="A158" s="56"/>
      <c r="B158" s="11"/>
      <c r="C158" s="11" t="s">
        <v>559</v>
      </c>
      <c r="D158" s="11"/>
      <c r="E158" s="11" t="s">
        <v>271</v>
      </c>
      <c r="F158" s="11">
        <v>1</v>
      </c>
      <c r="G158" s="184">
        <v>755.46</v>
      </c>
      <c r="H158" s="184">
        <v>755.46</v>
      </c>
      <c r="I158" s="184">
        <v>755.46</v>
      </c>
      <c r="J158" s="201">
        <v>13</v>
      </c>
      <c r="L158" s="11">
        <v>1</v>
      </c>
      <c r="M158" s="184"/>
      <c r="N158" s="184"/>
      <c r="O158" s="11"/>
      <c r="P158" s="11"/>
      <c r="Q158" s="11"/>
      <c r="R158" s="11">
        <v>1</v>
      </c>
      <c r="S158" s="184">
        <v>755.46</v>
      </c>
      <c r="T158" s="184">
        <v>755.46</v>
      </c>
      <c r="V158" s="11"/>
      <c r="W158" s="11"/>
      <c r="X158" s="11"/>
      <c r="Y158" s="11"/>
      <c r="Z158" s="11"/>
      <c r="AA158" s="11"/>
      <c r="AB158" s="11"/>
      <c r="AC158" s="11"/>
      <c r="AD158" s="11"/>
    </row>
    <row r="159" spans="1:30">
      <c r="A159" s="56"/>
      <c r="B159" s="11"/>
      <c r="C159" s="11" t="s">
        <v>296</v>
      </c>
      <c r="D159" s="11"/>
      <c r="E159" s="11" t="s">
        <v>297</v>
      </c>
      <c r="F159" s="11">
        <v>3</v>
      </c>
      <c r="G159" s="184">
        <v>3615.36</v>
      </c>
      <c r="H159" s="184">
        <v>10846.08</v>
      </c>
      <c r="I159" s="184">
        <v>3615.36</v>
      </c>
      <c r="J159" s="201">
        <v>21.3333333333333</v>
      </c>
      <c r="L159" s="11">
        <v>3</v>
      </c>
      <c r="M159" s="184"/>
      <c r="N159" s="184"/>
      <c r="O159" s="11"/>
      <c r="P159" s="11"/>
      <c r="Q159" s="11"/>
      <c r="R159" s="11">
        <v>3</v>
      </c>
      <c r="S159" s="184">
        <v>10846.08</v>
      </c>
      <c r="T159" s="184">
        <v>3615.36</v>
      </c>
      <c r="V159" s="11"/>
      <c r="W159" s="11"/>
      <c r="X159" s="11"/>
      <c r="Y159" s="11"/>
      <c r="Z159" s="11"/>
      <c r="AA159" s="11"/>
      <c r="AB159" s="11"/>
      <c r="AC159" s="11"/>
      <c r="AD159" s="11"/>
    </row>
    <row r="160" spans="1:30">
      <c r="A160" s="56"/>
      <c r="B160" s="11"/>
      <c r="C160" s="11" t="s">
        <v>298</v>
      </c>
      <c r="D160" s="11"/>
      <c r="E160" s="11" t="s">
        <v>155</v>
      </c>
      <c r="F160" s="11">
        <v>6</v>
      </c>
      <c r="G160" s="184">
        <v>2405.65333333333</v>
      </c>
      <c r="H160" s="184">
        <v>7216.96</v>
      </c>
      <c r="I160" s="184">
        <v>1202.82666666667</v>
      </c>
      <c r="J160" s="201">
        <v>11.5</v>
      </c>
      <c r="L160" s="11">
        <v>3</v>
      </c>
      <c r="M160" s="184">
        <v>2995.85</v>
      </c>
      <c r="N160" s="184">
        <v>998.61666666666702</v>
      </c>
      <c r="O160" s="11"/>
      <c r="P160" s="11"/>
      <c r="Q160" s="11"/>
      <c r="R160" s="11">
        <v>6</v>
      </c>
      <c r="S160" s="184">
        <v>7216.96</v>
      </c>
      <c r="T160" s="184">
        <v>1202.82666666667</v>
      </c>
      <c r="V160" s="11"/>
      <c r="W160" s="11"/>
      <c r="X160" s="11"/>
      <c r="Y160" s="11"/>
      <c r="Z160" s="11"/>
      <c r="AA160" s="11"/>
      <c r="AB160" s="11"/>
      <c r="AC160" s="11"/>
      <c r="AD160" s="11"/>
    </row>
    <row r="161" spans="1:30">
      <c r="A161" s="56"/>
      <c r="B161" s="11"/>
      <c r="C161" s="11" t="s">
        <v>299</v>
      </c>
      <c r="D161" s="11"/>
      <c r="E161" s="11" t="s">
        <v>121</v>
      </c>
      <c r="F161" s="11">
        <v>510</v>
      </c>
      <c r="G161" s="184">
        <v>1637.43478991597</v>
      </c>
      <c r="H161" s="184">
        <v>584564.22</v>
      </c>
      <c r="I161" s="184">
        <v>1146.2043529411801</v>
      </c>
      <c r="J161" s="201">
        <v>12.350980392156901</v>
      </c>
      <c r="L161" s="11">
        <v>357</v>
      </c>
      <c r="M161" s="184">
        <v>193442.09</v>
      </c>
      <c r="N161" s="184">
        <v>1264.32738562092</v>
      </c>
      <c r="O161" s="11">
        <v>1</v>
      </c>
      <c r="P161" s="11">
        <v>98.44</v>
      </c>
      <c r="Q161" s="11">
        <v>98.44</v>
      </c>
      <c r="R161" s="11">
        <v>509</v>
      </c>
      <c r="S161" s="184">
        <v>584465.78</v>
      </c>
      <c r="T161" s="184">
        <v>1148.2628290766199</v>
      </c>
      <c r="V161" s="11"/>
      <c r="W161" s="11"/>
      <c r="X161" s="11"/>
      <c r="Y161" s="11"/>
      <c r="Z161" s="11"/>
      <c r="AA161" s="11"/>
      <c r="AB161" s="11"/>
      <c r="AC161" s="11"/>
      <c r="AD161" s="11"/>
    </row>
    <row r="162" spans="1:30">
      <c r="A162" s="56"/>
      <c r="B162" s="11"/>
      <c r="C162" s="11" t="s">
        <v>300</v>
      </c>
      <c r="D162" s="11"/>
      <c r="E162" s="11" t="s">
        <v>141</v>
      </c>
      <c r="F162" s="11">
        <v>18</v>
      </c>
      <c r="G162" s="184">
        <v>1401.2108333333299</v>
      </c>
      <c r="H162" s="184">
        <v>16814.53</v>
      </c>
      <c r="I162" s="184">
        <v>934.14055555555603</v>
      </c>
      <c r="J162" s="201">
        <v>12.3333333333333</v>
      </c>
      <c r="L162" s="11">
        <v>12</v>
      </c>
      <c r="M162" s="184">
        <v>6692.58</v>
      </c>
      <c r="N162" s="184">
        <v>1115.43</v>
      </c>
      <c r="O162" s="11"/>
      <c r="P162" s="11"/>
      <c r="Q162" s="11"/>
      <c r="R162" s="11">
        <v>18</v>
      </c>
      <c r="S162" s="184">
        <v>16814.53</v>
      </c>
      <c r="T162" s="184">
        <v>934.14055555555603</v>
      </c>
      <c r="V162" s="11"/>
      <c r="W162" s="11"/>
      <c r="X162" s="11"/>
      <c r="Y162" s="11"/>
      <c r="Z162" s="11"/>
      <c r="AA162" s="11"/>
      <c r="AB162" s="11"/>
      <c r="AC162" s="11"/>
      <c r="AD162" s="11"/>
    </row>
    <row r="163" spans="1:30">
      <c r="A163" s="56"/>
      <c r="B163" s="11"/>
      <c r="C163" s="11" t="s">
        <v>557</v>
      </c>
      <c r="D163" s="11"/>
      <c r="E163" s="11" t="s">
        <v>109</v>
      </c>
      <c r="F163" s="11">
        <v>9</v>
      </c>
      <c r="G163" s="184">
        <v>1663.53714285714</v>
      </c>
      <c r="H163" s="184">
        <v>11644.76</v>
      </c>
      <c r="I163" s="184">
        <v>1293.86222222222</v>
      </c>
      <c r="J163" s="201">
        <v>13.8888888888889</v>
      </c>
      <c r="L163" s="11">
        <v>7</v>
      </c>
      <c r="M163" s="184">
        <v>6946.03</v>
      </c>
      <c r="N163" s="184">
        <v>3473.0149999999999</v>
      </c>
      <c r="O163" s="11"/>
      <c r="P163" s="11"/>
      <c r="Q163" s="11"/>
      <c r="R163" s="11">
        <v>9</v>
      </c>
      <c r="S163" s="184">
        <v>11644.76</v>
      </c>
      <c r="T163" s="184">
        <v>1293.86222222222</v>
      </c>
      <c r="V163" s="11"/>
      <c r="W163" s="11"/>
      <c r="X163" s="11"/>
      <c r="Y163" s="11"/>
      <c r="Z163" s="11"/>
      <c r="AA163" s="11"/>
      <c r="AB163" s="11"/>
      <c r="AC163" s="11"/>
      <c r="AD163" s="11"/>
    </row>
    <row r="164" spans="1:30">
      <c r="A164" s="56"/>
      <c r="B164" s="11"/>
      <c r="C164" s="11" t="s">
        <v>557</v>
      </c>
      <c r="D164" s="11"/>
      <c r="E164" s="11" t="s">
        <v>100</v>
      </c>
      <c r="F164" s="11">
        <v>1</v>
      </c>
      <c r="G164" s="184"/>
      <c r="H164" s="184">
        <v>218.65</v>
      </c>
      <c r="I164" s="184">
        <v>218.65</v>
      </c>
      <c r="J164" s="201">
        <v>7</v>
      </c>
      <c r="L164" s="11"/>
      <c r="M164" s="184">
        <v>218.65</v>
      </c>
      <c r="N164" s="184">
        <v>218.65</v>
      </c>
      <c r="O164" s="11"/>
      <c r="P164" s="11"/>
      <c r="Q164" s="11"/>
      <c r="R164" s="11">
        <v>1</v>
      </c>
      <c r="S164" s="184">
        <v>218.65</v>
      </c>
      <c r="T164" s="184">
        <v>218.65</v>
      </c>
      <c r="V164" s="11"/>
      <c r="W164" s="11"/>
      <c r="X164" s="11"/>
      <c r="Y164" s="11"/>
      <c r="Z164" s="11"/>
      <c r="AA164" s="11"/>
      <c r="AB164" s="11"/>
      <c r="AC164" s="11"/>
      <c r="AD164" s="11"/>
    </row>
    <row r="165" spans="1:30">
      <c r="A165" s="56"/>
      <c r="B165" s="11"/>
      <c r="C165" s="11" t="s">
        <v>301</v>
      </c>
      <c r="D165" s="11"/>
      <c r="E165" s="11" t="s">
        <v>109</v>
      </c>
      <c r="F165" s="11">
        <v>108</v>
      </c>
      <c r="G165" s="184">
        <v>1379.2707692307699</v>
      </c>
      <c r="H165" s="184">
        <v>107583.12</v>
      </c>
      <c r="I165" s="184">
        <v>996.14</v>
      </c>
      <c r="J165" s="201">
        <v>11.398148148148101</v>
      </c>
      <c r="L165" s="11">
        <v>78</v>
      </c>
      <c r="M165" s="184">
        <v>30749.21</v>
      </c>
      <c r="N165" s="184">
        <v>1024.9736666666699</v>
      </c>
      <c r="O165" s="11"/>
      <c r="P165" s="11"/>
      <c r="Q165" s="11"/>
      <c r="R165" s="11">
        <v>108</v>
      </c>
      <c r="S165" s="184">
        <v>107583.12</v>
      </c>
      <c r="T165" s="184">
        <v>996.14</v>
      </c>
      <c r="V165" s="11"/>
      <c r="W165" s="11"/>
      <c r="X165" s="11"/>
      <c r="Y165" s="11"/>
      <c r="Z165" s="11"/>
      <c r="AA165" s="11"/>
      <c r="AB165" s="11"/>
      <c r="AC165" s="11"/>
      <c r="AD165" s="11"/>
    </row>
    <row r="166" spans="1:30">
      <c r="A166" s="56"/>
      <c r="B166" s="11"/>
      <c r="C166" s="11" t="s">
        <v>302</v>
      </c>
      <c r="D166" s="11"/>
      <c r="E166" s="11" t="s">
        <v>303</v>
      </c>
      <c r="F166" s="11">
        <v>34</v>
      </c>
      <c r="G166" s="184">
        <v>2609.0281818181802</v>
      </c>
      <c r="H166" s="184">
        <v>57398.62</v>
      </c>
      <c r="I166" s="184">
        <v>1688.19470588235</v>
      </c>
      <c r="J166" s="201">
        <v>13.088235294117601</v>
      </c>
      <c r="L166" s="11">
        <v>22</v>
      </c>
      <c r="M166" s="184">
        <v>23401.27</v>
      </c>
      <c r="N166" s="184">
        <v>1950.1058333333301</v>
      </c>
      <c r="O166" s="11"/>
      <c r="P166" s="11"/>
      <c r="Q166" s="11"/>
      <c r="R166" s="11">
        <v>34</v>
      </c>
      <c r="S166" s="184">
        <v>57398.62</v>
      </c>
      <c r="T166" s="184">
        <v>1688.19470588235</v>
      </c>
      <c r="V166" s="11"/>
      <c r="W166" s="11"/>
      <c r="X166" s="11"/>
      <c r="Y166" s="11"/>
      <c r="Z166" s="11"/>
      <c r="AA166" s="11"/>
      <c r="AB166" s="11"/>
      <c r="AC166" s="11"/>
      <c r="AD166" s="11"/>
    </row>
    <row r="167" spans="1:30">
      <c r="A167" s="56"/>
      <c r="B167" s="11"/>
      <c r="C167" s="11" t="s">
        <v>304</v>
      </c>
      <c r="D167" s="11"/>
      <c r="E167" s="11" t="s">
        <v>291</v>
      </c>
      <c r="F167" s="11">
        <v>27</v>
      </c>
      <c r="G167" s="184">
        <v>1699.0872727272699</v>
      </c>
      <c r="H167" s="184">
        <v>37379.919999999998</v>
      </c>
      <c r="I167" s="184">
        <v>1384.44148148148</v>
      </c>
      <c r="J167" s="201">
        <v>12.7777777777778</v>
      </c>
      <c r="L167" s="11">
        <v>22</v>
      </c>
      <c r="M167" s="184">
        <v>5145.6099999999997</v>
      </c>
      <c r="N167" s="184">
        <v>1029.1220000000001</v>
      </c>
      <c r="O167" s="11"/>
      <c r="P167" s="11"/>
      <c r="Q167" s="11"/>
      <c r="R167" s="11">
        <v>27</v>
      </c>
      <c r="S167" s="184">
        <v>37379.919999999998</v>
      </c>
      <c r="T167" s="184">
        <v>1384.44148148148</v>
      </c>
      <c r="V167" s="11"/>
      <c r="W167" s="11"/>
      <c r="X167" s="11"/>
      <c r="Y167" s="11"/>
      <c r="Z167" s="11"/>
      <c r="AA167" s="11"/>
      <c r="AB167" s="11"/>
      <c r="AC167" s="11"/>
      <c r="AD167" s="11"/>
    </row>
    <row r="168" spans="1:30">
      <c r="A168" s="56"/>
      <c r="B168" s="11"/>
      <c r="C168" s="11" t="s">
        <v>305</v>
      </c>
      <c r="D168" s="11"/>
      <c r="E168" s="11" t="s">
        <v>147</v>
      </c>
      <c r="F168" s="11">
        <v>593</v>
      </c>
      <c r="G168" s="184">
        <v>1878.9532647814899</v>
      </c>
      <c r="H168" s="184">
        <v>730912.820000001</v>
      </c>
      <c r="I168" s="184">
        <v>1232.56799325464</v>
      </c>
      <c r="J168" s="201">
        <v>12.1365935919056</v>
      </c>
      <c r="L168" s="11">
        <v>389</v>
      </c>
      <c r="M168" s="184">
        <v>303895.8</v>
      </c>
      <c r="N168" s="184">
        <v>1489.6852941176501</v>
      </c>
      <c r="O168" s="11">
        <v>1</v>
      </c>
      <c r="P168" s="11">
        <v>53.37</v>
      </c>
      <c r="Q168" s="11">
        <v>53.37</v>
      </c>
      <c r="R168" s="11">
        <v>592</v>
      </c>
      <c r="S168" s="184">
        <v>730859.450000001</v>
      </c>
      <c r="T168" s="184">
        <v>1234.55988175676</v>
      </c>
      <c r="V168" s="11"/>
      <c r="W168" s="11"/>
      <c r="X168" s="11"/>
      <c r="Y168" s="11"/>
      <c r="Z168" s="11"/>
      <c r="AA168" s="11"/>
      <c r="AB168" s="11"/>
      <c r="AC168" s="11"/>
      <c r="AD168" s="11"/>
    </row>
    <row r="169" spans="1:30">
      <c r="A169" s="56"/>
      <c r="B169" s="11"/>
      <c r="C169" s="11" t="s">
        <v>306</v>
      </c>
      <c r="D169" s="11"/>
      <c r="E169" s="11" t="s">
        <v>307</v>
      </c>
      <c r="F169" s="11">
        <v>16</v>
      </c>
      <c r="G169" s="184">
        <v>3515.5625</v>
      </c>
      <c r="H169" s="184">
        <v>42186.75</v>
      </c>
      <c r="I169" s="184">
        <v>2636.671875</v>
      </c>
      <c r="J169" s="201">
        <v>16.1875</v>
      </c>
      <c r="L169" s="11">
        <v>12</v>
      </c>
      <c r="M169" s="184">
        <v>3381.39</v>
      </c>
      <c r="N169" s="184">
        <v>845.34749999999997</v>
      </c>
      <c r="O169" s="11"/>
      <c r="P169" s="11"/>
      <c r="Q169" s="11"/>
      <c r="R169" s="11">
        <v>16</v>
      </c>
      <c r="S169" s="184">
        <v>42186.75</v>
      </c>
      <c r="T169" s="184">
        <v>2636.671875</v>
      </c>
      <c r="V169" s="11"/>
      <c r="W169" s="11"/>
      <c r="X169" s="11"/>
      <c r="Y169" s="11"/>
      <c r="Z169" s="11"/>
      <c r="AA169" s="11"/>
      <c r="AB169" s="11"/>
      <c r="AC169" s="11"/>
      <c r="AD169" s="11"/>
    </row>
    <row r="170" spans="1:30">
      <c r="A170" s="56"/>
      <c r="B170" s="11"/>
      <c r="C170" s="11" t="s">
        <v>308</v>
      </c>
      <c r="D170" s="11"/>
      <c r="E170" s="11" t="s">
        <v>309</v>
      </c>
      <c r="F170" s="11">
        <v>39</v>
      </c>
      <c r="G170" s="184">
        <v>1091.9729032258099</v>
      </c>
      <c r="H170" s="184">
        <v>33851.160000000003</v>
      </c>
      <c r="I170" s="184">
        <v>867.97846153846103</v>
      </c>
      <c r="J170" s="201">
        <v>12.9230769230769</v>
      </c>
      <c r="L170" s="11">
        <v>31</v>
      </c>
      <c r="M170" s="184">
        <v>9854.06</v>
      </c>
      <c r="N170" s="184">
        <v>1231.7574999999999</v>
      </c>
      <c r="O170" s="11"/>
      <c r="P170" s="11"/>
      <c r="Q170" s="11"/>
      <c r="R170" s="11">
        <v>39</v>
      </c>
      <c r="S170" s="184">
        <v>33851.160000000003</v>
      </c>
      <c r="T170" s="184">
        <v>867.97846153846103</v>
      </c>
      <c r="V170" s="11"/>
      <c r="W170" s="11"/>
      <c r="X170" s="11"/>
      <c r="Y170" s="11"/>
      <c r="Z170" s="11"/>
      <c r="AA170" s="11"/>
      <c r="AB170" s="11"/>
      <c r="AC170" s="11"/>
      <c r="AD170" s="11"/>
    </row>
    <row r="171" spans="1:30">
      <c r="A171" s="56"/>
      <c r="B171" s="11"/>
      <c r="C171" s="11" t="s">
        <v>310</v>
      </c>
      <c r="D171" s="11"/>
      <c r="E171" s="11" t="s">
        <v>311</v>
      </c>
      <c r="F171" s="11">
        <v>36</v>
      </c>
      <c r="G171" s="184">
        <v>2914.4533333333302</v>
      </c>
      <c r="H171" s="184">
        <v>69946.880000000005</v>
      </c>
      <c r="I171" s="184">
        <v>1942.96888888889</v>
      </c>
      <c r="J171" s="201">
        <v>14.2222222222222</v>
      </c>
      <c r="L171" s="11">
        <v>24</v>
      </c>
      <c r="M171" s="184">
        <v>27942.51</v>
      </c>
      <c r="N171" s="184">
        <v>2328.5425</v>
      </c>
      <c r="O171" s="11"/>
      <c r="P171" s="11"/>
      <c r="Q171" s="11"/>
      <c r="R171" s="11">
        <v>36</v>
      </c>
      <c r="S171" s="184">
        <v>69946.880000000005</v>
      </c>
      <c r="T171" s="184">
        <v>1942.96888888889</v>
      </c>
      <c r="V171" s="11"/>
      <c r="W171" s="11"/>
      <c r="X171" s="11"/>
      <c r="Y171" s="11"/>
      <c r="Z171" s="11"/>
      <c r="AA171" s="11"/>
      <c r="AB171" s="11"/>
      <c r="AC171" s="11"/>
      <c r="AD171" s="11"/>
    </row>
    <row r="172" spans="1:30">
      <c r="A172" s="56"/>
      <c r="B172" s="11"/>
      <c r="C172" s="11" t="s">
        <v>312</v>
      </c>
      <c r="D172" s="11"/>
      <c r="E172" s="11" t="s">
        <v>214</v>
      </c>
      <c r="F172" s="11">
        <v>40</v>
      </c>
      <c r="G172" s="184">
        <v>2516.6889285714301</v>
      </c>
      <c r="H172" s="184">
        <v>70467.289999999994</v>
      </c>
      <c r="I172" s="184">
        <v>1761.6822500000001</v>
      </c>
      <c r="J172" s="201">
        <v>15.65</v>
      </c>
      <c r="L172" s="11">
        <v>28</v>
      </c>
      <c r="M172" s="184">
        <v>24904.16</v>
      </c>
      <c r="N172" s="184">
        <v>2075.34666666667</v>
      </c>
      <c r="O172" s="11"/>
      <c r="P172" s="11"/>
      <c r="Q172" s="11"/>
      <c r="R172" s="11">
        <v>40</v>
      </c>
      <c r="S172" s="184">
        <v>70467.289999999994</v>
      </c>
      <c r="T172" s="184">
        <v>1761.6822500000001</v>
      </c>
      <c r="V172" s="11"/>
      <c r="W172" s="11"/>
      <c r="X172" s="11"/>
      <c r="Y172" s="11"/>
      <c r="Z172" s="11"/>
      <c r="AA172" s="11"/>
      <c r="AB172" s="11"/>
      <c r="AC172" s="11"/>
      <c r="AD172" s="11"/>
    </row>
    <row r="173" spans="1:30">
      <c r="A173" s="56"/>
      <c r="B173" s="11"/>
      <c r="C173" s="11" t="s">
        <v>476</v>
      </c>
      <c r="D173" s="11"/>
      <c r="E173" s="11" t="s">
        <v>314</v>
      </c>
      <c r="F173" s="11">
        <v>31</v>
      </c>
      <c r="G173" s="184">
        <v>4217.43</v>
      </c>
      <c r="H173" s="184">
        <v>59044.02</v>
      </c>
      <c r="I173" s="184">
        <v>1904.64580645161</v>
      </c>
      <c r="J173" s="201">
        <v>14.6451612903226</v>
      </c>
      <c r="L173" s="11">
        <v>14</v>
      </c>
      <c r="M173" s="184">
        <v>29554.2</v>
      </c>
      <c r="N173" s="184">
        <v>1738.4823529411799</v>
      </c>
      <c r="O173" s="11"/>
      <c r="P173" s="11"/>
      <c r="Q173" s="11"/>
      <c r="R173" s="11">
        <v>31</v>
      </c>
      <c r="S173" s="184">
        <v>59044.02</v>
      </c>
      <c r="T173" s="184">
        <v>1904.64580645161</v>
      </c>
      <c r="V173" s="11"/>
      <c r="W173" s="11"/>
      <c r="X173" s="11"/>
      <c r="Y173" s="11"/>
      <c r="Z173" s="11"/>
      <c r="AA173" s="11"/>
      <c r="AB173" s="11"/>
      <c r="AC173" s="11"/>
      <c r="AD173" s="11"/>
    </row>
    <row r="174" spans="1:30">
      <c r="A174" s="56"/>
      <c r="B174" s="11"/>
      <c r="C174" s="11" t="s">
        <v>313</v>
      </c>
      <c r="D174" s="11"/>
      <c r="E174" s="11" t="s">
        <v>314</v>
      </c>
      <c r="F174" s="11">
        <v>3</v>
      </c>
      <c r="G174" s="184"/>
      <c r="H174" s="184">
        <v>4405.7299999999996</v>
      </c>
      <c r="I174" s="184">
        <v>1468.57666666667</v>
      </c>
      <c r="J174" s="201">
        <v>8</v>
      </c>
      <c r="L174" s="11"/>
      <c r="M174" s="184">
        <v>4405.7299999999996</v>
      </c>
      <c r="N174" s="184">
        <v>1468.57666666667</v>
      </c>
      <c r="O174" s="11"/>
      <c r="P174" s="11"/>
      <c r="Q174" s="11"/>
      <c r="R174" s="11">
        <v>3</v>
      </c>
      <c r="S174" s="184">
        <v>4405.7299999999996</v>
      </c>
      <c r="T174" s="184">
        <v>1468.57666666667</v>
      </c>
      <c r="V174" s="11"/>
      <c r="W174" s="11"/>
      <c r="X174" s="11"/>
      <c r="Y174" s="11"/>
      <c r="Z174" s="11"/>
      <c r="AA174" s="11"/>
      <c r="AB174" s="11"/>
      <c r="AC174" s="11"/>
      <c r="AD174" s="11"/>
    </row>
    <row r="175" spans="1:30">
      <c r="A175" s="56"/>
      <c r="B175" s="11"/>
      <c r="C175" s="11" t="s">
        <v>315</v>
      </c>
      <c r="D175" s="11"/>
      <c r="E175" s="11" t="s">
        <v>316</v>
      </c>
      <c r="F175" s="11">
        <v>106</v>
      </c>
      <c r="G175" s="184">
        <v>1819.3756338028199</v>
      </c>
      <c r="H175" s="184">
        <v>129175.67</v>
      </c>
      <c r="I175" s="184">
        <v>1218.6383962264199</v>
      </c>
      <c r="J175" s="201">
        <v>12.2547169811321</v>
      </c>
      <c r="L175" s="11">
        <v>71</v>
      </c>
      <c r="M175" s="184">
        <v>47203.33</v>
      </c>
      <c r="N175" s="184">
        <v>1348.66657142857</v>
      </c>
      <c r="O175" s="11"/>
      <c r="P175" s="11"/>
      <c r="Q175" s="11"/>
      <c r="R175" s="11">
        <v>106</v>
      </c>
      <c r="S175" s="184">
        <v>129175.67</v>
      </c>
      <c r="T175" s="184">
        <v>1218.6383962264199</v>
      </c>
      <c r="V175" s="11"/>
      <c r="W175" s="11"/>
      <c r="X175" s="11"/>
      <c r="Y175" s="11"/>
      <c r="Z175" s="11"/>
      <c r="AA175" s="11"/>
      <c r="AB175" s="11"/>
      <c r="AC175" s="11"/>
      <c r="AD175" s="11"/>
    </row>
    <row r="176" spans="1:30">
      <c r="A176" s="56"/>
      <c r="B176" s="11"/>
      <c r="C176" s="11" t="s">
        <v>477</v>
      </c>
      <c r="D176" s="11"/>
      <c r="E176" s="11" t="s">
        <v>278</v>
      </c>
      <c r="F176" s="11">
        <v>1</v>
      </c>
      <c r="G176" s="184">
        <v>769.66</v>
      </c>
      <c r="H176" s="184">
        <v>769.66</v>
      </c>
      <c r="I176" s="184">
        <v>769.66</v>
      </c>
      <c r="J176" s="201">
        <v>5</v>
      </c>
      <c r="L176" s="11">
        <v>1</v>
      </c>
      <c r="M176" s="184"/>
      <c r="N176" s="184"/>
      <c r="O176" s="11"/>
      <c r="P176" s="11"/>
      <c r="Q176" s="11"/>
      <c r="R176" s="11">
        <v>1</v>
      </c>
      <c r="S176" s="184">
        <v>769.66</v>
      </c>
      <c r="T176" s="184">
        <v>769.66</v>
      </c>
      <c r="V176" s="11"/>
      <c r="W176" s="11"/>
      <c r="X176" s="11"/>
      <c r="Y176" s="11"/>
      <c r="Z176" s="11"/>
      <c r="AA176" s="11"/>
      <c r="AB176" s="11"/>
      <c r="AC176" s="11"/>
      <c r="AD176" s="11"/>
    </row>
    <row r="177" spans="1:30">
      <c r="A177" s="56"/>
      <c r="B177" s="11"/>
      <c r="C177" s="11" t="s">
        <v>317</v>
      </c>
      <c r="D177" s="11"/>
      <c r="E177" s="11" t="s">
        <v>278</v>
      </c>
      <c r="F177" s="11">
        <v>24</v>
      </c>
      <c r="G177" s="184">
        <v>1084.0288235294099</v>
      </c>
      <c r="H177" s="184">
        <v>18428.490000000002</v>
      </c>
      <c r="I177" s="184">
        <v>767.85374999999999</v>
      </c>
      <c r="J177" s="201">
        <v>12.375</v>
      </c>
      <c r="L177" s="11">
        <v>17</v>
      </c>
      <c r="M177" s="184">
        <v>4906.62</v>
      </c>
      <c r="N177" s="184">
        <v>700.94571428571396</v>
      </c>
      <c r="O177" s="11"/>
      <c r="P177" s="11"/>
      <c r="Q177" s="11"/>
      <c r="R177" s="11">
        <v>24</v>
      </c>
      <c r="S177" s="184">
        <v>18428.490000000002</v>
      </c>
      <c r="T177" s="184">
        <v>767.85374999999999</v>
      </c>
      <c r="V177" s="11"/>
      <c r="W177" s="11"/>
      <c r="X177" s="11"/>
      <c r="Y177" s="11"/>
      <c r="Z177" s="11"/>
      <c r="AA177" s="11"/>
      <c r="AB177" s="11"/>
      <c r="AC177" s="11"/>
      <c r="AD177" s="11"/>
    </row>
    <row r="178" spans="1:30">
      <c r="A178" s="56"/>
      <c r="B178" s="11"/>
      <c r="C178" s="11" t="s">
        <v>318</v>
      </c>
      <c r="D178" s="11"/>
      <c r="E178" s="11" t="s">
        <v>96</v>
      </c>
      <c r="F178" s="11">
        <v>12</v>
      </c>
      <c r="G178" s="184">
        <v>1532.2377777777799</v>
      </c>
      <c r="H178" s="184">
        <v>13790.14</v>
      </c>
      <c r="I178" s="184">
        <v>1149.1783333333301</v>
      </c>
      <c r="J178" s="201">
        <v>14.25</v>
      </c>
      <c r="L178" s="11">
        <v>9</v>
      </c>
      <c r="M178" s="184">
        <v>2890.67</v>
      </c>
      <c r="N178" s="184">
        <v>963.55666666666696</v>
      </c>
      <c r="O178" s="11"/>
      <c r="P178" s="11"/>
      <c r="Q178" s="11"/>
      <c r="R178" s="11">
        <v>12</v>
      </c>
      <c r="S178" s="184">
        <v>13790.14</v>
      </c>
      <c r="T178" s="184">
        <v>1149.1783333333301</v>
      </c>
      <c r="V178" s="11"/>
      <c r="W178" s="11"/>
      <c r="X178" s="11"/>
      <c r="Y178" s="11"/>
      <c r="Z178" s="11"/>
      <c r="AA178" s="11"/>
      <c r="AB178" s="11"/>
      <c r="AC178" s="11"/>
      <c r="AD178" s="11"/>
    </row>
    <row r="179" spans="1:30">
      <c r="A179" s="56"/>
      <c r="B179" s="11"/>
      <c r="C179" s="11" t="s">
        <v>319</v>
      </c>
      <c r="D179" s="11"/>
      <c r="E179" s="11" t="s">
        <v>271</v>
      </c>
      <c r="F179" s="11">
        <v>21</v>
      </c>
      <c r="G179" s="184">
        <v>2045.9760000000001</v>
      </c>
      <c r="H179" s="184">
        <v>30689.64</v>
      </c>
      <c r="I179" s="184">
        <v>1461.41142857143</v>
      </c>
      <c r="J179" s="201">
        <v>14.476190476190499</v>
      </c>
      <c r="L179" s="11">
        <v>15</v>
      </c>
      <c r="M179" s="184">
        <v>10875.33</v>
      </c>
      <c r="N179" s="184">
        <v>1812.5550000000001</v>
      </c>
      <c r="O179" s="11"/>
      <c r="P179" s="11"/>
      <c r="Q179" s="11"/>
      <c r="R179" s="11">
        <v>21</v>
      </c>
      <c r="S179" s="184">
        <v>30689.64</v>
      </c>
      <c r="T179" s="184">
        <v>1461.41142857143</v>
      </c>
      <c r="V179" s="11"/>
      <c r="W179" s="11"/>
      <c r="X179" s="11"/>
      <c r="Y179" s="11"/>
      <c r="Z179" s="11"/>
      <c r="AA179" s="11"/>
      <c r="AB179" s="11"/>
      <c r="AC179" s="11"/>
      <c r="AD179" s="11"/>
    </row>
    <row r="180" spans="1:30">
      <c r="A180" s="56"/>
      <c r="B180" s="11"/>
      <c r="C180" s="11" t="s">
        <v>319</v>
      </c>
      <c r="D180" s="11"/>
      <c r="E180" s="11" t="s">
        <v>155</v>
      </c>
      <c r="F180" s="11">
        <v>1</v>
      </c>
      <c r="G180" s="184">
        <v>677.4</v>
      </c>
      <c r="H180" s="184">
        <v>677.4</v>
      </c>
      <c r="I180" s="184">
        <v>677.4</v>
      </c>
      <c r="J180" s="201">
        <v>12</v>
      </c>
      <c r="L180" s="11">
        <v>1</v>
      </c>
      <c r="M180" s="184"/>
      <c r="N180" s="184"/>
      <c r="O180" s="11"/>
      <c r="P180" s="11"/>
      <c r="Q180" s="11"/>
      <c r="R180" s="11">
        <v>1</v>
      </c>
      <c r="S180" s="184">
        <v>677.4</v>
      </c>
      <c r="T180" s="184">
        <v>677.4</v>
      </c>
      <c r="V180" s="11"/>
      <c r="W180" s="11"/>
      <c r="X180" s="11"/>
      <c r="Y180" s="11"/>
      <c r="Z180" s="11"/>
      <c r="AA180" s="11"/>
      <c r="AB180" s="11"/>
      <c r="AC180" s="11"/>
      <c r="AD180" s="11"/>
    </row>
    <row r="181" spans="1:30">
      <c r="A181" s="56"/>
      <c r="B181" s="11"/>
      <c r="C181" s="11" t="s">
        <v>320</v>
      </c>
      <c r="D181" s="11"/>
      <c r="E181" s="11" t="s">
        <v>221</v>
      </c>
      <c r="F181" s="11">
        <v>114</v>
      </c>
      <c r="G181" s="184">
        <v>1695.66914634146</v>
      </c>
      <c r="H181" s="184">
        <v>139044.87</v>
      </c>
      <c r="I181" s="184">
        <v>1219.6918421052601</v>
      </c>
      <c r="J181" s="201">
        <v>12.342105263157899</v>
      </c>
      <c r="L181" s="11">
        <v>82</v>
      </c>
      <c r="M181" s="184">
        <v>50825.79</v>
      </c>
      <c r="N181" s="184">
        <v>1588.3059375</v>
      </c>
      <c r="O181" s="11"/>
      <c r="P181" s="11"/>
      <c r="Q181" s="11"/>
      <c r="R181" s="11">
        <v>114</v>
      </c>
      <c r="S181" s="184">
        <v>139044.87</v>
      </c>
      <c r="T181" s="184">
        <v>1219.6918421052601</v>
      </c>
      <c r="V181" s="11"/>
      <c r="W181" s="11"/>
      <c r="X181" s="11"/>
      <c r="Y181" s="11"/>
      <c r="Z181" s="11"/>
      <c r="AA181" s="11"/>
      <c r="AB181" s="11"/>
      <c r="AC181" s="11"/>
      <c r="AD181" s="11"/>
    </row>
    <row r="182" spans="1:30">
      <c r="A182" s="56"/>
      <c r="B182" s="11"/>
      <c r="C182" s="11" t="s">
        <v>321</v>
      </c>
      <c r="D182" s="11"/>
      <c r="E182" s="11" t="s">
        <v>224</v>
      </c>
      <c r="F182" s="11">
        <v>12</v>
      </c>
      <c r="G182" s="184">
        <v>4430.82</v>
      </c>
      <c r="H182" s="184">
        <v>35446.559999999998</v>
      </c>
      <c r="I182" s="184">
        <v>2953.88</v>
      </c>
      <c r="J182" s="201">
        <v>15.5</v>
      </c>
      <c r="L182" s="11">
        <v>8</v>
      </c>
      <c r="M182" s="184">
        <v>11948.77</v>
      </c>
      <c r="N182" s="184">
        <v>2987.1925000000001</v>
      </c>
      <c r="O182" s="11"/>
      <c r="P182" s="11"/>
      <c r="Q182" s="11"/>
      <c r="R182" s="11">
        <v>12</v>
      </c>
      <c r="S182" s="184">
        <v>35446.559999999998</v>
      </c>
      <c r="T182" s="184">
        <v>2953.88</v>
      </c>
      <c r="V182" s="11"/>
      <c r="W182" s="11"/>
      <c r="X182" s="11"/>
      <c r="Y182" s="11"/>
      <c r="Z182" s="11"/>
      <c r="AA182" s="11"/>
      <c r="AB182" s="11"/>
      <c r="AC182" s="11"/>
      <c r="AD182" s="11"/>
    </row>
    <row r="183" spans="1:30">
      <c r="A183" s="56"/>
      <c r="B183" s="11"/>
      <c r="C183" s="11" t="s">
        <v>322</v>
      </c>
      <c r="D183" s="11"/>
      <c r="E183" s="11" t="s">
        <v>323</v>
      </c>
      <c r="F183" s="11">
        <v>33</v>
      </c>
      <c r="G183" s="184">
        <v>1425.6517391304301</v>
      </c>
      <c r="H183" s="184">
        <v>32789.99</v>
      </c>
      <c r="I183" s="184">
        <v>993.63606060606105</v>
      </c>
      <c r="J183" s="201">
        <v>12.2727272727273</v>
      </c>
      <c r="L183" s="11">
        <v>23</v>
      </c>
      <c r="M183" s="184">
        <v>11084.23</v>
      </c>
      <c r="N183" s="184">
        <v>1108.423</v>
      </c>
      <c r="O183" s="11"/>
      <c r="P183" s="11"/>
      <c r="Q183" s="11"/>
      <c r="R183" s="11">
        <v>33</v>
      </c>
      <c r="S183" s="184">
        <v>32789.99</v>
      </c>
      <c r="T183" s="184">
        <v>993.63606060606105</v>
      </c>
      <c r="V183" s="11"/>
      <c r="W183" s="11"/>
      <c r="X183" s="11"/>
      <c r="Y183" s="11"/>
      <c r="Z183" s="11"/>
      <c r="AA183" s="11"/>
      <c r="AB183" s="11"/>
      <c r="AC183" s="11"/>
      <c r="AD183" s="11"/>
    </row>
    <row r="184" spans="1:30">
      <c r="A184" s="56"/>
      <c r="B184" s="11"/>
      <c r="C184" s="11" t="s">
        <v>324</v>
      </c>
      <c r="D184" s="11"/>
      <c r="E184" s="11" t="s">
        <v>325</v>
      </c>
      <c r="F184" s="11">
        <v>13</v>
      </c>
      <c r="G184" s="184">
        <v>3039.6012500000002</v>
      </c>
      <c r="H184" s="184">
        <v>24316.81</v>
      </c>
      <c r="I184" s="184">
        <v>1870.5238461538499</v>
      </c>
      <c r="J184" s="201">
        <v>11.384615384615399</v>
      </c>
      <c r="L184" s="11">
        <v>8</v>
      </c>
      <c r="M184" s="184">
        <v>9592.17</v>
      </c>
      <c r="N184" s="184">
        <v>1918.434</v>
      </c>
      <c r="O184" s="11"/>
      <c r="P184" s="11"/>
      <c r="Q184" s="11"/>
      <c r="R184" s="11">
        <v>13</v>
      </c>
      <c r="S184" s="184">
        <v>24316.81</v>
      </c>
      <c r="T184" s="184">
        <v>1870.5238461538499</v>
      </c>
      <c r="V184" s="11"/>
      <c r="W184" s="11"/>
      <c r="X184" s="11"/>
      <c r="Y184" s="11"/>
      <c r="Z184" s="11"/>
      <c r="AA184" s="11"/>
      <c r="AB184" s="11"/>
      <c r="AC184" s="11"/>
      <c r="AD184" s="11"/>
    </row>
    <row r="185" spans="1:30">
      <c r="A185" s="56"/>
      <c r="B185" s="11"/>
      <c r="C185" s="11" t="s">
        <v>326</v>
      </c>
      <c r="D185" s="11"/>
      <c r="E185" s="11" t="s">
        <v>327</v>
      </c>
      <c r="F185" s="11">
        <v>100</v>
      </c>
      <c r="G185" s="184">
        <v>1782.7919999999999</v>
      </c>
      <c r="H185" s="184">
        <v>124795.44</v>
      </c>
      <c r="I185" s="184">
        <v>1247.9544000000001</v>
      </c>
      <c r="J185" s="201">
        <v>11.86</v>
      </c>
      <c r="L185" s="11">
        <v>70</v>
      </c>
      <c r="M185" s="184">
        <v>42125.919999999998</v>
      </c>
      <c r="N185" s="184">
        <v>1404.1973333333301</v>
      </c>
      <c r="O185" s="11"/>
      <c r="P185" s="11"/>
      <c r="Q185" s="11"/>
      <c r="R185" s="11">
        <v>100</v>
      </c>
      <c r="S185" s="184">
        <v>124795.44</v>
      </c>
      <c r="T185" s="184">
        <v>1247.9544000000001</v>
      </c>
      <c r="V185" s="11"/>
      <c r="W185" s="11"/>
      <c r="X185" s="11"/>
      <c r="Y185" s="11"/>
      <c r="Z185" s="11"/>
      <c r="AA185" s="11"/>
      <c r="AB185" s="11"/>
      <c r="AC185" s="11"/>
      <c r="AD185" s="11"/>
    </row>
    <row r="186" spans="1:30">
      <c r="A186" s="56"/>
      <c r="B186" s="11"/>
      <c r="C186" s="11" t="s">
        <v>328</v>
      </c>
      <c r="D186" s="11"/>
      <c r="E186" s="11" t="s">
        <v>528</v>
      </c>
      <c r="F186" s="11">
        <v>2</v>
      </c>
      <c r="G186" s="184">
        <v>413.96499999999997</v>
      </c>
      <c r="H186" s="184">
        <v>827.93</v>
      </c>
      <c r="I186" s="184">
        <v>413.96499999999997</v>
      </c>
      <c r="J186" s="201">
        <v>12</v>
      </c>
      <c r="L186" s="11">
        <v>2</v>
      </c>
      <c r="M186" s="184"/>
      <c r="N186" s="184"/>
      <c r="O186" s="11"/>
      <c r="P186" s="11"/>
      <c r="Q186" s="11"/>
      <c r="R186" s="11">
        <v>2</v>
      </c>
      <c r="S186" s="184">
        <v>827.93</v>
      </c>
      <c r="T186" s="184">
        <v>413.96499999999997</v>
      </c>
      <c r="V186" s="11"/>
      <c r="W186" s="11"/>
      <c r="X186" s="11"/>
      <c r="Y186" s="11"/>
      <c r="Z186" s="11"/>
      <c r="AA186" s="11"/>
      <c r="AB186" s="11"/>
      <c r="AC186" s="11"/>
      <c r="AD186" s="11"/>
    </row>
    <row r="187" spans="1:30">
      <c r="A187" s="56"/>
      <c r="B187" s="11"/>
      <c r="C187" s="11" t="s">
        <v>329</v>
      </c>
      <c r="D187" s="11"/>
      <c r="E187" s="11" t="s">
        <v>330</v>
      </c>
      <c r="F187" s="11">
        <v>62</v>
      </c>
      <c r="G187" s="184">
        <v>1457.5618181818199</v>
      </c>
      <c r="H187" s="184">
        <v>64132.72</v>
      </c>
      <c r="I187" s="184">
        <v>1034.3987096774199</v>
      </c>
      <c r="J187" s="201">
        <v>12.241935483871</v>
      </c>
      <c r="L187" s="11">
        <v>44</v>
      </c>
      <c r="M187" s="184">
        <v>14036.67</v>
      </c>
      <c r="N187" s="184">
        <v>779.81500000000005</v>
      </c>
      <c r="O187" s="11"/>
      <c r="P187" s="11"/>
      <c r="Q187" s="11"/>
      <c r="R187" s="11">
        <v>62</v>
      </c>
      <c r="S187" s="184">
        <v>64132.72</v>
      </c>
      <c r="T187" s="184">
        <v>1034.3987096774199</v>
      </c>
      <c r="V187" s="11"/>
      <c r="W187" s="11"/>
      <c r="X187" s="11"/>
      <c r="Y187" s="11"/>
      <c r="Z187" s="11"/>
      <c r="AA187" s="11"/>
      <c r="AB187" s="11"/>
      <c r="AC187" s="11"/>
      <c r="AD187" s="11"/>
    </row>
    <row r="188" spans="1:30">
      <c r="A188" s="56"/>
      <c r="B188" s="11"/>
      <c r="C188" s="11" t="s">
        <v>331</v>
      </c>
      <c r="D188" s="11"/>
      <c r="E188" s="11" t="s">
        <v>332</v>
      </c>
      <c r="F188" s="11">
        <v>14</v>
      </c>
      <c r="G188" s="184">
        <v>871.49846153846102</v>
      </c>
      <c r="H188" s="184">
        <v>11329.48</v>
      </c>
      <c r="I188" s="184">
        <v>809.24857142857104</v>
      </c>
      <c r="J188" s="201">
        <v>9.9285714285714306</v>
      </c>
      <c r="L188" s="11">
        <v>13</v>
      </c>
      <c r="M188" s="184">
        <v>677.38</v>
      </c>
      <c r="N188" s="184">
        <v>677.38</v>
      </c>
      <c r="O188" s="11"/>
      <c r="P188" s="11"/>
      <c r="Q188" s="11"/>
      <c r="R188" s="11">
        <v>14</v>
      </c>
      <c r="S188" s="184">
        <v>11329.48</v>
      </c>
      <c r="T188" s="184">
        <v>809.24857142857104</v>
      </c>
      <c r="V188" s="11"/>
      <c r="W188" s="11"/>
      <c r="X188" s="11"/>
      <c r="Y188" s="11"/>
      <c r="Z188" s="11"/>
      <c r="AA188" s="11"/>
      <c r="AB188" s="11"/>
      <c r="AC188" s="11"/>
      <c r="AD188" s="11"/>
    </row>
    <row r="189" spans="1:30">
      <c r="A189" s="56"/>
      <c r="B189" s="11"/>
      <c r="C189" s="11" t="s">
        <v>333</v>
      </c>
      <c r="D189" s="11"/>
      <c r="E189" s="11" t="s">
        <v>334</v>
      </c>
      <c r="F189" s="11">
        <v>7</v>
      </c>
      <c r="G189" s="184">
        <v>2097.11666666667</v>
      </c>
      <c r="H189" s="184">
        <v>12582.7</v>
      </c>
      <c r="I189" s="184">
        <v>1797.5285714285701</v>
      </c>
      <c r="J189" s="201">
        <v>16.571428571428601</v>
      </c>
      <c r="L189" s="11">
        <v>6</v>
      </c>
      <c r="M189" s="184">
        <v>920.74</v>
      </c>
      <c r="N189" s="184">
        <v>920.74</v>
      </c>
      <c r="O189" s="11"/>
      <c r="P189" s="11"/>
      <c r="Q189" s="11"/>
      <c r="R189" s="11">
        <v>7</v>
      </c>
      <c r="S189" s="184">
        <v>12582.7</v>
      </c>
      <c r="T189" s="184">
        <v>1797.5285714285701</v>
      </c>
      <c r="V189" s="11"/>
      <c r="W189" s="11"/>
      <c r="X189" s="11"/>
      <c r="Y189" s="11"/>
      <c r="Z189" s="11"/>
      <c r="AA189" s="11"/>
      <c r="AB189" s="11"/>
      <c r="AC189" s="11"/>
      <c r="AD189" s="11"/>
    </row>
    <row r="190" spans="1:30">
      <c r="A190" s="56"/>
      <c r="B190" s="11"/>
      <c r="C190" s="11" t="s">
        <v>335</v>
      </c>
      <c r="D190" s="11"/>
      <c r="E190" s="11" t="s">
        <v>119</v>
      </c>
      <c r="F190" s="11">
        <v>18</v>
      </c>
      <c r="G190" s="184">
        <v>1884.1471428571399</v>
      </c>
      <c r="H190" s="184">
        <v>26378.06</v>
      </c>
      <c r="I190" s="184">
        <v>1465.4477777777799</v>
      </c>
      <c r="J190" s="201">
        <v>12.2777777777778</v>
      </c>
      <c r="L190" s="11">
        <v>14</v>
      </c>
      <c r="M190" s="184">
        <v>15660.88</v>
      </c>
      <c r="N190" s="184">
        <v>3915.22</v>
      </c>
      <c r="O190" s="11"/>
      <c r="P190" s="11"/>
      <c r="Q190" s="11"/>
      <c r="R190" s="11">
        <v>18</v>
      </c>
      <c r="S190" s="184">
        <v>26378.06</v>
      </c>
      <c r="T190" s="184">
        <v>1465.4477777777799</v>
      </c>
      <c r="V190" s="11"/>
      <c r="W190" s="11"/>
      <c r="X190" s="11"/>
      <c r="Y190" s="11"/>
      <c r="Z190" s="11"/>
      <c r="AA190" s="11"/>
      <c r="AB190" s="11"/>
      <c r="AC190" s="11"/>
      <c r="AD190" s="11"/>
    </row>
    <row r="191" spans="1:30">
      <c r="A191" s="56"/>
      <c r="B191" s="11"/>
      <c r="C191" s="11" t="s">
        <v>336</v>
      </c>
      <c r="D191" s="11"/>
      <c r="E191" s="11" t="s">
        <v>278</v>
      </c>
      <c r="F191" s="11">
        <v>23</v>
      </c>
      <c r="G191" s="184">
        <v>2513.355</v>
      </c>
      <c r="H191" s="184">
        <v>40213.68</v>
      </c>
      <c r="I191" s="184">
        <v>1748.4208695652201</v>
      </c>
      <c r="J191" s="201">
        <v>16.913043478260899</v>
      </c>
      <c r="L191" s="11">
        <v>16</v>
      </c>
      <c r="M191" s="184">
        <v>19638.43</v>
      </c>
      <c r="N191" s="184">
        <v>2805.49</v>
      </c>
      <c r="O191" s="11"/>
      <c r="P191" s="11"/>
      <c r="Q191" s="11"/>
      <c r="R191" s="11">
        <v>23</v>
      </c>
      <c r="S191" s="184">
        <v>40213.68</v>
      </c>
      <c r="T191" s="184">
        <v>1748.4208695652201</v>
      </c>
      <c r="V191" s="11"/>
      <c r="W191" s="11"/>
      <c r="X191" s="11"/>
      <c r="Y191" s="11"/>
      <c r="Z191" s="11"/>
      <c r="AA191" s="11"/>
      <c r="AB191" s="11"/>
      <c r="AC191" s="11"/>
      <c r="AD191" s="11"/>
    </row>
    <row r="192" spans="1:30">
      <c r="A192" s="56"/>
      <c r="B192" s="11"/>
      <c r="C192" s="11" t="s">
        <v>337</v>
      </c>
      <c r="D192" s="11"/>
      <c r="E192" s="11" t="s">
        <v>338</v>
      </c>
      <c r="F192" s="11">
        <v>169</v>
      </c>
      <c r="G192" s="184">
        <v>1776.7950476190499</v>
      </c>
      <c r="H192" s="184">
        <v>186563.48</v>
      </c>
      <c r="I192" s="184">
        <v>1103.92591715976</v>
      </c>
      <c r="J192" s="201">
        <v>12.112426035503001</v>
      </c>
      <c r="L192" s="11">
        <v>105</v>
      </c>
      <c r="M192" s="184">
        <v>86006.62</v>
      </c>
      <c r="N192" s="184">
        <v>1343.8534374999999</v>
      </c>
      <c r="O192" s="11"/>
      <c r="P192" s="11"/>
      <c r="Q192" s="11"/>
      <c r="R192" s="11">
        <v>169</v>
      </c>
      <c r="S192" s="184">
        <v>186563.48</v>
      </c>
      <c r="T192" s="184">
        <v>1103.92591715976</v>
      </c>
      <c r="V192" s="11"/>
      <c r="W192" s="11"/>
      <c r="X192" s="11"/>
      <c r="Y192" s="11"/>
      <c r="Z192" s="11"/>
      <c r="AA192" s="11"/>
      <c r="AB192" s="11"/>
      <c r="AC192" s="11"/>
      <c r="AD192" s="11"/>
    </row>
    <row r="193" spans="1:30">
      <c r="A193" s="56"/>
      <c r="B193" s="11"/>
      <c r="C193" s="11" t="s">
        <v>339</v>
      </c>
      <c r="D193" s="11"/>
      <c r="E193" s="11" t="s">
        <v>340</v>
      </c>
      <c r="F193" s="11">
        <v>30</v>
      </c>
      <c r="G193" s="184">
        <v>1594.76714285714</v>
      </c>
      <c r="H193" s="184">
        <v>33490.11</v>
      </c>
      <c r="I193" s="184">
        <v>1116.337</v>
      </c>
      <c r="J193" s="201">
        <v>11.3</v>
      </c>
      <c r="L193" s="11">
        <v>21</v>
      </c>
      <c r="M193" s="184">
        <v>14910.16</v>
      </c>
      <c r="N193" s="184">
        <v>1656.68444444444</v>
      </c>
      <c r="O193" s="11"/>
      <c r="P193" s="11"/>
      <c r="Q193" s="11"/>
      <c r="R193" s="11">
        <v>30</v>
      </c>
      <c r="S193" s="184">
        <v>33490.11</v>
      </c>
      <c r="T193" s="184">
        <v>1116.337</v>
      </c>
      <c r="V193" s="11"/>
      <c r="W193" s="11"/>
      <c r="X193" s="11"/>
      <c r="Y193" s="11"/>
      <c r="Z193" s="11"/>
      <c r="AA193" s="11"/>
      <c r="AB193" s="11"/>
      <c r="AC193" s="11"/>
      <c r="AD193" s="11"/>
    </row>
    <row r="194" spans="1:30">
      <c r="A194" s="56"/>
      <c r="B194" s="11"/>
      <c r="C194" s="11" t="s">
        <v>341</v>
      </c>
      <c r="D194" s="11"/>
      <c r="E194" s="11" t="s">
        <v>149</v>
      </c>
      <c r="F194" s="11">
        <v>170</v>
      </c>
      <c r="G194" s="184">
        <v>2154.0244444444402</v>
      </c>
      <c r="H194" s="184">
        <v>252020.86</v>
      </c>
      <c r="I194" s="184">
        <v>1482.47564705882</v>
      </c>
      <c r="J194" s="201">
        <v>12.676470588235301</v>
      </c>
      <c r="L194" s="11">
        <v>117</v>
      </c>
      <c r="M194" s="184">
        <v>81823.38</v>
      </c>
      <c r="N194" s="184">
        <v>1543.8373584905701</v>
      </c>
      <c r="O194" s="11"/>
      <c r="P194" s="11"/>
      <c r="Q194" s="11"/>
      <c r="R194" s="11">
        <v>170</v>
      </c>
      <c r="S194" s="184">
        <v>252020.86</v>
      </c>
      <c r="T194" s="184">
        <v>1482.47564705882</v>
      </c>
      <c r="V194" s="11"/>
      <c r="W194" s="11"/>
      <c r="X194" s="11"/>
      <c r="Y194" s="11"/>
      <c r="Z194" s="11"/>
      <c r="AA194" s="11"/>
      <c r="AB194" s="11"/>
      <c r="AC194" s="11"/>
      <c r="AD194" s="11"/>
    </row>
    <row r="195" spans="1:30">
      <c r="A195" s="56"/>
      <c r="B195" s="11"/>
      <c r="C195" s="11" t="s">
        <v>342</v>
      </c>
      <c r="D195" s="11"/>
      <c r="E195" s="11" t="s">
        <v>343</v>
      </c>
      <c r="F195" s="11">
        <v>252</v>
      </c>
      <c r="G195" s="184">
        <v>1382.0964327485401</v>
      </c>
      <c r="H195" s="184">
        <v>236338.49</v>
      </c>
      <c r="I195" s="184">
        <v>937.85115079365096</v>
      </c>
      <c r="J195" s="201">
        <v>11.007936507936501</v>
      </c>
      <c r="L195" s="11">
        <v>171</v>
      </c>
      <c r="M195" s="184">
        <v>100330.9</v>
      </c>
      <c r="N195" s="184">
        <v>1238.65308641975</v>
      </c>
      <c r="O195" s="11">
        <v>1</v>
      </c>
      <c r="P195" s="11">
        <v>100.91</v>
      </c>
      <c r="Q195" s="11">
        <v>100.91</v>
      </c>
      <c r="R195" s="11">
        <v>251</v>
      </c>
      <c r="S195" s="184">
        <v>236237.58</v>
      </c>
      <c r="T195" s="184">
        <v>941.18557768924404</v>
      </c>
      <c r="V195" s="11"/>
      <c r="W195" s="11"/>
      <c r="X195" s="11"/>
      <c r="Y195" s="11"/>
      <c r="Z195" s="11"/>
      <c r="AA195" s="11"/>
      <c r="AB195" s="11"/>
      <c r="AC195" s="11"/>
      <c r="AD195" s="11"/>
    </row>
    <row r="196" spans="1:30">
      <c r="A196" s="56"/>
      <c r="B196" s="11"/>
      <c r="C196" s="11" t="s">
        <v>344</v>
      </c>
      <c r="D196" s="11"/>
      <c r="E196" s="11" t="s">
        <v>123</v>
      </c>
      <c r="F196" s="11">
        <v>23</v>
      </c>
      <c r="G196" s="184">
        <v>1200.9931578947401</v>
      </c>
      <c r="H196" s="184">
        <v>22818.87</v>
      </c>
      <c r="I196" s="184">
        <v>992.12478260869602</v>
      </c>
      <c r="J196" s="201">
        <v>10.869565217391299</v>
      </c>
      <c r="L196" s="11">
        <v>19</v>
      </c>
      <c r="M196" s="184">
        <v>3744.35</v>
      </c>
      <c r="N196" s="184">
        <v>936.08749999999998</v>
      </c>
      <c r="O196" s="11"/>
      <c r="P196" s="11"/>
      <c r="Q196" s="11"/>
      <c r="R196" s="11">
        <v>23</v>
      </c>
      <c r="S196" s="184">
        <v>22818.87</v>
      </c>
      <c r="T196" s="184">
        <v>992.12478260869602</v>
      </c>
      <c r="V196" s="11"/>
      <c r="W196" s="11"/>
      <c r="X196" s="11"/>
      <c r="Y196" s="11"/>
      <c r="Z196" s="11"/>
      <c r="AA196" s="11"/>
      <c r="AB196" s="11"/>
      <c r="AC196" s="11"/>
      <c r="AD196" s="11"/>
    </row>
    <row r="197" spans="1:30">
      <c r="A197" s="56"/>
      <c r="B197" s="11"/>
      <c r="C197" s="11" t="s">
        <v>345</v>
      </c>
      <c r="D197" s="11"/>
      <c r="E197" s="11" t="s">
        <v>346</v>
      </c>
      <c r="F197" s="11">
        <v>6</v>
      </c>
      <c r="G197" s="184">
        <v>2382.8939999999998</v>
      </c>
      <c r="H197" s="184">
        <v>11914.47</v>
      </c>
      <c r="I197" s="184">
        <v>1985.7449999999999</v>
      </c>
      <c r="J197" s="201">
        <v>13.6666666666667</v>
      </c>
      <c r="L197" s="11">
        <v>5</v>
      </c>
      <c r="M197" s="184">
        <v>317.07</v>
      </c>
      <c r="N197" s="184">
        <v>317.07</v>
      </c>
      <c r="O197" s="11"/>
      <c r="P197" s="11"/>
      <c r="Q197" s="11"/>
      <c r="R197" s="11">
        <v>6</v>
      </c>
      <c r="S197" s="184">
        <v>11914.47</v>
      </c>
      <c r="T197" s="184">
        <v>1985.7449999999999</v>
      </c>
      <c r="V197" s="11"/>
      <c r="W197" s="11"/>
      <c r="X197" s="11"/>
      <c r="Y197" s="11"/>
      <c r="Z197" s="11"/>
      <c r="AA197" s="11"/>
      <c r="AB197" s="11"/>
      <c r="AC197" s="11"/>
      <c r="AD197" s="11"/>
    </row>
    <row r="198" spans="1:30">
      <c r="A198" s="56"/>
      <c r="B198" s="11"/>
      <c r="C198" s="11" t="s">
        <v>347</v>
      </c>
      <c r="D198" s="11"/>
      <c r="E198" s="11" t="s">
        <v>169</v>
      </c>
      <c r="F198" s="11">
        <v>221</v>
      </c>
      <c r="G198" s="184">
        <v>1330.32124183006</v>
      </c>
      <c r="H198" s="184">
        <v>203539.15</v>
      </c>
      <c r="I198" s="184">
        <v>920.991628959276</v>
      </c>
      <c r="J198" s="201">
        <v>11.7556561085973</v>
      </c>
      <c r="L198" s="11">
        <v>153</v>
      </c>
      <c r="M198" s="184">
        <v>73467.899999999994</v>
      </c>
      <c r="N198" s="184">
        <v>1080.41029411765</v>
      </c>
      <c r="O198" s="11"/>
      <c r="P198" s="11"/>
      <c r="Q198" s="11"/>
      <c r="R198" s="11">
        <v>221</v>
      </c>
      <c r="S198" s="184">
        <v>203539.15</v>
      </c>
      <c r="T198" s="184">
        <v>920.991628959276</v>
      </c>
      <c r="V198" s="11"/>
      <c r="W198" s="11"/>
      <c r="X198" s="11"/>
      <c r="Y198" s="11"/>
      <c r="Z198" s="11"/>
      <c r="AA198" s="11"/>
      <c r="AB198" s="11"/>
      <c r="AC198" s="11"/>
      <c r="AD198" s="11"/>
    </row>
    <row r="199" spans="1:30">
      <c r="A199" s="56"/>
      <c r="B199" s="11"/>
      <c r="C199" s="11" t="s">
        <v>348</v>
      </c>
      <c r="D199" s="11"/>
      <c r="E199" s="11" t="s">
        <v>89</v>
      </c>
      <c r="F199" s="11">
        <v>16</v>
      </c>
      <c r="G199" s="184">
        <v>2336.1174999999998</v>
      </c>
      <c r="H199" s="184">
        <v>18688.939999999999</v>
      </c>
      <c r="I199" s="184">
        <v>1168.0587499999999</v>
      </c>
      <c r="J199" s="201">
        <v>16</v>
      </c>
      <c r="L199" s="11">
        <v>8</v>
      </c>
      <c r="M199" s="184">
        <v>9887.5300000000007</v>
      </c>
      <c r="N199" s="184">
        <v>1235.9412500000001</v>
      </c>
      <c r="O199" s="11"/>
      <c r="P199" s="11"/>
      <c r="Q199" s="11"/>
      <c r="R199" s="11">
        <v>16</v>
      </c>
      <c r="S199" s="184">
        <v>18688.939999999999</v>
      </c>
      <c r="T199" s="184">
        <v>1168.0587499999999</v>
      </c>
      <c r="V199" s="11"/>
      <c r="W199" s="11"/>
      <c r="X199" s="11"/>
      <c r="Y199" s="11"/>
      <c r="Z199" s="11"/>
      <c r="AA199" s="11"/>
      <c r="AB199" s="11"/>
      <c r="AC199" s="11"/>
      <c r="AD199" s="11"/>
    </row>
    <row r="200" spans="1:30">
      <c r="A200" s="56"/>
      <c r="B200" s="11"/>
      <c r="C200" s="11" t="s">
        <v>456</v>
      </c>
      <c r="D200" s="11"/>
      <c r="E200" s="11" t="s">
        <v>151</v>
      </c>
      <c r="F200" s="11">
        <v>1</v>
      </c>
      <c r="G200" s="184">
        <v>117.04</v>
      </c>
      <c r="H200" s="184">
        <v>117.04</v>
      </c>
      <c r="I200" s="184">
        <v>117.04</v>
      </c>
      <c r="J200" s="201">
        <v>12</v>
      </c>
      <c r="L200" s="11">
        <v>1</v>
      </c>
      <c r="M200" s="184"/>
      <c r="N200" s="184"/>
      <c r="O200" s="11"/>
      <c r="P200" s="11"/>
      <c r="Q200" s="11"/>
      <c r="R200" s="11">
        <v>1</v>
      </c>
      <c r="S200" s="184">
        <v>117.04</v>
      </c>
      <c r="T200" s="184">
        <v>117.04</v>
      </c>
      <c r="V200" s="11"/>
      <c r="W200" s="11"/>
      <c r="X200" s="11"/>
      <c r="Y200" s="11"/>
      <c r="Z200" s="11"/>
      <c r="AA200" s="11"/>
      <c r="AB200" s="11"/>
      <c r="AC200" s="11"/>
      <c r="AD200" s="11"/>
    </row>
    <row r="201" spans="1:30">
      <c r="A201" s="56"/>
      <c r="B201" s="11"/>
      <c r="C201" s="11" t="s">
        <v>349</v>
      </c>
      <c r="D201" s="11"/>
      <c r="E201" s="11" t="s">
        <v>350</v>
      </c>
      <c r="F201" s="11">
        <v>106</v>
      </c>
      <c r="G201" s="184">
        <v>1358.1543055555601</v>
      </c>
      <c r="H201" s="184">
        <v>97787.11</v>
      </c>
      <c r="I201" s="184">
        <v>922.51990566037796</v>
      </c>
      <c r="J201" s="201">
        <v>11.7264150943396</v>
      </c>
      <c r="L201" s="11">
        <v>72</v>
      </c>
      <c r="M201" s="184">
        <v>34110.629999999997</v>
      </c>
      <c r="N201" s="184">
        <v>1003.2538235294101</v>
      </c>
      <c r="O201" s="11"/>
      <c r="P201" s="11"/>
      <c r="Q201" s="11"/>
      <c r="R201" s="11">
        <v>106</v>
      </c>
      <c r="S201" s="184">
        <v>97787.11</v>
      </c>
      <c r="T201" s="184">
        <v>922.51990566037796</v>
      </c>
      <c r="V201" s="11"/>
      <c r="W201" s="11"/>
      <c r="X201" s="11"/>
      <c r="Y201" s="11"/>
      <c r="Z201" s="11"/>
      <c r="AA201" s="11"/>
      <c r="AB201" s="11"/>
      <c r="AC201" s="11"/>
      <c r="AD201" s="11"/>
    </row>
    <row r="202" spans="1:30">
      <c r="A202" s="56"/>
      <c r="B202" s="11"/>
      <c r="C202" s="11" t="s">
        <v>567</v>
      </c>
      <c r="D202" s="11"/>
      <c r="E202" s="11" t="s">
        <v>159</v>
      </c>
      <c r="F202" s="11">
        <v>1</v>
      </c>
      <c r="G202" s="184">
        <v>178.02</v>
      </c>
      <c r="H202" s="184">
        <v>178.02</v>
      </c>
      <c r="I202" s="184">
        <v>178.02</v>
      </c>
      <c r="J202" s="201">
        <v>13</v>
      </c>
      <c r="L202" s="11">
        <v>1</v>
      </c>
      <c r="M202" s="184"/>
      <c r="N202" s="184"/>
      <c r="O202" s="11"/>
      <c r="P202" s="11"/>
      <c r="Q202" s="11"/>
      <c r="R202" s="11">
        <v>1</v>
      </c>
      <c r="S202" s="184">
        <v>178.02</v>
      </c>
      <c r="T202" s="184">
        <v>178.02</v>
      </c>
      <c r="V202" s="11"/>
      <c r="W202" s="11"/>
      <c r="X202" s="11"/>
      <c r="Y202" s="11"/>
      <c r="Z202" s="11"/>
      <c r="AA202" s="11"/>
      <c r="AB202" s="11"/>
      <c r="AC202" s="11"/>
      <c r="AD202" s="11"/>
    </row>
    <row r="203" spans="1:30">
      <c r="A203" s="56"/>
      <c r="B203" s="11"/>
      <c r="C203" s="11" t="s">
        <v>457</v>
      </c>
      <c r="D203" s="11"/>
      <c r="E203" s="11" t="s">
        <v>220</v>
      </c>
      <c r="F203" s="11">
        <v>1</v>
      </c>
      <c r="G203" s="184">
        <v>930.56</v>
      </c>
      <c r="H203" s="184">
        <v>930.56</v>
      </c>
      <c r="I203" s="184">
        <v>930.56</v>
      </c>
      <c r="J203" s="201">
        <v>13</v>
      </c>
      <c r="L203" s="11">
        <v>1</v>
      </c>
      <c r="M203" s="184"/>
      <c r="N203" s="184"/>
      <c r="O203" s="11"/>
      <c r="P203" s="11"/>
      <c r="Q203" s="11"/>
      <c r="R203" s="11">
        <v>1</v>
      </c>
      <c r="S203" s="184">
        <v>930.56</v>
      </c>
      <c r="T203" s="184">
        <v>930.56</v>
      </c>
      <c r="V203" s="11"/>
      <c r="W203" s="11"/>
      <c r="X203" s="11"/>
      <c r="Y203" s="11"/>
      <c r="Z203" s="11"/>
      <c r="AA203" s="11"/>
      <c r="AB203" s="11"/>
      <c r="AC203" s="11"/>
      <c r="AD203" s="11"/>
    </row>
    <row r="204" spans="1:30">
      <c r="A204" s="56"/>
      <c r="B204" s="11"/>
      <c r="C204" s="11" t="s">
        <v>351</v>
      </c>
      <c r="D204" s="11"/>
      <c r="E204" s="11" t="s">
        <v>100</v>
      </c>
      <c r="F204" s="11">
        <v>1</v>
      </c>
      <c r="G204" s="184"/>
      <c r="H204" s="184">
        <v>1124.02</v>
      </c>
      <c r="I204" s="184">
        <v>1124.02</v>
      </c>
      <c r="J204" s="201">
        <v>13</v>
      </c>
      <c r="L204" s="11"/>
      <c r="M204" s="184">
        <v>1124.02</v>
      </c>
      <c r="N204" s="184">
        <v>1124.02</v>
      </c>
      <c r="O204" s="11"/>
      <c r="P204" s="11"/>
      <c r="Q204" s="11"/>
      <c r="R204" s="11">
        <v>1</v>
      </c>
      <c r="S204" s="184">
        <v>1124.02</v>
      </c>
      <c r="T204" s="184">
        <v>1124.02</v>
      </c>
      <c r="V204" s="11"/>
      <c r="W204" s="11"/>
      <c r="X204" s="11"/>
      <c r="Y204" s="11"/>
      <c r="Z204" s="11"/>
      <c r="AA204" s="11"/>
      <c r="AB204" s="11"/>
      <c r="AC204" s="11"/>
      <c r="AD204" s="11"/>
    </row>
    <row r="205" spans="1:30">
      <c r="A205" s="56"/>
      <c r="B205" s="11"/>
      <c r="C205" s="11" t="s">
        <v>351</v>
      </c>
      <c r="D205" s="11"/>
      <c r="E205" s="11" t="s">
        <v>100</v>
      </c>
      <c r="F205" s="11">
        <v>354</v>
      </c>
      <c r="G205" s="184">
        <v>1932.9128138528099</v>
      </c>
      <c r="H205" s="184">
        <v>446502.86</v>
      </c>
      <c r="I205" s="184">
        <v>1261.30751412429</v>
      </c>
      <c r="J205" s="201">
        <v>12.700564971751399</v>
      </c>
      <c r="L205" s="11">
        <v>231</v>
      </c>
      <c r="M205" s="184">
        <v>202231.38</v>
      </c>
      <c r="N205" s="184">
        <v>1644.1575609756101</v>
      </c>
      <c r="O205" s="11">
        <v>2</v>
      </c>
      <c r="P205" s="11">
        <v>180.38</v>
      </c>
      <c r="Q205" s="11">
        <v>90.19</v>
      </c>
      <c r="R205" s="11">
        <v>352</v>
      </c>
      <c r="S205" s="184">
        <v>446322.48</v>
      </c>
      <c r="T205" s="184">
        <v>1267.9615909090901</v>
      </c>
      <c r="V205" s="11"/>
      <c r="W205" s="11"/>
      <c r="X205" s="11"/>
      <c r="Y205" s="11"/>
      <c r="Z205" s="11"/>
      <c r="AA205" s="11"/>
      <c r="AB205" s="11"/>
      <c r="AC205" s="11"/>
      <c r="AD205" s="11"/>
    </row>
    <row r="206" spans="1:30">
      <c r="A206" s="56"/>
      <c r="B206" s="11"/>
      <c r="C206" s="11" t="s">
        <v>352</v>
      </c>
      <c r="D206" s="11"/>
      <c r="E206" s="11" t="s">
        <v>353</v>
      </c>
      <c r="F206" s="11">
        <v>34</v>
      </c>
      <c r="G206" s="184">
        <v>2391.6255000000001</v>
      </c>
      <c r="H206" s="184">
        <v>47832.51</v>
      </c>
      <c r="I206" s="184">
        <v>1406.83852941176</v>
      </c>
      <c r="J206" s="201">
        <v>12.4705882352941</v>
      </c>
      <c r="L206" s="11">
        <v>20</v>
      </c>
      <c r="M206" s="184">
        <v>26557.360000000001</v>
      </c>
      <c r="N206" s="184">
        <v>1896.9542857142901</v>
      </c>
      <c r="O206" s="11"/>
      <c r="P206" s="11"/>
      <c r="Q206" s="11"/>
      <c r="R206" s="11">
        <v>34</v>
      </c>
      <c r="S206" s="184">
        <v>47832.51</v>
      </c>
      <c r="T206" s="184">
        <v>1406.83852941176</v>
      </c>
      <c r="V206" s="11"/>
      <c r="W206" s="11"/>
      <c r="X206" s="11"/>
      <c r="Y206" s="11"/>
      <c r="Z206" s="11"/>
      <c r="AA206" s="11"/>
      <c r="AB206" s="11"/>
      <c r="AC206" s="11"/>
      <c r="AD206" s="11"/>
    </row>
    <row r="207" spans="1:30">
      <c r="A207" s="56"/>
      <c r="B207" s="11"/>
      <c r="C207" s="11" t="s">
        <v>354</v>
      </c>
      <c r="D207" s="11"/>
      <c r="E207" s="11" t="s">
        <v>221</v>
      </c>
      <c r="F207" s="11">
        <v>1</v>
      </c>
      <c r="G207" s="184">
        <v>1000.41</v>
      </c>
      <c r="H207" s="184">
        <v>1000.41</v>
      </c>
      <c r="I207" s="184">
        <v>1000.41</v>
      </c>
      <c r="J207" s="201">
        <v>12</v>
      </c>
      <c r="L207" s="11">
        <v>1</v>
      </c>
      <c r="M207" s="184"/>
      <c r="N207" s="184"/>
      <c r="O207" s="11"/>
      <c r="P207" s="11"/>
      <c r="Q207" s="11"/>
      <c r="R207" s="11">
        <v>1</v>
      </c>
      <c r="S207" s="184">
        <v>1000.41</v>
      </c>
      <c r="T207" s="184">
        <v>1000.41</v>
      </c>
      <c r="V207" s="11"/>
      <c r="W207" s="11"/>
      <c r="X207" s="11"/>
      <c r="Y207" s="11"/>
      <c r="Z207" s="11"/>
      <c r="AA207" s="11"/>
      <c r="AB207" s="11"/>
      <c r="AC207" s="11"/>
      <c r="AD207" s="11"/>
    </row>
    <row r="208" spans="1:30">
      <c r="A208" s="56"/>
      <c r="B208" s="11"/>
      <c r="C208" s="11" t="s">
        <v>355</v>
      </c>
      <c r="D208" s="11"/>
      <c r="E208" s="11" t="s">
        <v>356</v>
      </c>
      <c r="F208" s="11">
        <v>9</v>
      </c>
      <c r="G208" s="184">
        <v>3150.9850000000001</v>
      </c>
      <c r="H208" s="184">
        <v>18905.91</v>
      </c>
      <c r="I208" s="184">
        <v>2100.6566666666699</v>
      </c>
      <c r="J208" s="201">
        <v>21.1111111111111</v>
      </c>
      <c r="L208" s="11">
        <v>6</v>
      </c>
      <c r="M208" s="184">
        <v>5095.91</v>
      </c>
      <c r="N208" s="184">
        <v>1698.63666666667</v>
      </c>
      <c r="O208" s="11"/>
      <c r="P208" s="11"/>
      <c r="Q208" s="11"/>
      <c r="R208" s="11">
        <v>9</v>
      </c>
      <c r="S208" s="184">
        <v>18905.91</v>
      </c>
      <c r="T208" s="184">
        <v>2100.6566666666699</v>
      </c>
      <c r="V208" s="11"/>
      <c r="W208" s="11"/>
      <c r="X208" s="11"/>
      <c r="Y208" s="11"/>
      <c r="Z208" s="11"/>
      <c r="AA208" s="11"/>
      <c r="AB208" s="11"/>
      <c r="AC208" s="11"/>
      <c r="AD208" s="11"/>
    </row>
    <row r="209" spans="1:30">
      <c r="A209" s="56"/>
      <c r="B209" s="11"/>
      <c r="C209" s="11" t="s">
        <v>357</v>
      </c>
      <c r="D209" s="11"/>
      <c r="E209" s="11" t="s">
        <v>358</v>
      </c>
      <c r="F209" s="11">
        <v>33</v>
      </c>
      <c r="G209" s="184">
        <v>2249.2420000000002</v>
      </c>
      <c r="H209" s="184">
        <v>44984.84</v>
      </c>
      <c r="I209" s="184">
        <v>1363.17696969697</v>
      </c>
      <c r="J209" s="201">
        <v>14.8484848484848</v>
      </c>
      <c r="L209" s="11">
        <v>20</v>
      </c>
      <c r="M209" s="184">
        <v>24366.53</v>
      </c>
      <c r="N209" s="184">
        <v>1874.34846153846</v>
      </c>
      <c r="O209" s="11"/>
      <c r="P209" s="11"/>
      <c r="Q209" s="11"/>
      <c r="R209" s="11">
        <v>33</v>
      </c>
      <c r="S209" s="184">
        <v>44984.84</v>
      </c>
      <c r="T209" s="184">
        <v>1363.17696969697</v>
      </c>
      <c r="V209" s="11"/>
      <c r="W209" s="11"/>
      <c r="X209" s="11"/>
      <c r="Y209" s="11"/>
      <c r="Z209" s="11"/>
      <c r="AA209" s="11"/>
      <c r="AB209" s="11"/>
      <c r="AC209" s="11"/>
      <c r="AD209" s="11"/>
    </row>
    <row r="210" spans="1:30">
      <c r="A210" s="56"/>
      <c r="B210" s="11"/>
      <c r="C210" s="11" t="s">
        <v>359</v>
      </c>
      <c r="D210" s="11"/>
      <c r="E210" s="11" t="s">
        <v>360</v>
      </c>
      <c r="F210" s="11">
        <v>13</v>
      </c>
      <c r="G210" s="184">
        <v>1547.759</v>
      </c>
      <c r="H210" s="184">
        <v>15477.59</v>
      </c>
      <c r="I210" s="184">
        <v>1190.5838461538499</v>
      </c>
      <c r="J210" s="201">
        <v>13.846153846153801</v>
      </c>
      <c r="L210" s="11">
        <v>10</v>
      </c>
      <c r="M210" s="184">
        <v>5750.48</v>
      </c>
      <c r="N210" s="184">
        <v>1916.82666666667</v>
      </c>
      <c r="O210" s="11"/>
      <c r="P210" s="11"/>
      <c r="Q210" s="11"/>
      <c r="R210" s="11">
        <v>13</v>
      </c>
      <c r="S210" s="184">
        <v>15477.59</v>
      </c>
      <c r="T210" s="184">
        <v>1190.5838461538499</v>
      </c>
      <c r="V210" s="11"/>
      <c r="W210" s="11"/>
      <c r="X210" s="11"/>
      <c r="Y210" s="11"/>
      <c r="Z210" s="11"/>
      <c r="AA210" s="11"/>
      <c r="AB210" s="11"/>
      <c r="AC210" s="11"/>
      <c r="AD210" s="11"/>
    </row>
    <row r="211" spans="1:30">
      <c r="A211" s="56"/>
      <c r="B211" s="11"/>
      <c r="C211" s="11" t="s">
        <v>361</v>
      </c>
      <c r="D211" s="11"/>
      <c r="E211" s="11" t="s">
        <v>362</v>
      </c>
      <c r="F211" s="11">
        <v>3</v>
      </c>
      <c r="G211" s="184">
        <v>2606.61</v>
      </c>
      <c r="H211" s="184">
        <v>2606.61</v>
      </c>
      <c r="I211" s="184">
        <v>868.87</v>
      </c>
      <c r="J211" s="201">
        <v>13</v>
      </c>
      <c r="L211" s="11">
        <v>1</v>
      </c>
      <c r="M211" s="184">
        <v>1733.31</v>
      </c>
      <c r="N211" s="184">
        <v>866.65499999999997</v>
      </c>
      <c r="O211" s="11"/>
      <c r="P211" s="11"/>
      <c r="Q211" s="11"/>
      <c r="R211" s="11">
        <v>3</v>
      </c>
      <c r="S211" s="184">
        <v>2606.61</v>
      </c>
      <c r="T211" s="184">
        <v>868.87</v>
      </c>
      <c r="V211" s="11"/>
      <c r="W211" s="11"/>
      <c r="X211" s="11"/>
      <c r="Y211" s="11"/>
      <c r="Z211" s="11"/>
      <c r="AA211" s="11"/>
      <c r="AB211" s="11"/>
      <c r="AC211" s="11"/>
      <c r="AD211" s="11"/>
    </row>
    <row r="212" spans="1:30">
      <c r="A212" s="56"/>
      <c r="B212" s="11"/>
      <c r="C212" s="11" t="s">
        <v>458</v>
      </c>
      <c r="D212" s="11"/>
      <c r="E212" s="11" t="s">
        <v>362</v>
      </c>
      <c r="F212" s="11">
        <v>28</v>
      </c>
      <c r="G212" s="184">
        <v>1303.74434782609</v>
      </c>
      <c r="H212" s="184">
        <v>29986.12</v>
      </c>
      <c r="I212" s="184">
        <v>1070.93285714286</v>
      </c>
      <c r="J212" s="201">
        <v>11</v>
      </c>
      <c r="L212" s="11">
        <v>23</v>
      </c>
      <c r="M212" s="184">
        <v>4663.49</v>
      </c>
      <c r="N212" s="184">
        <v>932.69799999999998</v>
      </c>
      <c r="O212" s="11"/>
      <c r="P212" s="11"/>
      <c r="Q212" s="11"/>
      <c r="R212" s="11">
        <v>28</v>
      </c>
      <c r="S212" s="184">
        <v>29986.12</v>
      </c>
      <c r="T212" s="184">
        <v>1070.93285714286</v>
      </c>
      <c r="V212" s="11"/>
      <c r="W212" s="11"/>
      <c r="X212" s="11"/>
      <c r="Y212" s="11"/>
      <c r="Z212" s="11"/>
      <c r="AA212" s="11"/>
      <c r="AB212" s="11"/>
      <c r="AC212" s="11"/>
      <c r="AD212" s="11"/>
    </row>
    <row r="213" spans="1:30">
      <c r="A213" s="56"/>
      <c r="B213" s="11"/>
      <c r="C213" s="11" t="s">
        <v>568</v>
      </c>
      <c r="D213" s="11"/>
      <c r="E213" s="11" t="s">
        <v>135</v>
      </c>
      <c r="F213" s="11">
        <v>1</v>
      </c>
      <c r="G213" s="184"/>
      <c r="H213" s="184">
        <v>968.11</v>
      </c>
      <c r="I213" s="184">
        <v>968.11</v>
      </c>
      <c r="J213" s="201">
        <v>12</v>
      </c>
      <c r="L213" s="11"/>
      <c r="M213" s="184">
        <v>968.11</v>
      </c>
      <c r="N213" s="184">
        <v>968.11</v>
      </c>
      <c r="O213" s="11"/>
      <c r="P213" s="11"/>
      <c r="Q213" s="11"/>
      <c r="R213" s="11">
        <v>1</v>
      </c>
      <c r="S213" s="184">
        <v>968.11</v>
      </c>
      <c r="T213" s="184">
        <v>968.11</v>
      </c>
      <c r="V213" s="11"/>
      <c r="W213" s="11"/>
      <c r="X213" s="11"/>
      <c r="Y213" s="11"/>
      <c r="Z213" s="11"/>
      <c r="AA213" s="11"/>
      <c r="AB213" s="11"/>
      <c r="AC213" s="11"/>
      <c r="AD213" s="11"/>
    </row>
    <row r="214" spans="1:30">
      <c r="A214" s="56"/>
      <c r="B214" s="11"/>
      <c r="C214" s="11" t="s">
        <v>363</v>
      </c>
      <c r="D214" s="11"/>
      <c r="E214" s="11" t="s">
        <v>364</v>
      </c>
      <c r="F214" s="11">
        <v>25</v>
      </c>
      <c r="G214" s="184">
        <v>1629.479</v>
      </c>
      <c r="H214" s="184">
        <v>32589.58</v>
      </c>
      <c r="I214" s="184">
        <v>1303.5832</v>
      </c>
      <c r="J214" s="201">
        <v>13.04</v>
      </c>
      <c r="L214" s="11">
        <v>20</v>
      </c>
      <c r="M214" s="184">
        <v>11205.71</v>
      </c>
      <c r="N214" s="184">
        <v>2241.1419999999998</v>
      </c>
      <c r="O214" s="11"/>
      <c r="P214" s="11"/>
      <c r="Q214" s="11"/>
      <c r="R214" s="11">
        <v>25</v>
      </c>
      <c r="S214" s="184">
        <v>32589.58</v>
      </c>
      <c r="T214" s="184">
        <v>1303.5832</v>
      </c>
      <c r="V214" s="11"/>
      <c r="W214" s="11"/>
      <c r="X214" s="11"/>
      <c r="Y214" s="11"/>
      <c r="Z214" s="11"/>
      <c r="AA214" s="11"/>
      <c r="AB214" s="11"/>
      <c r="AC214" s="11"/>
      <c r="AD214" s="11"/>
    </row>
    <row r="215" spans="1:30">
      <c r="A215" s="56"/>
      <c r="B215" s="11"/>
      <c r="C215" s="11" t="s">
        <v>365</v>
      </c>
      <c r="D215" s="11"/>
      <c r="E215" s="11" t="s">
        <v>366</v>
      </c>
      <c r="F215" s="11">
        <v>5</v>
      </c>
      <c r="G215" s="184">
        <v>1659.82</v>
      </c>
      <c r="H215" s="184">
        <v>4979.46</v>
      </c>
      <c r="I215" s="184">
        <v>995.89200000000005</v>
      </c>
      <c r="J215" s="201">
        <v>8.6</v>
      </c>
      <c r="L215" s="11">
        <v>3</v>
      </c>
      <c r="M215" s="184">
        <v>3644.62</v>
      </c>
      <c r="N215" s="184">
        <v>1822.31</v>
      </c>
      <c r="O215" s="11"/>
      <c r="P215" s="11"/>
      <c r="Q215" s="11"/>
      <c r="R215" s="11">
        <v>5</v>
      </c>
      <c r="S215" s="184">
        <v>4979.46</v>
      </c>
      <c r="T215" s="184">
        <v>995.89200000000005</v>
      </c>
      <c r="V215" s="11"/>
      <c r="W215" s="11"/>
      <c r="X215" s="11"/>
      <c r="Y215" s="11"/>
      <c r="Z215" s="11"/>
      <c r="AA215" s="11"/>
      <c r="AB215" s="11"/>
      <c r="AC215" s="11"/>
      <c r="AD215" s="11"/>
    </row>
    <row r="216" spans="1:30">
      <c r="A216" s="56"/>
      <c r="B216" s="11"/>
      <c r="C216" s="11" t="s">
        <v>367</v>
      </c>
      <c r="D216" s="11"/>
      <c r="E216" s="11" t="s">
        <v>368</v>
      </c>
      <c r="F216" s="11">
        <v>51</v>
      </c>
      <c r="G216" s="184">
        <v>1222.18921052632</v>
      </c>
      <c r="H216" s="184">
        <v>46443.19</v>
      </c>
      <c r="I216" s="184">
        <v>910.65078431372501</v>
      </c>
      <c r="J216" s="201">
        <v>12.509803921568601</v>
      </c>
      <c r="L216" s="11">
        <v>38</v>
      </c>
      <c r="M216" s="184">
        <v>17122.310000000001</v>
      </c>
      <c r="N216" s="184">
        <v>1317.1007692307701</v>
      </c>
      <c r="O216" s="11"/>
      <c r="P216" s="11"/>
      <c r="Q216" s="11"/>
      <c r="R216" s="11">
        <v>51</v>
      </c>
      <c r="S216" s="184">
        <v>46443.19</v>
      </c>
      <c r="T216" s="184">
        <v>910.65078431372501</v>
      </c>
      <c r="V216" s="11"/>
      <c r="W216" s="11"/>
      <c r="X216" s="11"/>
      <c r="Y216" s="11"/>
      <c r="Z216" s="11"/>
      <c r="AA216" s="11"/>
      <c r="AB216" s="11"/>
      <c r="AC216" s="11"/>
      <c r="AD216" s="11"/>
    </row>
    <row r="217" spans="1:30">
      <c r="A217" s="56"/>
      <c r="B217" s="11"/>
      <c r="C217" s="11" t="s">
        <v>369</v>
      </c>
      <c r="D217" s="11"/>
      <c r="E217" s="11" t="s">
        <v>96</v>
      </c>
      <c r="F217" s="11">
        <v>4</v>
      </c>
      <c r="G217" s="184">
        <v>2289.86333333333</v>
      </c>
      <c r="H217" s="184">
        <v>6869.59</v>
      </c>
      <c r="I217" s="184">
        <v>1717.3975</v>
      </c>
      <c r="J217" s="201">
        <v>11.25</v>
      </c>
      <c r="L217" s="11">
        <v>3</v>
      </c>
      <c r="M217" s="184">
        <v>337.66</v>
      </c>
      <c r="N217" s="184">
        <v>337.66</v>
      </c>
      <c r="O217" s="11"/>
      <c r="P217" s="11"/>
      <c r="Q217" s="11"/>
      <c r="R217" s="11">
        <v>4</v>
      </c>
      <c r="S217" s="184">
        <v>6869.59</v>
      </c>
      <c r="T217" s="184">
        <v>1717.3975</v>
      </c>
      <c r="V217" s="11"/>
      <c r="W217" s="11"/>
      <c r="X217" s="11"/>
      <c r="Y217" s="11"/>
      <c r="Z217" s="11"/>
      <c r="AA217" s="11"/>
      <c r="AB217" s="11"/>
      <c r="AC217" s="11"/>
      <c r="AD217" s="11"/>
    </row>
    <row r="218" spans="1:30">
      <c r="A218" s="56"/>
      <c r="B218" s="11"/>
      <c r="C218" s="11" t="s">
        <v>370</v>
      </c>
      <c r="D218" s="11"/>
      <c r="E218" s="11" t="s">
        <v>371</v>
      </c>
      <c r="F218" s="11">
        <v>29</v>
      </c>
      <c r="G218" s="184">
        <v>1640.5934782608699</v>
      </c>
      <c r="H218" s="184">
        <v>37733.65</v>
      </c>
      <c r="I218" s="184">
        <v>1301.1603448275901</v>
      </c>
      <c r="J218" s="201">
        <v>13.310344827586199</v>
      </c>
      <c r="L218" s="11">
        <v>23</v>
      </c>
      <c r="M218" s="184">
        <v>3895.42</v>
      </c>
      <c r="N218" s="184">
        <v>649.23666666666702</v>
      </c>
      <c r="O218" s="11"/>
      <c r="P218" s="11"/>
      <c r="Q218" s="11"/>
      <c r="R218" s="11">
        <v>29</v>
      </c>
      <c r="S218" s="184">
        <v>37733.65</v>
      </c>
      <c r="T218" s="184">
        <v>1301.1603448275901</v>
      </c>
      <c r="V218" s="11"/>
      <c r="W218" s="11"/>
      <c r="X218" s="11"/>
      <c r="Y218" s="11"/>
      <c r="Z218" s="11"/>
      <c r="AA218" s="11"/>
      <c r="AB218" s="11"/>
      <c r="AC218" s="11"/>
      <c r="AD218" s="11"/>
    </row>
    <row r="219" spans="1:30">
      <c r="A219" s="56"/>
      <c r="B219" s="11"/>
      <c r="C219" s="11" t="s">
        <v>372</v>
      </c>
      <c r="D219" s="11"/>
      <c r="E219" s="11" t="s">
        <v>288</v>
      </c>
      <c r="F219" s="11">
        <v>226</v>
      </c>
      <c r="G219" s="184">
        <v>1814.86248366013</v>
      </c>
      <c r="H219" s="184">
        <v>277673.96000000002</v>
      </c>
      <c r="I219" s="184">
        <v>1228.6458407079599</v>
      </c>
      <c r="J219" s="201">
        <v>12.389380530973501</v>
      </c>
      <c r="L219" s="11">
        <v>153</v>
      </c>
      <c r="M219" s="184">
        <v>101371.79</v>
      </c>
      <c r="N219" s="184">
        <v>1388.65465753425</v>
      </c>
      <c r="O219" s="11"/>
      <c r="P219" s="11"/>
      <c r="Q219" s="11"/>
      <c r="R219" s="11">
        <v>226</v>
      </c>
      <c r="S219" s="184">
        <v>277673.96000000002</v>
      </c>
      <c r="T219" s="184">
        <v>1228.6458407079599</v>
      </c>
      <c r="V219" s="11"/>
      <c r="W219" s="11"/>
      <c r="X219" s="11"/>
      <c r="Y219" s="11"/>
      <c r="Z219" s="11"/>
      <c r="AA219" s="11"/>
      <c r="AB219" s="11"/>
      <c r="AC219" s="11"/>
      <c r="AD219" s="11"/>
    </row>
    <row r="220" spans="1:30">
      <c r="A220" s="56"/>
      <c r="B220" s="11"/>
      <c r="C220" s="11" t="s">
        <v>373</v>
      </c>
      <c r="D220" s="11"/>
      <c r="E220" s="11" t="s">
        <v>109</v>
      </c>
      <c r="F220" s="11">
        <v>3</v>
      </c>
      <c r="G220" s="184">
        <v>7081.52</v>
      </c>
      <c r="H220" s="184">
        <v>14163.04</v>
      </c>
      <c r="I220" s="184">
        <v>4721.0133333333297</v>
      </c>
      <c r="J220" s="201">
        <v>20.3333333333333</v>
      </c>
      <c r="L220" s="11">
        <v>2</v>
      </c>
      <c r="M220" s="184">
        <v>11708.26</v>
      </c>
      <c r="N220" s="184">
        <v>11708.26</v>
      </c>
      <c r="O220" s="11"/>
      <c r="P220" s="11"/>
      <c r="Q220" s="11"/>
      <c r="R220" s="11">
        <v>3</v>
      </c>
      <c r="S220" s="184">
        <v>14163.04</v>
      </c>
      <c r="T220" s="184">
        <v>4721.0133333333297</v>
      </c>
      <c r="V220" s="11"/>
      <c r="W220" s="11"/>
      <c r="X220" s="11"/>
      <c r="Y220" s="11"/>
      <c r="Z220" s="11"/>
      <c r="AA220" s="11"/>
      <c r="AB220" s="11"/>
      <c r="AC220" s="11"/>
      <c r="AD220" s="11"/>
    </row>
    <row r="221" spans="1:30">
      <c r="A221" s="56"/>
      <c r="B221" s="11"/>
      <c r="C221" s="11" t="s">
        <v>373</v>
      </c>
      <c r="D221" s="11"/>
      <c r="E221" s="11" t="s">
        <v>374</v>
      </c>
      <c r="F221" s="11">
        <v>4</v>
      </c>
      <c r="G221" s="184">
        <v>1252.2825</v>
      </c>
      <c r="H221" s="184">
        <v>5009.13</v>
      </c>
      <c r="I221" s="184">
        <v>1252.2825</v>
      </c>
      <c r="J221" s="201">
        <v>13.75</v>
      </c>
      <c r="L221" s="11">
        <v>4</v>
      </c>
      <c r="M221" s="184"/>
      <c r="N221" s="184"/>
      <c r="O221" s="11"/>
      <c r="P221" s="11"/>
      <c r="Q221" s="11"/>
      <c r="R221" s="11">
        <v>4</v>
      </c>
      <c r="S221" s="184">
        <v>5009.13</v>
      </c>
      <c r="T221" s="184">
        <v>1252.2825</v>
      </c>
      <c r="V221" s="11"/>
      <c r="W221" s="11"/>
      <c r="X221" s="11"/>
      <c r="Y221" s="11"/>
      <c r="Z221" s="11"/>
      <c r="AA221" s="11"/>
      <c r="AB221" s="11"/>
      <c r="AC221" s="11"/>
      <c r="AD221" s="11"/>
    </row>
    <row r="222" spans="1:30">
      <c r="A222" s="56"/>
      <c r="B222" s="11"/>
      <c r="C222" s="11" t="s">
        <v>373</v>
      </c>
      <c r="D222" s="11"/>
      <c r="E222" s="11" t="s">
        <v>121</v>
      </c>
      <c r="F222" s="11">
        <v>8</v>
      </c>
      <c r="G222" s="184">
        <v>988.03399999999999</v>
      </c>
      <c r="H222" s="184">
        <v>4940.17</v>
      </c>
      <c r="I222" s="184">
        <v>617.52125000000001</v>
      </c>
      <c r="J222" s="201">
        <v>12</v>
      </c>
      <c r="L222" s="11">
        <v>5</v>
      </c>
      <c r="M222" s="184">
        <v>2998.5</v>
      </c>
      <c r="N222" s="184">
        <v>999.5</v>
      </c>
      <c r="O222" s="11"/>
      <c r="P222" s="11"/>
      <c r="Q222" s="11"/>
      <c r="R222" s="11">
        <v>8</v>
      </c>
      <c r="S222" s="184">
        <v>4940.17</v>
      </c>
      <c r="T222" s="184">
        <v>617.52125000000001</v>
      </c>
      <c r="V222" s="11"/>
      <c r="W222" s="11"/>
      <c r="X222" s="11"/>
      <c r="Y222" s="11"/>
      <c r="Z222" s="11"/>
      <c r="AA222" s="11"/>
      <c r="AB222" s="11"/>
      <c r="AC222" s="11"/>
      <c r="AD222" s="11"/>
    </row>
    <row r="223" spans="1:30">
      <c r="A223" s="56"/>
      <c r="B223" s="11"/>
      <c r="C223" s="11" t="s">
        <v>375</v>
      </c>
      <c r="D223" s="11"/>
      <c r="E223" s="11" t="s">
        <v>376</v>
      </c>
      <c r="F223" s="11">
        <v>10</v>
      </c>
      <c r="G223" s="184">
        <v>1073.4825000000001</v>
      </c>
      <c r="H223" s="184">
        <v>8587.86</v>
      </c>
      <c r="I223" s="184">
        <v>858.78599999999994</v>
      </c>
      <c r="J223" s="201">
        <v>9.6999999999999993</v>
      </c>
      <c r="L223" s="11">
        <v>8</v>
      </c>
      <c r="M223" s="184">
        <v>3154.63</v>
      </c>
      <c r="N223" s="184">
        <v>1577.3150000000001</v>
      </c>
      <c r="O223" s="11"/>
      <c r="P223" s="11"/>
      <c r="Q223" s="11"/>
      <c r="R223" s="11">
        <v>10</v>
      </c>
      <c r="S223" s="184">
        <v>8587.86</v>
      </c>
      <c r="T223" s="184">
        <v>858.78599999999994</v>
      </c>
      <c r="V223" s="11"/>
      <c r="W223" s="11"/>
      <c r="X223" s="11"/>
      <c r="Y223" s="11"/>
      <c r="Z223" s="11"/>
      <c r="AA223" s="11"/>
      <c r="AB223" s="11"/>
      <c r="AC223" s="11"/>
      <c r="AD223" s="11"/>
    </row>
    <row r="224" spans="1:30">
      <c r="A224" s="56"/>
      <c r="B224" s="11"/>
      <c r="C224" s="11" t="s">
        <v>459</v>
      </c>
      <c r="D224" s="11"/>
      <c r="E224" s="11" t="s">
        <v>135</v>
      </c>
      <c r="F224" s="11">
        <v>1</v>
      </c>
      <c r="G224" s="184"/>
      <c r="H224" s="184">
        <v>179.78</v>
      </c>
      <c r="I224" s="184">
        <v>179.78</v>
      </c>
      <c r="J224" s="201">
        <v>5</v>
      </c>
      <c r="L224" s="11"/>
      <c r="M224" s="184">
        <v>179.78</v>
      </c>
      <c r="N224" s="184">
        <v>179.78</v>
      </c>
      <c r="O224" s="11"/>
      <c r="P224" s="11"/>
      <c r="Q224" s="11"/>
      <c r="R224" s="11">
        <v>1</v>
      </c>
      <c r="S224" s="184">
        <v>179.78</v>
      </c>
      <c r="T224" s="184">
        <v>179.78</v>
      </c>
      <c r="V224" s="11"/>
      <c r="W224" s="11"/>
      <c r="X224" s="11"/>
      <c r="Y224" s="11"/>
      <c r="Z224" s="11"/>
      <c r="AA224" s="11"/>
      <c r="AB224" s="11"/>
      <c r="AC224" s="11"/>
      <c r="AD224" s="11"/>
    </row>
    <row r="225" spans="1:30">
      <c r="A225" s="56"/>
      <c r="B225" s="11"/>
      <c r="C225" s="11" t="s">
        <v>377</v>
      </c>
      <c r="D225" s="11"/>
      <c r="E225" s="11" t="s">
        <v>89</v>
      </c>
      <c r="F225" s="11">
        <v>3</v>
      </c>
      <c r="G225" s="184">
        <v>2473.7199999999998</v>
      </c>
      <c r="H225" s="184">
        <v>2473.7199999999998</v>
      </c>
      <c r="I225" s="184">
        <v>824.57333333333304</v>
      </c>
      <c r="J225" s="201">
        <v>10</v>
      </c>
      <c r="L225" s="11">
        <v>1</v>
      </c>
      <c r="M225" s="184">
        <v>2361.61</v>
      </c>
      <c r="N225" s="184">
        <v>1180.8050000000001</v>
      </c>
      <c r="O225" s="11"/>
      <c r="P225" s="11"/>
      <c r="Q225" s="11"/>
      <c r="R225" s="11">
        <v>3</v>
      </c>
      <c r="S225" s="184">
        <v>2473.7199999999998</v>
      </c>
      <c r="T225" s="184">
        <v>824.57333333333304</v>
      </c>
      <c r="V225" s="11"/>
      <c r="W225" s="11"/>
      <c r="X225" s="11"/>
      <c r="Y225" s="11"/>
      <c r="Z225" s="11"/>
      <c r="AA225" s="11"/>
      <c r="AB225" s="11"/>
      <c r="AC225" s="11"/>
      <c r="AD225" s="11"/>
    </row>
    <row r="226" spans="1:30">
      <c r="A226" s="56"/>
      <c r="B226" s="11"/>
      <c r="C226" s="11" t="s">
        <v>378</v>
      </c>
      <c r="D226" s="11"/>
      <c r="E226" s="11" t="s">
        <v>332</v>
      </c>
      <c r="F226" s="11">
        <v>24</v>
      </c>
      <c r="G226" s="184">
        <v>1970.5382352941201</v>
      </c>
      <c r="H226" s="184">
        <v>33499.15</v>
      </c>
      <c r="I226" s="184">
        <v>1395.7979166666701</v>
      </c>
      <c r="J226" s="201">
        <v>13.2083333333333</v>
      </c>
      <c r="L226" s="11">
        <v>17</v>
      </c>
      <c r="M226" s="184">
        <v>13026.55</v>
      </c>
      <c r="N226" s="184">
        <v>1860.93571428571</v>
      </c>
      <c r="O226" s="11"/>
      <c r="P226" s="11"/>
      <c r="Q226" s="11"/>
      <c r="R226" s="11">
        <v>24</v>
      </c>
      <c r="S226" s="184">
        <v>33499.15</v>
      </c>
      <c r="T226" s="184">
        <v>1395.7979166666701</v>
      </c>
      <c r="V226" s="11"/>
      <c r="W226" s="11"/>
      <c r="X226" s="11"/>
      <c r="Y226" s="11"/>
      <c r="Z226" s="11"/>
      <c r="AA226" s="11"/>
      <c r="AB226" s="11"/>
      <c r="AC226" s="11"/>
      <c r="AD226" s="11"/>
    </row>
    <row r="227" spans="1:30">
      <c r="A227" s="56"/>
      <c r="B227" s="11"/>
      <c r="C227" s="11" t="s">
        <v>379</v>
      </c>
      <c r="D227" s="11"/>
      <c r="E227" s="11" t="s">
        <v>114</v>
      </c>
      <c r="F227" s="11">
        <v>232</v>
      </c>
      <c r="G227" s="184">
        <v>1629.2835220125801</v>
      </c>
      <c r="H227" s="184">
        <v>259056.08</v>
      </c>
      <c r="I227" s="184">
        <v>1116.62103448276</v>
      </c>
      <c r="J227" s="201">
        <v>11.982758620689699</v>
      </c>
      <c r="L227" s="11">
        <v>159</v>
      </c>
      <c r="M227" s="184">
        <v>98504.31</v>
      </c>
      <c r="N227" s="184">
        <v>1349.37410958904</v>
      </c>
      <c r="O227" s="11"/>
      <c r="P227" s="11"/>
      <c r="Q227" s="11"/>
      <c r="R227" s="11">
        <v>232</v>
      </c>
      <c r="S227" s="184">
        <v>259056.08</v>
      </c>
      <c r="T227" s="184">
        <v>1116.62103448276</v>
      </c>
      <c r="V227" s="11"/>
      <c r="W227" s="11"/>
      <c r="X227" s="11"/>
      <c r="Y227" s="11"/>
      <c r="Z227" s="11"/>
      <c r="AA227" s="11"/>
      <c r="AB227" s="11"/>
      <c r="AC227" s="11"/>
      <c r="AD227" s="11"/>
    </row>
    <row r="228" spans="1:30">
      <c r="A228" s="56"/>
      <c r="B228" s="11"/>
      <c r="C228" s="11" t="s">
        <v>380</v>
      </c>
      <c r="D228" s="11"/>
      <c r="E228" s="11" t="s">
        <v>346</v>
      </c>
      <c r="F228" s="11">
        <v>4</v>
      </c>
      <c r="G228" s="184">
        <v>4842.54</v>
      </c>
      <c r="H228" s="184">
        <v>9685.08</v>
      </c>
      <c r="I228" s="184">
        <v>2421.27</v>
      </c>
      <c r="J228" s="201">
        <v>18.75</v>
      </c>
      <c r="L228" s="11">
        <v>2</v>
      </c>
      <c r="M228" s="184">
        <v>9039.59</v>
      </c>
      <c r="N228" s="184">
        <v>4519.7950000000001</v>
      </c>
      <c r="O228" s="11"/>
      <c r="P228" s="11"/>
      <c r="Q228" s="11"/>
      <c r="R228" s="11">
        <v>4</v>
      </c>
      <c r="S228" s="184">
        <v>9685.08</v>
      </c>
      <c r="T228" s="184">
        <v>2421.27</v>
      </c>
      <c r="V228" s="11"/>
      <c r="W228" s="11"/>
      <c r="X228" s="11"/>
      <c r="Y228" s="11"/>
      <c r="Z228" s="11"/>
      <c r="AA228" s="11"/>
      <c r="AB228" s="11"/>
      <c r="AC228" s="11"/>
      <c r="AD228" s="11"/>
    </row>
    <row r="229" spans="1:30">
      <c r="A229" s="56"/>
      <c r="B229" s="11"/>
      <c r="C229" s="11" t="s">
        <v>381</v>
      </c>
      <c r="D229" s="11"/>
      <c r="E229" s="11" t="s">
        <v>382</v>
      </c>
      <c r="F229" s="11">
        <v>2</v>
      </c>
      <c r="G229" s="184">
        <v>1419.64</v>
      </c>
      <c r="H229" s="184">
        <v>1419.64</v>
      </c>
      <c r="I229" s="184">
        <v>709.82</v>
      </c>
      <c r="J229" s="201">
        <v>10</v>
      </c>
      <c r="L229" s="11">
        <v>1</v>
      </c>
      <c r="M229" s="184">
        <v>1089.5899999999999</v>
      </c>
      <c r="N229" s="184">
        <v>1089.5899999999999</v>
      </c>
      <c r="O229" s="11"/>
      <c r="P229" s="11"/>
      <c r="Q229" s="11"/>
      <c r="R229" s="11">
        <v>2</v>
      </c>
      <c r="S229" s="184">
        <v>1419.64</v>
      </c>
      <c r="T229" s="184">
        <v>709.82</v>
      </c>
      <c r="V229" s="11"/>
      <c r="W229" s="11"/>
      <c r="X229" s="11"/>
      <c r="Y229" s="11"/>
      <c r="Z229" s="11"/>
      <c r="AA229" s="11"/>
      <c r="AB229" s="11"/>
      <c r="AC229" s="11"/>
      <c r="AD229" s="11"/>
    </row>
    <row r="230" spans="1:30">
      <c r="A230" s="56"/>
      <c r="B230" s="11"/>
      <c r="C230" s="11" t="s">
        <v>383</v>
      </c>
      <c r="D230" s="11"/>
      <c r="E230" s="11" t="s">
        <v>116</v>
      </c>
      <c r="F230" s="11">
        <v>7</v>
      </c>
      <c r="G230" s="184">
        <v>1167.7166666666701</v>
      </c>
      <c r="H230" s="184">
        <v>7006.3</v>
      </c>
      <c r="I230" s="184">
        <v>1000.9</v>
      </c>
      <c r="J230" s="201">
        <v>10.8571428571429</v>
      </c>
      <c r="L230" s="11">
        <v>6</v>
      </c>
      <c r="M230" s="184">
        <v>823.33</v>
      </c>
      <c r="N230" s="184">
        <v>823.33</v>
      </c>
      <c r="O230" s="11"/>
      <c r="P230" s="11"/>
      <c r="Q230" s="11"/>
      <c r="R230" s="11">
        <v>7</v>
      </c>
      <c r="S230" s="184">
        <v>7006.3</v>
      </c>
      <c r="T230" s="184">
        <v>1000.9</v>
      </c>
      <c r="V230" s="11"/>
      <c r="W230" s="11"/>
      <c r="X230" s="11"/>
      <c r="Y230" s="11"/>
      <c r="Z230" s="11"/>
      <c r="AA230" s="11"/>
      <c r="AB230" s="11"/>
      <c r="AC230" s="11"/>
      <c r="AD230" s="11"/>
    </row>
    <row r="231" spans="1:30">
      <c r="A231" s="56"/>
      <c r="B231" s="11"/>
      <c r="C231" s="11" t="s">
        <v>384</v>
      </c>
      <c r="D231" s="11"/>
      <c r="E231" s="11" t="s">
        <v>203</v>
      </c>
      <c r="F231" s="11">
        <v>672</v>
      </c>
      <c r="G231" s="184">
        <v>1817.80849187935</v>
      </c>
      <c r="H231" s="184">
        <v>783475.45999999903</v>
      </c>
      <c r="I231" s="184">
        <v>1165.8861011904701</v>
      </c>
      <c r="J231" s="201">
        <v>12.3035714285714</v>
      </c>
      <c r="L231" s="11">
        <v>431</v>
      </c>
      <c r="M231" s="184">
        <v>316856.28999999998</v>
      </c>
      <c r="N231" s="184">
        <v>1314.75639004149</v>
      </c>
      <c r="O231" s="11"/>
      <c r="P231" s="11"/>
      <c r="Q231" s="11"/>
      <c r="R231" s="11">
        <v>672</v>
      </c>
      <c r="S231" s="184">
        <v>783475.45999999903</v>
      </c>
      <c r="T231" s="184">
        <v>1165.8861011904701</v>
      </c>
      <c r="V231" s="11"/>
      <c r="W231" s="11"/>
      <c r="X231" s="11"/>
      <c r="Y231" s="11"/>
      <c r="Z231" s="11"/>
      <c r="AA231" s="11"/>
      <c r="AB231" s="11"/>
      <c r="AC231" s="11"/>
      <c r="AD231" s="11"/>
    </row>
    <row r="232" spans="1:30">
      <c r="A232" s="56"/>
      <c r="B232" s="11"/>
      <c r="C232" s="11" t="s">
        <v>385</v>
      </c>
      <c r="D232" s="11"/>
      <c r="E232" s="11" t="s">
        <v>90</v>
      </c>
      <c r="F232" s="11">
        <v>43</v>
      </c>
      <c r="G232" s="184">
        <v>1528.84321428571</v>
      </c>
      <c r="H232" s="184">
        <v>42807.61</v>
      </c>
      <c r="I232" s="184">
        <v>995.52581395348795</v>
      </c>
      <c r="J232" s="201">
        <v>12.837209302325601</v>
      </c>
      <c r="L232" s="11">
        <v>28</v>
      </c>
      <c r="M232" s="184">
        <v>20607.240000000002</v>
      </c>
      <c r="N232" s="184">
        <v>1373.816</v>
      </c>
      <c r="O232" s="11"/>
      <c r="P232" s="11"/>
      <c r="Q232" s="11"/>
      <c r="R232" s="11">
        <v>43</v>
      </c>
      <c r="S232" s="184">
        <v>42807.61</v>
      </c>
      <c r="T232" s="184">
        <v>995.52581395348795</v>
      </c>
      <c r="V232" s="11"/>
      <c r="W232" s="11"/>
      <c r="X232" s="11"/>
      <c r="Y232" s="11"/>
      <c r="Z232" s="11"/>
      <c r="AA232" s="11"/>
      <c r="AB232" s="11"/>
      <c r="AC232" s="11"/>
      <c r="AD232" s="11"/>
    </row>
    <row r="233" spans="1:30">
      <c r="A233" s="56"/>
      <c r="B233" s="11"/>
      <c r="C233" s="11" t="s">
        <v>385</v>
      </c>
      <c r="D233" s="11"/>
      <c r="E233" s="11" t="s">
        <v>188</v>
      </c>
      <c r="F233" s="11">
        <v>1</v>
      </c>
      <c r="G233" s="184">
        <v>217.28</v>
      </c>
      <c r="H233" s="184">
        <v>217.28</v>
      </c>
      <c r="I233" s="184">
        <v>217.28</v>
      </c>
      <c r="J233" s="201">
        <v>12</v>
      </c>
      <c r="L233" s="11">
        <v>1</v>
      </c>
      <c r="M233" s="184"/>
      <c r="N233" s="184"/>
      <c r="O233" s="11"/>
      <c r="P233" s="11"/>
      <c r="Q233" s="11"/>
      <c r="R233" s="11">
        <v>1</v>
      </c>
      <c r="S233" s="184">
        <v>217.28</v>
      </c>
      <c r="T233" s="184">
        <v>217.28</v>
      </c>
      <c r="V233" s="11"/>
      <c r="W233" s="11"/>
      <c r="X233" s="11"/>
      <c r="Y233" s="11"/>
      <c r="Z233" s="11"/>
      <c r="AA233" s="11"/>
      <c r="AB233" s="11"/>
      <c r="AC233" s="11"/>
      <c r="AD233" s="11"/>
    </row>
    <row r="234" spans="1:30">
      <c r="A234" s="56"/>
      <c r="B234" s="11"/>
      <c r="C234" s="11" t="s">
        <v>386</v>
      </c>
      <c r="D234" s="11"/>
      <c r="E234" s="11" t="s">
        <v>252</v>
      </c>
      <c r="F234" s="11">
        <v>4</v>
      </c>
      <c r="G234" s="184">
        <v>916.60666666666702</v>
      </c>
      <c r="H234" s="184">
        <v>2749.82</v>
      </c>
      <c r="I234" s="184">
        <v>687.45500000000004</v>
      </c>
      <c r="J234" s="201">
        <v>9.5</v>
      </c>
      <c r="L234" s="11">
        <v>3</v>
      </c>
      <c r="M234" s="184">
        <v>814.94</v>
      </c>
      <c r="N234" s="184">
        <v>814.94</v>
      </c>
      <c r="O234" s="11"/>
      <c r="P234" s="11"/>
      <c r="Q234" s="11"/>
      <c r="R234" s="11">
        <v>4</v>
      </c>
      <c r="S234" s="184">
        <v>2749.82</v>
      </c>
      <c r="T234" s="184">
        <v>687.45500000000004</v>
      </c>
      <c r="V234" s="11"/>
      <c r="W234" s="11"/>
      <c r="X234" s="11"/>
      <c r="Y234" s="11"/>
      <c r="Z234" s="11"/>
      <c r="AA234" s="11"/>
      <c r="AB234" s="11"/>
      <c r="AC234" s="11"/>
      <c r="AD234" s="11"/>
    </row>
    <row r="235" spans="1:30">
      <c r="A235" s="56"/>
      <c r="B235" s="11"/>
      <c r="C235" s="11" t="s">
        <v>387</v>
      </c>
      <c r="D235" s="11"/>
      <c r="E235" s="11" t="s">
        <v>388</v>
      </c>
      <c r="F235" s="11">
        <v>100</v>
      </c>
      <c r="G235" s="184">
        <v>866.57457142857095</v>
      </c>
      <c r="H235" s="184">
        <v>60660.22</v>
      </c>
      <c r="I235" s="184">
        <v>606.60220000000004</v>
      </c>
      <c r="J235" s="201">
        <v>11.04</v>
      </c>
      <c r="L235" s="11">
        <v>70</v>
      </c>
      <c r="M235" s="184">
        <v>21729.5</v>
      </c>
      <c r="N235" s="184">
        <v>724.31666666666695</v>
      </c>
      <c r="O235" s="11"/>
      <c r="P235" s="11"/>
      <c r="Q235" s="11"/>
      <c r="R235" s="11">
        <v>100</v>
      </c>
      <c r="S235" s="184">
        <v>60660.22</v>
      </c>
      <c r="T235" s="184">
        <v>606.60220000000004</v>
      </c>
      <c r="V235" s="11"/>
      <c r="W235" s="11"/>
      <c r="X235" s="11"/>
      <c r="Y235" s="11"/>
      <c r="Z235" s="11"/>
      <c r="AA235" s="11"/>
      <c r="AB235" s="11"/>
      <c r="AC235" s="11"/>
      <c r="AD235" s="11"/>
    </row>
    <row r="236" spans="1:30">
      <c r="A236" s="56"/>
      <c r="B236" s="11"/>
      <c r="C236" s="11" t="s">
        <v>389</v>
      </c>
      <c r="D236" s="11"/>
      <c r="E236" s="11" t="s">
        <v>390</v>
      </c>
      <c r="F236" s="11">
        <v>17</v>
      </c>
      <c r="G236" s="184">
        <v>1570.7753846153801</v>
      </c>
      <c r="H236" s="184">
        <v>20420.080000000002</v>
      </c>
      <c r="I236" s="184">
        <v>1201.1811764705899</v>
      </c>
      <c r="J236" s="201">
        <v>13.352941176470599</v>
      </c>
      <c r="L236" s="11">
        <v>13</v>
      </c>
      <c r="M236" s="184">
        <v>4844.97</v>
      </c>
      <c r="N236" s="184">
        <v>1211.2425000000001</v>
      </c>
      <c r="O236" s="11"/>
      <c r="P236" s="11"/>
      <c r="Q236" s="11"/>
      <c r="R236" s="11">
        <v>17</v>
      </c>
      <c r="S236" s="184">
        <v>20420.080000000002</v>
      </c>
      <c r="T236" s="184">
        <v>1201.1811764705899</v>
      </c>
      <c r="V236" s="11"/>
      <c r="W236" s="11"/>
      <c r="X236" s="11"/>
      <c r="Y236" s="11"/>
      <c r="Z236" s="11"/>
      <c r="AA236" s="11"/>
      <c r="AB236" s="11"/>
      <c r="AC236" s="11"/>
      <c r="AD236" s="11"/>
    </row>
    <row r="237" spans="1:30">
      <c r="A237" s="56"/>
      <c r="B237" s="11"/>
      <c r="C237" s="11" t="s">
        <v>391</v>
      </c>
      <c r="D237" s="11"/>
      <c r="E237" s="11" t="s">
        <v>392</v>
      </c>
      <c r="F237" s="11">
        <v>10</v>
      </c>
      <c r="G237" s="184">
        <v>1382.95</v>
      </c>
      <c r="H237" s="184">
        <v>11063.6</v>
      </c>
      <c r="I237" s="184">
        <v>1106.3599999999999</v>
      </c>
      <c r="J237" s="201">
        <v>12</v>
      </c>
      <c r="L237" s="11">
        <v>8</v>
      </c>
      <c r="M237" s="184">
        <v>2817.81</v>
      </c>
      <c r="N237" s="184">
        <v>1408.905</v>
      </c>
      <c r="O237" s="11"/>
      <c r="P237" s="11"/>
      <c r="Q237" s="11"/>
      <c r="R237" s="11">
        <v>10</v>
      </c>
      <c r="S237" s="184">
        <v>11063.6</v>
      </c>
      <c r="T237" s="184">
        <v>1106.3599999999999</v>
      </c>
      <c r="V237" s="11"/>
      <c r="W237" s="11"/>
      <c r="X237" s="11"/>
      <c r="Y237" s="11"/>
      <c r="Z237" s="11"/>
      <c r="AA237" s="11"/>
      <c r="AB237" s="11"/>
      <c r="AC237" s="11"/>
      <c r="AD237" s="11"/>
    </row>
    <row r="238" spans="1:30">
      <c r="A238" s="56"/>
      <c r="B238" s="11"/>
      <c r="C238" s="11" t="s">
        <v>393</v>
      </c>
      <c r="D238" s="11"/>
      <c r="E238" s="11" t="s">
        <v>256</v>
      </c>
      <c r="F238" s="11">
        <v>7</v>
      </c>
      <c r="G238" s="184">
        <v>1338.0920000000001</v>
      </c>
      <c r="H238" s="184">
        <v>6690.46</v>
      </c>
      <c r="I238" s="184">
        <v>955.78</v>
      </c>
      <c r="J238" s="201">
        <v>10</v>
      </c>
      <c r="L238" s="11">
        <v>5</v>
      </c>
      <c r="M238" s="184">
        <v>1081.5</v>
      </c>
      <c r="N238" s="184">
        <v>540.75</v>
      </c>
      <c r="O238" s="11"/>
      <c r="P238" s="11"/>
      <c r="Q238" s="11"/>
      <c r="R238" s="11">
        <v>7</v>
      </c>
      <c r="S238" s="184">
        <v>6690.46</v>
      </c>
      <c r="T238" s="184">
        <v>955.78</v>
      </c>
      <c r="V238" s="11"/>
      <c r="W238" s="11"/>
      <c r="X238" s="11"/>
      <c r="Y238" s="11"/>
      <c r="Z238" s="11"/>
      <c r="AA238" s="11"/>
      <c r="AB238" s="11"/>
      <c r="AC238" s="11"/>
      <c r="AD238" s="11"/>
    </row>
    <row r="239" spans="1:30">
      <c r="A239" s="56"/>
      <c r="B239" s="11"/>
      <c r="C239" s="11" t="s">
        <v>395</v>
      </c>
      <c r="D239" s="11"/>
      <c r="E239" s="11" t="s">
        <v>155</v>
      </c>
      <c r="F239" s="11">
        <v>1</v>
      </c>
      <c r="G239" s="184">
        <v>1021.88</v>
      </c>
      <c r="H239" s="184">
        <v>1021.88</v>
      </c>
      <c r="I239" s="184">
        <v>1021.88</v>
      </c>
      <c r="J239" s="201">
        <v>13</v>
      </c>
      <c r="L239" s="11">
        <v>1</v>
      </c>
      <c r="M239" s="184"/>
      <c r="N239" s="184"/>
      <c r="O239" s="11"/>
      <c r="P239" s="11"/>
      <c r="Q239" s="11"/>
      <c r="R239" s="11">
        <v>1</v>
      </c>
      <c r="S239" s="184">
        <v>1021.88</v>
      </c>
      <c r="T239" s="184">
        <v>1021.88</v>
      </c>
      <c r="V239" s="11"/>
      <c r="W239" s="11"/>
      <c r="X239" s="11"/>
      <c r="Y239" s="11"/>
      <c r="Z239" s="11"/>
      <c r="AA239" s="11"/>
      <c r="AB239" s="11"/>
      <c r="AC239" s="11"/>
      <c r="AD239" s="11"/>
    </row>
    <row r="240" spans="1:30">
      <c r="A240" s="56"/>
      <c r="B240" s="11"/>
      <c r="C240" s="11" t="s">
        <v>396</v>
      </c>
      <c r="D240" s="11"/>
      <c r="E240" s="11" t="s">
        <v>123</v>
      </c>
      <c r="F240" s="11">
        <v>3</v>
      </c>
      <c r="G240" s="184">
        <v>2712.1</v>
      </c>
      <c r="H240" s="184">
        <v>5424.2</v>
      </c>
      <c r="I240" s="184">
        <v>1808.06666666667</v>
      </c>
      <c r="J240" s="201">
        <v>17</v>
      </c>
      <c r="L240" s="11">
        <v>2</v>
      </c>
      <c r="M240" s="184">
        <v>1121.8599999999999</v>
      </c>
      <c r="N240" s="184">
        <v>1121.8599999999999</v>
      </c>
      <c r="O240" s="11"/>
      <c r="P240" s="11"/>
      <c r="Q240" s="11"/>
      <c r="R240" s="11">
        <v>3</v>
      </c>
      <c r="S240" s="184">
        <v>5424.2</v>
      </c>
      <c r="T240" s="184">
        <v>1808.06666666667</v>
      </c>
      <c r="V240" s="11"/>
      <c r="W240" s="11"/>
      <c r="X240" s="11"/>
      <c r="Y240" s="11"/>
      <c r="Z240" s="11"/>
      <c r="AA240" s="11"/>
      <c r="AB240" s="11"/>
      <c r="AC240" s="11"/>
      <c r="AD240" s="11"/>
    </row>
    <row r="241" spans="1:30">
      <c r="A241" s="56"/>
      <c r="B241" s="11"/>
      <c r="C241" s="11" t="s">
        <v>397</v>
      </c>
      <c r="D241" s="11"/>
      <c r="E241" s="11" t="s">
        <v>109</v>
      </c>
      <c r="F241" s="11">
        <v>13</v>
      </c>
      <c r="G241" s="184">
        <v>973.53666666666697</v>
      </c>
      <c r="H241" s="184">
        <v>11682.44</v>
      </c>
      <c r="I241" s="184">
        <v>898.64923076923105</v>
      </c>
      <c r="J241" s="201">
        <v>10.846153846153801</v>
      </c>
      <c r="L241" s="11">
        <v>12</v>
      </c>
      <c r="M241" s="184">
        <v>705.61</v>
      </c>
      <c r="N241" s="184">
        <v>705.61</v>
      </c>
      <c r="O241" s="11"/>
      <c r="P241" s="11"/>
      <c r="Q241" s="11"/>
      <c r="R241" s="11">
        <v>13</v>
      </c>
      <c r="S241" s="184">
        <v>11682.44</v>
      </c>
      <c r="T241" s="184">
        <v>898.64923076923105</v>
      </c>
      <c r="V241" s="11"/>
      <c r="W241" s="11"/>
      <c r="X241" s="11"/>
      <c r="Y241" s="11"/>
      <c r="Z241" s="11"/>
      <c r="AA241" s="11"/>
      <c r="AB241" s="11"/>
      <c r="AC241" s="11"/>
      <c r="AD241" s="11"/>
    </row>
    <row r="242" spans="1:30">
      <c r="A242" s="56"/>
      <c r="B242" s="11"/>
      <c r="C242" s="11" t="s">
        <v>398</v>
      </c>
      <c r="D242" s="11"/>
      <c r="E242" s="11" t="s">
        <v>399</v>
      </c>
      <c r="F242" s="11">
        <v>1</v>
      </c>
      <c r="G242" s="184">
        <v>418.18</v>
      </c>
      <c r="H242" s="184">
        <v>418.18</v>
      </c>
      <c r="I242" s="184">
        <v>418.18</v>
      </c>
      <c r="J242" s="201">
        <v>12</v>
      </c>
      <c r="L242" s="11">
        <v>1</v>
      </c>
      <c r="M242" s="184"/>
      <c r="N242" s="184"/>
      <c r="O242" s="11"/>
      <c r="P242" s="11"/>
      <c r="Q242" s="11"/>
      <c r="R242" s="11">
        <v>1</v>
      </c>
      <c r="S242" s="184">
        <v>418.18</v>
      </c>
      <c r="T242" s="184">
        <v>418.18</v>
      </c>
      <c r="V242" s="11"/>
      <c r="W242" s="11"/>
      <c r="X242" s="11"/>
      <c r="Y242" s="11"/>
      <c r="Z242" s="11"/>
      <c r="AA242" s="11"/>
      <c r="AB242" s="11"/>
      <c r="AC242" s="11"/>
      <c r="AD242" s="11"/>
    </row>
    <row r="243" spans="1:30">
      <c r="A243" s="56"/>
      <c r="B243" s="11"/>
      <c r="C243" s="11" t="s">
        <v>400</v>
      </c>
      <c r="D243" s="11"/>
      <c r="E243" s="11" t="s">
        <v>135</v>
      </c>
      <c r="F243" s="11">
        <v>1</v>
      </c>
      <c r="G243" s="184">
        <v>974.53</v>
      </c>
      <c r="H243" s="184">
        <v>974.53</v>
      </c>
      <c r="I243" s="184">
        <v>974.53</v>
      </c>
      <c r="J243" s="201">
        <v>12</v>
      </c>
      <c r="L243" s="11">
        <v>1</v>
      </c>
      <c r="M243" s="184"/>
      <c r="N243" s="184"/>
      <c r="O243" s="11"/>
      <c r="P243" s="11"/>
      <c r="Q243" s="11"/>
      <c r="R243" s="11">
        <v>1</v>
      </c>
      <c r="S243" s="184">
        <v>974.53</v>
      </c>
      <c r="T243" s="184">
        <v>974.53</v>
      </c>
      <c r="V243" s="11"/>
      <c r="W243" s="11"/>
      <c r="X243" s="11"/>
      <c r="Y243" s="11"/>
      <c r="Z243" s="11"/>
      <c r="AA243" s="11"/>
      <c r="AB243" s="11"/>
      <c r="AC243" s="11"/>
      <c r="AD243" s="11"/>
    </row>
    <row r="244" spans="1:30">
      <c r="A244" s="56"/>
      <c r="B244" s="11"/>
      <c r="C244" s="11" t="s">
        <v>401</v>
      </c>
      <c r="D244" s="11"/>
      <c r="E244" s="11" t="s">
        <v>402</v>
      </c>
      <c r="F244" s="11">
        <v>96</v>
      </c>
      <c r="G244" s="184">
        <v>1440.5750769230799</v>
      </c>
      <c r="H244" s="184">
        <v>93637.38</v>
      </c>
      <c r="I244" s="184">
        <v>975.38937499999997</v>
      </c>
      <c r="J244" s="201">
        <v>10.5</v>
      </c>
      <c r="L244" s="11">
        <v>65</v>
      </c>
      <c r="M244" s="184">
        <v>33816.78</v>
      </c>
      <c r="N244" s="184">
        <v>1090.86387096774</v>
      </c>
      <c r="O244" s="11"/>
      <c r="P244" s="11"/>
      <c r="Q244" s="11"/>
      <c r="R244" s="11">
        <v>96</v>
      </c>
      <c r="S244" s="184">
        <v>93637.38</v>
      </c>
      <c r="T244" s="184">
        <v>975.38937499999997</v>
      </c>
      <c r="V244" s="11"/>
      <c r="W244" s="11"/>
      <c r="X244" s="11"/>
      <c r="Y244" s="11"/>
      <c r="Z244" s="11"/>
      <c r="AA244" s="11"/>
      <c r="AB244" s="11"/>
      <c r="AC244" s="11"/>
      <c r="AD244" s="11"/>
    </row>
    <row r="245" spans="1:30">
      <c r="A245" s="56"/>
      <c r="B245" s="11"/>
      <c r="C245" s="11" t="s">
        <v>403</v>
      </c>
      <c r="D245" s="11"/>
      <c r="E245" s="11" t="s">
        <v>404</v>
      </c>
      <c r="F245" s="11">
        <v>1</v>
      </c>
      <c r="G245" s="184">
        <v>347.41</v>
      </c>
      <c r="H245" s="184">
        <v>347.41</v>
      </c>
      <c r="I245" s="184">
        <v>347.41</v>
      </c>
      <c r="J245" s="201">
        <v>2</v>
      </c>
      <c r="L245" s="11">
        <v>1</v>
      </c>
      <c r="M245" s="184"/>
      <c r="N245" s="184"/>
      <c r="O245" s="11"/>
      <c r="P245" s="11"/>
      <c r="Q245" s="11"/>
      <c r="R245" s="11">
        <v>1</v>
      </c>
      <c r="S245" s="184">
        <v>347.41</v>
      </c>
      <c r="T245" s="184">
        <v>347.41</v>
      </c>
      <c r="V245" s="11"/>
      <c r="W245" s="11"/>
      <c r="X245" s="11"/>
      <c r="Y245" s="11"/>
      <c r="Z245" s="11"/>
      <c r="AA245" s="11"/>
      <c r="AB245" s="11"/>
      <c r="AC245" s="11"/>
      <c r="AD245" s="11"/>
    </row>
    <row r="246" spans="1:30">
      <c r="A246" s="56"/>
      <c r="B246" s="11"/>
      <c r="C246" s="11" t="s">
        <v>405</v>
      </c>
      <c r="D246" s="11"/>
      <c r="E246" s="11" t="s">
        <v>116</v>
      </c>
      <c r="F246" s="11">
        <v>4</v>
      </c>
      <c r="G246" s="184">
        <v>3856.75</v>
      </c>
      <c r="H246" s="184">
        <v>7713.5</v>
      </c>
      <c r="I246" s="184">
        <v>1928.375</v>
      </c>
      <c r="J246" s="201">
        <v>15.75</v>
      </c>
      <c r="L246" s="11">
        <v>2</v>
      </c>
      <c r="M246" s="184">
        <v>5403.71</v>
      </c>
      <c r="N246" s="184">
        <v>2701.855</v>
      </c>
      <c r="O246" s="11"/>
      <c r="P246" s="11"/>
      <c r="Q246" s="11"/>
      <c r="R246" s="11">
        <v>4</v>
      </c>
      <c r="S246" s="184">
        <v>7713.5</v>
      </c>
      <c r="T246" s="184">
        <v>1928.375</v>
      </c>
      <c r="V246" s="11"/>
      <c r="W246" s="11"/>
      <c r="X246" s="11"/>
      <c r="Y246" s="11"/>
      <c r="Z246" s="11"/>
      <c r="AA246" s="11"/>
      <c r="AB246" s="11"/>
      <c r="AC246" s="11"/>
      <c r="AD246" s="11"/>
    </row>
    <row r="247" spans="1:30">
      <c r="A247" s="56"/>
      <c r="B247" s="11"/>
      <c r="C247" s="11" t="s">
        <v>406</v>
      </c>
      <c r="D247" s="11"/>
      <c r="E247" s="11" t="s">
        <v>141</v>
      </c>
      <c r="F247" s="11">
        <v>11</v>
      </c>
      <c r="G247" s="184">
        <v>2324.0488888888899</v>
      </c>
      <c r="H247" s="184">
        <v>20916.439999999999</v>
      </c>
      <c r="I247" s="184">
        <v>1901.49454545455</v>
      </c>
      <c r="J247" s="201">
        <v>15</v>
      </c>
      <c r="L247" s="11">
        <v>9</v>
      </c>
      <c r="M247" s="184">
        <v>805.42</v>
      </c>
      <c r="N247" s="184">
        <v>402.71</v>
      </c>
      <c r="O247" s="11"/>
      <c r="P247" s="11"/>
      <c r="Q247" s="11"/>
      <c r="R247" s="11">
        <v>11</v>
      </c>
      <c r="S247" s="184">
        <v>20916.439999999999</v>
      </c>
      <c r="T247" s="184">
        <v>1901.49454545455</v>
      </c>
      <c r="V247" s="11"/>
      <c r="W247" s="11"/>
      <c r="X247" s="11"/>
      <c r="Y247" s="11"/>
      <c r="Z247" s="11"/>
      <c r="AA247" s="11"/>
      <c r="AB247" s="11"/>
      <c r="AC247" s="11"/>
      <c r="AD247" s="11"/>
    </row>
    <row r="248" spans="1:30">
      <c r="A248" s="56"/>
      <c r="B248" s="11"/>
      <c r="C248" s="11" t="s">
        <v>407</v>
      </c>
      <c r="D248" s="11"/>
      <c r="E248" s="11" t="s">
        <v>103</v>
      </c>
      <c r="F248" s="11">
        <v>215</v>
      </c>
      <c r="G248" s="184">
        <v>1972.616</v>
      </c>
      <c r="H248" s="184">
        <v>286029.32</v>
      </c>
      <c r="I248" s="184">
        <v>1330.3689302325599</v>
      </c>
      <c r="J248" s="201">
        <v>11.567441860465101</v>
      </c>
      <c r="L248" s="11">
        <v>145</v>
      </c>
      <c r="M248" s="184">
        <v>121192.03</v>
      </c>
      <c r="N248" s="184">
        <v>1731.3147142857099</v>
      </c>
      <c r="O248" s="11"/>
      <c r="P248" s="11"/>
      <c r="Q248" s="11"/>
      <c r="R248" s="11">
        <v>215</v>
      </c>
      <c r="S248" s="184">
        <v>286029.32</v>
      </c>
      <c r="T248" s="184">
        <v>1330.3689302325599</v>
      </c>
      <c r="V248" s="11"/>
      <c r="W248" s="11"/>
      <c r="X248" s="11"/>
      <c r="Y248" s="11"/>
      <c r="Z248" s="11"/>
      <c r="AA248" s="11"/>
      <c r="AB248" s="11"/>
      <c r="AC248" s="11"/>
      <c r="AD248" s="11"/>
    </row>
    <row r="249" spans="1:30">
      <c r="A249" s="56"/>
      <c r="B249" s="11"/>
      <c r="C249" s="11" t="s">
        <v>408</v>
      </c>
      <c r="D249" s="11"/>
      <c r="E249" s="11" t="s">
        <v>96</v>
      </c>
      <c r="F249" s="11">
        <v>10</v>
      </c>
      <c r="G249" s="184">
        <v>1797.59142857143</v>
      </c>
      <c r="H249" s="184">
        <v>12583.14</v>
      </c>
      <c r="I249" s="184">
        <v>1258.3140000000001</v>
      </c>
      <c r="J249" s="201">
        <v>14</v>
      </c>
      <c r="L249" s="11">
        <v>7</v>
      </c>
      <c r="M249" s="184">
        <v>1713.32</v>
      </c>
      <c r="N249" s="184">
        <v>571.10666666666702</v>
      </c>
      <c r="O249" s="11"/>
      <c r="P249" s="11"/>
      <c r="Q249" s="11"/>
      <c r="R249" s="11">
        <v>10</v>
      </c>
      <c r="S249" s="184">
        <v>12583.14</v>
      </c>
      <c r="T249" s="184">
        <v>1258.3140000000001</v>
      </c>
      <c r="V249" s="11"/>
      <c r="W249" s="11"/>
      <c r="X249" s="11"/>
      <c r="Y249" s="11"/>
      <c r="Z249" s="11"/>
      <c r="AA249" s="11"/>
      <c r="AB249" s="11"/>
      <c r="AC249" s="11"/>
      <c r="AD249" s="11"/>
    </row>
    <row r="250" spans="1:30">
      <c r="A250" s="56"/>
      <c r="B250" s="11"/>
      <c r="C250" s="11" t="s">
        <v>409</v>
      </c>
      <c r="D250" s="11"/>
      <c r="E250" s="11" t="s">
        <v>256</v>
      </c>
      <c r="F250" s="11">
        <v>4</v>
      </c>
      <c r="G250" s="184">
        <v>2403.5300000000002</v>
      </c>
      <c r="H250" s="184">
        <v>4807.0600000000004</v>
      </c>
      <c r="I250" s="184">
        <v>1201.7650000000001</v>
      </c>
      <c r="J250" s="201">
        <v>13.75</v>
      </c>
      <c r="L250" s="11">
        <v>2</v>
      </c>
      <c r="M250" s="184">
        <v>3606.93</v>
      </c>
      <c r="N250" s="184">
        <v>1803.4649999999999</v>
      </c>
      <c r="O250" s="11"/>
      <c r="P250" s="11"/>
      <c r="Q250" s="11"/>
      <c r="R250" s="11">
        <v>4</v>
      </c>
      <c r="S250" s="184">
        <v>4807.0600000000004</v>
      </c>
      <c r="T250" s="184">
        <v>1201.7650000000001</v>
      </c>
      <c r="V250" s="11"/>
      <c r="W250" s="11"/>
      <c r="X250" s="11"/>
      <c r="Y250" s="11"/>
      <c r="Z250" s="11"/>
      <c r="AA250" s="11"/>
      <c r="AB250" s="11"/>
      <c r="AC250" s="11"/>
      <c r="AD250" s="11"/>
    </row>
    <row r="251" spans="1:30">
      <c r="A251" s="56"/>
      <c r="B251" s="11"/>
      <c r="C251" s="11" t="s">
        <v>410</v>
      </c>
      <c r="D251" s="11"/>
      <c r="E251" s="11" t="s">
        <v>92</v>
      </c>
      <c r="F251" s="11">
        <v>36</v>
      </c>
      <c r="G251" s="184">
        <v>2050.6247058823501</v>
      </c>
      <c r="H251" s="184">
        <v>34860.620000000003</v>
      </c>
      <c r="I251" s="184">
        <v>968.35055555555596</v>
      </c>
      <c r="J251" s="201">
        <v>11.4166666666667</v>
      </c>
      <c r="L251" s="11">
        <v>17</v>
      </c>
      <c r="M251" s="184">
        <v>18987.5</v>
      </c>
      <c r="N251" s="184">
        <v>999.34210526315803</v>
      </c>
      <c r="O251" s="11"/>
      <c r="P251" s="11"/>
      <c r="Q251" s="11"/>
      <c r="R251" s="11">
        <v>36</v>
      </c>
      <c r="S251" s="184">
        <v>34860.620000000003</v>
      </c>
      <c r="T251" s="184">
        <v>968.35055555555596</v>
      </c>
      <c r="V251" s="11"/>
      <c r="W251" s="11"/>
      <c r="X251" s="11"/>
      <c r="Y251" s="11"/>
      <c r="Z251" s="11"/>
      <c r="AA251" s="11"/>
      <c r="AB251" s="11"/>
      <c r="AC251" s="11"/>
      <c r="AD251" s="11"/>
    </row>
    <row r="252" spans="1:30">
      <c r="A252" s="56"/>
      <c r="B252" s="11"/>
      <c r="C252" s="11" t="s">
        <v>460</v>
      </c>
      <c r="D252" s="11"/>
      <c r="E252" s="11" t="s">
        <v>143</v>
      </c>
      <c r="F252" s="11">
        <v>1</v>
      </c>
      <c r="G252" s="184">
        <v>2785.08</v>
      </c>
      <c r="H252" s="184">
        <v>2785.08</v>
      </c>
      <c r="I252" s="184">
        <v>2785.08</v>
      </c>
      <c r="J252" s="201">
        <v>25</v>
      </c>
      <c r="L252" s="11">
        <v>1</v>
      </c>
      <c r="M252" s="184"/>
      <c r="N252" s="184"/>
      <c r="O252" s="11"/>
      <c r="P252" s="11"/>
      <c r="Q252" s="11"/>
      <c r="R252" s="11">
        <v>1</v>
      </c>
      <c r="S252" s="184">
        <v>2785.08</v>
      </c>
      <c r="T252" s="184">
        <v>2785.08</v>
      </c>
      <c r="V252" s="11"/>
      <c r="W252" s="11"/>
      <c r="X252" s="11"/>
      <c r="Y252" s="11"/>
      <c r="Z252" s="11"/>
      <c r="AA252" s="11"/>
      <c r="AB252" s="11"/>
      <c r="AC252" s="11"/>
      <c r="AD252" s="11"/>
    </row>
    <row r="253" spans="1:30">
      <c r="A253" s="56"/>
      <c r="B253" s="11"/>
      <c r="C253" s="11" t="s">
        <v>411</v>
      </c>
      <c r="D253" s="11"/>
      <c r="E253" s="11" t="s">
        <v>412</v>
      </c>
      <c r="F253" s="11">
        <v>12</v>
      </c>
      <c r="G253" s="184">
        <v>1039.7266666666701</v>
      </c>
      <c r="H253" s="184">
        <v>9357.5400000000009</v>
      </c>
      <c r="I253" s="184">
        <v>779.79499999999996</v>
      </c>
      <c r="J253" s="201">
        <v>9.8333333333333304</v>
      </c>
      <c r="L253" s="11">
        <v>9</v>
      </c>
      <c r="M253" s="184">
        <v>2150.92</v>
      </c>
      <c r="N253" s="184">
        <v>716.97333333333302</v>
      </c>
      <c r="O253" s="11"/>
      <c r="P253" s="11"/>
      <c r="Q253" s="11"/>
      <c r="R253" s="11">
        <v>12</v>
      </c>
      <c r="S253" s="184">
        <v>9357.5400000000009</v>
      </c>
      <c r="T253" s="184">
        <v>779.79499999999996</v>
      </c>
      <c r="V253" s="11"/>
      <c r="W253" s="11"/>
      <c r="X253" s="11"/>
      <c r="Y253" s="11"/>
      <c r="Z253" s="11"/>
      <c r="AA253" s="11"/>
      <c r="AB253" s="11"/>
      <c r="AC253" s="11"/>
      <c r="AD253" s="11"/>
    </row>
    <row r="254" spans="1:30">
      <c r="A254" s="56"/>
      <c r="B254" s="11"/>
      <c r="C254" s="11" t="s">
        <v>413</v>
      </c>
      <c r="D254" s="11"/>
      <c r="E254" s="11" t="s">
        <v>278</v>
      </c>
      <c r="F254" s="11">
        <v>340</v>
      </c>
      <c r="G254" s="184">
        <v>1501.28554112554</v>
      </c>
      <c r="H254" s="184">
        <v>346796.96</v>
      </c>
      <c r="I254" s="184">
        <v>1019.99105882353</v>
      </c>
      <c r="J254" s="201">
        <v>12.3088235294118</v>
      </c>
      <c r="L254" s="11">
        <v>231</v>
      </c>
      <c r="M254" s="184">
        <v>121487.1</v>
      </c>
      <c r="N254" s="184">
        <v>1114.5605504587199</v>
      </c>
      <c r="O254" s="11"/>
      <c r="P254" s="11"/>
      <c r="Q254" s="11"/>
      <c r="R254" s="11">
        <v>340</v>
      </c>
      <c r="S254" s="184">
        <v>346796.96</v>
      </c>
      <c r="T254" s="184">
        <v>1019.99105882353</v>
      </c>
      <c r="V254" s="11"/>
      <c r="W254" s="11"/>
      <c r="X254" s="11"/>
      <c r="Y254" s="11"/>
      <c r="Z254" s="11"/>
      <c r="AA254" s="11"/>
      <c r="AB254" s="11"/>
      <c r="AC254" s="11"/>
      <c r="AD254" s="11"/>
    </row>
    <row r="255" spans="1:30">
      <c r="A255" s="56"/>
      <c r="B255" s="11"/>
      <c r="C255" s="11" t="s">
        <v>414</v>
      </c>
      <c r="D255" s="11"/>
      <c r="E255" s="11" t="s">
        <v>126</v>
      </c>
      <c r="F255" s="11">
        <v>244</v>
      </c>
      <c r="G255" s="184">
        <v>1738.68466666667</v>
      </c>
      <c r="H255" s="184">
        <v>286882.96999999997</v>
      </c>
      <c r="I255" s="184">
        <v>1175.74987704918</v>
      </c>
      <c r="J255" s="201">
        <v>11.9754098360656</v>
      </c>
      <c r="L255" s="11">
        <v>165</v>
      </c>
      <c r="M255" s="184">
        <v>105199.39</v>
      </c>
      <c r="N255" s="184">
        <v>1331.63784810127</v>
      </c>
      <c r="O255" s="11">
        <v>2</v>
      </c>
      <c r="P255" s="11">
        <v>105.82</v>
      </c>
      <c r="Q255" s="11">
        <v>52.91</v>
      </c>
      <c r="R255" s="11">
        <v>242</v>
      </c>
      <c r="S255" s="184">
        <v>286777.15000000002</v>
      </c>
      <c r="T255" s="184">
        <v>1185.0295454545501</v>
      </c>
      <c r="V255" s="11"/>
      <c r="W255" s="11"/>
      <c r="X255" s="11"/>
      <c r="Y255" s="11"/>
      <c r="Z255" s="11"/>
      <c r="AA255" s="11"/>
      <c r="AB255" s="11"/>
      <c r="AC255" s="11"/>
      <c r="AD255" s="11"/>
    </row>
    <row r="256" spans="1:30">
      <c r="A256" s="56"/>
      <c r="B256" s="11"/>
      <c r="C256" s="11" t="s">
        <v>415</v>
      </c>
      <c r="D256" s="11"/>
      <c r="E256" s="11" t="s">
        <v>135</v>
      </c>
      <c r="F256" s="11">
        <v>7</v>
      </c>
      <c r="G256" s="184">
        <v>765.77499999999998</v>
      </c>
      <c r="H256" s="184">
        <v>4594.6499999999996</v>
      </c>
      <c r="I256" s="184">
        <v>656.37857142857104</v>
      </c>
      <c r="J256" s="201">
        <v>12.4285714285714</v>
      </c>
      <c r="L256" s="11">
        <v>6</v>
      </c>
      <c r="M256" s="184">
        <v>464.76</v>
      </c>
      <c r="N256" s="184">
        <v>464.76</v>
      </c>
      <c r="O256" s="11"/>
      <c r="P256" s="11"/>
      <c r="Q256" s="11"/>
      <c r="R256" s="11">
        <v>7</v>
      </c>
      <c r="S256" s="184">
        <v>4594.6499999999996</v>
      </c>
      <c r="T256" s="184">
        <v>656.37857142857104</v>
      </c>
      <c r="V256" s="11"/>
      <c r="W256" s="11"/>
      <c r="X256" s="11"/>
      <c r="Y256" s="11"/>
      <c r="Z256" s="11"/>
      <c r="AA256" s="11"/>
      <c r="AB256" s="11"/>
      <c r="AC256" s="11"/>
      <c r="AD256" s="11"/>
    </row>
    <row r="257" spans="1:30">
      <c r="A257" s="56"/>
      <c r="B257" s="11"/>
      <c r="C257" s="11" t="s">
        <v>416</v>
      </c>
      <c r="D257" s="11"/>
      <c r="E257" s="11" t="s">
        <v>417</v>
      </c>
      <c r="F257" s="11">
        <v>1</v>
      </c>
      <c r="G257" s="184">
        <v>157.37</v>
      </c>
      <c r="H257" s="184">
        <v>157.37</v>
      </c>
      <c r="I257" s="184">
        <v>157.37</v>
      </c>
      <c r="J257" s="201">
        <v>13</v>
      </c>
      <c r="L257" s="11">
        <v>1</v>
      </c>
      <c r="M257" s="184"/>
      <c r="N257" s="184"/>
      <c r="O257" s="11"/>
      <c r="P257" s="11"/>
      <c r="Q257" s="11"/>
      <c r="R257" s="11">
        <v>1</v>
      </c>
      <c r="S257" s="184">
        <v>157.37</v>
      </c>
      <c r="T257" s="184">
        <v>157.37</v>
      </c>
      <c r="V257" s="11"/>
      <c r="W257" s="11"/>
      <c r="X257" s="11"/>
      <c r="Y257" s="11"/>
      <c r="Z257" s="11"/>
      <c r="AA257" s="11"/>
      <c r="AB257" s="11"/>
      <c r="AC257" s="11"/>
      <c r="AD257" s="11"/>
    </row>
    <row r="258" spans="1:30">
      <c r="A258" s="56"/>
      <c r="B258" s="11"/>
      <c r="C258" s="11" t="s">
        <v>461</v>
      </c>
      <c r="D258" s="11"/>
      <c r="E258" s="11" t="s">
        <v>417</v>
      </c>
      <c r="F258" s="11">
        <v>101</v>
      </c>
      <c r="G258" s="184">
        <v>1030.62898734177</v>
      </c>
      <c r="H258" s="184">
        <v>81419.69</v>
      </c>
      <c r="I258" s="184">
        <v>806.13554455445501</v>
      </c>
      <c r="J258" s="201">
        <v>11.2178217821782</v>
      </c>
      <c r="L258" s="11">
        <v>79</v>
      </c>
      <c r="M258" s="184">
        <v>19980.18</v>
      </c>
      <c r="N258" s="184">
        <v>908.19</v>
      </c>
      <c r="O258" s="11"/>
      <c r="P258" s="11"/>
      <c r="Q258" s="11"/>
      <c r="R258" s="11">
        <v>101</v>
      </c>
      <c r="S258" s="184">
        <v>81419.69</v>
      </c>
      <c r="T258" s="184">
        <v>806.13554455445501</v>
      </c>
      <c r="V258" s="11"/>
      <c r="W258" s="11"/>
      <c r="X258" s="11"/>
      <c r="Y258" s="11"/>
      <c r="Z258" s="11"/>
      <c r="AA258" s="11"/>
      <c r="AB258" s="11"/>
      <c r="AC258" s="11"/>
      <c r="AD258" s="11"/>
    </row>
    <row r="259" spans="1:30">
      <c r="A259" s="56"/>
      <c r="B259" s="11"/>
      <c r="C259" s="11" t="s">
        <v>418</v>
      </c>
      <c r="D259" s="11"/>
      <c r="E259" s="11" t="s">
        <v>182</v>
      </c>
      <c r="F259" s="11">
        <v>141</v>
      </c>
      <c r="G259" s="184">
        <v>1385.73833333333</v>
      </c>
      <c r="H259" s="184">
        <v>141345.31</v>
      </c>
      <c r="I259" s="184">
        <v>1002.4490070922</v>
      </c>
      <c r="J259" s="201">
        <v>12.439716312056699</v>
      </c>
      <c r="L259" s="11">
        <v>102</v>
      </c>
      <c r="M259" s="184">
        <v>40758.230000000003</v>
      </c>
      <c r="N259" s="184">
        <v>1045.08282051282</v>
      </c>
      <c r="O259" s="11"/>
      <c r="P259" s="11"/>
      <c r="Q259" s="11"/>
      <c r="R259" s="11">
        <v>141</v>
      </c>
      <c r="S259" s="184">
        <v>141345.31</v>
      </c>
      <c r="T259" s="184">
        <v>1002.4490070922</v>
      </c>
      <c r="V259" s="11"/>
      <c r="W259" s="11"/>
      <c r="X259" s="11"/>
      <c r="Y259" s="11"/>
      <c r="Z259" s="11"/>
      <c r="AA259" s="11"/>
      <c r="AB259" s="11"/>
      <c r="AC259" s="11"/>
      <c r="AD259" s="11"/>
    </row>
    <row r="260" spans="1:30">
      <c r="A260" s="56"/>
      <c r="B260" s="11"/>
      <c r="C260" s="11" t="s">
        <v>419</v>
      </c>
      <c r="D260" s="11"/>
      <c r="E260" s="11" t="s">
        <v>256</v>
      </c>
      <c r="F260" s="11">
        <v>61</v>
      </c>
      <c r="G260" s="184">
        <v>1713.2193617021301</v>
      </c>
      <c r="H260" s="184">
        <v>80521.31</v>
      </c>
      <c r="I260" s="184">
        <v>1320.0214754098399</v>
      </c>
      <c r="J260" s="201">
        <v>11.2459016393443</v>
      </c>
      <c r="L260" s="11">
        <v>47</v>
      </c>
      <c r="M260" s="184">
        <v>29171.53</v>
      </c>
      <c r="N260" s="184">
        <v>2083.6807142857101</v>
      </c>
      <c r="O260" s="11"/>
      <c r="P260" s="11"/>
      <c r="Q260" s="11"/>
      <c r="R260" s="11">
        <v>61</v>
      </c>
      <c r="S260" s="184">
        <v>80521.31</v>
      </c>
      <c r="T260" s="184">
        <v>1320.0214754098399</v>
      </c>
      <c r="V260" s="11"/>
      <c r="W260" s="11"/>
      <c r="X260" s="11"/>
      <c r="Y260" s="11"/>
      <c r="Z260" s="11"/>
      <c r="AA260" s="11"/>
      <c r="AB260" s="11"/>
      <c r="AC260" s="11"/>
      <c r="AD260" s="11"/>
    </row>
    <row r="261" spans="1:30">
      <c r="A261" s="56"/>
      <c r="B261" s="11"/>
      <c r="C261" s="11" t="s">
        <v>420</v>
      </c>
      <c r="D261" s="11"/>
      <c r="E261" s="11" t="s">
        <v>421</v>
      </c>
      <c r="F261" s="11">
        <v>21</v>
      </c>
      <c r="G261" s="184">
        <v>2148.4892307692298</v>
      </c>
      <c r="H261" s="184">
        <v>27930.36</v>
      </c>
      <c r="I261" s="184">
        <v>1330.01714285714</v>
      </c>
      <c r="J261" s="201">
        <v>12.380952380952399</v>
      </c>
      <c r="L261" s="11">
        <v>13</v>
      </c>
      <c r="M261" s="184">
        <v>12735.34</v>
      </c>
      <c r="N261" s="184">
        <v>1591.9175</v>
      </c>
      <c r="O261" s="11"/>
      <c r="P261" s="11"/>
      <c r="Q261" s="11"/>
      <c r="R261" s="11">
        <v>21</v>
      </c>
      <c r="S261" s="184">
        <v>27930.36</v>
      </c>
      <c r="T261" s="184">
        <v>1330.01714285714</v>
      </c>
      <c r="V261" s="11"/>
      <c r="W261" s="11"/>
      <c r="X261" s="11"/>
      <c r="Y261" s="11"/>
      <c r="Z261" s="11"/>
      <c r="AA261" s="11"/>
      <c r="AB261" s="11"/>
      <c r="AC261" s="11"/>
      <c r="AD261" s="11"/>
    </row>
    <row r="262" spans="1:30">
      <c r="A262" s="56"/>
      <c r="B262" s="11"/>
      <c r="C262" s="11" t="s">
        <v>422</v>
      </c>
      <c r="D262" s="11"/>
      <c r="E262" s="11" t="s">
        <v>261</v>
      </c>
      <c r="F262" s="11">
        <v>4</v>
      </c>
      <c r="G262" s="184">
        <v>4878.3733333333303</v>
      </c>
      <c r="H262" s="184">
        <v>14635.12</v>
      </c>
      <c r="I262" s="184">
        <v>3658.78</v>
      </c>
      <c r="J262" s="201">
        <v>18.75</v>
      </c>
      <c r="L262" s="11">
        <v>3</v>
      </c>
      <c r="M262" s="184">
        <v>10662.82</v>
      </c>
      <c r="N262" s="184">
        <v>10662.82</v>
      </c>
      <c r="O262" s="11"/>
      <c r="P262" s="11"/>
      <c r="Q262" s="11"/>
      <c r="R262" s="11">
        <v>4</v>
      </c>
      <c r="S262" s="184">
        <v>14635.12</v>
      </c>
      <c r="T262" s="184">
        <v>3658.78</v>
      </c>
      <c r="V262" s="11"/>
      <c r="W262" s="11"/>
      <c r="X262" s="11"/>
      <c r="Y262" s="11"/>
      <c r="Z262" s="11"/>
      <c r="AA262" s="11"/>
      <c r="AB262" s="11"/>
      <c r="AC262" s="11"/>
      <c r="AD262" s="11"/>
    </row>
    <row r="263" spans="1:30">
      <c r="A263" s="56"/>
      <c r="B263" s="11"/>
      <c r="C263" s="11" t="s">
        <v>501</v>
      </c>
      <c r="D263" s="11"/>
      <c r="E263" s="11" t="s">
        <v>261</v>
      </c>
      <c r="F263" s="11">
        <v>15</v>
      </c>
      <c r="G263" s="184">
        <v>2894.009</v>
      </c>
      <c r="H263" s="184">
        <v>28940.09</v>
      </c>
      <c r="I263" s="184">
        <v>1929.3393333333299</v>
      </c>
      <c r="J263" s="201">
        <v>15</v>
      </c>
      <c r="L263" s="11">
        <v>10</v>
      </c>
      <c r="M263" s="184">
        <v>21267.83</v>
      </c>
      <c r="N263" s="184">
        <v>4253.5659999999998</v>
      </c>
      <c r="O263" s="11"/>
      <c r="P263" s="11"/>
      <c r="Q263" s="11"/>
      <c r="R263" s="11">
        <v>15</v>
      </c>
      <c r="S263" s="184">
        <v>28940.09</v>
      </c>
      <c r="T263" s="184">
        <v>1929.3393333333299</v>
      </c>
      <c r="V263" s="11"/>
      <c r="W263" s="11"/>
      <c r="X263" s="11"/>
      <c r="Y263" s="11"/>
      <c r="Z263" s="11"/>
      <c r="AA263" s="11"/>
      <c r="AB263" s="11"/>
      <c r="AC263" s="11"/>
      <c r="AD263" s="11"/>
    </row>
    <row r="264" spans="1:30">
      <c r="A264" s="56"/>
      <c r="B264" s="11"/>
      <c r="C264" s="11" t="s">
        <v>575</v>
      </c>
      <c r="D264" s="11"/>
      <c r="E264" s="11" t="s">
        <v>188</v>
      </c>
      <c r="F264" s="11">
        <v>1</v>
      </c>
      <c r="G264" s="184"/>
      <c r="H264" s="184">
        <v>224.72</v>
      </c>
      <c r="I264" s="184">
        <v>224.72</v>
      </c>
      <c r="J264" s="201">
        <v>7</v>
      </c>
      <c r="L264" s="11"/>
      <c r="M264" s="184">
        <v>224.72</v>
      </c>
      <c r="N264" s="184">
        <v>224.72</v>
      </c>
      <c r="O264" s="11"/>
      <c r="P264" s="11"/>
      <c r="Q264" s="11"/>
      <c r="R264" s="11">
        <v>1</v>
      </c>
      <c r="S264" s="184">
        <v>224.72</v>
      </c>
      <c r="T264" s="184">
        <v>224.72</v>
      </c>
      <c r="V264" s="11"/>
      <c r="W264" s="11"/>
      <c r="X264" s="11"/>
      <c r="Y264" s="11"/>
      <c r="Z264" s="11"/>
      <c r="AA264" s="11"/>
      <c r="AB264" s="11"/>
      <c r="AC264" s="11"/>
      <c r="AD264" s="11"/>
    </row>
    <row r="265" spans="1:30">
      <c r="A265" s="56"/>
      <c r="B265" s="11"/>
      <c r="C265" s="11" t="s">
        <v>423</v>
      </c>
      <c r="D265" s="11"/>
      <c r="E265" s="11" t="s">
        <v>111</v>
      </c>
      <c r="F265" s="11">
        <v>5</v>
      </c>
      <c r="G265" s="184">
        <v>4927.99</v>
      </c>
      <c r="H265" s="184">
        <v>14783.97</v>
      </c>
      <c r="I265" s="184">
        <v>2956.7939999999999</v>
      </c>
      <c r="J265" s="201">
        <v>26</v>
      </c>
      <c r="L265" s="11">
        <v>3</v>
      </c>
      <c r="M265" s="184">
        <v>8811.42</v>
      </c>
      <c r="N265" s="184">
        <v>4405.71</v>
      </c>
      <c r="O265" s="11"/>
      <c r="P265" s="11"/>
      <c r="Q265" s="11"/>
      <c r="R265" s="11">
        <v>5</v>
      </c>
      <c r="S265" s="184">
        <v>14783.97</v>
      </c>
      <c r="T265" s="184">
        <v>2956.7939999999999</v>
      </c>
      <c r="V265" s="11"/>
      <c r="W265" s="11"/>
      <c r="X265" s="11"/>
      <c r="Y265" s="11"/>
      <c r="Z265" s="11"/>
      <c r="AA265" s="11"/>
      <c r="AB265" s="11"/>
      <c r="AC265" s="11"/>
      <c r="AD265" s="11"/>
    </row>
    <row r="266" spans="1:30">
      <c r="A266" s="56"/>
      <c r="B266" s="11"/>
      <c r="C266" s="11" t="s">
        <v>576</v>
      </c>
      <c r="D266" s="11"/>
      <c r="E266" s="11" t="s">
        <v>114</v>
      </c>
      <c r="F266" s="11">
        <v>1</v>
      </c>
      <c r="G266" s="184">
        <v>464</v>
      </c>
      <c r="H266" s="184">
        <v>464</v>
      </c>
      <c r="I266" s="184">
        <v>464</v>
      </c>
      <c r="J266" s="201">
        <v>12</v>
      </c>
      <c r="L266" s="11">
        <v>1</v>
      </c>
      <c r="M266" s="184"/>
      <c r="N266" s="184"/>
      <c r="O266" s="11"/>
      <c r="P266" s="11"/>
      <c r="Q266" s="11"/>
      <c r="R266" s="11">
        <v>1</v>
      </c>
      <c r="S266" s="184">
        <v>464</v>
      </c>
      <c r="T266" s="184">
        <v>464</v>
      </c>
      <c r="V266" s="11"/>
      <c r="W266" s="11"/>
      <c r="X266" s="11"/>
      <c r="Y266" s="11"/>
      <c r="Z266" s="11"/>
      <c r="AA266" s="11"/>
      <c r="AB266" s="11"/>
      <c r="AC266" s="11"/>
      <c r="AD266" s="11"/>
    </row>
    <row r="267" spans="1:30">
      <c r="A267" s="56"/>
      <c r="B267" s="11"/>
      <c r="C267" s="11" t="s">
        <v>425</v>
      </c>
      <c r="D267" s="11"/>
      <c r="E267" s="11" t="s">
        <v>163</v>
      </c>
      <c r="F267" s="11">
        <v>46</v>
      </c>
      <c r="G267" s="184">
        <v>2236.6454838709701</v>
      </c>
      <c r="H267" s="184">
        <v>69336.009999999995</v>
      </c>
      <c r="I267" s="184">
        <v>1507.3045652173901</v>
      </c>
      <c r="J267" s="201">
        <v>13.5652173913043</v>
      </c>
      <c r="L267" s="11">
        <v>31</v>
      </c>
      <c r="M267" s="184">
        <v>28501.16</v>
      </c>
      <c r="N267" s="184">
        <v>1900.07733333333</v>
      </c>
      <c r="O267" s="11"/>
      <c r="P267" s="11"/>
      <c r="Q267" s="11"/>
      <c r="R267" s="11">
        <v>46</v>
      </c>
      <c r="S267" s="184">
        <v>69336.009999999995</v>
      </c>
      <c r="T267" s="184">
        <v>1507.3045652173901</v>
      </c>
      <c r="V267" s="11"/>
      <c r="W267" s="11"/>
      <c r="X267" s="11"/>
      <c r="Y267" s="11"/>
      <c r="Z267" s="11"/>
      <c r="AA267" s="11"/>
      <c r="AB267" s="11"/>
      <c r="AC267" s="11"/>
      <c r="AD267" s="11"/>
    </row>
    <row r="268" spans="1:30">
      <c r="A268" s="56"/>
      <c r="B268" s="11"/>
      <c r="C268" s="11" t="s">
        <v>426</v>
      </c>
      <c r="D268" s="11"/>
      <c r="E268" s="11" t="s">
        <v>188</v>
      </c>
      <c r="F268" s="11">
        <v>4</v>
      </c>
      <c r="G268" s="184">
        <v>1900.38333333333</v>
      </c>
      <c r="H268" s="184">
        <v>5701.15</v>
      </c>
      <c r="I268" s="184">
        <v>1425.2874999999999</v>
      </c>
      <c r="J268" s="201">
        <v>11</v>
      </c>
      <c r="L268" s="11">
        <v>3</v>
      </c>
      <c r="M268" s="184">
        <v>4979.78</v>
      </c>
      <c r="N268" s="184">
        <v>4979.78</v>
      </c>
      <c r="O268" s="11"/>
      <c r="P268" s="11"/>
      <c r="Q268" s="11"/>
      <c r="R268" s="11">
        <v>4</v>
      </c>
      <c r="S268" s="184">
        <v>5701.15</v>
      </c>
      <c r="T268" s="184">
        <v>1425.2874999999999</v>
      </c>
      <c r="V268" s="11"/>
      <c r="W268" s="11"/>
      <c r="X268" s="11"/>
      <c r="Y268" s="11"/>
      <c r="Z268" s="11"/>
      <c r="AA268" s="11"/>
      <c r="AB268" s="11"/>
      <c r="AC268" s="11"/>
      <c r="AD268" s="11"/>
    </row>
    <row r="269" spans="1:30">
      <c r="A269" s="56"/>
      <c r="B269" s="11"/>
      <c r="C269" s="11" t="s">
        <v>427</v>
      </c>
      <c r="D269" s="11"/>
      <c r="E269" s="11" t="s">
        <v>428</v>
      </c>
      <c r="F269" s="11">
        <v>105</v>
      </c>
      <c r="G269" s="184">
        <v>1736.4352777777799</v>
      </c>
      <c r="H269" s="184">
        <v>125023.34</v>
      </c>
      <c r="I269" s="184">
        <v>1190.6984761904801</v>
      </c>
      <c r="J269" s="201">
        <v>12.7904761904762</v>
      </c>
      <c r="L269" s="11">
        <v>72</v>
      </c>
      <c r="M269" s="184">
        <v>42622.75</v>
      </c>
      <c r="N269" s="184">
        <v>1291.59848484848</v>
      </c>
      <c r="O269" s="11"/>
      <c r="P269" s="11"/>
      <c r="Q269" s="11"/>
      <c r="R269" s="11">
        <v>105</v>
      </c>
      <c r="S269" s="184">
        <v>125023.34</v>
      </c>
      <c r="T269" s="184">
        <v>1190.6984761904801</v>
      </c>
      <c r="V269" s="11"/>
      <c r="W269" s="11"/>
      <c r="X269" s="11"/>
      <c r="Y269" s="11"/>
      <c r="Z269" s="11"/>
      <c r="AA269" s="11"/>
      <c r="AB269" s="11"/>
      <c r="AC269" s="11"/>
      <c r="AD269" s="11"/>
    </row>
    <row r="270" spans="1:30">
      <c r="A270" s="56"/>
      <c r="B270" s="11"/>
      <c r="C270" s="11" t="s">
        <v>429</v>
      </c>
      <c r="D270" s="11"/>
      <c r="E270" s="11" t="s">
        <v>430</v>
      </c>
      <c r="F270" s="11">
        <v>73</v>
      </c>
      <c r="G270" s="184">
        <v>1533.4762962963</v>
      </c>
      <c r="H270" s="184">
        <v>82807.72</v>
      </c>
      <c r="I270" s="184">
        <v>1134.3523287671201</v>
      </c>
      <c r="J270" s="201">
        <v>12.2739726027397</v>
      </c>
      <c r="L270" s="11">
        <v>54</v>
      </c>
      <c r="M270" s="184">
        <v>19736.650000000001</v>
      </c>
      <c r="N270" s="184">
        <v>1038.77105263158</v>
      </c>
      <c r="O270" s="11"/>
      <c r="P270" s="11"/>
      <c r="Q270" s="11"/>
      <c r="R270" s="11">
        <v>73</v>
      </c>
      <c r="S270" s="184">
        <v>82807.72</v>
      </c>
      <c r="T270" s="184">
        <v>1134.3523287671201</v>
      </c>
      <c r="V270" s="11"/>
      <c r="W270" s="11"/>
      <c r="X270" s="11"/>
      <c r="Y270" s="11"/>
      <c r="Z270" s="11"/>
      <c r="AA270" s="11"/>
      <c r="AB270" s="11"/>
      <c r="AC270" s="11"/>
      <c r="AD270" s="11"/>
    </row>
    <row r="271" spans="1:30">
      <c r="A271" s="56"/>
      <c r="B271" s="11"/>
      <c r="C271" s="11" t="s">
        <v>432</v>
      </c>
      <c r="D271" s="11"/>
      <c r="E271" s="11" t="s">
        <v>155</v>
      </c>
      <c r="F271" s="11">
        <v>21</v>
      </c>
      <c r="G271" s="184">
        <v>2272.9418181818201</v>
      </c>
      <c r="H271" s="184">
        <v>25002.36</v>
      </c>
      <c r="I271" s="184">
        <v>1190.58857142857</v>
      </c>
      <c r="J271" s="201">
        <v>12.2380952380952</v>
      </c>
      <c r="L271" s="11">
        <v>11</v>
      </c>
      <c r="M271" s="184">
        <v>14314.46</v>
      </c>
      <c r="N271" s="184">
        <v>1431.4459999999999</v>
      </c>
      <c r="O271" s="11"/>
      <c r="P271" s="11"/>
      <c r="Q271" s="11"/>
      <c r="R271" s="11">
        <v>21</v>
      </c>
      <c r="S271" s="184">
        <v>25002.36</v>
      </c>
      <c r="T271" s="184">
        <v>1190.58857142857</v>
      </c>
      <c r="V271" s="11"/>
      <c r="W271" s="11"/>
      <c r="X271" s="11"/>
      <c r="Y271" s="11"/>
      <c r="Z271" s="11"/>
      <c r="AA271" s="11"/>
      <c r="AB271" s="11"/>
      <c r="AC271" s="11"/>
      <c r="AD271" s="11"/>
    </row>
    <row r="272" spans="1:30">
      <c r="A272" s="56"/>
      <c r="B272" s="11"/>
      <c r="C272" s="11" t="s">
        <v>433</v>
      </c>
      <c r="D272" s="11"/>
      <c r="E272" s="11" t="s">
        <v>278</v>
      </c>
      <c r="F272" s="11">
        <v>2</v>
      </c>
      <c r="G272" s="184">
        <v>3753.09</v>
      </c>
      <c r="H272" s="184">
        <v>3753.09</v>
      </c>
      <c r="I272" s="184">
        <v>1876.5450000000001</v>
      </c>
      <c r="J272" s="201">
        <v>21.5</v>
      </c>
      <c r="L272" s="11">
        <v>1</v>
      </c>
      <c r="M272" s="184">
        <v>1515.26</v>
      </c>
      <c r="N272" s="184">
        <v>1515.26</v>
      </c>
      <c r="O272" s="11"/>
      <c r="P272" s="11"/>
      <c r="Q272" s="11"/>
      <c r="R272" s="11">
        <v>2</v>
      </c>
      <c r="S272" s="184">
        <v>3753.09</v>
      </c>
      <c r="T272" s="184">
        <v>1876.5450000000001</v>
      </c>
      <c r="V272" s="11"/>
      <c r="W272" s="11"/>
      <c r="X272" s="11"/>
      <c r="Y272" s="11"/>
      <c r="Z272" s="11"/>
      <c r="AA272" s="11"/>
      <c r="AB272" s="11"/>
      <c r="AC272" s="11"/>
      <c r="AD272" s="11"/>
    </row>
    <row r="273" spans="1:30">
      <c r="A273" s="56"/>
      <c r="B273" s="11"/>
      <c r="C273" s="11" t="s">
        <v>571</v>
      </c>
      <c r="D273" s="11"/>
      <c r="E273" s="11" t="s">
        <v>234</v>
      </c>
      <c r="F273" s="11">
        <v>3</v>
      </c>
      <c r="G273" s="184">
        <v>408.45333333333298</v>
      </c>
      <c r="H273" s="184">
        <v>1225.3599999999999</v>
      </c>
      <c r="I273" s="184">
        <v>408.45333333333298</v>
      </c>
      <c r="J273" s="201">
        <v>12</v>
      </c>
      <c r="L273" s="11">
        <v>3</v>
      </c>
      <c r="M273" s="184"/>
      <c r="N273" s="184"/>
      <c r="O273" s="11"/>
      <c r="P273" s="11"/>
      <c r="Q273" s="11"/>
      <c r="R273" s="11">
        <v>3</v>
      </c>
      <c r="S273" s="184">
        <v>1225.3599999999999</v>
      </c>
      <c r="T273" s="184">
        <v>408.45333333333298</v>
      </c>
      <c r="V273" s="11"/>
      <c r="W273" s="11"/>
      <c r="X273" s="11"/>
      <c r="Y273" s="11"/>
      <c r="Z273" s="11"/>
      <c r="AA273" s="11"/>
      <c r="AB273" s="11"/>
      <c r="AC273" s="11"/>
      <c r="AD273" s="11"/>
    </row>
    <row r="274" spans="1:30">
      <c r="A274" s="56"/>
      <c r="B274" s="11"/>
      <c r="C274" s="11" t="s">
        <v>434</v>
      </c>
      <c r="D274" s="11"/>
      <c r="E274" s="11" t="s">
        <v>121</v>
      </c>
      <c r="F274" s="11">
        <v>35</v>
      </c>
      <c r="G274" s="184">
        <v>1965.0975000000001</v>
      </c>
      <c r="H274" s="184">
        <v>47162.34</v>
      </c>
      <c r="I274" s="184">
        <v>1347.49542857143</v>
      </c>
      <c r="J274" s="201">
        <v>12.4285714285714</v>
      </c>
      <c r="L274" s="11">
        <v>24</v>
      </c>
      <c r="M274" s="184">
        <v>15308.74</v>
      </c>
      <c r="N274" s="184">
        <v>1391.70363636364</v>
      </c>
      <c r="O274" s="11"/>
      <c r="P274" s="11"/>
      <c r="Q274" s="11"/>
      <c r="R274" s="11">
        <v>35</v>
      </c>
      <c r="S274" s="184">
        <v>47162.34</v>
      </c>
      <c r="T274" s="184">
        <v>1347.49542857143</v>
      </c>
      <c r="V274" s="11"/>
      <c r="W274" s="11"/>
      <c r="X274" s="11"/>
      <c r="Y274" s="11"/>
      <c r="Z274" s="11"/>
      <c r="AA274" s="11"/>
      <c r="AB274" s="11"/>
      <c r="AC274" s="11"/>
      <c r="AD274" s="11"/>
    </row>
    <row r="275" spans="1:30">
      <c r="A275" s="56"/>
      <c r="B275" s="11"/>
      <c r="C275" s="11" t="s">
        <v>435</v>
      </c>
      <c r="D275" s="11"/>
      <c r="E275" s="11" t="s">
        <v>436</v>
      </c>
      <c r="F275" s="11">
        <v>36</v>
      </c>
      <c r="G275" s="184">
        <v>1922.2785185185201</v>
      </c>
      <c r="H275" s="184">
        <v>51901.52</v>
      </c>
      <c r="I275" s="184">
        <v>1441.70888888889</v>
      </c>
      <c r="J275" s="201">
        <v>12.3888888888889</v>
      </c>
      <c r="L275" s="11">
        <v>27</v>
      </c>
      <c r="M275" s="184">
        <v>19246.11</v>
      </c>
      <c r="N275" s="184">
        <v>2138.4566666666701</v>
      </c>
      <c r="O275" s="11"/>
      <c r="P275" s="11"/>
      <c r="Q275" s="11"/>
      <c r="R275" s="11">
        <v>36</v>
      </c>
      <c r="S275" s="184">
        <v>51901.52</v>
      </c>
      <c r="T275" s="184">
        <v>1441.70888888889</v>
      </c>
      <c r="V275" s="11"/>
      <c r="W275" s="11"/>
      <c r="X275" s="11"/>
      <c r="Y275" s="11"/>
      <c r="Z275" s="11"/>
      <c r="AA275" s="11"/>
      <c r="AB275" s="11"/>
      <c r="AC275" s="11"/>
      <c r="AD275" s="11"/>
    </row>
    <row r="276" spans="1:30">
      <c r="A276" s="56"/>
      <c r="B276" s="11"/>
      <c r="C276" s="11" t="s">
        <v>435</v>
      </c>
      <c r="D276" s="11"/>
      <c r="E276" s="11" t="s">
        <v>141</v>
      </c>
      <c r="F276" s="11">
        <v>1</v>
      </c>
      <c r="G276" s="184"/>
      <c r="H276" s="184">
        <v>1482.03</v>
      </c>
      <c r="I276" s="184">
        <v>1482.03</v>
      </c>
      <c r="J276" s="201">
        <v>7</v>
      </c>
      <c r="L276" s="11"/>
      <c r="M276" s="184">
        <v>1482.03</v>
      </c>
      <c r="N276" s="184">
        <v>1482.03</v>
      </c>
      <c r="O276" s="11"/>
      <c r="P276" s="11"/>
      <c r="Q276" s="11"/>
      <c r="R276" s="11">
        <v>1</v>
      </c>
      <c r="S276" s="184">
        <v>1482.03</v>
      </c>
      <c r="T276" s="184">
        <v>1482.03</v>
      </c>
      <c r="V276" s="11"/>
      <c r="W276" s="11"/>
      <c r="X276" s="11"/>
      <c r="Y276" s="11"/>
      <c r="Z276" s="11"/>
      <c r="AA276" s="11"/>
      <c r="AB276" s="11"/>
      <c r="AC276" s="11"/>
      <c r="AD276" s="11"/>
    </row>
    <row r="277" spans="1:30">
      <c r="A277" s="56"/>
      <c r="B277" s="11"/>
      <c r="C277" s="11" t="s">
        <v>437</v>
      </c>
      <c r="D277" s="11"/>
      <c r="E277" s="11" t="s">
        <v>234</v>
      </c>
      <c r="F277" s="11">
        <v>132</v>
      </c>
      <c r="G277" s="184">
        <v>1194.90010416667</v>
      </c>
      <c r="H277" s="184">
        <v>114710.41</v>
      </c>
      <c r="I277" s="184">
        <v>869.01825757575796</v>
      </c>
      <c r="J277" s="201">
        <v>11.4924242424242</v>
      </c>
      <c r="L277" s="11">
        <v>96</v>
      </c>
      <c r="M277" s="184">
        <v>33688.11</v>
      </c>
      <c r="N277" s="184">
        <v>935.78083333333404</v>
      </c>
      <c r="O277" s="11"/>
      <c r="P277" s="11"/>
      <c r="Q277" s="11"/>
      <c r="R277" s="11">
        <v>132</v>
      </c>
      <c r="S277" s="184">
        <v>114710.41</v>
      </c>
      <c r="T277" s="184">
        <v>869.01825757575796</v>
      </c>
      <c r="V277" s="11"/>
      <c r="W277" s="11"/>
      <c r="X277" s="11"/>
      <c r="Y277" s="11"/>
      <c r="Z277" s="11"/>
      <c r="AA277" s="11"/>
      <c r="AB277" s="11"/>
      <c r="AC277" s="11"/>
      <c r="AD277" s="11"/>
    </row>
    <row r="278" spans="1:30">
      <c r="A278" s="56"/>
      <c r="B278" s="11"/>
      <c r="C278" s="11" t="s">
        <v>502</v>
      </c>
      <c r="D278" s="11"/>
      <c r="E278" s="11" t="s">
        <v>234</v>
      </c>
      <c r="F278" s="11">
        <v>27</v>
      </c>
      <c r="G278" s="184">
        <v>1441.6161111111101</v>
      </c>
      <c r="H278" s="184">
        <v>25949.09</v>
      </c>
      <c r="I278" s="184">
        <v>961.07740740740803</v>
      </c>
      <c r="J278" s="201">
        <v>10.5185185185185</v>
      </c>
      <c r="L278" s="11">
        <v>18</v>
      </c>
      <c r="M278" s="184">
        <v>9269.0300000000007</v>
      </c>
      <c r="N278" s="184">
        <v>1029.89222222222</v>
      </c>
      <c r="O278" s="11"/>
      <c r="P278" s="11"/>
      <c r="Q278" s="11"/>
      <c r="R278" s="11">
        <v>27</v>
      </c>
      <c r="S278" s="184">
        <v>25949.09</v>
      </c>
      <c r="T278" s="184">
        <v>961.07740740740803</v>
      </c>
      <c r="V278" s="11"/>
      <c r="W278" s="11"/>
      <c r="X278" s="11"/>
      <c r="Y278" s="11"/>
      <c r="Z278" s="11"/>
      <c r="AA278" s="11"/>
      <c r="AB278" s="11"/>
      <c r="AC278" s="11"/>
      <c r="AD278" s="11"/>
    </row>
    <row r="279" spans="1:30">
      <c r="A279" s="56"/>
      <c r="B279" s="11"/>
      <c r="C279" s="11" t="s">
        <v>438</v>
      </c>
      <c r="D279" s="11"/>
      <c r="E279" s="11" t="s">
        <v>151</v>
      </c>
      <c r="F279" s="11">
        <v>593</v>
      </c>
      <c r="G279" s="184">
        <v>1986.6511111111099</v>
      </c>
      <c r="H279" s="184">
        <v>750954.12</v>
      </c>
      <c r="I279" s="184">
        <v>1266.3644519392899</v>
      </c>
      <c r="J279" s="201">
        <v>12.507588532883601</v>
      </c>
      <c r="L279" s="11">
        <v>378</v>
      </c>
      <c r="M279" s="184">
        <v>305645.92</v>
      </c>
      <c r="N279" s="184">
        <v>1421.6089302325599</v>
      </c>
      <c r="O279" s="11">
        <v>1</v>
      </c>
      <c r="P279" s="11">
        <v>59.21</v>
      </c>
      <c r="Q279" s="11">
        <v>59.21</v>
      </c>
      <c r="R279" s="11">
        <v>592</v>
      </c>
      <c r="S279" s="184">
        <v>750894.91</v>
      </c>
      <c r="T279" s="184">
        <v>1268.4035641891901</v>
      </c>
      <c r="V279" s="11"/>
      <c r="W279" s="11"/>
      <c r="X279" s="11"/>
      <c r="Y279" s="11"/>
      <c r="Z279" s="11"/>
      <c r="AA279" s="11"/>
      <c r="AB279" s="11"/>
      <c r="AC279" s="11"/>
      <c r="AD279" s="11"/>
    </row>
    <row r="280" spans="1:30">
      <c r="A280" s="56"/>
      <c r="B280" s="11"/>
      <c r="C280" s="11" t="s">
        <v>439</v>
      </c>
      <c r="D280" s="11"/>
      <c r="E280" s="11" t="s">
        <v>221</v>
      </c>
      <c r="F280" s="11">
        <v>7</v>
      </c>
      <c r="G280" s="184">
        <v>1221.49</v>
      </c>
      <c r="H280" s="184">
        <v>7328.94</v>
      </c>
      <c r="I280" s="184">
        <v>1046.9914285714301</v>
      </c>
      <c r="J280" s="201">
        <v>12.714285714285699</v>
      </c>
      <c r="L280" s="11">
        <v>6</v>
      </c>
      <c r="M280" s="184">
        <v>1819.12</v>
      </c>
      <c r="N280" s="184">
        <v>1819.12</v>
      </c>
      <c r="O280" s="11"/>
      <c r="P280" s="11"/>
      <c r="Q280" s="11"/>
      <c r="R280" s="11">
        <v>7</v>
      </c>
      <c r="S280" s="184">
        <v>7328.94</v>
      </c>
      <c r="T280" s="184">
        <v>1046.9914285714301</v>
      </c>
      <c r="V280" s="11"/>
      <c r="W280" s="11"/>
      <c r="X280" s="11"/>
      <c r="Y280" s="11"/>
      <c r="Z280" s="11"/>
      <c r="AA280" s="11"/>
      <c r="AB280" s="11"/>
      <c r="AC280" s="11"/>
      <c r="AD280" s="11"/>
    </row>
    <row r="281" spans="1:30">
      <c r="A281" s="56"/>
      <c r="B281" s="11"/>
      <c r="C281" s="11" t="s">
        <v>440</v>
      </c>
      <c r="D281" s="11"/>
      <c r="E281" s="11" t="s">
        <v>441</v>
      </c>
      <c r="F281" s="11">
        <v>15</v>
      </c>
      <c r="G281" s="184">
        <v>1928.0909090909099</v>
      </c>
      <c r="H281" s="184">
        <v>21209</v>
      </c>
      <c r="I281" s="184">
        <v>1413.93333333333</v>
      </c>
      <c r="J281" s="201">
        <v>14.2</v>
      </c>
      <c r="L281" s="11">
        <v>11</v>
      </c>
      <c r="M281" s="184">
        <v>3772.67</v>
      </c>
      <c r="N281" s="184">
        <v>943.16750000000002</v>
      </c>
      <c r="O281" s="11"/>
      <c r="P281" s="11"/>
      <c r="Q281" s="11"/>
      <c r="R281" s="11">
        <v>15</v>
      </c>
      <c r="S281" s="184">
        <v>21209</v>
      </c>
      <c r="T281" s="184">
        <v>1413.93333333333</v>
      </c>
      <c r="V281" s="11"/>
      <c r="W281" s="11"/>
      <c r="X281" s="11"/>
      <c r="Y281" s="11"/>
      <c r="Z281" s="11"/>
      <c r="AA281" s="11"/>
      <c r="AB281" s="11"/>
      <c r="AC281" s="11"/>
      <c r="AD281" s="11"/>
    </row>
    <row r="282" spans="1:30">
      <c r="A282" s="56"/>
      <c r="B282" s="11"/>
      <c r="C282" s="11" t="s">
        <v>442</v>
      </c>
      <c r="D282" s="11"/>
      <c r="E282" s="11" t="s">
        <v>123</v>
      </c>
      <c r="F282" s="11">
        <v>60</v>
      </c>
      <c r="G282" s="184">
        <v>1721.34707317073</v>
      </c>
      <c r="H282" s="184">
        <v>70575.23</v>
      </c>
      <c r="I282" s="184">
        <v>1176.25383333333</v>
      </c>
      <c r="J282" s="201">
        <v>12.7</v>
      </c>
      <c r="L282" s="11">
        <v>41</v>
      </c>
      <c r="M282" s="184">
        <v>20993.05</v>
      </c>
      <c r="N282" s="184">
        <v>1104.89736842105</v>
      </c>
      <c r="O282" s="11">
        <v>1</v>
      </c>
      <c r="P282" s="11">
        <v>100.66</v>
      </c>
      <c r="Q282" s="11">
        <v>100.66</v>
      </c>
      <c r="R282" s="11">
        <v>59</v>
      </c>
      <c r="S282" s="184">
        <v>70474.570000000007</v>
      </c>
      <c r="T282" s="184">
        <v>1194.4842372881401</v>
      </c>
      <c r="V282" s="11"/>
      <c r="W282" s="11"/>
      <c r="X282" s="11"/>
      <c r="Y282" s="11"/>
      <c r="Z282" s="11"/>
      <c r="AA282" s="11"/>
      <c r="AB282" s="11"/>
      <c r="AC282" s="11"/>
      <c r="AD282" s="11"/>
    </row>
    <row r="283" spans="1:30">
      <c r="A283" s="56"/>
      <c r="B283" s="11"/>
      <c r="C283" s="11" t="s">
        <v>443</v>
      </c>
      <c r="D283" s="11"/>
      <c r="E283" s="11" t="s">
        <v>346</v>
      </c>
      <c r="F283" s="11">
        <v>99</v>
      </c>
      <c r="G283" s="184">
        <v>1352.4086486486499</v>
      </c>
      <c r="H283" s="184">
        <v>100078.24</v>
      </c>
      <c r="I283" s="184">
        <v>1010.89131313131</v>
      </c>
      <c r="J283" s="201">
        <v>12.070707070707099</v>
      </c>
      <c r="L283" s="11">
        <v>74</v>
      </c>
      <c r="M283" s="184">
        <v>40647.31</v>
      </c>
      <c r="N283" s="184">
        <v>1625.8924</v>
      </c>
      <c r="O283" s="11"/>
      <c r="P283" s="11"/>
      <c r="Q283" s="11"/>
      <c r="R283" s="11">
        <v>99</v>
      </c>
      <c r="S283" s="184">
        <v>100078.24</v>
      </c>
      <c r="T283" s="184">
        <v>1010.89131313131</v>
      </c>
      <c r="V283" s="11"/>
      <c r="W283" s="11"/>
      <c r="X283" s="11"/>
      <c r="Y283" s="11"/>
      <c r="Z283" s="11"/>
      <c r="AA283" s="11"/>
      <c r="AB283" s="11"/>
      <c r="AC283" s="11"/>
      <c r="AD283" s="11"/>
    </row>
    <row r="284" spans="1:30" ht="15" thickBot="1">
      <c r="A284" s="56"/>
      <c r="B284" s="11"/>
      <c r="C284" s="11" t="s">
        <v>463</v>
      </c>
      <c r="D284" s="11"/>
      <c r="E284" s="11" t="s">
        <v>346</v>
      </c>
      <c r="F284" s="11">
        <v>1</v>
      </c>
      <c r="G284" s="184"/>
      <c r="H284" s="184">
        <v>284.43</v>
      </c>
      <c r="I284" s="184">
        <v>284.43</v>
      </c>
      <c r="J284" s="201">
        <v>12</v>
      </c>
      <c r="L284" s="11"/>
      <c r="M284" s="184">
        <v>284.43</v>
      </c>
      <c r="N284" s="184">
        <v>284.43</v>
      </c>
      <c r="O284" s="11"/>
      <c r="P284" s="11"/>
      <c r="Q284" s="11"/>
      <c r="R284" s="11">
        <v>1</v>
      </c>
      <c r="S284" s="184">
        <v>284.43</v>
      </c>
      <c r="T284" s="184">
        <v>284.43</v>
      </c>
      <c r="V284" s="11"/>
      <c r="W284" s="11"/>
      <c r="X284" s="11"/>
      <c r="Y284" s="11"/>
      <c r="Z284" s="11"/>
      <c r="AA284" s="11"/>
      <c r="AB284" s="11"/>
      <c r="AC284" s="11"/>
      <c r="AD284" s="11"/>
    </row>
    <row r="285" spans="1:30" ht="15" thickBot="1">
      <c r="A285" s="56"/>
      <c r="B285" s="96" t="s">
        <v>55</v>
      </c>
      <c r="C285" s="103"/>
      <c r="D285" s="103"/>
      <c r="E285" s="103"/>
      <c r="F285" s="190">
        <f>SUM(F12:F284)</f>
        <v>14910</v>
      </c>
      <c r="G285" s="200">
        <f>AVERAGE(G12:G284)</f>
        <v>1858.9618831801811</v>
      </c>
      <c r="H285" s="199">
        <f>SUM(H12:H284)</f>
        <v>17180232.359999999</v>
      </c>
      <c r="I285" s="200">
        <f>AVERAGE(I12:I284)</f>
        <v>1292.8325002392892</v>
      </c>
      <c r="J285" s="221">
        <f>AVERAGE(J12:J284)</f>
        <v>12.797905229622238</v>
      </c>
      <c r="L285" s="100">
        <f>SUM(L12:L284)</f>
        <v>10128</v>
      </c>
      <c r="M285" s="199">
        <f>SUM(M12:M284)</f>
        <v>6490921.7000000039</v>
      </c>
      <c r="N285" s="200">
        <f>AVERAGE(N12:N284)</f>
        <v>1517.3206486153349</v>
      </c>
      <c r="O285" s="190">
        <f>SUM(O12:O284)</f>
        <v>19</v>
      </c>
      <c r="P285" s="199">
        <f>SUM(P12:P284)</f>
        <v>1350.6599999999999</v>
      </c>
      <c r="Q285" s="200">
        <f>AVERAGE(Q12:Q284)</f>
        <v>73.685000000000002</v>
      </c>
      <c r="R285" s="98">
        <f>SUM(R12:R284)</f>
        <v>14891</v>
      </c>
      <c r="S285" s="199">
        <f>SUM(S12:S284)</f>
        <v>17178881.699999999</v>
      </c>
      <c r="T285" s="200">
        <f>AVERAGE(T12:T284)</f>
        <v>1293.4343742345047</v>
      </c>
      <c r="V285" s="100"/>
      <c r="W285" s="98"/>
      <c r="X285" s="102" t="s">
        <v>56</v>
      </c>
      <c r="Y285" s="98"/>
      <c r="Z285" s="98"/>
      <c r="AA285" s="102" t="s">
        <v>56</v>
      </c>
      <c r="AB285" s="98"/>
      <c r="AC285" s="98"/>
      <c r="AD285" s="104" t="s">
        <v>56</v>
      </c>
    </row>
    <row r="286" spans="1:30" s="4" customFormat="1" ht="12.5">
      <c r="A286" s="56"/>
      <c r="L286" s="51"/>
      <c r="V286" s="51"/>
    </row>
    <row r="287" spans="1:30" ht="65">
      <c r="A287" s="56" t="s">
        <v>649</v>
      </c>
      <c r="B287" s="68" t="s">
        <v>625</v>
      </c>
      <c r="C287" s="68" t="s">
        <v>38</v>
      </c>
      <c r="D287" s="68" t="s">
        <v>39</v>
      </c>
      <c r="E287" s="68" t="s">
        <v>40</v>
      </c>
      <c r="F287" s="69" t="s">
        <v>650</v>
      </c>
      <c r="G287" s="69" t="s">
        <v>627</v>
      </c>
      <c r="H287" s="69" t="s">
        <v>651</v>
      </c>
      <c r="I287" s="69" t="s">
        <v>629</v>
      </c>
      <c r="J287" s="69" t="s">
        <v>630</v>
      </c>
      <c r="K287" s="72"/>
      <c r="L287" s="69" t="s">
        <v>631</v>
      </c>
      <c r="M287" s="69" t="s">
        <v>652</v>
      </c>
      <c r="N287" s="69" t="s">
        <v>633</v>
      </c>
      <c r="O287" s="69" t="s">
        <v>634</v>
      </c>
      <c r="P287" s="69" t="s">
        <v>635</v>
      </c>
      <c r="Q287" s="69" t="s">
        <v>636</v>
      </c>
      <c r="R287" s="69" t="s">
        <v>637</v>
      </c>
      <c r="S287" s="69" t="s">
        <v>638</v>
      </c>
      <c r="T287" s="69" t="s">
        <v>639</v>
      </c>
      <c r="U287" s="72"/>
      <c r="V287" s="69" t="s">
        <v>640</v>
      </c>
      <c r="W287" s="69" t="s">
        <v>641</v>
      </c>
      <c r="X287" s="69" t="s">
        <v>642</v>
      </c>
      <c r="Y287" s="69" t="s">
        <v>643</v>
      </c>
      <c r="Z287" s="69" t="s">
        <v>644</v>
      </c>
      <c r="AA287" s="69" t="s">
        <v>645</v>
      </c>
      <c r="AB287" s="69" t="s">
        <v>646</v>
      </c>
      <c r="AC287" s="69" t="s">
        <v>647</v>
      </c>
      <c r="AD287" s="69" t="s">
        <v>648</v>
      </c>
    </row>
    <row r="288" spans="1:30">
      <c r="A288" s="56"/>
      <c r="B288" s="11"/>
      <c r="C288" s="11" t="s">
        <v>88</v>
      </c>
      <c r="D288" s="11"/>
      <c r="E288" s="11" t="s">
        <v>90</v>
      </c>
      <c r="F288" s="11">
        <v>176</v>
      </c>
      <c r="G288" s="184">
        <v>2688.6538235294101</v>
      </c>
      <c r="H288" s="184">
        <v>274242.69</v>
      </c>
      <c r="I288" s="184">
        <v>1558.19710227273</v>
      </c>
      <c r="J288" s="11">
        <v>13.920454545454501</v>
      </c>
      <c r="L288" s="11">
        <v>102</v>
      </c>
      <c r="M288" s="11">
        <v>146479.41</v>
      </c>
      <c r="N288" s="184">
        <v>1979.45148648649</v>
      </c>
      <c r="O288" s="11"/>
      <c r="P288" s="11"/>
      <c r="Q288" s="11"/>
      <c r="R288" s="11">
        <v>176</v>
      </c>
      <c r="S288" s="184">
        <v>274242.69</v>
      </c>
      <c r="T288" s="184">
        <v>1558.19710227273</v>
      </c>
      <c r="V288" s="11"/>
      <c r="W288" s="11"/>
      <c r="X288" s="11"/>
      <c r="Y288" s="11"/>
      <c r="Z288" s="11"/>
      <c r="AA288" s="11"/>
      <c r="AB288" s="11"/>
      <c r="AC288" s="11"/>
      <c r="AD288" s="11"/>
    </row>
    <row r="289" spans="1:30">
      <c r="A289" s="56"/>
      <c r="B289" s="11"/>
      <c r="C289" s="11" t="s">
        <v>88</v>
      </c>
      <c r="D289" s="11"/>
      <c r="E289" s="11" t="s">
        <v>89</v>
      </c>
      <c r="F289" s="11">
        <v>143</v>
      </c>
      <c r="G289" s="184">
        <v>2252.3686904761898</v>
      </c>
      <c r="H289" s="184">
        <v>189198.97</v>
      </c>
      <c r="I289" s="184">
        <v>1323.0697202797201</v>
      </c>
      <c r="J289" s="201">
        <v>13.034965034964999</v>
      </c>
      <c r="L289" s="11">
        <v>84</v>
      </c>
      <c r="M289" s="184">
        <v>82221.22</v>
      </c>
      <c r="N289" s="184">
        <v>1393.58</v>
      </c>
      <c r="O289" s="11"/>
      <c r="P289" s="11"/>
      <c r="Q289" s="11"/>
      <c r="R289" s="11">
        <v>143</v>
      </c>
      <c r="S289" s="184">
        <v>189198.97</v>
      </c>
      <c r="T289" s="184">
        <v>1323.0697202797201</v>
      </c>
      <c r="V289" s="11"/>
      <c r="W289" s="11"/>
      <c r="X289" s="11"/>
      <c r="Y289" s="11"/>
      <c r="Z289" s="11"/>
      <c r="AA289" s="11"/>
      <c r="AB289" s="11"/>
      <c r="AC289" s="11"/>
      <c r="AD289" s="11"/>
    </row>
    <row r="290" spans="1:30">
      <c r="A290" s="56"/>
      <c r="B290" s="11"/>
      <c r="C290" s="11" t="s">
        <v>497</v>
      </c>
      <c r="D290" s="11"/>
      <c r="E290" s="11" t="s">
        <v>89</v>
      </c>
      <c r="F290" s="11">
        <v>27</v>
      </c>
      <c r="G290" s="184">
        <v>2540.0433333333299</v>
      </c>
      <c r="H290" s="184">
        <v>38100.65</v>
      </c>
      <c r="I290" s="184">
        <v>1411.13518518519</v>
      </c>
      <c r="J290" s="201">
        <v>11.4444444444444</v>
      </c>
      <c r="L290" s="11">
        <v>15</v>
      </c>
      <c r="M290" s="184">
        <v>23885.71</v>
      </c>
      <c r="N290" s="184">
        <v>1990.47583333333</v>
      </c>
      <c r="O290" s="11"/>
      <c r="P290" s="11"/>
      <c r="Q290" s="11"/>
      <c r="R290" s="11">
        <v>27</v>
      </c>
      <c r="S290" s="184">
        <v>38100.65</v>
      </c>
      <c r="T290" s="184">
        <v>1411.13518518519</v>
      </c>
      <c r="V290" s="11"/>
      <c r="W290" s="11"/>
      <c r="X290" s="11"/>
      <c r="Y290" s="11"/>
      <c r="Z290" s="11"/>
      <c r="AA290" s="11"/>
      <c r="AB290" s="11"/>
      <c r="AC290" s="11"/>
      <c r="AD290" s="11"/>
    </row>
    <row r="291" spans="1:30">
      <c r="A291" s="56"/>
      <c r="B291" s="11"/>
      <c r="C291" s="11" t="s">
        <v>91</v>
      </c>
      <c r="D291" s="11"/>
      <c r="E291" s="11" t="s">
        <v>92</v>
      </c>
      <c r="F291" s="11">
        <v>17</v>
      </c>
      <c r="G291" s="184">
        <v>1347.3841666666699</v>
      </c>
      <c r="H291" s="184">
        <v>16168.61</v>
      </c>
      <c r="I291" s="184">
        <v>951.09470588235297</v>
      </c>
      <c r="J291" s="201">
        <v>12.176470588235301</v>
      </c>
      <c r="L291" s="11">
        <v>12</v>
      </c>
      <c r="M291" s="184">
        <v>4877.8100000000004</v>
      </c>
      <c r="N291" s="184">
        <v>975.56200000000001</v>
      </c>
      <c r="O291" s="11"/>
      <c r="P291" s="11"/>
      <c r="Q291" s="11"/>
      <c r="R291" s="11">
        <v>17</v>
      </c>
      <c r="S291" s="184">
        <v>16168.61</v>
      </c>
      <c r="T291" s="184">
        <v>951.09470588235297</v>
      </c>
      <c r="V291" s="11"/>
      <c r="W291" s="11"/>
      <c r="X291" s="11"/>
      <c r="Y291" s="11"/>
      <c r="Z291" s="11"/>
      <c r="AA291" s="11"/>
      <c r="AB291" s="11"/>
      <c r="AC291" s="11"/>
      <c r="AD291" s="11"/>
    </row>
    <row r="292" spans="1:30">
      <c r="A292" s="56"/>
      <c r="B292" s="11"/>
      <c r="C292" s="11" t="s">
        <v>93</v>
      </c>
      <c r="D292" s="11"/>
      <c r="E292" s="11" t="s">
        <v>94</v>
      </c>
      <c r="F292" s="11">
        <v>26</v>
      </c>
      <c r="G292" s="184">
        <v>4280.84666666667</v>
      </c>
      <c r="H292" s="184">
        <v>64212.7</v>
      </c>
      <c r="I292" s="184">
        <v>2469.7192307692299</v>
      </c>
      <c r="J292" s="201">
        <v>14.461538461538501</v>
      </c>
      <c r="L292" s="11">
        <v>15</v>
      </c>
      <c r="M292" s="184">
        <v>39696.449999999997</v>
      </c>
      <c r="N292" s="184">
        <v>3608.76818181818</v>
      </c>
      <c r="O292" s="11"/>
      <c r="P292" s="11"/>
      <c r="Q292" s="11"/>
      <c r="R292" s="11">
        <v>26</v>
      </c>
      <c r="S292" s="184">
        <v>64212.7</v>
      </c>
      <c r="T292" s="184">
        <v>2469.7192307692299</v>
      </c>
      <c r="V292" s="11"/>
      <c r="W292" s="11"/>
      <c r="X292" s="11"/>
      <c r="Y292" s="11"/>
      <c r="Z292" s="11"/>
      <c r="AA292" s="11"/>
      <c r="AB292" s="11"/>
      <c r="AC292" s="11"/>
      <c r="AD292" s="11"/>
    </row>
    <row r="293" spans="1:30">
      <c r="A293" s="56"/>
      <c r="B293" s="11"/>
      <c r="C293" s="11" t="s">
        <v>95</v>
      </c>
      <c r="D293" s="11"/>
      <c r="E293" s="11" t="s">
        <v>96</v>
      </c>
      <c r="F293" s="11">
        <v>1</v>
      </c>
      <c r="G293" s="184"/>
      <c r="H293" s="184">
        <v>537.79</v>
      </c>
      <c r="I293" s="184">
        <v>537.79</v>
      </c>
      <c r="J293" s="201">
        <v>13</v>
      </c>
      <c r="L293" s="11"/>
      <c r="M293" s="184">
        <v>537.79</v>
      </c>
      <c r="N293" s="184">
        <v>537.79</v>
      </c>
      <c r="O293" s="11"/>
      <c r="P293" s="11"/>
      <c r="Q293" s="11"/>
      <c r="R293" s="11">
        <v>1</v>
      </c>
      <c r="S293" s="184">
        <v>537.79</v>
      </c>
      <c r="T293" s="184">
        <v>537.79</v>
      </c>
      <c r="V293" s="11"/>
      <c r="W293" s="11"/>
      <c r="X293" s="11"/>
      <c r="Y293" s="11"/>
      <c r="Z293" s="11"/>
      <c r="AA293" s="11"/>
      <c r="AB293" s="11"/>
      <c r="AC293" s="11"/>
      <c r="AD293" s="11"/>
    </row>
    <row r="294" spans="1:30">
      <c r="A294" s="56"/>
      <c r="B294" s="11"/>
      <c r="C294" s="11" t="s">
        <v>97</v>
      </c>
      <c r="D294" s="11"/>
      <c r="E294" s="11" t="s">
        <v>98</v>
      </c>
      <c r="F294" s="11">
        <v>150</v>
      </c>
      <c r="G294" s="184">
        <v>2176.8804761904798</v>
      </c>
      <c r="H294" s="184">
        <v>228572.45</v>
      </c>
      <c r="I294" s="184">
        <v>1523.81633333333</v>
      </c>
      <c r="J294" s="201">
        <v>12.7466666666667</v>
      </c>
      <c r="L294" s="11">
        <v>105</v>
      </c>
      <c r="M294" s="184">
        <v>71421.59</v>
      </c>
      <c r="N294" s="184">
        <v>1587.14644444444</v>
      </c>
      <c r="O294" s="11"/>
      <c r="P294" s="11"/>
      <c r="Q294" s="11"/>
      <c r="R294" s="11">
        <v>150</v>
      </c>
      <c r="S294" s="184">
        <v>228572.45</v>
      </c>
      <c r="T294" s="184">
        <v>1523.81633333333</v>
      </c>
      <c r="V294" s="11"/>
      <c r="W294" s="11"/>
      <c r="X294" s="11"/>
      <c r="Y294" s="11"/>
      <c r="Z294" s="11"/>
      <c r="AA294" s="11"/>
      <c r="AB294" s="11"/>
      <c r="AC294" s="11"/>
      <c r="AD294" s="11"/>
    </row>
    <row r="295" spans="1:30">
      <c r="A295" s="56"/>
      <c r="B295" s="11"/>
      <c r="C295" s="11" t="s">
        <v>99</v>
      </c>
      <c r="D295" s="11"/>
      <c r="E295" s="11" t="s">
        <v>101</v>
      </c>
      <c r="F295" s="11">
        <v>612</v>
      </c>
      <c r="G295" s="184">
        <v>2018.5623888888899</v>
      </c>
      <c r="H295" s="184">
        <v>726682.46</v>
      </c>
      <c r="I295" s="184">
        <v>1187.38964052288</v>
      </c>
      <c r="J295" s="201">
        <v>12.897058823529401</v>
      </c>
      <c r="L295" s="11">
        <v>360</v>
      </c>
      <c r="M295" s="184">
        <v>363090.68</v>
      </c>
      <c r="N295" s="184">
        <v>1440.8360317460299</v>
      </c>
      <c r="O295" s="11"/>
      <c r="P295" s="11"/>
      <c r="Q295" s="11"/>
      <c r="R295" s="11">
        <v>612</v>
      </c>
      <c r="S295" s="184">
        <v>726682.46</v>
      </c>
      <c r="T295" s="184">
        <v>1187.38964052288</v>
      </c>
      <c r="V295" s="11"/>
      <c r="W295" s="11"/>
      <c r="X295" s="11"/>
      <c r="Y295" s="11"/>
      <c r="Z295" s="11"/>
      <c r="AA295" s="11"/>
      <c r="AB295" s="11"/>
      <c r="AC295" s="11"/>
      <c r="AD295" s="11"/>
    </row>
    <row r="296" spans="1:30">
      <c r="A296" s="56"/>
      <c r="B296" s="11"/>
      <c r="C296" s="11" t="s">
        <v>104</v>
      </c>
      <c r="D296" s="11"/>
      <c r="E296" s="11" t="s">
        <v>105</v>
      </c>
      <c r="F296" s="11">
        <v>3</v>
      </c>
      <c r="G296" s="184">
        <v>4500.18</v>
      </c>
      <c r="H296" s="184">
        <v>9000.36</v>
      </c>
      <c r="I296" s="184">
        <v>3000.12</v>
      </c>
      <c r="J296" s="201">
        <v>10.3333333333333</v>
      </c>
      <c r="L296" s="11">
        <v>2</v>
      </c>
      <c r="M296" s="184">
        <v>5784.32</v>
      </c>
      <c r="N296" s="184">
        <v>5784.32</v>
      </c>
      <c r="O296" s="11"/>
      <c r="P296" s="11"/>
      <c r="Q296" s="11"/>
      <c r="R296" s="11">
        <v>3</v>
      </c>
      <c r="S296" s="184">
        <v>9000.36</v>
      </c>
      <c r="T296" s="184">
        <v>3000.12</v>
      </c>
      <c r="V296" s="11"/>
      <c r="W296" s="11"/>
      <c r="X296" s="11"/>
      <c r="Y296" s="11"/>
      <c r="Z296" s="11"/>
      <c r="AA296" s="11"/>
      <c r="AB296" s="11"/>
      <c r="AC296" s="11"/>
      <c r="AD296" s="11"/>
    </row>
    <row r="297" spans="1:30">
      <c r="A297" s="56"/>
      <c r="B297" s="11"/>
      <c r="C297" s="11" t="s">
        <v>106</v>
      </c>
      <c r="D297" s="11"/>
      <c r="E297" s="11" t="s">
        <v>107</v>
      </c>
      <c r="F297" s="11">
        <v>11</v>
      </c>
      <c r="G297" s="184">
        <v>1996.9028571428601</v>
      </c>
      <c r="H297" s="184">
        <v>13978.32</v>
      </c>
      <c r="I297" s="184">
        <v>1270.75636363636</v>
      </c>
      <c r="J297" s="201">
        <v>12.181818181818199</v>
      </c>
      <c r="L297" s="11">
        <v>7</v>
      </c>
      <c r="M297" s="184">
        <v>3488.69</v>
      </c>
      <c r="N297" s="184">
        <v>872.17250000000001</v>
      </c>
      <c r="O297" s="11"/>
      <c r="P297" s="11"/>
      <c r="Q297" s="11"/>
      <c r="R297" s="11">
        <v>11</v>
      </c>
      <c r="S297" s="184">
        <v>13978.32</v>
      </c>
      <c r="T297" s="184">
        <v>1270.75636363636</v>
      </c>
      <c r="V297" s="11"/>
      <c r="W297" s="11"/>
      <c r="X297" s="11"/>
      <c r="Y297" s="11"/>
      <c r="Z297" s="11"/>
      <c r="AA297" s="11"/>
      <c r="AB297" s="11"/>
      <c r="AC297" s="11"/>
      <c r="AD297" s="11"/>
    </row>
    <row r="298" spans="1:30">
      <c r="A298" s="56"/>
      <c r="B298" s="11"/>
      <c r="C298" s="11" t="s">
        <v>108</v>
      </c>
      <c r="D298" s="11"/>
      <c r="E298" s="11" t="s">
        <v>109</v>
      </c>
      <c r="F298" s="11">
        <v>120</v>
      </c>
      <c r="G298" s="184">
        <v>2533.51795180723</v>
      </c>
      <c r="H298" s="184">
        <v>210281.99</v>
      </c>
      <c r="I298" s="184">
        <v>1752.34991666667</v>
      </c>
      <c r="J298" s="201">
        <v>13.125</v>
      </c>
      <c r="L298" s="11">
        <v>83</v>
      </c>
      <c r="M298" s="184">
        <v>114078.5</v>
      </c>
      <c r="N298" s="184">
        <v>3083.2027027027002</v>
      </c>
      <c r="O298" s="11"/>
      <c r="P298" s="11"/>
      <c r="Q298" s="11"/>
      <c r="R298" s="11">
        <v>120</v>
      </c>
      <c r="S298" s="184">
        <v>210281.99</v>
      </c>
      <c r="T298" s="184">
        <v>1752.34991666667</v>
      </c>
      <c r="V298" s="11"/>
      <c r="W298" s="11"/>
      <c r="X298" s="11"/>
      <c r="Y298" s="11"/>
      <c r="Z298" s="11"/>
      <c r="AA298" s="11"/>
      <c r="AB298" s="11"/>
      <c r="AC298" s="11"/>
      <c r="AD298" s="11"/>
    </row>
    <row r="299" spans="1:30">
      <c r="A299" s="56"/>
      <c r="B299" s="11"/>
      <c r="C299" s="11" t="s">
        <v>110</v>
      </c>
      <c r="D299" s="11"/>
      <c r="E299" s="11" t="s">
        <v>111</v>
      </c>
      <c r="F299" s="11">
        <v>33</v>
      </c>
      <c r="G299" s="184">
        <v>1741.2850000000001</v>
      </c>
      <c r="H299" s="184">
        <v>38308.269999999997</v>
      </c>
      <c r="I299" s="184">
        <v>1160.85666666667</v>
      </c>
      <c r="J299" s="201">
        <v>13</v>
      </c>
      <c r="L299" s="11">
        <v>22</v>
      </c>
      <c r="M299" s="184">
        <v>15887</v>
      </c>
      <c r="N299" s="184">
        <v>1444.27272727273</v>
      </c>
      <c r="O299" s="11"/>
      <c r="P299" s="11"/>
      <c r="Q299" s="11"/>
      <c r="R299" s="11">
        <v>33</v>
      </c>
      <c r="S299" s="184">
        <v>38308.269999999997</v>
      </c>
      <c r="T299" s="184">
        <v>1160.85666666667</v>
      </c>
      <c r="V299" s="11"/>
      <c r="W299" s="11"/>
      <c r="X299" s="11"/>
      <c r="Y299" s="11"/>
      <c r="Z299" s="11"/>
      <c r="AA299" s="11"/>
      <c r="AB299" s="11"/>
      <c r="AC299" s="11"/>
      <c r="AD299" s="11"/>
    </row>
    <row r="300" spans="1:30">
      <c r="A300" s="56"/>
      <c r="B300" s="11"/>
      <c r="C300" s="11" t="s">
        <v>110</v>
      </c>
      <c r="D300" s="11"/>
      <c r="E300" s="11" t="s">
        <v>112</v>
      </c>
      <c r="F300" s="11">
        <v>1</v>
      </c>
      <c r="G300" s="184"/>
      <c r="H300" s="184">
        <v>1120.49</v>
      </c>
      <c r="I300" s="184">
        <v>1120.49</v>
      </c>
      <c r="J300" s="201">
        <v>12</v>
      </c>
      <c r="L300" s="11"/>
      <c r="M300" s="184">
        <v>1120.49</v>
      </c>
      <c r="N300" s="184">
        <v>1120.49</v>
      </c>
      <c r="O300" s="11"/>
      <c r="P300" s="11"/>
      <c r="Q300" s="11"/>
      <c r="R300" s="11">
        <v>1</v>
      </c>
      <c r="S300" s="184">
        <v>1120.49</v>
      </c>
      <c r="T300" s="184">
        <v>1120.49</v>
      </c>
      <c r="V300" s="11"/>
      <c r="W300" s="11"/>
      <c r="X300" s="11"/>
      <c r="Y300" s="11"/>
      <c r="Z300" s="11"/>
      <c r="AA300" s="11"/>
      <c r="AB300" s="11"/>
      <c r="AC300" s="11"/>
      <c r="AD300" s="11"/>
    </row>
    <row r="301" spans="1:30">
      <c r="A301" s="56"/>
      <c r="B301" s="11"/>
      <c r="C301" s="11" t="s">
        <v>110</v>
      </c>
      <c r="D301" s="11"/>
      <c r="E301" s="11" t="s">
        <v>116</v>
      </c>
      <c r="F301" s="11">
        <v>1</v>
      </c>
      <c r="G301" s="184">
        <v>702.49</v>
      </c>
      <c r="H301" s="184">
        <v>702.49</v>
      </c>
      <c r="I301" s="184">
        <v>702.49</v>
      </c>
      <c r="J301" s="201">
        <v>7</v>
      </c>
      <c r="L301" s="11">
        <v>1</v>
      </c>
      <c r="M301" s="184"/>
      <c r="N301" s="184"/>
      <c r="O301" s="11"/>
      <c r="P301" s="11"/>
      <c r="Q301" s="11"/>
      <c r="R301" s="11">
        <v>1</v>
      </c>
      <c r="S301" s="184">
        <v>702.49</v>
      </c>
      <c r="T301" s="184">
        <v>702.49</v>
      </c>
      <c r="V301" s="11"/>
      <c r="W301" s="11"/>
      <c r="X301" s="11"/>
      <c r="Y301" s="11"/>
      <c r="Z301" s="11"/>
      <c r="AA301" s="11"/>
      <c r="AB301" s="11"/>
      <c r="AC301" s="11"/>
      <c r="AD301" s="11"/>
    </row>
    <row r="302" spans="1:30">
      <c r="A302" s="56"/>
      <c r="B302" s="11"/>
      <c r="C302" s="11" t="s">
        <v>113</v>
      </c>
      <c r="D302" s="11"/>
      <c r="E302" s="11" t="s">
        <v>114</v>
      </c>
      <c r="F302" s="11">
        <v>14</v>
      </c>
      <c r="G302" s="184">
        <v>2470.44</v>
      </c>
      <c r="H302" s="184">
        <v>19763.52</v>
      </c>
      <c r="I302" s="184">
        <v>1411.68</v>
      </c>
      <c r="J302" s="201">
        <v>13</v>
      </c>
      <c r="L302" s="11">
        <v>8</v>
      </c>
      <c r="M302" s="184">
        <v>10271.59</v>
      </c>
      <c r="N302" s="184">
        <v>1711.93166666667</v>
      </c>
      <c r="O302" s="11"/>
      <c r="P302" s="11"/>
      <c r="Q302" s="11"/>
      <c r="R302" s="11">
        <v>14</v>
      </c>
      <c r="S302" s="184">
        <v>19763.52</v>
      </c>
      <c r="T302" s="184">
        <v>1411.68</v>
      </c>
      <c r="V302" s="11"/>
      <c r="W302" s="11"/>
      <c r="X302" s="11"/>
      <c r="Y302" s="11"/>
      <c r="Z302" s="11"/>
      <c r="AA302" s="11"/>
      <c r="AB302" s="11"/>
      <c r="AC302" s="11"/>
      <c r="AD302" s="11"/>
    </row>
    <row r="303" spans="1:30">
      <c r="A303" s="56"/>
      <c r="B303" s="11"/>
      <c r="C303" s="11" t="s">
        <v>115</v>
      </c>
      <c r="D303" s="11"/>
      <c r="E303" s="11" t="s">
        <v>116</v>
      </c>
      <c r="F303" s="11">
        <v>20</v>
      </c>
      <c r="G303" s="184">
        <v>1727.6342857142899</v>
      </c>
      <c r="H303" s="184">
        <v>24186.880000000001</v>
      </c>
      <c r="I303" s="184">
        <v>1209.3440000000001</v>
      </c>
      <c r="J303" s="201">
        <v>13.5</v>
      </c>
      <c r="L303" s="11">
        <v>14</v>
      </c>
      <c r="M303" s="184">
        <v>5571.31</v>
      </c>
      <c r="N303" s="184">
        <v>928.55166666666696</v>
      </c>
      <c r="O303" s="11"/>
      <c r="P303" s="11"/>
      <c r="Q303" s="11"/>
      <c r="R303" s="11">
        <v>20</v>
      </c>
      <c r="S303" s="184">
        <v>24186.880000000001</v>
      </c>
      <c r="T303" s="184">
        <v>1209.3440000000001</v>
      </c>
      <c r="V303" s="11"/>
      <c r="W303" s="11"/>
      <c r="X303" s="11"/>
      <c r="Y303" s="11"/>
      <c r="Z303" s="11"/>
      <c r="AA303" s="11"/>
      <c r="AB303" s="11"/>
      <c r="AC303" s="11"/>
      <c r="AD303" s="11"/>
    </row>
    <row r="304" spans="1:30">
      <c r="A304" s="56"/>
      <c r="B304" s="11"/>
      <c r="C304" s="11" t="s">
        <v>494</v>
      </c>
      <c r="D304" s="11"/>
      <c r="E304" s="11" t="s">
        <v>117</v>
      </c>
      <c r="F304" s="11">
        <v>27</v>
      </c>
      <c r="G304" s="184">
        <v>2365.07733333333</v>
      </c>
      <c r="H304" s="184">
        <v>35476.160000000003</v>
      </c>
      <c r="I304" s="184">
        <v>1313.9318518518501</v>
      </c>
      <c r="J304" s="201">
        <v>11.8888888888889</v>
      </c>
      <c r="L304" s="11">
        <v>15</v>
      </c>
      <c r="M304" s="184">
        <v>19885.66</v>
      </c>
      <c r="N304" s="184">
        <v>1657.1383333333299</v>
      </c>
      <c r="O304" s="11"/>
      <c r="P304" s="11"/>
      <c r="Q304" s="11"/>
      <c r="R304" s="11">
        <v>27</v>
      </c>
      <c r="S304" s="184">
        <v>35476.160000000003</v>
      </c>
      <c r="T304" s="184">
        <v>1313.9318518518501</v>
      </c>
      <c r="V304" s="11"/>
      <c r="W304" s="11"/>
      <c r="X304" s="11"/>
      <c r="Y304" s="11"/>
      <c r="Z304" s="11"/>
      <c r="AA304" s="11"/>
      <c r="AB304" s="11"/>
      <c r="AC304" s="11"/>
      <c r="AD304" s="11"/>
    </row>
    <row r="305" spans="1:30">
      <c r="A305" s="56"/>
      <c r="B305" s="11"/>
      <c r="C305" s="11" t="s">
        <v>120</v>
      </c>
      <c r="D305" s="11"/>
      <c r="E305" s="11" t="s">
        <v>121</v>
      </c>
      <c r="F305" s="11">
        <v>13</v>
      </c>
      <c r="G305" s="184">
        <v>1340.46181818182</v>
      </c>
      <c r="H305" s="184">
        <v>14745.08</v>
      </c>
      <c r="I305" s="184">
        <v>1134.23692307692</v>
      </c>
      <c r="J305" s="201">
        <v>15.615384615384601</v>
      </c>
      <c r="L305" s="11">
        <v>11</v>
      </c>
      <c r="M305" s="184">
        <v>3617.13</v>
      </c>
      <c r="N305" s="184">
        <v>1808.5650000000001</v>
      </c>
      <c r="O305" s="11"/>
      <c r="P305" s="11"/>
      <c r="Q305" s="11"/>
      <c r="R305" s="11">
        <v>13</v>
      </c>
      <c r="S305" s="184">
        <v>14745.08</v>
      </c>
      <c r="T305" s="184">
        <v>1134.23692307692</v>
      </c>
      <c r="V305" s="11"/>
      <c r="W305" s="11"/>
      <c r="X305" s="11"/>
      <c r="Y305" s="11"/>
      <c r="Z305" s="11"/>
      <c r="AA305" s="11"/>
      <c r="AB305" s="11"/>
      <c r="AC305" s="11"/>
      <c r="AD305" s="11"/>
    </row>
    <row r="306" spans="1:30">
      <c r="A306" s="56"/>
      <c r="B306" s="11"/>
      <c r="C306" s="11" t="s">
        <v>482</v>
      </c>
      <c r="D306" s="11"/>
      <c r="E306" s="11" t="s">
        <v>123</v>
      </c>
      <c r="F306" s="11">
        <v>1</v>
      </c>
      <c r="G306" s="184"/>
      <c r="H306" s="184">
        <v>856.06</v>
      </c>
      <c r="I306" s="184">
        <v>856.06</v>
      </c>
      <c r="J306" s="201">
        <v>13</v>
      </c>
      <c r="L306" s="11"/>
      <c r="M306" s="184">
        <v>856.06</v>
      </c>
      <c r="N306" s="184">
        <v>856.06</v>
      </c>
      <c r="O306" s="11"/>
      <c r="P306" s="11"/>
      <c r="Q306" s="11"/>
      <c r="R306" s="11">
        <v>1</v>
      </c>
      <c r="S306" s="184">
        <v>856.06</v>
      </c>
      <c r="T306" s="184">
        <v>856.06</v>
      </c>
      <c r="V306" s="11"/>
      <c r="W306" s="11"/>
      <c r="X306" s="11"/>
      <c r="Y306" s="11"/>
      <c r="Z306" s="11"/>
      <c r="AA306" s="11"/>
      <c r="AB306" s="11"/>
      <c r="AC306" s="11"/>
      <c r="AD306" s="11"/>
    </row>
    <row r="307" spans="1:30">
      <c r="A307" s="56"/>
      <c r="B307" s="11"/>
      <c r="C307" s="11" t="s">
        <v>122</v>
      </c>
      <c r="D307" s="11"/>
      <c r="E307" s="11" t="s">
        <v>123</v>
      </c>
      <c r="F307" s="11">
        <v>7</v>
      </c>
      <c r="G307" s="184">
        <v>2835.4124999999999</v>
      </c>
      <c r="H307" s="184">
        <v>11341.65</v>
      </c>
      <c r="I307" s="184">
        <v>1620.2357142857099</v>
      </c>
      <c r="J307" s="201">
        <v>15.5714285714286</v>
      </c>
      <c r="L307" s="11">
        <v>4</v>
      </c>
      <c r="M307" s="184">
        <v>6231.37</v>
      </c>
      <c r="N307" s="184">
        <v>2077.1233333333298</v>
      </c>
      <c r="O307" s="11"/>
      <c r="P307" s="11"/>
      <c r="Q307" s="11"/>
      <c r="R307" s="11">
        <v>7</v>
      </c>
      <c r="S307" s="184">
        <v>11341.65</v>
      </c>
      <c r="T307" s="184">
        <v>1620.2357142857099</v>
      </c>
      <c r="V307" s="11"/>
      <c r="W307" s="11"/>
      <c r="X307" s="11"/>
      <c r="Y307" s="11"/>
      <c r="Z307" s="11"/>
      <c r="AA307" s="11"/>
      <c r="AB307" s="11"/>
      <c r="AC307" s="11"/>
      <c r="AD307" s="11"/>
    </row>
    <row r="308" spans="1:30">
      <c r="A308" s="56"/>
      <c r="B308" s="11"/>
      <c r="C308" s="11" t="s">
        <v>124</v>
      </c>
      <c r="D308" s="11"/>
      <c r="E308" s="11" t="s">
        <v>92</v>
      </c>
      <c r="F308" s="11">
        <v>133</v>
      </c>
      <c r="G308" s="184">
        <v>1782.77170731707</v>
      </c>
      <c r="H308" s="184">
        <v>146187.28</v>
      </c>
      <c r="I308" s="184">
        <v>1099.15248120301</v>
      </c>
      <c r="J308" s="201">
        <v>12.5037593984962</v>
      </c>
      <c r="L308" s="11">
        <v>82</v>
      </c>
      <c r="M308" s="184">
        <v>72045</v>
      </c>
      <c r="N308" s="184">
        <v>1412.64705882353</v>
      </c>
      <c r="O308" s="11"/>
      <c r="P308" s="11"/>
      <c r="Q308" s="11"/>
      <c r="R308" s="11">
        <v>133</v>
      </c>
      <c r="S308" s="184">
        <v>146187.28</v>
      </c>
      <c r="T308" s="184">
        <v>1099.15248120301</v>
      </c>
      <c r="V308" s="11"/>
      <c r="W308" s="11"/>
      <c r="X308" s="11"/>
      <c r="Y308" s="11"/>
      <c r="Z308" s="11"/>
      <c r="AA308" s="11"/>
      <c r="AB308" s="11"/>
      <c r="AC308" s="11"/>
      <c r="AD308" s="11"/>
    </row>
    <row r="309" spans="1:30">
      <c r="A309" s="56"/>
      <c r="B309" s="11"/>
      <c r="C309" s="11" t="s">
        <v>125</v>
      </c>
      <c r="D309" s="11"/>
      <c r="E309" s="11" t="s">
        <v>126</v>
      </c>
      <c r="F309" s="11">
        <v>93</v>
      </c>
      <c r="G309" s="184">
        <v>1988.26361702128</v>
      </c>
      <c r="H309" s="184">
        <v>93448.39</v>
      </c>
      <c r="I309" s="184">
        <v>1004.82139784946</v>
      </c>
      <c r="J309" s="201">
        <v>11.430107526881701</v>
      </c>
      <c r="L309" s="11">
        <v>47</v>
      </c>
      <c r="M309" s="184">
        <v>58915.69</v>
      </c>
      <c r="N309" s="184">
        <v>1280.7758695652201</v>
      </c>
      <c r="O309" s="11"/>
      <c r="P309" s="11"/>
      <c r="Q309" s="11"/>
      <c r="R309" s="11">
        <v>93</v>
      </c>
      <c r="S309" s="184">
        <v>93448.39</v>
      </c>
      <c r="T309" s="184">
        <v>1004.82139784946</v>
      </c>
      <c r="V309" s="11"/>
      <c r="W309" s="11"/>
      <c r="X309" s="11"/>
      <c r="Y309" s="11"/>
      <c r="Z309" s="11"/>
      <c r="AA309" s="11"/>
      <c r="AB309" s="11"/>
      <c r="AC309" s="11"/>
      <c r="AD309" s="11"/>
    </row>
    <row r="310" spans="1:30">
      <c r="A310" s="56"/>
      <c r="B310" s="11"/>
      <c r="C310" s="11" t="s">
        <v>127</v>
      </c>
      <c r="D310" s="11"/>
      <c r="E310" s="11" t="s">
        <v>96</v>
      </c>
      <c r="F310" s="11">
        <v>14</v>
      </c>
      <c r="G310" s="184">
        <v>4586.01166666667</v>
      </c>
      <c r="H310" s="184">
        <v>27516.07</v>
      </c>
      <c r="I310" s="184">
        <v>1965.4335714285701</v>
      </c>
      <c r="J310" s="201">
        <v>8.9285714285714306</v>
      </c>
      <c r="L310" s="11">
        <v>6</v>
      </c>
      <c r="M310" s="184">
        <v>23028.57</v>
      </c>
      <c r="N310" s="184">
        <v>2878.57125</v>
      </c>
      <c r="O310" s="11"/>
      <c r="P310" s="11"/>
      <c r="Q310" s="11"/>
      <c r="R310" s="11">
        <v>14</v>
      </c>
      <c r="S310" s="184">
        <v>27516.07</v>
      </c>
      <c r="T310" s="184">
        <v>1965.4335714285701</v>
      </c>
      <c r="V310" s="11"/>
      <c r="W310" s="11"/>
      <c r="X310" s="11"/>
      <c r="Y310" s="11"/>
      <c r="Z310" s="11"/>
      <c r="AA310" s="11"/>
      <c r="AB310" s="11"/>
      <c r="AC310" s="11"/>
      <c r="AD310" s="11"/>
    </row>
    <row r="311" spans="1:30">
      <c r="A311" s="56"/>
      <c r="B311" s="11"/>
      <c r="C311" s="11" t="s">
        <v>128</v>
      </c>
      <c r="D311" s="11"/>
      <c r="E311" s="11" t="s">
        <v>96</v>
      </c>
      <c r="F311" s="11">
        <v>4</v>
      </c>
      <c r="G311" s="184">
        <v>1871.585</v>
      </c>
      <c r="H311" s="184">
        <v>3743.17</v>
      </c>
      <c r="I311" s="184">
        <v>935.79250000000002</v>
      </c>
      <c r="J311" s="201">
        <v>12.75</v>
      </c>
      <c r="L311" s="11">
        <v>2</v>
      </c>
      <c r="M311" s="184">
        <v>3239.87</v>
      </c>
      <c r="N311" s="184">
        <v>1619.9349999999999</v>
      </c>
      <c r="O311" s="11"/>
      <c r="P311" s="11"/>
      <c r="Q311" s="11"/>
      <c r="R311" s="11">
        <v>4</v>
      </c>
      <c r="S311" s="184">
        <v>3743.17</v>
      </c>
      <c r="T311" s="184">
        <v>935.79250000000002</v>
      </c>
      <c r="V311" s="11"/>
      <c r="W311" s="11"/>
      <c r="X311" s="11"/>
      <c r="Y311" s="11"/>
      <c r="Z311" s="11"/>
      <c r="AA311" s="11"/>
      <c r="AB311" s="11"/>
      <c r="AC311" s="11"/>
      <c r="AD311" s="11"/>
    </row>
    <row r="312" spans="1:30">
      <c r="A312" s="56"/>
      <c r="B312" s="11"/>
      <c r="C312" s="11" t="s">
        <v>131</v>
      </c>
      <c r="D312" s="11"/>
      <c r="E312" s="11" t="s">
        <v>116</v>
      </c>
      <c r="F312" s="11">
        <v>2</v>
      </c>
      <c r="G312" s="184">
        <v>731.1</v>
      </c>
      <c r="H312" s="184">
        <v>1462.2</v>
      </c>
      <c r="I312" s="184">
        <v>731.1</v>
      </c>
      <c r="J312" s="201">
        <v>12.5</v>
      </c>
      <c r="L312" s="11">
        <v>2</v>
      </c>
      <c r="M312" s="184"/>
      <c r="N312" s="184"/>
      <c r="O312" s="11"/>
      <c r="P312" s="11"/>
      <c r="Q312" s="11"/>
      <c r="R312" s="11">
        <v>2</v>
      </c>
      <c r="S312" s="184">
        <v>1462.2</v>
      </c>
      <c r="T312" s="184">
        <v>731.1</v>
      </c>
      <c r="V312" s="11"/>
      <c r="W312" s="11"/>
      <c r="X312" s="11"/>
      <c r="Y312" s="11"/>
      <c r="Z312" s="11"/>
      <c r="AA312" s="11"/>
      <c r="AB312" s="11"/>
      <c r="AC312" s="11"/>
      <c r="AD312" s="11"/>
    </row>
    <row r="313" spans="1:30">
      <c r="A313" s="56"/>
      <c r="B313" s="11"/>
      <c r="C313" s="11" t="s">
        <v>132</v>
      </c>
      <c r="D313" s="11"/>
      <c r="E313" s="11" t="s">
        <v>133</v>
      </c>
      <c r="F313" s="11">
        <v>13</v>
      </c>
      <c r="G313" s="184">
        <v>1922.25444444444</v>
      </c>
      <c r="H313" s="184">
        <v>17300.29</v>
      </c>
      <c r="I313" s="184">
        <v>1330.7915384615401</v>
      </c>
      <c r="J313" s="201">
        <v>11.153846153846199</v>
      </c>
      <c r="L313" s="11">
        <v>9</v>
      </c>
      <c r="M313" s="184">
        <v>5665.04</v>
      </c>
      <c r="N313" s="184">
        <v>1416.26</v>
      </c>
      <c r="O313" s="11"/>
      <c r="P313" s="11"/>
      <c r="Q313" s="11"/>
      <c r="R313" s="11">
        <v>13</v>
      </c>
      <c r="S313" s="184">
        <v>17300.29</v>
      </c>
      <c r="T313" s="184">
        <v>1330.7915384615401</v>
      </c>
      <c r="V313" s="11"/>
      <c r="W313" s="11"/>
      <c r="X313" s="11"/>
      <c r="Y313" s="11"/>
      <c r="Z313" s="11"/>
      <c r="AA313" s="11"/>
      <c r="AB313" s="11"/>
      <c r="AC313" s="11"/>
      <c r="AD313" s="11"/>
    </row>
    <row r="314" spans="1:30">
      <c r="A314" s="56"/>
      <c r="B314" s="11"/>
      <c r="C314" s="11" t="s">
        <v>134</v>
      </c>
      <c r="D314" s="11"/>
      <c r="E314" s="11" t="s">
        <v>135</v>
      </c>
      <c r="F314" s="11">
        <v>544</v>
      </c>
      <c r="G314" s="184">
        <v>2380.3262500000001</v>
      </c>
      <c r="H314" s="184">
        <v>818832.23000000103</v>
      </c>
      <c r="I314" s="184">
        <v>1505.20630514706</v>
      </c>
      <c r="J314" s="201">
        <v>13.553308823529401</v>
      </c>
      <c r="L314" s="11">
        <v>344</v>
      </c>
      <c r="M314" s="184">
        <v>405830.43</v>
      </c>
      <c r="N314" s="184">
        <v>2029.1521499999999</v>
      </c>
      <c r="O314" s="11"/>
      <c r="P314" s="11"/>
      <c r="Q314" s="11"/>
      <c r="R314" s="11">
        <v>544</v>
      </c>
      <c r="S314" s="184">
        <v>818832.23000000103</v>
      </c>
      <c r="T314" s="184">
        <v>1505.20630514706</v>
      </c>
      <c r="V314" s="11"/>
      <c r="W314" s="11"/>
      <c r="X314" s="11"/>
      <c r="Y314" s="11"/>
      <c r="Z314" s="11"/>
      <c r="AA314" s="11"/>
      <c r="AB314" s="11"/>
      <c r="AC314" s="11"/>
      <c r="AD314" s="11"/>
    </row>
    <row r="315" spans="1:30">
      <c r="A315" s="56"/>
      <c r="B315" s="11"/>
      <c r="C315" s="11" t="s">
        <v>136</v>
      </c>
      <c r="D315" s="11"/>
      <c r="E315" s="11" t="s">
        <v>137</v>
      </c>
      <c r="F315" s="11">
        <v>52</v>
      </c>
      <c r="G315" s="184">
        <v>1516.27833333333</v>
      </c>
      <c r="H315" s="184">
        <v>54586.02</v>
      </c>
      <c r="I315" s="184">
        <v>1049.7311538461499</v>
      </c>
      <c r="J315" s="201">
        <v>11.7307692307692</v>
      </c>
      <c r="L315" s="11">
        <v>36</v>
      </c>
      <c r="M315" s="184">
        <v>26726.81</v>
      </c>
      <c r="N315" s="184">
        <v>1670.4256250000001</v>
      </c>
      <c r="O315" s="11"/>
      <c r="P315" s="11"/>
      <c r="Q315" s="11"/>
      <c r="R315" s="11">
        <v>52</v>
      </c>
      <c r="S315" s="184">
        <v>54586.02</v>
      </c>
      <c r="T315" s="184">
        <v>1049.7311538461499</v>
      </c>
      <c r="V315" s="11"/>
      <c r="W315" s="11"/>
      <c r="X315" s="11"/>
      <c r="Y315" s="11"/>
      <c r="Z315" s="11"/>
      <c r="AA315" s="11"/>
      <c r="AB315" s="11"/>
      <c r="AC315" s="11"/>
      <c r="AD315" s="11"/>
    </row>
    <row r="316" spans="1:30">
      <c r="A316" s="56"/>
      <c r="B316" s="11"/>
      <c r="C316" s="11" t="s">
        <v>138</v>
      </c>
      <c r="D316" s="11"/>
      <c r="E316" s="11" t="s">
        <v>265</v>
      </c>
      <c r="F316" s="11">
        <v>1</v>
      </c>
      <c r="G316" s="184"/>
      <c r="H316" s="184">
        <v>1919.49</v>
      </c>
      <c r="I316" s="184">
        <v>1919.49</v>
      </c>
      <c r="J316" s="201">
        <v>12</v>
      </c>
      <c r="L316" s="11"/>
      <c r="M316" s="184">
        <v>1919.49</v>
      </c>
      <c r="N316" s="184">
        <v>1919.49</v>
      </c>
      <c r="O316" s="11"/>
      <c r="P316" s="11"/>
      <c r="Q316" s="11"/>
      <c r="R316" s="11">
        <v>1</v>
      </c>
      <c r="S316" s="184">
        <v>1919.49</v>
      </c>
      <c r="T316" s="184">
        <v>1919.49</v>
      </c>
      <c r="V316" s="11"/>
      <c r="W316" s="11"/>
      <c r="X316" s="11"/>
      <c r="Y316" s="11"/>
      <c r="Z316" s="11"/>
      <c r="AA316" s="11"/>
      <c r="AB316" s="11"/>
      <c r="AC316" s="11"/>
      <c r="AD316" s="11"/>
    </row>
    <row r="317" spans="1:30">
      <c r="A317" s="56"/>
      <c r="B317" s="11"/>
      <c r="C317" s="11" t="s">
        <v>138</v>
      </c>
      <c r="D317" s="11"/>
      <c r="E317" s="11" t="s">
        <v>139</v>
      </c>
      <c r="F317" s="11">
        <v>24</v>
      </c>
      <c r="G317" s="184">
        <v>1367.701875</v>
      </c>
      <c r="H317" s="184">
        <v>21883.23</v>
      </c>
      <c r="I317" s="184">
        <v>911.80124999999998</v>
      </c>
      <c r="J317" s="201">
        <v>11.375</v>
      </c>
      <c r="L317" s="11">
        <v>16</v>
      </c>
      <c r="M317" s="184">
        <v>7392.25</v>
      </c>
      <c r="N317" s="184">
        <v>924.03125</v>
      </c>
      <c r="O317" s="11"/>
      <c r="P317" s="11"/>
      <c r="Q317" s="11"/>
      <c r="R317" s="11">
        <v>24</v>
      </c>
      <c r="S317" s="184">
        <v>21883.23</v>
      </c>
      <c r="T317" s="184">
        <v>911.80124999999998</v>
      </c>
      <c r="V317" s="11"/>
      <c r="W317" s="11"/>
      <c r="X317" s="11"/>
      <c r="Y317" s="11"/>
      <c r="Z317" s="11"/>
      <c r="AA317" s="11"/>
      <c r="AB317" s="11"/>
      <c r="AC317" s="11"/>
      <c r="AD317" s="11"/>
    </row>
    <row r="318" spans="1:30">
      <c r="A318" s="56"/>
      <c r="B318" s="11"/>
      <c r="C318" s="11" t="s">
        <v>498</v>
      </c>
      <c r="D318" s="11"/>
      <c r="E318" s="11" t="s">
        <v>139</v>
      </c>
      <c r="F318" s="11">
        <v>3</v>
      </c>
      <c r="G318" s="184">
        <v>2052.81</v>
      </c>
      <c r="H318" s="184">
        <v>4105.62</v>
      </c>
      <c r="I318" s="184">
        <v>1368.54</v>
      </c>
      <c r="J318" s="201">
        <v>16.6666666666667</v>
      </c>
      <c r="L318" s="11">
        <v>2</v>
      </c>
      <c r="M318" s="184">
        <v>192.97</v>
      </c>
      <c r="N318" s="184">
        <v>192.97</v>
      </c>
      <c r="O318" s="11"/>
      <c r="P318" s="11"/>
      <c r="Q318" s="11"/>
      <c r="R318" s="11">
        <v>3</v>
      </c>
      <c r="S318" s="184">
        <v>4105.62</v>
      </c>
      <c r="T318" s="184">
        <v>1368.54</v>
      </c>
      <c r="V318" s="11"/>
      <c r="W318" s="11"/>
      <c r="X318" s="11"/>
      <c r="Y318" s="11"/>
      <c r="Z318" s="11"/>
      <c r="AA318" s="11"/>
      <c r="AB318" s="11"/>
      <c r="AC318" s="11"/>
      <c r="AD318" s="11"/>
    </row>
    <row r="319" spans="1:30">
      <c r="A319" s="56"/>
      <c r="B319" s="11"/>
      <c r="C319" s="11" t="s">
        <v>140</v>
      </c>
      <c r="D319" s="11"/>
      <c r="E319" s="11" t="s">
        <v>141</v>
      </c>
      <c r="F319" s="11">
        <v>11</v>
      </c>
      <c r="G319" s="184">
        <v>3406.2649999999999</v>
      </c>
      <c r="H319" s="184">
        <v>13625.06</v>
      </c>
      <c r="I319" s="184">
        <v>1238.6418181818201</v>
      </c>
      <c r="J319" s="201">
        <v>13.2727272727273</v>
      </c>
      <c r="L319" s="11">
        <v>4</v>
      </c>
      <c r="M319" s="184">
        <v>10155.01</v>
      </c>
      <c r="N319" s="184">
        <v>1450.71571428571</v>
      </c>
      <c r="O319" s="11"/>
      <c r="P319" s="11"/>
      <c r="Q319" s="11"/>
      <c r="R319" s="11">
        <v>11</v>
      </c>
      <c r="S319" s="184">
        <v>13625.06</v>
      </c>
      <c r="T319" s="184">
        <v>1238.6418181818201</v>
      </c>
      <c r="V319" s="11"/>
      <c r="W319" s="11"/>
      <c r="X319" s="11"/>
      <c r="Y319" s="11"/>
      <c r="Z319" s="11"/>
      <c r="AA319" s="11"/>
      <c r="AB319" s="11"/>
      <c r="AC319" s="11"/>
      <c r="AD319" s="11"/>
    </row>
    <row r="320" spans="1:30">
      <c r="A320" s="56"/>
      <c r="B320" s="11"/>
      <c r="C320" s="11" t="s">
        <v>449</v>
      </c>
      <c r="D320" s="11"/>
      <c r="E320" s="11" t="s">
        <v>450</v>
      </c>
      <c r="F320" s="11">
        <v>1</v>
      </c>
      <c r="G320" s="184">
        <v>317.49</v>
      </c>
      <c r="H320" s="184">
        <v>317.49</v>
      </c>
      <c r="I320" s="184">
        <v>317.49</v>
      </c>
      <c r="J320" s="201">
        <v>13</v>
      </c>
      <c r="L320" s="11">
        <v>1</v>
      </c>
      <c r="M320" s="184"/>
      <c r="N320" s="184"/>
      <c r="O320" s="11"/>
      <c r="P320" s="11"/>
      <c r="Q320" s="11"/>
      <c r="R320" s="11">
        <v>1</v>
      </c>
      <c r="S320" s="184">
        <v>317.49</v>
      </c>
      <c r="T320" s="184">
        <v>317.49</v>
      </c>
      <c r="V320" s="11"/>
      <c r="W320" s="11"/>
      <c r="X320" s="11"/>
      <c r="Y320" s="11"/>
      <c r="Z320" s="11"/>
      <c r="AA320" s="11"/>
      <c r="AB320" s="11"/>
      <c r="AC320" s="11"/>
      <c r="AD320" s="11"/>
    </row>
    <row r="321" spans="1:30">
      <c r="A321" s="56"/>
      <c r="B321" s="11"/>
      <c r="C321" s="11" t="s">
        <v>142</v>
      </c>
      <c r="D321" s="11"/>
      <c r="E321" s="11" t="s">
        <v>143</v>
      </c>
      <c r="F321" s="11">
        <v>72</v>
      </c>
      <c r="G321" s="184">
        <v>1464.9426000000001</v>
      </c>
      <c r="H321" s="184">
        <v>73247.13</v>
      </c>
      <c r="I321" s="184">
        <v>1017.32125</v>
      </c>
      <c r="J321" s="201">
        <v>12.75</v>
      </c>
      <c r="L321" s="11">
        <v>50</v>
      </c>
      <c r="M321" s="184">
        <v>23850.01</v>
      </c>
      <c r="N321" s="184">
        <v>1084.09136363636</v>
      </c>
      <c r="O321" s="11"/>
      <c r="P321" s="11"/>
      <c r="Q321" s="11"/>
      <c r="R321" s="11">
        <v>72</v>
      </c>
      <c r="S321" s="184">
        <v>73247.13</v>
      </c>
      <c r="T321" s="184">
        <v>1017.32125</v>
      </c>
      <c r="V321" s="11"/>
      <c r="W321" s="11"/>
      <c r="X321" s="11"/>
      <c r="Y321" s="11"/>
      <c r="Z321" s="11"/>
      <c r="AA321" s="11"/>
      <c r="AB321" s="11"/>
      <c r="AC321" s="11"/>
      <c r="AD321" s="11"/>
    </row>
    <row r="322" spans="1:30">
      <c r="A322" s="56"/>
      <c r="B322" s="11"/>
      <c r="C322" s="11" t="s">
        <v>142</v>
      </c>
      <c r="D322" s="11"/>
      <c r="E322" s="11" t="s">
        <v>234</v>
      </c>
      <c r="F322" s="11">
        <v>1</v>
      </c>
      <c r="G322" s="184">
        <v>329.02</v>
      </c>
      <c r="H322" s="184">
        <v>329.02</v>
      </c>
      <c r="I322" s="184">
        <v>329.02</v>
      </c>
      <c r="J322" s="201">
        <v>12</v>
      </c>
      <c r="L322" s="11">
        <v>1</v>
      </c>
      <c r="M322" s="184"/>
      <c r="N322" s="184"/>
      <c r="O322" s="11"/>
      <c r="P322" s="11"/>
      <c r="Q322" s="11"/>
      <c r="R322" s="11">
        <v>1</v>
      </c>
      <c r="S322" s="184">
        <v>329.02</v>
      </c>
      <c r="T322" s="184">
        <v>329.02</v>
      </c>
      <c r="V322" s="11"/>
      <c r="W322" s="11"/>
      <c r="X322" s="11"/>
      <c r="Y322" s="11"/>
      <c r="Z322" s="11"/>
      <c r="AA322" s="11"/>
      <c r="AB322" s="11"/>
      <c r="AC322" s="11"/>
      <c r="AD322" s="11"/>
    </row>
    <row r="323" spans="1:30">
      <c r="A323" s="56"/>
      <c r="B323" s="11"/>
      <c r="C323" s="11" t="s">
        <v>144</v>
      </c>
      <c r="D323" s="11"/>
      <c r="E323" s="11" t="s">
        <v>141</v>
      </c>
      <c r="F323" s="11">
        <v>70</v>
      </c>
      <c r="G323" s="184">
        <v>1842.7497826086999</v>
      </c>
      <c r="H323" s="184">
        <v>84766.49</v>
      </c>
      <c r="I323" s="184">
        <v>1210.9498571428601</v>
      </c>
      <c r="J323" s="201">
        <v>11.8</v>
      </c>
      <c r="L323" s="11">
        <v>46</v>
      </c>
      <c r="M323" s="184">
        <v>43347.74</v>
      </c>
      <c r="N323" s="184">
        <v>1806.1558333333301</v>
      </c>
      <c r="O323" s="11"/>
      <c r="P323" s="11"/>
      <c r="Q323" s="11"/>
      <c r="R323" s="11">
        <v>70</v>
      </c>
      <c r="S323" s="184">
        <v>84766.49</v>
      </c>
      <c r="T323" s="184">
        <v>1210.9498571428601</v>
      </c>
      <c r="V323" s="11"/>
      <c r="W323" s="11"/>
      <c r="X323" s="11"/>
      <c r="Y323" s="11"/>
      <c r="Z323" s="11"/>
      <c r="AA323" s="11"/>
      <c r="AB323" s="11"/>
      <c r="AC323" s="11"/>
      <c r="AD323" s="11"/>
    </row>
    <row r="324" spans="1:30">
      <c r="A324" s="56"/>
      <c r="B324" s="11"/>
      <c r="C324" s="11" t="s">
        <v>145</v>
      </c>
      <c r="D324" s="11"/>
      <c r="E324" s="11" t="s">
        <v>109</v>
      </c>
      <c r="F324" s="11">
        <v>21</v>
      </c>
      <c r="G324" s="184">
        <v>1625.92692307692</v>
      </c>
      <c r="H324" s="184">
        <v>21137.05</v>
      </c>
      <c r="I324" s="184">
        <v>1006.52619047619</v>
      </c>
      <c r="J324" s="201">
        <v>16.095238095238098</v>
      </c>
      <c r="L324" s="11">
        <v>13</v>
      </c>
      <c r="M324" s="184">
        <v>4637.62</v>
      </c>
      <c r="N324" s="184">
        <v>579.70249999999999</v>
      </c>
      <c r="O324" s="11"/>
      <c r="P324" s="11"/>
      <c r="Q324" s="11"/>
      <c r="R324" s="11">
        <v>21</v>
      </c>
      <c r="S324" s="184">
        <v>21137.05</v>
      </c>
      <c r="T324" s="184">
        <v>1006.52619047619</v>
      </c>
      <c r="V324" s="11"/>
      <c r="W324" s="11"/>
      <c r="X324" s="11"/>
      <c r="Y324" s="11"/>
      <c r="Z324" s="11"/>
      <c r="AA324" s="11"/>
      <c r="AB324" s="11"/>
      <c r="AC324" s="11"/>
      <c r="AD324" s="11"/>
    </row>
    <row r="325" spans="1:30">
      <c r="A325" s="56"/>
      <c r="B325" s="11"/>
      <c r="C325" s="11" t="s">
        <v>145</v>
      </c>
      <c r="D325" s="11"/>
      <c r="E325" s="11" t="s">
        <v>100</v>
      </c>
      <c r="F325" s="11">
        <v>4</v>
      </c>
      <c r="G325" s="184">
        <v>1414.0433333333301</v>
      </c>
      <c r="H325" s="184">
        <v>4242.13</v>
      </c>
      <c r="I325" s="184">
        <v>1060.5325</v>
      </c>
      <c r="J325" s="201">
        <v>10.75</v>
      </c>
      <c r="L325" s="11">
        <v>3</v>
      </c>
      <c r="M325" s="184">
        <v>429.38</v>
      </c>
      <c r="N325" s="184">
        <v>429.38</v>
      </c>
      <c r="O325" s="11"/>
      <c r="P325" s="11"/>
      <c r="Q325" s="11"/>
      <c r="R325" s="11">
        <v>4</v>
      </c>
      <c r="S325" s="184">
        <v>4242.13</v>
      </c>
      <c r="T325" s="184">
        <v>1060.5325</v>
      </c>
      <c r="V325" s="11"/>
      <c r="W325" s="11"/>
      <c r="X325" s="11"/>
      <c r="Y325" s="11"/>
      <c r="Z325" s="11"/>
      <c r="AA325" s="11"/>
      <c r="AB325" s="11"/>
      <c r="AC325" s="11"/>
      <c r="AD325" s="11"/>
    </row>
    <row r="326" spans="1:30">
      <c r="A326" s="56"/>
      <c r="B326" s="11"/>
      <c r="C326" s="11" t="s">
        <v>146</v>
      </c>
      <c r="D326" s="11"/>
      <c r="E326" s="11" t="s">
        <v>147</v>
      </c>
      <c r="F326" s="11">
        <v>3</v>
      </c>
      <c r="G326" s="184">
        <v>1100.595</v>
      </c>
      <c r="H326" s="184">
        <v>2201.19</v>
      </c>
      <c r="I326" s="184">
        <v>733.73</v>
      </c>
      <c r="J326" s="201">
        <v>10.6666666666667</v>
      </c>
      <c r="L326" s="11">
        <v>2</v>
      </c>
      <c r="M326" s="184">
        <v>558.62</v>
      </c>
      <c r="N326" s="184">
        <v>558.62</v>
      </c>
      <c r="O326" s="11"/>
      <c r="P326" s="11"/>
      <c r="Q326" s="11"/>
      <c r="R326" s="11">
        <v>3</v>
      </c>
      <c r="S326" s="184">
        <v>2201.19</v>
      </c>
      <c r="T326" s="184">
        <v>733.73</v>
      </c>
      <c r="V326" s="11"/>
      <c r="W326" s="11"/>
      <c r="X326" s="11"/>
      <c r="Y326" s="11"/>
      <c r="Z326" s="11"/>
      <c r="AA326" s="11"/>
      <c r="AB326" s="11"/>
      <c r="AC326" s="11"/>
      <c r="AD326" s="11"/>
    </row>
    <row r="327" spans="1:30">
      <c r="A327" s="56"/>
      <c r="B327" s="11"/>
      <c r="C327" s="11" t="s">
        <v>148</v>
      </c>
      <c r="D327" s="11"/>
      <c r="E327" s="11" t="s">
        <v>149</v>
      </c>
      <c r="F327" s="11">
        <v>142</v>
      </c>
      <c r="G327" s="184">
        <v>1700.77479591837</v>
      </c>
      <c r="H327" s="184">
        <v>166675.93</v>
      </c>
      <c r="I327" s="184">
        <v>1173.7741549295799</v>
      </c>
      <c r="J327" s="201">
        <v>13.133802816901399</v>
      </c>
      <c r="L327" s="11">
        <v>98</v>
      </c>
      <c r="M327" s="184">
        <v>48080.08</v>
      </c>
      <c r="N327" s="184">
        <v>1092.72909090909</v>
      </c>
      <c r="O327" s="11"/>
      <c r="P327" s="11"/>
      <c r="Q327" s="11"/>
      <c r="R327" s="11">
        <v>142</v>
      </c>
      <c r="S327" s="184">
        <v>166675.93</v>
      </c>
      <c r="T327" s="184">
        <v>1173.7741549295799</v>
      </c>
      <c r="V327" s="11"/>
      <c r="W327" s="11"/>
      <c r="X327" s="11"/>
      <c r="Y327" s="11"/>
      <c r="Z327" s="11"/>
      <c r="AA327" s="11"/>
      <c r="AB327" s="11"/>
      <c r="AC327" s="11"/>
      <c r="AD327" s="11"/>
    </row>
    <row r="328" spans="1:30">
      <c r="A328" s="56"/>
      <c r="B328" s="11"/>
      <c r="C328" s="11" t="s">
        <v>150</v>
      </c>
      <c r="D328" s="11"/>
      <c r="E328" s="11" t="s">
        <v>151</v>
      </c>
      <c r="F328" s="11">
        <v>14</v>
      </c>
      <c r="G328" s="184">
        <v>2029.4190000000001</v>
      </c>
      <c r="H328" s="184">
        <v>20294.189999999999</v>
      </c>
      <c r="I328" s="184">
        <v>1449.585</v>
      </c>
      <c r="J328" s="201">
        <v>13.285714285714301</v>
      </c>
      <c r="L328" s="11">
        <v>10</v>
      </c>
      <c r="M328" s="184">
        <v>3662.25</v>
      </c>
      <c r="N328" s="184">
        <v>915.5625</v>
      </c>
      <c r="O328" s="11"/>
      <c r="P328" s="11"/>
      <c r="Q328" s="11"/>
      <c r="R328" s="11">
        <v>14</v>
      </c>
      <c r="S328" s="184">
        <v>20294.189999999999</v>
      </c>
      <c r="T328" s="184">
        <v>1449.585</v>
      </c>
      <c r="V328" s="11"/>
      <c r="W328" s="11"/>
      <c r="X328" s="11"/>
      <c r="Y328" s="11"/>
      <c r="Z328" s="11"/>
      <c r="AA328" s="11"/>
      <c r="AB328" s="11"/>
      <c r="AC328" s="11"/>
      <c r="AD328" s="11"/>
    </row>
    <row r="329" spans="1:30">
      <c r="A329" s="56"/>
      <c r="B329" s="11"/>
      <c r="C329" s="11" t="s">
        <v>152</v>
      </c>
      <c r="D329" s="11"/>
      <c r="E329" s="11" t="s">
        <v>153</v>
      </c>
      <c r="F329" s="11">
        <v>50</v>
      </c>
      <c r="G329" s="184">
        <v>3736.8844444444399</v>
      </c>
      <c r="H329" s="184">
        <v>100895.88</v>
      </c>
      <c r="I329" s="184">
        <v>2017.9176</v>
      </c>
      <c r="J329" s="201">
        <v>16.46</v>
      </c>
      <c r="L329" s="11">
        <v>27</v>
      </c>
      <c r="M329" s="184">
        <v>67117.47</v>
      </c>
      <c r="N329" s="184">
        <v>2918.1508695652201</v>
      </c>
      <c r="O329" s="11"/>
      <c r="P329" s="11"/>
      <c r="Q329" s="11"/>
      <c r="R329" s="11">
        <v>50</v>
      </c>
      <c r="S329" s="184">
        <v>100895.88</v>
      </c>
      <c r="T329" s="184">
        <v>2017.9176</v>
      </c>
      <c r="V329" s="11"/>
      <c r="W329" s="11"/>
      <c r="X329" s="11"/>
      <c r="Y329" s="11"/>
      <c r="Z329" s="11"/>
      <c r="AA329" s="11"/>
      <c r="AB329" s="11"/>
      <c r="AC329" s="11"/>
      <c r="AD329" s="11"/>
    </row>
    <row r="330" spans="1:30">
      <c r="A330" s="56"/>
      <c r="B330" s="11"/>
      <c r="C330" s="11" t="s">
        <v>154</v>
      </c>
      <c r="D330" s="11"/>
      <c r="E330" s="11" t="s">
        <v>155</v>
      </c>
      <c r="F330" s="11">
        <v>10</v>
      </c>
      <c r="G330" s="184">
        <v>6437.9040000000005</v>
      </c>
      <c r="H330" s="184">
        <v>32189.52</v>
      </c>
      <c r="I330" s="184">
        <v>3218.9520000000002</v>
      </c>
      <c r="J330" s="201">
        <v>13.2</v>
      </c>
      <c r="L330" s="11">
        <v>5</v>
      </c>
      <c r="M330" s="184">
        <v>25263.94</v>
      </c>
      <c r="N330" s="184">
        <v>5052.7879999999996</v>
      </c>
      <c r="O330" s="11"/>
      <c r="P330" s="11"/>
      <c r="Q330" s="11"/>
      <c r="R330" s="11">
        <v>10</v>
      </c>
      <c r="S330" s="184">
        <v>32189.52</v>
      </c>
      <c r="T330" s="184">
        <v>3218.9520000000002</v>
      </c>
      <c r="V330" s="11"/>
      <c r="W330" s="11"/>
      <c r="X330" s="11"/>
      <c r="Y330" s="11"/>
      <c r="Z330" s="11"/>
      <c r="AA330" s="11"/>
      <c r="AB330" s="11"/>
      <c r="AC330" s="11"/>
      <c r="AD330" s="11"/>
    </row>
    <row r="331" spans="1:30">
      <c r="A331" s="56"/>
      <c r="B331" s="11"/>
      <c r="C331" s="11" t="s">
        <v>156</v>
      </c>
      <c r="D331" s="11"/>
      <c r="E331" s="11" t="s">
        <v>157</v>
      </c>
      <c r="F331" s="11">
        <v>42</v>
      </c>
      <c r="G331" s="184">
        <v>3129.0675862069002</v>
      </c>
      <c r="H331" s="184">
        <v>90742.96</v>
      </c>
      <c r="I331" s="184">
        <v>2160.5466666666698</v>
      </c>
      <c r="J331" s="201">
        <v>14.452380952381001</v>
      </c>
      <c r="L331" s="11">
        <v>29</v>
      </c>
      <c r="M331" s="184">
        <v>23918.98</v>
      </c>
      <c r="N331" s="184">
        <v>1839.92153846154</v>
      </c>
      <c r="O331" s="11"/>
      <c r="P331" s="11"/>
      <c r="Q331" s="11"/>
      <c r="R331" s="11">
        <v>42</v>
      </c>
      <c r="S331" s="184">
        <v>90742.96</v>
      </c>
      <c r="T331" s="184">
        <v>2160.5466666666698</v>
      </c>
      <c r="V331" s="11"/>
      <c r="W331" s="11"/>
      <c r="X331" s="11"/>
      <c r="Y331" s="11"/>
      <c r="Z331" s="11"/>
      <c r="AA331" s="11"/>
      <c r="AB331" s="11"/>
      <c r="AC331" s="11"/>
      <c r="AD331" s="11"/>
    </row>
    <row r="332" spans="1:30">
      <c r="A332" s="56"/>
      <c r="B332" s="11"/>
      <c r="C332" s="11" t="s">
        <v>158</v>
      </c>
      <c r="D332" s="11"/>
      <c r="E332" s="11" t="s">
        <v>159</v>
      </c>
      <c r="F332" s="11">
        <v>7</v>
      </c>
      <c r="G332" s="184">
        <v>1237.635</v>
      </c>
      <c r="H332" s="184">
        <v>4950.54</v>
      </c>
      <c r="I332" s="184">
        <v>707.22</v>
      </c>
      <c r="J332" s="201">
        <v>14.714285714285699</v>
      </c>
      <c r="L332" s="11">
        <v>4</v>
      </c>
      <c r="M332" s="184">
        <v>3007.59</v>
      </c>
      <c r="N332" s="184">
        <v>1002.53</v>
      </c>
      <c r="O332" s="11"/>
      <c r="P332" s="11"/>
      <c r="Q332" s="11"/>
      <c r="R332" s="11">
        <v>7</v>
      </c>
      <c r="S332" s="184">
        <v>4950.54</v>
      </c>
      <c r="T332" s="184">
        <v>707.22</v>
      </c>
      <c r="V332" s="11"/>
      <c r="W332" s="11"/>
      <c r="X332" s="11"/>
      <c r="Y332" s="11"/>
      <c r="Z332" s="11"/>
      <c r="AA332" s="11"/>
      <c r="AB332" s="11"/>
      <c r="AC332" s="11"/>
      <c r="AD332" s="11"/>
    </row>
    <row r="333" spans="1:30">
      <c r="A333" s="56"/>
      <c r="B333" s="11"/>
      <c r="C333" s="11" t="s">
        <v>160</v>
      </c>
      <c r="D333" s="11"/>
      <c r="E333" s="11" t="s">
        <v>161</v>
      </c>
      <c r="F333" s="11">
        <v>8</v>
      </c>
      <c r="G333" s="184">
        <v>1611.4059999999999</v>
      </c>
      <c r="H333" s="184">
        <v>8057.03</v>
      </c>
      <c r="I333" s="184">
        <v>1007.12875</v>
      </c>
      <c r="J333" s="201">
        <v>12.625</v>
      </c>
      <c r="L333" s="11">
        <v>5</v>
      </c>
      <c r="M333" s="184">
        <v>2807.27</v>
      </c>
      <c r="N333" s="184">
        <v>935.756666666667</v>
      </c>
      <c r="O333" s="11"/>
      <c r="P333" s="11"/>
      <c r="Q333" s="11"/>
      <c r="R333" s="11">
        <v>8</v>
      </c>
      <c r="S333" s="184">
        <v>8057.03</v>
      </c>
      <c r="T333" s="184">
        <v>1007.12875</v>
      </c>
      <c r="V333" s="11"/>
      <c r="W333" s="11"/>
      <c r="X333" s="11"/>
      <c r="Y333" s="11"/>
      <c r="Z333" s="11"/>
      <c r="AA333" s="11"/>
      <c r="AB333" s="11"/>
      <c r="AC333" s="11"/>
      <c r="AD333" s="11"/>
    </row>
    <row r="334" spans="1:30">
      <c r="A334" s="56"/>
      <c r="B334" s="11"/>
      <c r="C334" s="11" t="s">
        <v>162</v>
      </c>
      <c r="D334" s="11"/>
      <c r="E334" s="11" t="s">
        <v>163</v>
      </c>
      <c r="F334" s="11">
        <v>33</v>
      </c>
      <c r="G334" s="184">
        <v>2273.7454545454498</v>
      </c>
      <c r="H334" s="184">
        <v>50022.400000000001</v>
      </c>
      <c r="I334" s="184">
        <v>1515.8303030303</v>
      </c>
      <c r="J334" s="201">
        <v>13.363636363636401</v>
      </c>
      <c r="L334" s="11">
        <v>22</v>
      </c>
      <c r="M334" s="184">
        <v>20716.580000000002</v>
      </c>
      <c r="N334" s="184">
        <v>1883.3254545454499</v>
      </c>
      <c r="O334" s="11"/>
      <c r="P334" s="11"/>
      <c r="Q334" s="11"/>
      <c r="R334" s="11">
        <v>33</v>
      </c>
      <c r="S334" s="184">
        <v>50022.400000000001</v>
      </c>
      <c r="T334" s="184">
        <v>1515.8303030303</v>
      </c>
      <c r="V334" s="11"/>
      <c r="W334" s="11"/>
      <c r="X334" s="11"/>
      <c r="Y334" s="11"/>
      <c r="Z334" s="11"/>
      <c r="AA334" s="11"/>
      <c r="AB334" s="11"/>
      <c r="AC334" s="11"/>
      <c r="AD334" s="11"/>
    </row>
    <row r="335" spans="1:30">
      <c r="A335" s="56"/>
      <c r="B335" s="11"/>
      <c r="C335" s="11" t="s">
        <v>164</v>
      </c>
      <c r="D335" s="11"/>
      <c r="E335" s="11" t="s">
        <v>165</v>
      </c>
      <c r="F335" s="11">
        <v>20</v>
      </c>
      <c r="G335" s="184">
        <v>2092.6673333333301</v>
      </c>
      <c r="H335" s="184">
        <v>31390.01</v>
      </c>
      <c r="I335" s="184">
        <v>1569.5005000000001</v>
      </c>
      <c r="J335" s="201">
        <v>10.75</v>
      </c>
      <c r="L335" s="11">
        <v>15</v>
      </c>
      <c r="M335" s="184">
        <v>11609.76</v>
      </c>
      <c r="N335" s="184">
        <v>2321.9520000000002</v>
      </c>
      <c r="O335" s="11"/>
      <c r="P335" s="11"/>
      <c r="Q335" s="11"/>
      <c r="R335" s="11">
        <v>20</v>
      </c>
      <c r="S335" s="184">
        <v>31390.01</v>
      </c>
      <c r="T335" s="184">
        <v>1569.5005000000001</v>
      </c>
      <c r="V335" s="11"/>
      <c r="W335" s="11"/>
      <c r="X335" s="11"/>
      <c r="Y335" s="11"/>
      <c r="Z335" s="11"/>
      <c r="AA335" s="11"/>
      <c r="AB335" s="11"/>
      <c r="AC335" s="11"/>
      <c r="AD335" s="11"/>
    </row>
    <row r="336" spans="1:30">
      <c r="A336" s="56"/>
      <c r="B336" s="11"/>
      <c r="C336" s="11" t="s">
        <v>166</v>
      </c>
      <c r="D336" s="11"/>
      <c r="E336" s="11" t="s">
        <v>167</v>
      </c>
      <c r="F336" s="11">
        <v>160</v>
      </c>
      <c r="G336" s="184">
        <v>2353.9259183673498</v>
      </c>
      <c r="H336" s="184">
        <v>230684.74</v>
      </c>
      <c r="I336" s="184">
        <v>1441.7796249999999</v>
      </c>
      <c r="J336" s="201">
        <v>13.44375</v>
      </c>
      <c r="L336" s="11">
        <v>98</v>
      </c>
      <c r="M336" s="184">
        <v>94006.94</v>
      </c>
      <c r="N336" s="184">
        <v>1516.24096774194</v>
      </c>
      <c r="O336" s="11"/>
      <c r="P336" s="11"/>
      <c r="Q336" s="11"/>
      <c r="R336" s="11">
        <v>160</v>
      </c>
      <c r="S336" s="184">
        <v>230684.74</v>
      </c>
      <c r="T336" s="184">
        <v>1441.7796249999999</v>
      </c>
      <c r="V336" s="11"/>
      <c r="W336" s="11"/>
      <c r="X336" s="11"/>
      <c r="Y336" s="11"/>
      <c r="Z336" s="11"/>
      <c r="AA336" s="11"/>
      <c r="AB336" s="11"/>
      <c r="AC336" s="11"/>
      <c r="AD336" s="11"/>
    </row>
    <row r="337" spans="1:30">
      <c r="A337" s="56"/>
      <c r="B337" s="11"/>
      <c r="C337" s="11" t="s">
        <v>168</v>
      </c>
      <c r="D337" s="11"/>
      <c r="E337" s="11" t="s">
        <v>169</v>
      </c>
      <c r="F337" s="11">
        <v>394</v>
      </c>
      <c r="G337" s="184">
        <v>2362.7067256637201</v>
      </c>
      <c r="H337" s="184">
        <v>533971.72</v>
      </c>
      <c r="I337" s="184">
        <v>1355.2581725888299</v>
      </c>
      <c r="J337" s="201">
        <v>12.3248730964467</v>
      </c>
      <c r="L337" s="11">
        <v>226</v>
      </c>
      <c r="M337" s="184">
        <v>267428.09000000003</v>
      </c>
      <c r="N337" s="184">
        <v>1591.8338690476201</v>
      </c>
      <c r="O337" s="11"/>
      <c r="P337" s="11"/>
      <c r="Q337" s="11"/>
      <c r="R337" s="11">
        <v>394</v>
      </c>
      <c r="S337" s="184">
        <v>533971.72</v>
      </c>
      <c r="T337" s="184">
        <v>1355.2581725888299</v>
      </c>
      <c r="V337" s="11"/>
      <c r="W337" s="11"/>
      <c r="X337" s="11"/>
      <c r="Y337" s="11"/>
      <c r="Z337" s="11"/>
      <c r="AA337" s="11"/>
      <c r="AB337" s="11"/>
      <c r="AC337" s="11"/>
      <c r="AD337" s="11"/>
    </row>
    <row r="338" spans="1:30">
      <c r="A338" s="56"/>
      <c r="B338" s="11"/>
      <c r="C338" s="11" t="s">
        <v>170</v>
      </c>
      <c r="D338" s="11"/>
      <c r="E338" s="11" t="s">
        <v>141</v>
      </c>
      <c r="F338" s="11">
        <v>6</v>
      </c>
      <c r="G338" s="184">
        <v>1571.9449999999999</v>
      </c>
      <c r="H338" s="184">
        <v>6287.78</v>
      </c>
      <c r="I338" s="184">
        <v>1047.96333333333</v>
      </c>
      <c r="J338" s="201">
        <v>12.5</v>
      </c>
      <c r="L338" s="11">
        <v>4</v>
      </c>
      <c r="M338" s="184">
        <v>2129.42</v>
      </c>
      <c r="N338" s="184">
        <v>1064.71</v>
      </c>
      <c r="O338" s="11"/>
      <c r="P338" s="11"/>
      <c r="Q338" s="11"/>
      <c r="R338" s="11">
        <v>6</v>
      </c>
      <c r="S338" s="184">
        <v>6287.78</v>
      </c>
      <c r="T338" s="184">
        <v>1047.96333333333</v>
      </c>
      <c r="V338" s="11"/>
      <c r="W338" s="11"/>
      <c r="X338" s="11"/>
      <c r="Y338" s="11"/>
      <c r="Z338" s="11"/>
      <c r="AA338" s="11"/>
      <c r="AB338" s="11"/>
      <c r="AC338" s="11"/>
      <c r="AD338" s="11"/>
    </row>
    <row r="339" spans="1:30">
      <c r="A339" s="56"/>
      <c r="B339" s="11"/>
      <c r="C339" s="11" t="s">
        <v>171</v>
      </c>
      <c r="D339" s="11"/>
      <c r="E339" s="11" t="s">
        <v>143</v>
      </c>
      <c r="F339" s="11">
        <v>14</v>
      </c>
      <c r="G339" s="184">
        <v>1082.4266666666699</v>
      </c>
      <c r="H339" s="184">
        <v>9741.84</v>
      </c>
      <c r="I339" s="184">
        <v>695.84571428571405</v>
      </c>
      <c r="J339" s="201">
        <v>13.8571428571429</v>
      </c>
      <c r="L339" s="11">
        <v>9</v>
      </c>
      <c r="M339" s="184">
        <v>5569.05</v>
      </c>
      <c r="N339" s="184">
        <v>1113.81</v>
      </c>
      <c r="O339" s="11"/>
      <c r="P339" s="11"/>
      <c r="Q339" s="11"/>
      <c r="R339" s="11">
        <v>14</v>
      </c>
      <c r="S339" s="184">
        <v>9741.84</v>
      </c>
      <c r="T339" s="184">
        <v>695.84571428571405</v>
      </c>
      <c r="V339" s="11"/>
      <c r="W339" s="11"/>
      <c r="X339" s="11"/>
      <c r="Y339" s="11"/>
      <c r="Z339" s="11"/>
      <c r="AA339" s="11"/>
      <c r="AB339" s="11"/>
      <c r="AC339" s="11"/>
      <c r="AD339" s="11"/>
    </row>
    <row r="340" spans="1:30">
      <c r="A340" s="56"/>
      <c r="B340" s="11"/>
      <c r="C340" s="11" t="s">
        <v>172</v>
      </c>
      <c r="D340" s="11"/>
      <c r="E340" s="11" t="s">
        <v>151</v>
      </c>
      <c r="F340" s="11">
        <v>50</v>
      </c>
      <c r="G340" s="184">
        <v>2337.1146874999999</v>
      </c>
      <c r="H340" s="184">
        <v>74787.67</v>
      </c>
      <c r="I340" s="184">
        <v>1495.7534000000001</v>
      </c>
      <c r="J340" s="201">
        <v>14.58</v>
      </c>
      <c r="L340" s="11">
        <v>32</v>
      </c>
      <c r="M340" s="184">
        <v>43055.15</v>
      </c>
      <c r="N340" s="184">
        <v>2391.9527777777798</v>
      </c>
      <c r="O340" s="11"/>
      <c r="P340" s="11"/>
      <c r="Q340" s="11"/>
      <c r="R340" s="11">
        <v>50</v>
      </c>
      <c r="S340" s="184">
        <v>74787.67</v>
      </c>
      <c r="T340" s="184">
        <v>1495.7534000000001</v>
      </c>
      <c r="V340" s="11"/>
      <c r="W340" s="11"/>
      <c r="X340" s="11"/>
      <c r="Y340" s="11"/>
      <c r="Z340" s="11"/>
      <c r="AA340" s="11"/>
      <c r="AB340" s="11"/>
      <c r="AC340" s="11"/>
      <c r="AD340" s="11"/>
    </row>
    <row r="341" spans="1:30">
      <c r="A341" s="56"/>
      <c r="B341" s="11"/>
      <c r="C341" s="11" t="s">
        <v>173</v>
      </c>
      <c r="D341" s="11"/>
      <c r="E341" s="11" t="s">
        <v>174</v>
      </c>
      <c r="F341" s="11">
        <v>8</v>
      </c>
      <c r="G341" s="184">
        <v>1642.4933333333299</v>
      </c>
      <c r="H341" s="184">
        <v>9854.9599999999991</v>
      </c>
      <c r="I341" s="184">
        <v>1231.8699999999999</v>
      </c>
      <c r="J341" s="201">
        <v>11</v>
      </c>
      <c r="L341" s="11">
        <v>6</v>
      </c>
      <c r="M341" s="184">
        <v>1206.79</v>
      </c>
      <c r="N341" s="184">
        <v>603.39499999999998</v>
      </c>
      <c r="O341" s="11"/>
      <c r="P341" s="11"/>
      <c r="Q341" s="11"/>
      <c r="R341" s="11">
        <v>8</v>
      </c>
      <c r="S341" s="184">
        <v>9854.9599999999991</v>
      </c>
      <c r="T341" s="184">
        <v>1231.8699999999999</v>
      </c>
      <c r="V341" s="11"/>
      <c r="W341" s="11"/>
      <c r="X341" s="11"/>
      <c r="Y341" s="11"/>
      <c r="Z341" s="11"/>
      <c r="AA341" s="11"/>
      <c r="AB341" s="11"/>
      <c r="AC341" s="11"/>
      <c r="AD341" s="11"/>
    </row>
    <row r="342" spans="1:30">
      <c r="A342" s="56"/>
      <c r="B342" s="11"/>
      <c r="C342" s="11" t="s">
        <v>175</v>
      </c>
      <c r="D342" s="11"/>
      <c r="E342" s="11" t="s">
        <v>123</v>
      </c>
      <c r="F342" s="11">
        <v>7</v>
      </c>
      <c r="G342" s="184">
        <v>1944.2833333333299</v>
      </c>
      <c r="H342" s="184">
        <v>11665.7</v>
      </c>
      <c r="I342" s="184">
        <v>1666.5285714285701</v>
      </c>
      <c r="J342" s="201">
        <v>14.4285714285714</v>
      </c>
      <c r="L342" s="11">
        <v>6</v>
      </c>
      <c r="M342" s="184">
        <v>241.21</v>
      </c>
      <c r="N342" s="184">
        <v>241.21</v>
      </c>
      <c r="O342" s="11"/>
      <c r="P342" s="11"/>
      <c r="Q342" s="11"/>
      <c r="R342" s="11">
        <v>7</v>
      </c>
      <c r="S342" s="184">
        <v>11665.7</v>
      </c>
      <c r="T342" s="184">
        <v>1666.5285714285701</v>
      </c>
      <c r="V342" s="11"/>
      <c r="W342" s="11"/>
      <c r="X342" s="11"/>
      <c r="Y342" s="11"/>
      <c r="Z342" s="11"/>
      <c r="AA342" s="11"/>
      <c r="AB342" s="11"/>
      <c r="AC342" s="11"/>
      <c r="AD342" s="11"/>
    </row>
    <row r="343" spans="1:30">
      <c r="A343" s="56"/>
      <c r="B343" s="11"/>
      <c r="C343" s="11" t="s">
        <v>177</v>
      </c>
      <c r="D343" s="11"/>
      <c r="E343" s="11" t="s">
        <v>178</v>
      </c>
      <c r="F343" s="11">
        <v>9</v>
      </c>
      <c r="G343" s="184">
        <v>3535.25833333333</v>
      </c>
      <c r="H343" s="184">
        <v>21211.55</v>
      </c>
      <c r="I343" s="184">
        <v>2356.8388888888899</v>
      </c>
      <c r="J343" s="201">
        <v>11.3333333333333</v>
      </c>
      <c r="L343" s="11">
        <v>6</v>
      </c>
      <c r="M343" s="184">
        <v>10469.43</v>
      </c>
      <c r="N343" s="184">
        <v>3489.81</v>
      </c>
      <c r="O343" s="11"/>
      <c r="P343" s="11"/>
      <c r="Q343" s="11"/>
      <c r="R343" s="11">
        <v>9</v>
      </c>
      <c r="S343" s="184">
        <v>21211.55</v>
      </c>
      <c r="T343" s="184">
        <v>2356.8388888888899</v>
      </c>
      <c r="V343" s="11"/>
      <c r="W343" s="11"/>
      <c r="X343" s="11"/>
      <c r="Y343" s="11"/>
      <c r="Z343" s="11"/>
      <c r="AA343" s="11"/>
      <c r="AB343" s="11"/>
      <c r="AC343" s="11"/>
      <c r="AD343" s="11"/>
    </row>
    <row r="344" spans="1:30">
      <c r="A344" s="56"/>
      <c r="B344" s="11"/>
      <c r="C344" s="11" t="s">
        <v>179</v>
      </c>
      <c r="D344" s="11"/>
      <c r="E344" s="11" t="s">
        <v>180</v>
      </c>
      <c r="F344" s="11">
        <v>6</v>
      </c>
      <c r="G344" s="184">
        <v>2221.7424999999998</v>
      </c>
      <c r="H344" s="184">
        <v>8886.9699999999993</v>
      </c>
      <c r="I344" s="184">
        <v>1481.16166666667</v>
      </c>
      <c r="J344" s="201">
        <v>13.8333333333333</v>
      </c>
      <c r="L344" s="11">
        <v>4</v>
      </c>
      <c r="M344" s="184">
        <v>1750.82</v>
      </c>
      <c r="N344" s="184">
        <v>875.41</v>
      </c>
      <c r="O344" s="11"/>
      <c r="P344" s="11"/>
      <c r="Q344" s="11"/>
      <c r="R344" s="11">
        <v>6</v>
      </c>
      <c r="S344" s="184">
        <v>8886.9699999999993</v>
      </c>
      <c r="T344" s="184">
        <v>1481.16166666667</v>
      </c>
      <c r="V344" s="11"/>
      <c r="W344" s="11"/>
      <c r="X344" s="11"/>
      <c r="Y344" s="11"/>
      <c r="Z344" s="11"/>
      <c r="AA344" s="11"/>
      <c r="AB344" s="11"/>
      <c r="AC344" s="11"/>
      <c r="AD344" s="11"/>
    </row>
    <row r="345" spans="1:30">
      <c r="A345" s="56"/>
      <c r="B345" s="11"/>
      <c r="C345" s="11" t="s">
        <v>181</v>
      </c>
      <c r="D345" s="11"/>
      <c r="E345" s="11" t="s">
        <v>182</v>
      </c>
      <c r="F345" s="11">
        <v>21</v>
      </c>
      <c r="G345" s="184">
        <v>4409.5424999999996</v>
      </c>
      <c r="H345" s="184">
        <v>70552.679999999993</v>
      </c>
      <c r="I345" s="184">
        <v>3359.6514285714302</v>
      </c>
      <c r="J345" s="201">
        <v>13.523809523809501</v>
      </c>
      <c r="L345" s="11">
        <v>16</v>
      </c>
      <c r="M345" s="184">
        <v>47259.29</v>
      </c>
      <c r="N345" s="184">
        <v>9451.8580000000002</v>
      </c>
      <c r="O345" s="11"/>
      <c r="P345" s="11"/>
      <c r="Q345" s="11"/>
      <c r="R345" s="11">
        <v>21</v>
      </c>
      <c r="S345" s="184">
        <v>70552.679999999993</v>
      </c>
      <c r="T345" s="184">
        <v>3359.6514285714302</v>
      </c>
      <c r="V345" s="11"/>
      <c r="W345" s="11"/>
      <c r="X345" s="11"/>
      <c r="Y345" s="11"/>
      <c r="Z345" s="11"/>
      <c r="AA345" s="11"/>
      <c r="AB345" s="11"/>
      <c r="AC345" s="11"/>
      <c r="AD345" s="11"/>
    </row>
    <row r="346" spans="1:30">
      <c r="A346" s="56"/>
      <c r="B346" s="11"/>
      <c r="C346" s="11" t="s">
        <v>183</v>
      </c>
      <c r="D346" s="11"/>
      <c r="E346" s="11" t="s">
        <v>184</v>
      </c>
      <c r="F346" s="11">
        <v>3</v>
      </c>
      <c r="G346" s="184">
        <v>3745.92</v>
      </c>
      <c r="H346" s="184">
        <v>3745.92</v>
      </c>
      <c r="I346" s="184">
        <v>1248.6400000000001</v>
      </c>
      <c r="J346" s="201">
        <v>10.3333333333333</v>
      </c>
      <c r="L346" s="11">
        <v>1</v>
      </c>
      <c r="M346" s="184">
        <v>2888.09</v>
      </c>
      <c r="N346" s="184">
        <v>1444.0450000000001</v>
      </c>
      <c r="O346" s="11"/>
      <c r="P346" s="11"/>
      <c r="Q346" s="11"/>
      <c r="R346" s="11">
        <v>3</v>
      </c>
      <c r="S346" s="184">
        <v>3745.92</v>
      </c>
      <c r="T346" s="184">
        <v>1248.6400000000001</v>
      </c>
      <c r="V346" s="11"/>
      <c r="W346" s="11"/>
      <c r="X346" s="11"/>
      <c r="Y346" s="11"/>
      <c r="Z346" s="11"/>
      <c r="AA346" s="11"/>
      <c r="AB346" s="11"/>
      <c r="AC346" s="11"/>
      <c r="AD346" s="11"/>
    </row>
    <row r="347" spans="1:30">
      <c r="A347" s="56"/>
      <c r="B347" s="11"/>
      <c r="C347" s="11" t="s">
        <v>185</v>
      </c>
      <c r="D347" s="11"/>
      <c r="E347" s="11" t="s">
        <v>186</v>
      </c>
      <c r="F347" s="11">
        <v>12</v>
      </c>
      <c r="G347" s="184">
        <v>2322.04</v>
      </c>
      <c r="H347" s="184">
        <v>13932.24</v>
      </c>
      <c r="I347" s="184">
        <v>1161.02</v>
      </c>
      <c r="J347" s="201">
        <v>13.1666666666667</v>
      </c>
      <c r="L347" s="11">
        <v>6</v>
      </c>
      <c r="M347" s="184">
        <v>5902.63</v>
      </c>
      <c r="N347" s="184">
        <v>983.77166666666699</v>
      </c>
      <c r="O347" s="11"/>
      <c r="P347" s="11"/>
      <c r="Q347" s="11"/>
      <c r="R347" s="11">
        <v>12</v>
      </c>
      <c r="S347" s="184">
        <v>13932.24</v>
      </c>
      <c r="T347" s="184">
        <v>1161.02</v>
      </c>
      <c r="V347" s="11"/>
      <c r="W347" s="11"/>
      <c r="X347" s="11"/>
      <c r="Y347" s="11"/>
      <c r="Z347" s="11"/>
      <c r="AA347" s="11"/>
      <c r="AB347" s="11"/>
      <c r="AC347" s="11"/>
      <c r="AD347" s="11"/>
    </row>
    <row r="348" spans="1:30">
      <c r="A348" s="56"/>
      <c r="B348" s="11"/>
      <c r="C348" s="11" t="s">
        <v>187</v>
      </c>
      <c r="D348" s="11"/>
      <c r="E348" s="11" t="s">
        <v>188</v>
      </c>
      <c r="F348" s="11">
        <v>23</v>
      </c>
      <c r="G348" s="184">
        <v>1562.58</v>
      </c>
      <c r="H348" s="184">
        <v>26563.86</v>
      </c>
      <c r="I348" s="184">
        <v>1154.95043478261</v>
      </c>
      <c r="J348" s="201">
        <v>12.3478260869565</v>
      </c>
      <c r="L348" s="11">
        <v>17</v>
      </c>
      <c r="M348" s="184">
        <v>10021.709999999999</v>
      </c>
      <c r="N348" s="184">
        <v>1670.2850000000001</v>
      </c>
      <c r="O348" s="11"/>
      <c r="P348" s="11"/>
      <c r="Q348" s="11"/>
      <c r="R348" s="11">
        <v>23</v>
      </c>
      <c r="S348" s="184">
        <v>26563.86</v>
      </c>
      <c r="T348" s="184">
        <v>1154.95043478261</v>
      </c>
      <c r="V348" s="11"/>
      <c r="W348" s="11"/>
      <c r="X348" s="11"/>
      <c r="Y348" s="11"/>
      <c r="Z348" s="11"/>
      <c r="AA348" s="11"/>
      <c r="AB348" s="11"/>
      <c r="AC348" s="11"/>
      <c r="AD348" s="11"/>
    </row>
    <row r="349" spans="1:30">
      <c r="A349" s="56"/>
      <c r="B349" s="11"/>
      <c r="C349" s="11" t="s">
        <v>189</v>
      </c>
      <c r="D349" s="11"/>
      <c r="E349" s="11" t="s">
        <v>190</v>
      </c>
      <c r="F349" s="11">
        <v>10</v>
      </c>
      <c r="G349" s="184">
        <v>1820.8175000000001</v>
      </c>
      <c r="H349" s="184">
        <v>14566.54</v>
      </c>
      <c r="I349" s="184">
        <v>1456.654</v>
      </c>
      <c r="J349" s="201">
        <v>11.6</v>
      </c>
      <c r="L349" s="11">
        <v>8</v>
      </c>
      <c r="M349" s="184">
        <v>3572.96</v>
      </c>
      <c r="N349" s="184">
        <v>1786.48</v>
      </c>
      <c r="O349" s="11"/>
      <c r="P349" s="11"/>
      <c r="Q349" s="11"/>
      <c r="R349" s="11">
        <v>10</v>
      </c>
      <c r="S349" s="184">
        <v>14566.54</v>
      </c>
      <c r="T349" s="184">
        <v>1456.654</v>
      </c>
      <c r="V349" s="11"/>
      <c r="W349" s="11"/>
      <c r="X349" s="11"/>
      <c r="Y349" s="11"/>
      <c r="Z349" s="11"/>
      <c r="AA349" s="11"/>
      <c r="AB349" s="11"/>
      <c r="AC349" s="11"/>
      <c r="AD349" s="11"/>
    </row>
    <row r="350" spans="1:30">
      <c r="A350" s="56"/>
      <c r="B350" s="11"/>
      <c r="C350" s="11" t="s">
        <v>191</v>
      </c>
      <c r="D350" s="11"/>
      <c r="E350" s="11" t="s">
        <v>192</v>
      </c>
      <c r="F350" s="11">
        <v>8</v>
      </c>
      <c r="G350" s="184">
        <v>8170.84</v>
      </c>
      <c r="H350" s="184">
        <v>16341.68</v>
      </c>
      <c r="I350" s="184">
        <v>2042.71</v>
      </c>
      <c r="J350" s="201">
        <v>10.875</v>
      </c>
      <c r="L350" s="11">
        <v>2</v>
      </c>
      <c r="M350" s="184">
        <v>15674.73</v>
      </c>
      <c r="N350" s="184">
        <v>2612.4549999999999</v>
      </c>
      <c r="O350" s="11"/>
      <c r="P350" s="11"/>
      <c r="Q350" s="11"/>
      <c r="R350" s="11">
        <v>8</v>
      </c>
      <c r="S350" s="184">
        <v>16341.68</v>
      </c>
      <c r="T350" s="184">
        <v>2042.71</v>
      </c>
      <c r="V350" s="11"/>
      <c r="W350" s="11"/>
      <c r="X350" s="11"/>
      <c r="Y350" s="11"/>
      <c r="Z350" s="11"/>
      <c r="AA350" s="11"/>
      <c r="AB350" s="11"/>
      <c r="AC350" s="11"/>
      <c r="AD350" s="11"/>
    </row>
    <row r="351" spans="1:30">
      <c r="A351" s="56"/>
      <c r="B351" s="11"/>
      <c r="C351" s="11" t="s">
        <v>193</v>
      </c>
      <c r="D351" s="11"/>
      <c r="E351" s="11" t="s">
        <v>121</v>
      </c>
      <c r="F351" s="11">
        <v>1</v>
      </c>
      <c r="G351" s="184"/>
      <c r="H351" s="184">
        <v>1297.8900000000001</v>
      </c>
      <c r="I351" s="184">
        <v>1297.8900000000001</v>
      </c>
      <c r="J351" s="201">
        <v>13</v>
      </c>
      <c r="L351" s="11"/>
      <c r="M351" s="184">
        <v>1297.8900000000001</v>
      </c>
      <c r="N351" s="184">
        <v>1297.8900000000001</v>
      </c>
      <c r="O351" s="11"/>
      <c r="P351" s="11"/>
      <c r="Q351" s="11"/>
      <c r="R351" s="11">
        <v>1</v>
      </c>
      <c r="S351" s="184">
        <v>1297.8900000000001</v>
      </c>
      <c r="T351" s="184">
        <v>1297.8900000000001</v>
      </c>
      <c r="V351" s="11"/>
      <c r="W351" s="11"/>
      <c r="X351" s="11"/>
      <c r="Y351" s="11"/>
      <c r="Z351" s="11"/>
      <c r="AA351" s="11"/>
      <c r="AB351" s="11"/>
      <c r="AC351" s="11"/>
      <c r="AD351" s="11"/>
    </row>
    <row r="352" spans="1:30">
      <c r="A352" s="56"/>
      <c r="B352" s="11"/>
      <c r="C352" s="11" t="s">
        <v>193</v>
      </c>
      <c r="D352" s="11"/>
      <c r="E352" s="11" t="s">
        <v>194</v>
      </c>
      <c r="F352" s="11">
        <v>25</v>
      </c>
      <c r="G352" s="184">
        <v>1580.5719999999999</v>
      </c>
      <c r="H352" s="184">
        <v>31611.439999999999</v>
      </c>
      <c r="I352" s="184">
        <v>1264.4576</v>
      </c>
      <c r="J352" s="201">
        <v>12.68</v>
      </c>
      <c r="L352" s="11">
        <v>20</v>
      </c>
      <c r="M352" s="184">
        <v>5565.08</v>
      </c>
      <c r="N352" s="184">
        <v>1113.0160000000001</v>
      </c>
      <c r="O352" s="11"/>
      <c r="P352" s="11"/>
      <c r="Q352" s="11"/>
      <c r="R352" s="11">
        <v>25</v>
      </c>
      <c r="S352" s="184">
        <v>31611.439999999999</v>
      </c>
      <c r="T352" s="184">
        <v>1264.4576</v>
      </c>
      <c r="V352" s="11"/>
      <c r="W352" s="11"/>
      <c r="X352" s="11"/>
      <c r="Y352" s="11"/>
      <c r="Z352" s="11"/>
      <c r="AA352" s="11"/>
      <c r="AB352" s="11"/>
      <c r="AC352" s="11"/>
      <c r="AD352" s="11"/>
    </row>
    <row r="353" spans="1:30">
      <c r="A353" s="56"/>
      <c r="B353" s="11"/>
      <c r="C353" s="11" t="s">
        <v>537</v>
      </c>
      <c r="D353" s="11"/>
      <c r="E353" s="11" t="s">
        <v>109</v>
      </c>
      <c r="F353" s="11">
        <v>9</v>
      </c>
      <c r="G353" s="184">
        <v>2314.2433333333302</v>
      </c>
      <c r="H353" s="184">
        <v>6942.73</v>
      </c>
      <c r="I353" s="184">
        <v>771.41444444444403</v>
      </c>
      <c r="J353" s="201">
        <v>10.7777777777778</v>
      </c>
      <c r="L353" s="11">
        <v>3</v>
      </c>
      <c r="M353" s="184">
        <v>5080.08</v>
      </c>
      <c r="N353" s="184">
        <v>846.68</v>
      </c>
      <c r="O353" s="11"/>
      <c r="P353" s="11"/>
      <c r="Q353" s="11"/>
      <c r="R353" s="11">
        <v>9</v>
      </c>
      <c r="S353" s="184">
        <v>6942.73</v>
      </c>
      <c r="T353" s="184">
        <v>771.41444444444403</v>
      </c>
      <c r="V353" s="11"/>
      <c r="W353" s="11"/>
      <c r="X353" s="11"/>
      <c r="Y353" s="11"/>
      <c r="Z353" s="11"/>
      <c r="AA353" s="11"/>
      <c r="AB353" s="11"/>
      <c r="AC353" s="11"/>
      <c r="AD353" s="11"/>
    </row>
    <row r="354" spans="1:30">
      <c r="A354" s="56"/>
      <c r="B354" s="11"/>
      <c r="C354" s="11" t="s">
        <v>537</v>
      </c>
      <c r="D354" s="11"/>
      <c r="E354" s="11" t="s">
        <v>188</v>
      </c>
      <c r="F354" s="11">
        <v>2</v>
      </c>
      <c r="G354" s="184"/>
      <c r="H354" s="184">
        <v>1999.67</v>
      </c>
      <c r="I354" s="184">
        <v>999.83500000000004</v>
      </c>
      <c r="J354" s="201">
        <v>9</v>
      </c>
      <c r="L354" s="11"/>
      <c r="M354" s="184">
        <v>1999.67</v>
      </c>
      <c r="N354" s="184">
        <v>999.83500000000004</v>
      </c>
      <c r="O354" s="11"/>
      <c r="P354" s="11"/>
      <c r="Q354" s="11"/>
      <c r="R354" s="11">
        <v>2</v>
      </c>
      <c r="S354" s="184">
        <v>1999.67</v>
      </c>
      <c r="T354" s="184">
        <v>999.83500000000004</v>
      </c>
      <c r="V354" s="11"/>
      <c r="W354" s="11"/>
      <c r="X354" s="11"/>
      <c r="Y354" s="11"/>
      <c r="Z354" s="11"/>
      <c r="AA354" s="11"/>
      <c r="AB354" s="11"/>
      <c r="AC354" s="11"/>
      <c r="AD354" s="11"/>
    </row>
    <row r="355" spans="1:30">
      <c r="A355" s="56"/>
      <c r="B355" s="11"/>
      <c r="C355" s="11" t="s">
        <v>195</v>
      </c>
      <c r="D355" s="11"/>
      <c r="E355" s="11" t="s">
        <v>188</v>
      </c>
      <c r="F355" s="11">
        <v>113</v>
      </c>
      <c r="G355" s="184">
        <v>2238.7017391304298</v>
      </c>
      <c r="H355" s="184">
        <v>154470.42000000001</v>
      </c>
      <c r="I355" s="184">
        <v>1366.99486725664</v>
      </c>
      <c r="J355" s="201">
        <v>13.902654867256601</v>
      </c>
      <c r="L355" s="11">
        <v>69</v>
      </c>
      <c r="M355" s="184">
        <v>87302.21</v>
      </c>
      <c r="N355" s="184">
        <v>1984.14113636364</v>
      </c>
      <c r="O355" s="11"/>
      <c r="P355" s="11"/>
      <c r="Q355" s="11"/>
      <c r="R355" s="11">
        <v>113</v>
      </c>
      <c r="S355" s="184">
        <v>154470.42000000001</v>
      </c>
      <c r="T355" s="184">
        <v>1366.99486725664</v>
      </c>
      <c r="V355" s="11"/>
      <c r="W355" s="11"/>
      <c r="X355" s="11"/>
      <c r="Y355" s="11"/>
      <c r="Z355" s="11"/>
      <c r="AA355" s="11"/>
      <c r="AB355" s="11"/>
      <c r="AC355" s="11"/>
      <c r="AD355" s="11"/>
    </row>
    <row r="356" spans="1:30">
      <c r="A356" s="56"/>
      <c r="B356" s="11"/>
      <c r="C356" s="11" t="s">
        <v>453</v>
      </c>
      <c r="D356" s="11"/>
      <c r="E356" s="11" t="s">
        <v>109</v>
      </c>
      <c r="F356" s="11">
        <v>3</v>
      </c>
      <c r="G356" s="184">
        <v>1106.92</v>
      </c>
      <c r="H356" s="184">
        <v>1106.92</v>
      </c>
      <c r="I356" s="184">
        <v>368.97333333333302</v>
      </c>
      <c r="J356" s="201">
        <v>8.3333333333333304</v>
      </c>
      <c r="L356" s="11">
        <v>1</v>
      </c>
      <c r="M356" s="184">
        <v>863.77</v>
      </c>
      <c r="N356" s="184">
        <v>431.88499999999999</v>
      </c>
      <c r="O356" s="11"/>
      <c r="P356" s="11"/>
      <c r="Q356" s="11"/>
      <c r="R356" s="11">
        <v>3</v>
      </c>
      <c r="S356" s="184">
        <v>1106.92</v>
      </c>
      <c r="T356" s="184">
        <v>368.97333333333302</v>
      </c>
      <c r="V356" s="11"/>
      <c r="W356" s="11"/>
      <c r="X356" s="11"/>
      <c r="Y356" s="11"/>
      <c r="Z356" s="11"/>
      <c r="AA356" s="11"/>
      <c r="AB356" s="11"/>
      <c r="AC356" s="11"/>
      <c r="AD356" s="11"/>
    </row>
    <row r="357" spans="1:30">
      <c r="A357" s="56"/>
      <c r="B357" s="11"/>
      <c r="C357" s="11" t="s">
        <v>453</v>
      </c>
      <c r="D357" s="11"/>
      <c r="E357" s="11" t="s">
        <v>109</v>
      </c>
      <c r="F357" s="11">
        <v>274</v>
      </c>
      <c r="G357" s="184">
        <v>1699.98079787234</v>
      </c>
      <c r="H357" s="184">
        <v>319596.39</v>
      </c>
      <c r="I357" s="184">
        <v>1166.4101824817501</v>
      </c>
      <c r="J357" s="201">
        <v>12.5985401459854</v>
      </c>
      <c r="L357" s="11">
        <v>188</v>
      </c>
      <c r="M357" s="184">
        <v>142956.09</v>
      </c>
      <c r="N357" s="184">
        <v>1662.2801162790699</v>
      </c>
      <c r="O357" s="11"/>
      <c r="P357" s="11"/>
      <c r="Q357" s="11"/>
      <c r="R357" s="11">
        <v>274</v>
      </c>
      <c r="S357" s="184">
        <v>319596.39</v>
      </c>
      <c r="T357" s="184">
        <v>1166.4101824817501</v>
      </c>
      <c r="V357" s="11"/>
      <c r="W357" s="11"/>
      <c r="X357" s="11"/>
      <c r="Y357" s="11"/>
      <c r="Z357" s="11"/>
      <c r="AA357" s="11"/>
      <c r="AB357" s="11"/>
      <c r="AC357" s="11"/>
      <c r="AD357" s="11"/>
    </row>
    <row r="358" spans="1:30">
      <c r="A358" s="56"/>
      <c r="B358" s="11"/>
      <c r="C358" s="11" t="s">
        <v>539</v>
      </c>
      <c r="D358" s="11"/>
      <c r="E358" s="11" t="s">
        <v>109</v>
      </c>
      <c r="F358" s="11">
        <v>2</v>
      </c>
      <c r="G358" s="184">
        <v>780.06</v>
      </c>
      <c r="H358" s="184">
        <v>780.06</v>
      </c>
      <c r="I358" s="184">
        <v>390.03</v>
      </c>
      <c r="J358" s="201">
        <v>15</v>
      </c>
      <c r="L358" s="11">
        <v>1</v>
      </c>
      <c r="M358" s="184">
        <v>586.96</v>
      </c>
      <c r="N358" s="184">
        <v>586.96</v>
      </c>
      <c r="O358" s="11"/>
      <c r="P358" s="11"/>
      <c r="Q358" s="11"/>
      <c r="R358" s="11">
        <v>2</v>
      </c>
      <c r="S358" s="184">
        <v>780.06</v>
      </c>
      <c r="T358" s="184">
        <v>390.03</v>
      </c>
      <c r="V358" s="11"/>
      <c r="W358" s="11"/>
      <c r="X358" s="11"/>
      <c r="Y358" s="11"/>
      <c r="Z358" s="11"/>
      <c r="AA358" s="11"/>
      <c r="AB358" s="11"/>
      <c r="AC358" s="11"/>
      <c r="AD358" s="11"/>
    </row>
    <row r="359" spans="1:30">
      <c r="A359" s="56"/>
      <c r="B359" s="11"/>
      <c r="C359" s="11" t="s">
        <v>196</v>
      </c>
      <c r="D359" s="11"/>
      <c r="E359" s="11" t="s">
        <v>123</v>
      </c>
      <c r="F359" s="11">
        <v>2</v>
      </c>
      <c r="G359" s="184">
        <v>767.09500000000003</v>
      </c>
      <c r="H359" s="184">
        <v>1534.19</v>
      </c>
      <c r="I359" s="184">
        <v>767.09500000000003</v>
      </c>
      <c r="J359" s="201">
        <v>13</v>
      </c>
      <c r="L359" s="11">
        <v>2</v>
      </c>
      <c r="M359" s="184"/>
      <c r="N359" s="184"/>
      <c r="O359" s="11"/>
      <c r="P359" s="11"/>
      <c r="Q359" s="11"/>
      <c r="R359" s="11">
        <v>2</v>
      </c>
      <c r="S359" s="184">
        <v>1534.19</v>
      </c>
      <c r="T359" s="184">
        <v>767.09500000000003</v>
      </c>
      <c r="V359" s="11"/>
      <c r="W359" s="11"/>
      <c r="X359" s="11"/>
      <c r="Y359" s="11"/>
      <c r="Z359" s="11"/>
      <c r="AA359" s="11"/>
      <c r="AB359" s="11"/>
      <c r="AC359" s="11"/>
      <c r="AD359" s="11"/>
    </row>
    <row r="360" spans="1:30">
      <c r="A360" s="56"/>
      <c r="B360" s="11"/>
      <c r="C360" s="11" t="s">
        <v>197</v>
      </c>
      <c r="D360" s="11"/>
      <c r="E360" s="11" t="s">
        <v>96</v>
      </c>
      <c r="F360" s="11">
        <v>15</v>
      </c>
      <c r="G360" s="184">
        <v>622.64499999999998</v>
      </c>
      <c r="H360" s="184">
        <v>8717.0300000000007</v>
      </c>
      <c r="I360" s="184">
        <v>581.13533333333305</v>
      </c>
      <c r="J360" s="201">
        <v>11.2</v>
      </c>
      <c r="L360" s="11">
        <v>14</v>
      </c>
      <c r="M360" s="184">
        <v>131.31</v>
      </c>
      <c r="N360" s="184">
        <v>131.31</v>
      </c>
      <c r="O360" s="11"/>
      <c r="P360" s="11"/>
      <c r="Q360" s="11"/>
      <c r="R360" s="11">
        <v>15</v>
      </c>
      <c r="S360" s="184">
        <v>8717.0300000000007</v>
      </c>
      <c r="T360" s="184">
        <v>581.13533333333305</v>
      </c>
      <c r="V360" s="11"/>
      <c r="W360" s="11"/>
      <c r="X360" s="11"/>
      <c r="Y360" s="11"/>
      <c r="Z360" s="11"/>
      <c r="AA360" s="11"/>
      <c r="AB360" s="11"/>
      <c r="AC360" s="11"/>
      <c r="AD360" s="11"/>
    </row>
    <row r="361" spans="1:30">
      <c r="A361" s="56"/>
      <c r="B361" s="11"/>
      <c r="C361" s="11" t="s">
        <v>198</v>
      </c>
      <c r="D361" s="11"/>
      <c r="E361" s="11" t="s">
        <v>159</v>
      </c>
      <c r="F361" s="11">
        <v>76</v>
      </c>
      <c r="G361" s="184">
        <v>3265.2932608695601</v>
      </c>
      <c r="H361" s="184">
        <v>150203.49</v>
      </c>
      <c r="I361" s="184">
        <v>1976.3617105263199</v>
      </c>
      <c r="J361" s="201">
        <v>14.75</v>
      </c>
      <c r="L361" s="11">
        <v>46</v>
      </c>
      <c r="M361" s="184">
        <v>92084.35</v>
      </c>
      <c r="N361" s="184">
        <v>3069.4783333333298</v>
      </c>
      <c r="O361" s="11"/>
      <c r="P361" s="11"/>
      <c r="Q361" s="11"/>
      <c r="R361" s="11">
        <v>76</v>
      </c>
      <c r="S361" s="184">
        <v>150203.49</v>
      </c>
      <c r="T361" s="184">
        <v>1976.3617105263199</v>
      </c>
      <c r="V361" s="11"/>
      <c r="W361" s="11"/>
      <c r="X361" s="11"/>
      <c r="Y361" s="11"/>
      <c r="Z361" s="11"/>
      <c r="AA361" s="11"/>
      <c r="AB361" s="11"/>
      <c r="AC361" s="11"/>
      <c r="AD361" s="11"/>
    </row>
    <row r="362" spans="1:30">
      <c r="A362" s="56"/>
      <c r="B362" s="11"/>
      <c r="C362" s="11" t="s">
        <v>199</v>
      </c>
      <c r="D362" s="11"/>
      <c r="E362" s="11" t="s">
        <v>200</v>
      </c>
      <c r="F362" s="11">
        <v>31</v>
      </c>
      <c r="G362" s="184">
        <v>2762.9227777777801</v>
      </c>
      <c r="H362" s="184">
        <v>49732.61</v>
      </c>
      <c r="I362" s="184">
        <v>1604.27774193548</v>
      </c>
      <c r="J362" s="201">
        <v>13.8709677419355</v>
      </c>
      <c r="L362" s="11">
        <v>18</v>
      </c>
      <c r="M362" s="184">
        <v>22893.62</v>
      </c>
      <c r="N362" s="184">
        <v>1761.0476923076901</v>
      </c>
      <c r="O362" s="11"/>
      <c r="P362" s="11"/>
      <c r="Q362" s="11"/>
      <c r="R362" s="11">
        <v>31</v>
      </c>
      <c r="S362" s="184">
        <v>49732.61</v>
      </c>
      <c r="T362" s="184">
        <v>1604.27774193548</v>
      </c>
      <c r="V362" s="11"/>
      <c r="W362" s="11"/>
      <c r="X362" s="11"/>
      <c r="Y362" s="11"/>
      <c r="Z362" s="11"/>
      <c r="AA362" s="11"/>
      <c r="AB362" s="11"/>
      <c r="AC362" s="11"/>
      <c r="AD362" s="11"/>
    </row>
    <row r="363" spans="1:30">
      <c r="A363" s="56"/>
      <c r="B363" s="11"/>
      <c r="C363" s="11" t="s">
        <v>201</v>
      </c>
      <c r="D363" s="11"/>
      <c r="E363" s="11" t="s">
        <v>121</v>
      </c>
      <c r="F363" s="11">
        <v>7</v>
      </c>
      <c r="G363" s="184">
        <v>2418.0374999999999</v>
      </c>
      <c r="H363" s="184">
        <v>9672.15</v>
      </c>
      <c r="I363" s="184">
        <v>1381.7357142857099</v>
      </c>
      <c r="J363" s="201">
        <v>11.8571428571429</v>
      </c>
      <c r="L363" s="11">
        <v>4</v>
      </c>
      <c r="M363" s="184">
        <v>3928.61</v>
      </c>
      <c r="N363" s="184">
        <v>1309.53666666667</v>
      </c>
      <c r="O363" s="11"/>
      <c r="P363" s="11"/>
      <c r="Q363" s="11"/>
      <c r="R363" s="11">
        <v>7</v>
      </c>
      <c r="S363" s="184">
        <v>9672.15</v>
      </c>
      <c r="T363" s="184">
        <v>1381.7357142857099</v>
      </c>
      <c r="V363" s="11"/>
      <c r="W363" s="11"/>
      <c r="X363" s="11"/>
      <c r="Y363" s="11"/>
      <c r="Z363" s="11"/>
      <c r="AA363" s="11"/>
      <c r="AB363" s="11"/>
      <c r="AC363" s="11"/>
      <c r="AD363" s="11"/>
    </row>
    <row r="364" spans="1:30">
      <c r="A364" s="56"/>
      <c r="B364" s="11"/>
      <c r="C364" s="11" t="s">
        <v>201</v>
      </c>
      <c r="D364" s="11"/>
      <c r="E364" s="11" t="s">
        <v>109</v>
      </c>
      <c r="F364" s="11">
        <v>2</v>
      </c>
      <c r="G364" s="184">
        <v>608.02</v>
      </c>
      <c r="H364" s="184">
        <v>608.02</v>
      </c>
      <c r="I364" s="184">
        <v>304.01</v>
      </c>
      <c r="J364" s="201">
        <v>7.5</v>
      </c>
      <c r="L364" s="11">
        <v>1</v>
      </c>
      <c r="M364" s="184">
        <v>300.86</v>
      </c>
      <c r="N364" s="184">
        <v>300.86</v>
      </c>
      <c r="O364" s="11"/>
      <c r="P364" s="11"/>
      <c r="Q364" s="11"/>
      <c r="R364" s="11">
        <v>2</v>
      </c>
      <c r="S364" s="184">
        <v>608.02</v>
      </c>
      <c r="T364" s="184">
        <v>304.01</v>
      </c>
      <c r="V364" s="11"/>
      <c r="W364" s="11"/>
      <c r="X364" s="11"/>
      <c r="Y364" s="11"/>
      <c r="Z364" s="11"/>
      <c r="AA364" s="11"/>
      <c r="AB364" s="11"/>
      <c r="AC364" s="11"/>
      <c r="AD364" s="11"/>
    </row>
    <row r="365" spans="1:30">
      <c r="A365" s="56"/>
      <c r="B365" s="11"/>
      <c r="C365" s="11" t="s">
        <v>202</v>
      </c>
      <c r="D365" s="11"/>
      <c r="E365" s="11" t="s">
        <v>203</v>
      </c>
      <c r="F365" s="11">
        <v>296</v>
      </c>
      <c r="G365" s="184">
        <v>2869.4317419354802</v>
      </c>
      <c r="H365" s="184">
        <v>444761.92</v>
      </c>
      <c r="I365" s="184">
        <v>1502.5740540540501</v>
      </c>
      <c r="J365" s="201">
        <v>13.5810810810811</v>
      </c>
      <c r="L365" s="11">
        <v>155</v>
      </c>
      <c r="M365" s="184">
        <v>285611.14</v>
      </c>
      <c r="N365" s="184">
        <v>2025.6109219858099</v>
      </c>
      <c r="O365" s="11"/>
      <c r="P365" s="11"/>
      <c r="Q365" s="11"/>
      <c r="R365" s="11">
        <v>296</v>
      </c>
      <c r="S365" s="184">
        <v>444761.92</v>
      </c>
      <c r="T365" s="184">
        <v>1502.5740540540501</v>
      </c>
      <c r="V365" s="11"/>
      <c r="W365" s="11"/>
      <c r="X365" s="11"/>
      <c r="Y365" s="11"/>
      <c r="Z365" s="11"/>
      <c r="AA365" s="11"/>
      <c r="AB365" s="11"/>
      <c r="AC365" s="11"/>
      <c r="AD365" s="11"/>
    </row>
    <row r="366" spans="1:30">
      <c r="A366" s="56"/>
      <c r="B366" s="11"/>
      <c r="C366" s="11" t="s">
        <v>204</v>
      </c>
      <c r="D366" s="11"/>
      <c r="E366" s="11" t="s">
        <v>143</v>
      </c>
      <c r="F366" s="11">
        <v>28</v>
      </c>
      <c r="G366" s="184">
        <v>2184.42625</v>
      </c>
      <c r="H366" s="184">
        <v>34950.82</v>
      </c>
      <c r="I366" s="184">
        <v>1248.24357142857</v>
      </c>
      <c r="J366" s="201">
        <v>12.1428571428571</v>
      </c>
      <c r="L366" s="11">
        <v>16</v>
      </c>
      <c r="M366" s="184">
        <v>13534.08</v>
      </c>
      <c r="N366" s="184">
        <v>1127.8399999999999</v>
      </c>
      <c r="O366" s="11"/>
      <c r="P366" s="11"/>
      <c r="Q366" s="11"/>
      <c r="R366" s="11">
        <v>28</v>
      </c>
      <c r="S366" s="184">
        <v>34950.82</v>
      </c>
      <c r="T366" s="184">
        <v>1248.24357142857</v>
      </c>
      <c r="V366" s="11"/>
      <c r="W366" s="11"/>
      <c r="X366" s="11"/>
      <c r="Y366" s="11"/>
      <c r="Z366" s="11"/>
      <c r="AA366" s="11"/>
      <c r="AB366" s="11"/>
      <c r="AC366" s="11"/>
      <c r="AD366" s="11"/>
    </row>
    <row r="367" spans="1:30">
      <c r="A367" s="56"/>
      <c r="B367" s="11"/>
      <c r="C367" s="11" t="s">
        <v>205</v>
      </c>
      <c r="D367" s="11"/>
      <c r="E367" s="11" t="s">
        <v>206</v>
      </c>
      <c r="F367" s="11">
        <v>12</v>
      </c>
      <c r="G367" s="184">
        <v>5321.3766666666697</v>
      </c>
      <c r="H367" s="184">
        <v>31928.26</v>
      </c>
      <c r="I367" s="184">
        <v>2660.6883333333299</v>
      </c>
      <c r="J367" s="201">
        <v>14.25</v>
      </c>
      <c r="L367" s="11">
        <v>6</v>
      </c>
      <c r="M367" s="184">
        <v>20535.48</v>
      </c>
      <c r="N367" s="184">
        <v>3422.58</v>
      </c>
      <c r="O367" s="11"/>
      <c r="P367" s="11"/>
      <c r="Q367" s="11"/>
      <c r="R367" s="11">
        <v>12</v>
      </c>
      <c r="S367" s="184">
        <v>31928.26</v>
      </c>
      <c r="T367" s="184">
        <v>2660.6883333333299</v>
      </c>
      <c r="V367" s="11"/>
      <c r="W367" s="11"/>
      <c r="X367" s="11"/>
      <c r="Y367" s="11"/>
      <c r="Z367" s="11"/>
      <c r="AA367" s="11"/>
      <c r="AB367" s="11"/>
      <c r="AC367" s="11"/>
      <c r="AD367" s="11"/>
    </row>
    <row r="368" spans="1:30">
      <c r="A368" s="56"/>
      <c r="B368" s="11"/>
      <c r="C368" s="11" t="s">
        <v>207</v>
      </c>
      <c r="D368" s="11"/>
      <c r="E368" s="11" t="s">
        <v>208</v>
      </c>
      <c r="F368" s="11">
        <v>4</v>
      </c>
      <c r="G368" s="184">
        <v>1318.665</v>
      </c>
      <c r="H368" s="184">
        <v>5274.66</v>
      </c>
      <c r="I368" s="184">
        <v>1318.665</v>
      </c>
      <c r="J368" s="201">
        <v>12.75</v>
      </c>
      <c r="L368" s="11">
        <v>4</v>
      </c>
      <c r="M368" s="184"/>
      <c r="N368" s="184"/>
      <c r="O368" s="11"/>
      <c r="P368" s="11"/>
      <c r="Q368" s="11"/>
      <c r="R368" s="11">
        <v>4</v>
      </c>
      <c r="S368" s="184">
        <v>5274.66</v>
      </c>
      <c r="T368" s="184">
        <v>1318.665</v>
      </c>
      <c r="V368" s="11"/>
      <c r="W368" s="11"/>
      <c r="X368" s="11"/>
      <c r="Y368" s="11"/>
      <c r="Z368" s="11"/>
      <c r="AA368" s="11"/>
      <c r="AB368" s="11"/>
      <c r="AC368" s="11"/>
      <c r="AD368" s="11"/>
    </row>
    <row r="369" spans="1:30">
      <c r="A369" s="56"/>
      <c r="B369" s="11"/>
      <c r="C369" s="11" t="s">
        <v>209</v>
      </c>
      <c r="D369" s="11"/>
      <c r="E369" s="11" t="s">
        <v>135</v>
      </c>
      <c r="F369" s="11">
        <v>12</v>
      </c>
      <c r="G369" s="184">
        <v>816.93899999999996</v>
      </c>
      <c r="H369" s="184">
        <v>8169.39</v>
      </c>
      <c r="I369" s="184">
        <v>680.78250000000003</v>
      </c>
      <c r="J369" s="201">
        <v>12.4166666666667</v>
      </c>
      <c r="L369" s="11">
        <v>10</v>
      </c>
      <c r="M369" s="184">
        <v>1002.19</v>
      </c>
      <c r="N369" s="184">
        <v>501.09500000000003</v>
      </c>
      <c r="O369" s="11"/>
      <c r="P369" s="11"/>
      <c r="Q369" s="11"/>
      <c r="R369" s="11">
        <v>12</v>
      </c>
      <c r="S369" s="184">
        <v>8169.39</v>
      </c>
      <c r="T369" s="184">
        <v>680.78250000000003</v>
      </c>
      <c r="V369" s="11"/>
      <c r="W369" s="11"/>
      <c r="X369" s="11"/>
      <c r="Y369" s="11"/>
      <c r="Z369" s="11"/>
      <c r="AA369" s="11"/>
      <c r="AB369" s="11"/>
      <c r="AC369" s="11"/>
      <c r="AD369" s="11"/>
    </row>
    <row r="370" spans="1:30">
      <c r="A370" s="56"/>
      <c r="B370" s="11"/>
      <c r="C370" s="11" t="s">
        <v>210</v>
      </c>
      <c r="D370" s="11"/>
      <c r="E370" s="11" t="s">
        <v>211</v>
      </c>
      <c r="F370" s="11">
        <v>14</v>
      </c>
      <c r="G370" s="184">
        <v>1880.56666666667</v>
      </c>
      <c r="H370" s="184">
        <v>16925.099999999999</v>
      </c>
      <c r="I370" s="184">
        <v>1208.93571428571</v>
      </c>
      <c r="J370" s="201">
        <v>13.214285714285699</v>
      </c>
      <c r="L370" s="11">
        <v>9</v>
      </c>
      <c r="M370" s="184">
        <v>4785.01</v>
      </c>
      <c r="N370" s="184">
        <v>957.00199999999995</v>
      </c>
      <c r="O370" s="11"/>
      <c r="P370" s="11"/>
      <c r="Q370" s="11"/>
      <c r="R370" s="11">
        <v>14</v>
      </c>
      <c r="S370" s="184">
        <v>16925.099999999999</v>
      </c>
      <c r="T370" s="184">
        <v>1208.93571428571</v>
      </c>
      <c r="V370" s="11"/>
      <c r="W370" s="11"/>
      <c r="X370" s="11"/>
      <c r="Y370" s="11"/>
      <c r="Z370" s="11"/>
      <c r="AA370" s="11"/>
      <c r="AB370" s="11"/>
      <c r="AC370" s="11"/>
      <c r="AD370" s="11"/>
    </row>
    <row r="371" spans="1:30">
      <c r="A371" s="56"/>
      <c r="B371" s="11"/>
      <c r="C371" s="11" t="s">
        <v>212</v>
      </c>
      <c r="D371" s="11"/>
      <c r="E371" s="11" t="s">
        <v>100</v>
      </c>
      <c r="F371" s="11">
        <v>1</v>
      </c>
      <c r="G371" s="184">
        <v>94.92</v>
      </c>
      <c r="H371" s="184">
        <v>94.92</v>
      </c>
      <c r="I371" s="184">
        <v>94.92</v>
      </c>
      <c r="J371" s="201">
        <v>11</v>
      </c>
      <c r="L371" s="11">
        <v>1</v>
      </c>
      <c r="M371" s="184"/>
      <c r="N371" s="184"/>
      <c r="O371" s="11"/>
      <c r="P371" s="11"/>
      <c r="Q371" s="11"/>
      <c r="R371" s="11">
        <v>1</v>
      </c>
      <c r="S371" s="184">
        <v>94.92</v>
      </c>
      <c r="T371" s="184">
        <v>94.92</v>
      </c>
      <c r="V371" s="11"/>
      <c r="W371" s="11"/>
      <c r="X371" s="11"/>
      <c r="Y371" s="11"/>
      <c r="Z371" s="11"/>
      <c r="AA371" s="11"/>
      <c r="AB371" s="11"/>
      <c r="AC371" s="11"/>
      <c r="AD371" s="11"/>
    </row>
    <row r="372" spans="1:30">
      <c r="A372" s="56"/>
      <c r="B372" s="11"/>
      <c r="C372" s="11" t="s">
        <v>213</v>
      </c>
      <c r="D372" s="11"/>
      <c r="E372" s="11" t="s">
        <v>214</v>
      </c>
      <c r="F372" s="11">
        <v>3</v>
      </c>
      <c r="G372" s="184">
        <v>2905.71</v>
      </c>
      <c r="H372" s="184">
        <v>5811.42</v>
      </c>
      <c r="I372" s="184">
        <v>1937.14</v>
      </c>
      <c r="J372" s="201">
        <v>13</v>
      </c>
      <c r="L372" s="11">
        <v>2</v>
      </c>
      <c r="M372" s="184">
        <v>797.84</v>
      </c>
      <c r="N372" s="184">
        <v>797.84</v>
      </c>
      <c r="O372" s="11"/>
      <c r="P372" s="11"/>
      <c r="Q372" s="11"/>
      <c r="R372" s="11">
        <v>3</v>
      </c>
      <c r="S372" s="184">
        <v>5811.42</v>
      </c>
      <c r="T372" s="184">
        <v>1937.14</v>
      </c>
      <c r="V372" s="11"/>
      <c r="W372" s="11"/>
      <c r="X372" s="11"/>
      <c r="Y372" s="11"/>
      <c r="Z372" s="11"/>
      <c r="AA372" s="11"/>
      <c r="AB372" s="11"/>
      <c r="AC372" s="11"/>
      <c r="AD372" s="11"/>
    </row>
    <row r="373" spans="1:30">
      <c r="A373" s="56"/>
      <c r="B373" s="11"/>
      <c r="C373" s="11" t="s">
        <v>215</v>
      </c>
      <c r="D373" s="11"/>
      <c r="E373" s="11" t="s">
        <v>143</v>
      </c>
      <c r="F373" s="11">
        <v>18</v>
      </c>
      <c r="G373" s="184">
        <v>1169.9926666666699</v>
      </c>
      <c r="H373" s="184">
        <v>17549.89</v>
      </c>
      <c r="I373" s="184">
        <v>974.99388888888905</v>
      </c>
      <c r="J373" s="201">
        <v>13.0555555555556</v>
      </c>
      <c r="L373" s="11">
        <v>15</v>
      </c>
      <c r="M373" s="184">
        <v>2557.52</v>
      </c>
      <c r="N373" s="184">
        <v>852.506666666667</v>
      </c>
      <c r="O373" s="11"/>
      <c r="P373" s="11"/>
      <c r="Q373" s="11"/>
      <c r="R373" s="11">
        <v>18</v>
      </c>
      <c r="S373" s="184">
        <v>17549.89</v>
      </c>
      <c r="T373" s="184">
        <v>974.99388888888905</v>
      </c>
      <c r="V373" s="11"/>
      <c r="W373" s="11"/>
      <c r="X373" s="11"/>
      <c r="Y373" s="11"/>
      <c r="Z373" s="11"/>
      <c r="AA373" s="11"/>
      <c r="AB373" s="11"/>
      <c r="AC373" s="11"/>
      <c r="AD373" s="11"/>
    </row>
    <row r="374" spans="1:30">
      <c r="A374" s="56"/>
      <c r="B374" s="11"/>
      <c r="C374" s="11" t="s">
        <v>216</v>
      </c>
      <c r="D374" s="11"/>
      <c r="E374" s="11" t="s">
        <v>96</v>
      </c>
      <c r="F374" s="11">
        <v>13</v>
      </c>
      <c r="G374" s="184">
        <v>4603.9487499999996</v>
      </c>
      <c r="H374" s="184">
        <v>36831.589999999997</v>
      </c>
      <c r="I374" s="184">
        <v>2833.1992307692299</v>
      </c>
      <c r="J374" s="201">
        <v>12.2307692307692</v>
      </c>
      <c r="L374" s="11">
        <v>8</v>
      </c>
      <c r="M374" s="184">
        <v>22745.03</v>
      </c>
      <c r="N374" s="184">
        <v>4549.0060000000003</v>
      </c>
      <c r="O374" s="11"/>
      <c r="P374" s="11"/>
      <c r="Q374" s="11"/>
      <c r="R374" s="11">
        <v>13</v>
      </c>
      <c r="S374" s="184">
        <v>36831.589999999997</v>
      </c>
      <c r="T374" s="184">
        <v>2833.1992307692299</v>
      </c>
      <c r="V374" s="11"/>
      <c r="W374" s="11"/>
      <c r="X374" s="11"/>
      <c r="Y374" s="11"/>
      <c r="Z374" s="11"/>
      <c r="AA374" s="11"/>
      <c r="AB374" s="11"/>
      <c r="AC374" s="11"/>
      <c r="AD374" s="11"/>
    </row>
    <row r="375" spans="1:30">
      <c r="A375" s="56"/>
      <c r="B375" s="11"/>
      <c r="C375" s="11" t="s">
        <v>217</v>
      </c>
      <c r="D375" s="11"/>
      <c r="E375" s="11" t="s">
        <v>218</v>
      </c>
      <c r="F375" s="11">
        <v>10</v>
      </c>
      <c r="G375" s="184">
        <v>2240.35777777778</v>
      </c>
      <c r="H375" s="184">
        <v>20163.22</v>
      </c>
      <c r="I375" s="184">
        <v>2016.3219999999999</v>
      </c>
      <c r="J375" s="201">
        <v>20.6</v>
      </c>
      <c r="L375" s="11">
        <v>9</v>
      </c>
      <c r="M375" s="184">
        <v>17625.86</v>
      </c>
      <c r="N375" s="184">
        <v>17625.86</v>
      </c>
      <c r="O375" s="11"/>
      <c r="P375" s="11"/>
      <c r="Q375" s="11"/>
      <c r="R375" s="11">
        <v>10</v>
      </c>
      <c r="S375" s="184">
        <v>20163.22</v>
      </c>
      <c r="T375" s="184">
        <v>2016.3219999999999</v>
      </c>
      <c r="V375" s="11"/>
      <c r="W375" s="11"/>
      <c r="X375" s="11"/>
      <c r="Y375" s="11"/>
      <c r="Z375" s="11"/>
      <c r="AA375" s="11"/>
      <c r="AB375" s="11"/>
      <c r="AC375" s="11"/>
      <c r="AD375" s="11"/>
    </row>
    <row r="376" spans="1:30">
      <c r="A376" s="56"/>
      <c r="B376" s="11"/>
      <c r="C376" s="11" t="s">
        <v>219</v>
      </c>
      <c r="D376" s="11"/>
      <c r="E376" s="11" t="s">
        <v>220</v>
      </c>
      <c r="F376" s="11">
        <v>151</v>
      </c>
      <c r="G376" s="184">
        <v>2914.7328421052598</v>
      </c>
      <c r="H376" s="184">
        <v>276899.62</v>
      </c>
      <c r="I376" s="184">
        <v>1833.7723178808001</v>
      </c>
      <c r="J376" s="201">
        <v>13.682119205297999</v>
      </c>
      <c r="L376" s="11">
        <v>95</v>
      </c>
      <c r="M376" s="184">
        <v>147918.56</v>
      </c>
      <c r="N376" s="184">
        <v>2641.4028571428598</v>
      </c>
      <c r="O376" s="11"/>
      <c r="P376" s="11"/>
      <c r="Q376" s="11"/>
      <c r="R376" s="11">
        <v>151</v>
      </c>
      <c r="S376" s="184">
        <v>276899.62</v>
      </c>
      <c r="T376" s="184">
        <v>1833.7723178808001</v>
      </c>
      <c r="V376" s="11"/>
      <c r="W376" s="11"/>
      <c r="X376" s="11"/>
      <c r="Y376" s="11"/>
      <c r="Z376" s="11"/>
      <c r="AA376" s="11"/>
      <c r="AB376" s="11"/>
      <c r="AC376" s="11"/>
      <c r="AD376" s="11"/>
    </row>
    <row r="377" spans="1:30">
      <c r="A377" s="56"/>
      <c r="B377" s="11"/>
      <c r="C377" s="11" t="s">
        <v>222</v>
      </c>
      <c r="D377" s="11"/>
      <c r="E377" s="11" t="s">
        <v>90</v>
      </c>
      <c r="F377" s="11">
        <v>5</v>
      </c>
      <c r="G377" s="184">
        <v>5447.38</v>
      </c>
      <c r="H377" s="184">
        <v>5447.38</v>
      </c>
      <c r="I377" s="184">
        <v>1089.4760000000001</v>
      </c>
      <c r="J377" s="201">
        <v>14</v>
      </c>
      <c r="L377" s="11">
        <v>1</v>
      </c>
      <c r="M377" s="184">
        <v>7748.14</v>
      </c>
      <c r="N377" s="184">
        <v>1937.0350000000001</v>
      </c>
      <c r="O377" s="11"/>
      <c r="P377" s="11"/>
      <c r="Q377" s="11"/>
      <c r="R377" s="11">
        <v>5</v>
      </c>
      <c r="S377" s="184">
        <v>5447.38</v>
      </c>
      <c r="T377" s="184">
        <v>1089.4760000000001</v>
      </c>
      <c r="V377" s="11"/>
      <c r="W377" s="11"/>
      <c r="X377" s="11"/>
      <c r="Y377" s="11"/>
      <c r="Z377" s="11"/>
      <c r="AA377" s="11"/>
      <c r="AB377" s="11"/>
      <c r="AC377" s="11"/>
      <c r="AD377" s="11"/>
    </row>
    <row r="378" spans="1:30">
      <c r="A378" s="56"/>
      <c r="B378" s="11"/>
      <c r="C378" s="11" t="s">
        <v>222</v>
      </c>
      <c r="D378" s="11"/>
      <c r="E378" s="11" t="s">
        <v>89</v>
      </c>
      <c r="F378" s="11">
        <v>1</v>
      </c>
      <c r="G378" s="184">
        <v>9.7799999999999994</v>
      </c>
      <c r="H378" s="184">
        <v>9.7799999999999994</v>
      </c>
      <c r="I378" s="184">
        <v>9.7799999999999994</v>
      </c>
      <c r="J378" s="201">
        <v>7</v>
      </c>
      <c r="L378" s="11">
        <v>1</v>
      </c>
      <c r="M378" s="184"/>
      <c r="N378" s="184"/>
      <c r="O378" s="11"/>
      <c r="P378" s="11"/>
      <c r="Q378" s="11"/>
      <c r="R378" s="11">
        <v>1</v>
      </c>
      <c r="S378" s="184">
        <v>9.7799999999999994</v>
      </c>
      <c r="T378" s="184">
        <v>9.7799999999999994</v>
      </c>
      <c r="V378" s="11"/>
      <c r="W378" s="11"/>
      <c r="X378" s="11"/>
      <c r="Y378" s="11"/>
      <c r="Z378" s="11"/>
      <c r="AA378" s="11"/>
      <c r="AB378" s="11"/>
      <c r="AC378" s="11"/>
      <c r="AD378" s="11"/>
    </row>
    <row r="379" spans="1:30">
      <c r="A379" s="56"/>
      <c r="B379" s="11"/>
      <c r="C379" s="11" t="s">
        <v>225</v>
      </c>
      <c r="D379" s="11"/>
      <c r="E379" s="11" t="s">
        <v>188</v>
      </c>
      <c r="F379" s="11">
        <v>17</v>
      </c>
      <c r="G379" s="184">
        <v>3979.6454545454499</v>
      </c>
      <c r="H379" s="184">
        <v>43776.1</v>
      </c>
      <c r="I379" s="184">
        <v>2575.0647058823502</v>
      </c>
      <c r="J379" s="201">
        <v>13.705882352941201</v>
      </c>
      <c r="L379" s="11">
        <v>11</v>
      </c>
      <c r="M379" s="184">
        <v>28477.82</v>
      </c>
      <c r="N379" s="184">
        <v>4746.3033333333296</v>
      </c>
      <c r="O379" s="11"/>
      <c r="P379" s="11"/>
      <c r="Q379" s="11"/>
      <c r="R379" s="11">
        <v>17</v>
      </c>
      <c r="S379" s="184">
        <v>43776.1</v>
      </c>
      <c r="T379" s="184">
        <v>2575.0647058823502</v>
      </c>
      <c r="V379" s="11"/>
      <c r="W379" s="11"/>
      <c r="X379" s="11"/>
      <c r="Y379" s="11"/>
      <c r="Z379" s="11"/>
      <c r="AA379" s="11"/>
      <c r="AB379" s="11"/>
      <c r="AC379" s="11"/>
      <c r="AD379" s="11"/>
    </row>
    <row r="380" spans="1:30">
      <c r="A380" s="56"/>
      <c r="B380" s="11"/>
      <c r="C380" s="11" t="s">
        <v>226</v>
      </c>
      <c r="D380" s="11"/>
      <c r="E380" s="11" t="s">
        <v>227</v>
      </c>
      <c r="F380" s="11">
        <v>19</v>
      </c>
      <c r="G380" s="184">
        <v>1648.14</v>
      </c>
      <c r="H380" s="184">
        <v>13185.12</v>
      </c>
      <c r="I380" s="184">
        <v>693.95368421052603</v>
      </c>
      <c r="J380" s="201">
        <v>11.9473684210526</v>
      </c>
      <c r="L380" s="11">
        <v>8</v>
      </c>
      <c r="M380" s="184">
        <v>7968.42</v>
      </c>
      <c r="N380" s="184">
        <v>724.40181818181804</v>
      </c>
      <c r="O380" s="11"/>
      <c r="P380" s="11"/>
      <c r="Q380" s="11"/>
      <c r="R380" s="11">
        <v>19</v>
      </c>
      <c r="S380" s="184">
        <v>13185.12</v>
      </c>
      <c r="T380" s="184">
        <v>693.95368421052603</v>
      </c>
      <c r="V380" s="11"/>
      <c r="W380" s="11"/>
      <c r="X380" s="11"/>
      <c r="Y380" s="11"/>
      <c r="Z380" s="11"/>
      <c r="AA380" s="11"/>
      <c r="AB380" s="11"/>
      <c r="AC380" s="11"/>
      <c r="AD380" s="11"/>
    </row>
    <row r="381" spans="1:30">
      <c r="A381" s="56"/>
      <c r="B381" s="11"/>
      <c r="C381" s="11" t="s">
        <v>228</v>
      </c>
      <c r="D381" s="11"/>
      <c r="E381" s="11" t="s">
        <v>229</v>
      </c>
      <c r="F381" s="11">
        <v>71</v>
      </c>
      <c r="G381" s="184">
        <v>2106.0310416666698</v>
      </c>
      <c r="H381" s="184">
        <v>101089.49</v>
      </c>
      <c r="I381" s="184">
        <v>1423.79563380282</v>
      </c>
      <c r="J381" s="201">
        <v>13.2112676056338</v>
      </c>
      <c r="L381" s="11">
        <v>48</v>
      </c>
      <c r="M381" s="184">
        <v>41185.14</v>
      </c>
      <c r="N381" s="184">
        <v>1790.6582608695701</v>
      </c>
      <c r="O381" s="11"/>
      <c r="P381" s="11"/>
      <c r="Q381" s="11"/>
      <c r="R381" s="11">
        <v>71</v>
      </c>
      <c r="S381" s="184">
        <v>101089.49</v>
      </c>
      <c r="T381" s="184">
        <v>1423.79563380282</v>
      </c>
      <c r="V381" s="11"/>
      <c r="W381" s="11"/>
      <c r="X381" s="11"/>
      <c r="Y381" s="11"/>
      <c r="Z381" s="11"/>
      <c r="AA381" s="11"/>
      <c r="AB381" s="11"/>
      <c r="AC381" s="11"/>
      <c r="AD381" s="11"/>
    </row>
    <row r="382" spans="1:30">
      <c r="A382" s="56"/>
      <c r="B382" s="11"/>
      <c r="C382" s="11" t="s">
        <v>230</v>
      </c>
      <c r="D382" s="11"/>
      <c r="E382" s="11" t="s">
        <v>105</v>
      </c>
      <c r="F382" s="11">
        <v>196</v>
      </c>
      <c r="G382" s="184">
        <v>1986.4506299212601</v>
      </c>
      <c r="H382" s="184">
        <v>252279.23</v>
      </c>
      <c r="I382" s="184">
        <v>1287.1389285714299</v>
      </c>
      <c r="J382" s="201">
        <v>12.5510204081633</v>
      </c>
      <c r="L382" s="11">
        <v>127</v>
      </c>
      <c r="M382" s="184">
        <v>99747.41</v>
      </c>
      <c r="N382" s="184">
        <v>1445.61463768116</v>
      </c>
      <c r="O382" s="11"/>
      <c r="P382" s="11"/>
      <c r="Q382" s="11"/>
      <c r="R382" s="11">
        <v>196</v>
      </c>
      <c r="S382" s="184">
        <v>252279.23</v>
      </c>
      <c r="T382" s="184">
        <v>1287.1389285714299</v>
      </c>
      <c r="V382" s="11"/>
      <c r="W382" s="11"/>
      <c r="X382" s="11"/>
      <c r="Y382" s="11"/>
      <c r="Z382" s="11"/>
      <c r="AA382" s="11"/>
      <c r="AB382" s="11"/>
      <c r="AC382" s="11"/>
      <c r="AD382" s="11"/>
    </row>
    <row r="383" spans="1:30">
      <c r="A383" s="56"/>
      <c r="B383" s="11"/>
      <c r="C383" s="11" t="s">
        <v>231</v>
      </c>
      <c r="D383" s="11"/>
      <c r="E383" s="11" t="s">
        <v>232</v>
      </c>
      <c r="F383" s="11">
        <v>4</v>
      </c>
      <c r="G383" s="184">
        <v>660.37</v>
      </c>
      <c r="H383" s="184">
        <v>2641.48</v>
      </c>
      <c r="I383" s="184">
        <v>660.37</v>
      </c>
      <c r="J383" s="201">
        <v>13</v>
      </c>
      <c r="L383" s="11">
        <v>4</v>
      </c>
      <c r="M383" s="184"/>
      <c r="N383" s="184"/>
      <c r="O383" s="11"/>
      <c r="P383" s="11"/>
      <c r="Q383" s="11"/>
      <c r="R383" s="11">
        <v>4</v>
      </c>
      <c r="S383" s="184">
        <v>2641.48</v>
      </c>
      <c r="T383" s="184">
        <v>660.37</v>
      </c>
      <c r="V383" s="11"/>
      <c r="W383" s="11"/>
      <c r="X383" s="11"/>
      <c r="Y383" s="11"/>
      <c r="Z383" s="11"/>
      <c r="AA383" s="11"/>
      <c r="AB383" s="11"/>
      <c r="AC383" s="11"/>
      <c r="AD383" s="11"/>
    </row>
    <row r="384" spans="1:30">
      <c r="A384" s="56"/>
      <c r="B384" s="11"/>
      <c r="C384" s="11" t="s">
        <v>235</v>
      </c>
      <c r="D384" s="11"/>
      <c r="E384" s="11" t="s">
        <v>188</v>
      </c>
      <c r="F384" s="11">
        <v>3</v>
      </c>
      <c r="G384" s="184">
        <v>637</v>
      </c>
      <c r="H384" s="184">
        <v>1911</v>
      </c>
      <c r="I384" s="184">
        <v>637</v>
      </c>
      <c r="J384" s="201">
        <v>6</v>
      </c>
      <c r="L384" s="11">
        <v>3</v>
      </c>
      <c r="M384" s="184"/>
      <c r="N384" s="184"/>
      <c r="O384" s="11"/>
      <c r="P384" s="11"/>
      <c r="Q384" s="11"/>
      <c r="R384" s="11">
        <v>3</v>
      </c>
      <c r="S384" s="184">
        <v>1911</v>
      </c>
      <c r="T384" s="184">
        <v>637</v>
      </c>
      <c r="V384" s="11"/>
      <c r="W384" s="11"/>
      <c r="X384" s="11"/>
      <c r="Y384" s="11"/>
      <c r="Z384" s="11"/>
      <c r="AA384" s="11"/>
      <c r="AB384" s="11"/>
      <c r="AC384" s="11"/>
      <c r="AD384" s="11"/>
    </row>
    <row r="385" spans="1:30">
      <c r="A385" s="56"/>
      <c r="B385" s="11"/>
      <c r="C385" s="11" t="s">
        <v>236</v>
      </c>
      <c r="D385" s="11"/>
      <c r="E385" s="11" t="s">
        <v>237</v>
      </c>
      <c r="F385" s="11">
        <v>18</v>
      </c>
      <c r="G385" s="184">
        <v>2266.1823076923101</v>
      </c>
      <c r="H385" s="184">
        <v>29460.37</v>
      </c>
      <c r="I385" s="184">
        <v>1636.68722222222</v>
      </c>
      <c r="J385" s="201">
        <v>13.6666666666667</v>
      </c>
      <c r="L385" s="11">
        <v>13</v>
      </c>
      <c r="M385" s="184">
        <v>18086.77</v>
      </c>
      <c r="N385" s="184">
        <v>3617.3539999999998</v>
      </c>
      <c r="O385" s="11"/>
      <c r="P385" s="11"/>
      <c r="Q385" s="11"/>
      <c r="R385" s="11">
        <v>18</v>
      </c>
      <c r="S385" s="184">
        <v>29460.37</v>
      </c>
      <c r="T385" s="184">
        <v>1636.68722222222</v>
      </c>
      <c r="V385" s="11"/>
      <c r="W385" s="11"/>
      <c r="X385" s="11"/>
      <c r="Y385" s="11"/>
      <c r="Z385" s="11"/>
      <c r="AA385" s="11"/>
      <c r="AB385" s="11"/>
      <c r="AC385" s="11"/>
      <c r="AD385" s="11"/>
    </row>
    <row r="386" spans="1:30">
      <c r="A386" s="56"/>
      <c r="B386" s="11"/>
      <c r="C386" s="11" t="s">
        <v>238</v>
      </c>
      <c r="D386" s="11"/>
      <c r="E386" s="11" t="s">
        <v>239</v>
      </c>
      <c r="F386" s="11">
        <v>11</v>
      </c>
      <c r="G386" s="184">
        <v>3940.45</v>
      </c>
      <c r="H386" s="184">
        <v>19702.25</v>
      </c>
      <c r="I386" s="184">
        <v>1791.1136363636399</v>
      </c>
      <c r="J386" s="201">
        <v>13.909090909090899</v>
      </c>
      <c r="L386" s="11">
        <v>5</v>
      </c>
      <c r="M386" s="184">
        <v>13144.02</v>
      </c>
      <c r="N386" s="184">
        <v>2190.67</v>
      </c>
      <c r="O386" s="11"/>
      <c r="P386" s="11"/>
      <c r="Q386" s="11"/>
      <c r="R386" s="11">
        <v>11</v>
      </c>
      <c r="S386" s="184">
        <v>19702.25</v>
      </c>
      <c r="T386" s="184">
        <v>1791.1136363636399</v>
      </c>
      <c r="V386" s="11"/>
      <c r="W386" s="11"/>
      <c r="X386" s="11"/>
      <c r="Y386" s="11"/>
      <c r="Z386" s="11"/>
      <c r="AA386" s="11"/>
      <c r="AB386" s="11"/>
      <c r="AC386" s="11"/>
      <c r="AD386" s="11"/>
    </row>
    <row r="387" spans="1:30">
      <c r="A387" s="56"/>
      <c r="B387" s="11"/>
      <c r="C387" s="11" t="s">
        <v>240</v>
      </c>
      <c r="D387" s="11"/>
      <c r="E387" s="11" t="s">
        <v>241</v>
      </c>
      <c r="F387" s="11">
        <v>7</v>
      </c>
      <c r="G387" s="184">
        <v>3365.09</v>
      </c>
      <c r="H387" s="184">
        <v>13460.36</v>
      </c>
      <c r="I387" s="184">
        <v>1922.90857142857</v>
      </c>
      <c r="J387" s="201">
        <v>12.4285714285714</v>
      </c>
      <c r="L387" s="11">
        <v>4</v>
      </c>
      <c r="M387" s="184">
        <v>6271.26</v>
      </c>
      <c r="N387" s="184">
        <v>2090.42</v>
      </c>
      <c r="O387" s="11"/>
      <c r="P387" s="11"/>
      <c r="Q387" s="11"/>
      <c r="R387" s="11">
        <v>7</v>
      </c>
      <c r="S387" s="184">
        <v>13460.36</v>
      </c>
      <c r="T387" s="184">
        <v>1922.90857142857</v>
      </c>
      <c r="V387" s="11"/>
      <c r="W387" s="11"/>
      <c r="X387" s="11"/>
      <c r="Y387" s="11"/>
      <c r="Z387" s="11"/>
      <c r="AA387" s="11"/>
      <c r="AB387" s="11"/>
      <c r="AC387" s="11"/>
      <c r="AD387" s="11"/>
    </row>
    <row r="388" spans="1:30">
      <c r="A388" s="56"/>
      <c r="B388" s="11"/>
      <c r="C388" s="11" t="s">
        <v>242</v>
      </c>
      <c r="D388" s="11"/>
      <c r="E388" s="11" t="s">
        <v>96</v>
      </c>
      <c r="F388" s="11">
        <v>169</v>
      </c>
      <c r="G388" s="184">
        <v>1864.90261261261</v>
      </c>
      <c r="H388" s="184">
        <v>207004.19</v>
      </c>
      <c r="I388" s="184">
        <v>1224.8768639053301</v>
      </c>
      <c r="J388" s="201">
        <v>12.165680473372801</v>
      </c>
      <c r="L388" s="11">
        <v>111</v>
      </c>
      <c r="M388" s="184">
        <v>87348.13</v>
      </c>
      <c r="N388" s="184">
        <v>1506.0022413793099</v>
      </c>
      <c r="O388" s="11"/>
      <c r="P388" s="11"/>
      <c r="Q388" s="11"/>
      <c r="R388" s="11">
        <v>169</v>
      </c>
      <c r="S388" s="184">
        <v>207004.19</v>
      </c>
      <c r="T388" s="184">
        <v>1224.8768639053301</v>
      </c>
      <c r="V388" s="11"/>
      <c r="W388" s="11"/>
      <c r="X388" s="11"/>
      <c r="Y388" s="11"/>
      <c r="Z388" s="11"/>
      <c r="AA388" s="11"/>
      <c r="AB388" s="11"/>
      <c r="AC388" s="11"/>
      <c r="AD388" s="11"/>
    </row>
    <row r="389" spans="1:30">
      <c r="A389" s="56"/>
      <c r="B389" s="11"/>
      <c r="C389" s="11" t="s">
        <v>243</v>
      </c>
      <c r="D389" s="11"/>
      <c r="E389" s="11" t="s">
        <v>244</v>
      </c>
      <c r="F389" s="11">
        <v>5</v>
      </c>
      <c r="G389" s="184">
        <v>1050.6959999999999</v>
      </c>
      <c r="H389" s="184">
        <v>5253.48</v>
      </c>
      <c r="I389" s="184">
        <v>1050.6959999999999</v>
      </c>
      <c r="J389" s="201">
        <v>12.4</v>
      </c>
      <c r="L389" s="11">
        <v>5</v>
      </c>
      <c r="M389" s="184"/>
      <c r="N389" s="184"/>
      <c r="O389" s="11"/>
      <c r="P389" s="11"/>
      <c r="Q389" s="11"/>
      <c r="R389" s="11">
        <v>5</v>
      </c>
      <c r="S389" s="184">
        <v>5253.48</v>
      </c>
      <c r="T389" s="184">
        <v>1050.6959999999999</v>
      </c>
      <c r="V389" s="11"/>
      <c r="W389" s="11"/>
      <c r="X389" s="11"/>
      <c r="Y389" s="11"/>
      <c r="Z389" s="11"/>
      <c r="AA389" s="11"/>
      <c r="AB389" s="11"/>
      <c r="AC389" s="11"/>
      <c r="AD389" s="11"/>
    </row>
    <row r="390" spans="1:30">
      <c r="A390" s="56"/>
      <c r="B390" s="11"/>
      <c r="C390" s="11" t="s">
        <v>245</v>
      </c>
      <c r="D390" s="11"/>
      <c r="E390" s="11" t="s">
        <v>221</v>
      </c>
      <c r="F390" s="11">
        <v>1</v>
      </c>
      <c r="G390" s="184">
        <v>795.78</v>
      </c>
      <c r="H390" s="184">
        <v>795.78</v>
      </c>
      <c r="I390" s="184">
        <v>795.78</v>
      </c>
      <c r="J390" s="201">
        <v>25</v>
      </c>
      <c r="L390" s="11">
        <v>1</v>
      </c>
      <c r="M390" s="184"/>
      <c r="N390" s="184"/>
      <c r="O390" s="11"/>
      <c r="P390" s="11"/>
      <c r="Q390" s="11"/>
      <c r="R390" s="11">
        <v>1</v>
      </c>
      <c r="S390" s="184">
        <v>795.78</v>
      </c>
      <c r="T390" s="184">
        <v>795.78</v>
      </c>
      <c r="V390" s="11"/>
      <c r="W390" s="11"/>
      <c r="X390" s="11"/>
      <c r="Y390" s="11"/>
      <c r="Z390" s="11"/>
      <c r="AA390" s="11"/>
      <c r="AB390" s="11"/>
      <c r="AC390" s="11"/>
      <c r="AD390" s="11"/>
    </row>
    <row r="391" spans="1:30">
      <c r="A391" s="56"/>
      <c r="B391" s="11"/>
      <c r="C391" s="11" t="s">
        <v>246</v>
      </c>
      <c r="D391" s="11"/>
      <c r="E391" s="11" t="s">
        <v>247</v>
      </c>
      <c r="F391" s="11">
        <v>5</v>
      </c>
      <c r="G391" s="184">
        <v>3437.81</v>
      </c>
      <c r="H391" s="184">
        <v>10313.43</v>
      </c>
      <c r="I391" s="184">
        <v>2062.6860000000001</v>
      </c>
      <c r="J391" s="201">
        <v>13.6</v>
      </c>
      <c r="L391" s="11">
        <v>3</v>
      </c>
      <c r="M391" s="184">
        <v>2251.71</v>
      </c>
      <c r="N391" s="184">
        <v>1125.855</v>
      </c>
      <c r="O391" s="11"/>
      <c r="P391" s="11"/>
      <c r="Q391" s="11"/>
      <c r="R391" s="11">
        <v>5</v>
      </c>
      <c r="S391" s="184">
        <v>10313.43</v>
      </c>
      <c r="T391" s="184">
        <v>2062.6860000000001</v>
      </c>
      <c r="V391" s="11"/>
      <c r="W391" s="11"/>
      <c r="X391" s="11"/>
      <c r="Y391" s="11"/>
      <c r="Z391" s="11"/>
      <c r="AA391" s="11"/>
      <c r="AB391" s="11"/>
      <c r="AC391" s="11"/>
      <c r="AD391" s="11"/>
    </row>
    <row r="392" spans="1:30">
      <c r="A392" s="56"/>
      <c r="B392" s="11"/>
      <c r="C392" s="11" t="s">
        <v>248</v>
      </c>
      <c r="D392" s="11"/>
      <c r="E392" s="11" t="s">
        <v>116</v>
      </c>
      <c r="F392" s="11">
        <v>2</v>
      </c>
      <c r="G392" s="184">
        <v>10122.799999999999</v>
      </c>
      <c r="H392" s="184">
        <v>10122.799999999999</v>
      </c>
      <c r="I392" s="184">
        <v>5061.3999999999996</v>
      </c>
      <c r="J392" s="201">
        <v>16</v>
      </c>
      <c r="L392" s="11">
        <v>1</v>
      </c>
      <c r="M392" s="184">
        <v>4897.57</v>
      </c>
      <c r="N392" s="184">
        <v>4897.57</v>
      </c>
      <c r="O392" s="11"/>
      <c r="P392" s="11"/>
      <c r="Q392" s="11"/>
      <c r="R392" s="11">
        <v>2</v>
      </c>
      <c r="S392" s="184">
        <v>10122.799999999999</v>
      </c>
      <c r="T392" s="184">
        <v>5061.3999999999996</v>
      </c>
      <c r="V392" s="11"/>
      <c r="W392" s="11"/>
      <c r="X392" s="11"/>
      <c r="Y392" s="11"/>
      <c r="Z392" s="11"/>
      <c r="AA392" s="11"/>
      <c r="AB392" s="11"/>
      <c r="AC392" s="11"/>
      <c r="AD392" s="11"/>
    </row>
    <row r="393" spans="1:30">
      <c r="A393" s="56"/>
      <c r="B393" s="11"/>
      <c r="C393" s="11" t="s">
        <v>249</v>
      </c>
      <c r="D393" s="11"/>
      <c r="E393" s="11" t="s">
        <v>250</v>
      </c>
      <c r="F393" s="11">
        <v>16</v>
      </c>
      <c r="G393" s="184">
        <v>2061.9119999999998</v>
      </c>
      <c r="H393" s="184">
        <v>30928.68</v>
      </c>
      <c r="I393" s="184">
        <v>1933.0425</v>
      </c>
      <c r="J393" s="201">
        <v>14.25</v>
      </c>
      <c r="L393" s="11">
        <v>15</v>
      </c>
      <c r="M393" s="184">
        <v>5071.75</v>
      </c>
      <c r="N393" s="184">
        <v>5071.75</v>
      </c>
      <c r="O393" s="11"/>
      <c r="P393" s="11"/>
      <c r="Q393" s="11"/>
      <c r="R393" s="11">
        <v>16</v>
      </c>
      <c r="S393" s="184">
        <v>30928.68</v>
      </c>
      <c r="T393" s="184">
        <v>1933.0425</v>
      </c>
      <c r="V393" s="11"/>
      <c r="W393" s="11"/>
      <c r="X393" s="11"/>
      <c r="Y393" s="11"/>
      <c r="Z393" s="11"/>
      <c r="AA393" s="11"/>
      <c r="AB393" s="11"/>
      <c r="AC393" s="11"/>
      <c r="AD393" s="11"/>
    </row>
    <row r="394" spans="1:30">
      <c r="A394" s="56"/>
      <c r="B394" s="11"/>
      <c r="C394" s="11" t="s">
        <v>251</v>
      </c>
      <c r="D394" s="11"/>
      <c r="E394" s="11" t="s">
        <v>252</v>
      </c>
      <c r="F394" s="11">
        <v>16</v>
      </c>
      <c r="G394" s="184">
        <v>1481.7366666666701</v>
      </c>
      <c r="H394" s="184">
        <v>13335.63</v>
      </c>
      <c r="I394" s="184">
        <v>833.47687499999995</v>
      </c>
      <c r="J394" s="201">
        <v>10.3125</v>
      </c>
      <c r="L394" s="11">
        <v>9</v>
      </c>
      <c r="M394" s="184">
        <v>4350.29</v>
      </c>
      <c r="N394" s="184">
        <v>621.47</v>
      </c>
      <c r="O394" s="11"/>
      <c r="P394" s="11"/>
      <c r="Q394" s="11"/>
      <c r="R394" s="11">
        <v>16</v>
      </c>
      <c r="S394" s="184">
        <v>13335.63</v>
      </c>
      <c r="T394" s="184">
        <v>833.47687499999995</v>
      </c>
      <c r="V394" s="11"/>
      <c r="W394" s="11"/>
      <c r="X394" s="11"/>
      <c r="Y394" s="11"/>
      <c r="Z394" s="11"/>
      <c r="AA394" s="11"/>
      <c r="AB394" s="11"/>
      <c r="AC394" s="11"/>
      <c r="AD394" s="11"/>
    </row>
    <row r="395" spans="1:30">
      <c r="A395" s="56"/>
      <c r="B395" s="11"/>
      <c r="C395" s="11" t="s">
        <v>254</v>
      </c>
      <c r="D395" s="11"/>
      <c r="E395" s="11" t="s">
        <v>114</v>
      </c>
      <c r="F395" s="11">
        <v>1</v>
      </c>
      <c r="G395" s="184"/>
      <c r="H395" s="184">
        <v>1883.65</v>
      </c>
      <c r="I395" s="184">
        <v>1883.65</v>
      </c>
      <c r="J395" s="201">
        <v>12</v>
      </c>
      <c r="L395" s="11"/>
      <c r="M395" s="184">
        <v>1883.65</v>
      </c>
      <c r="N395" s="184">
        <v>1883.65</v>
      </c>
      <c r="O395" s="11"/>
      <c r="P395" s="11"/>
      <c r="Q395" s="11"/>
      <c r="R395" s="11">
        <v>1</v>
      </c>
      <c r="S395" s="184">
        <v>1883.65</v>
      </c>
      <c r="T395" s="184">
        <v>1883.65</v>
      </c>
      <c r="V395" s="11"/>
      <c r="W395" s="11"/>
      <c r="X395" s="11"/>
      <c r="Y395" s="11"/>
      <c r="Z395" s="11"/>
      <c r="AA395" s="11"/>
      <c r="AB395" s="11"/>
      <c r="AC395" s="11"/>
      <c r="AD395" s="11"/>
    </row>
    <row r="396" spans="1:30">
      <c r="A396" s="56"/>
      <c r="B396" s="11"/>
      <c r="C396" s="11" t="s">
        <v>255</v>
      </c>
      <c r="D396" s="11"/>
      <c r="E396" s="11" t="s">
        <v>256</v>
      </c>
      <c r="F396" s="11">
        <v>41</v>
      </c>
      <c r="G396" s="184">
        <v>2824.7683870967699</v>
      </c>
      <c r="H396" s="184">
        <v>87567.82</v>
      </c>
      <c r="I396" s="184">
        <v>2135.80048780488</v>
      </c>
      <c r="J396" s="201">
        <v>15.024390243902401</v>
      </c>
      <c r="L396" s="11">
        <v>31</v>
      </c>
      <c r="M396" s="184">
        <v>22270.02</v>
      </c>
      <c r="N396" s="184">
        <v>2227.002</v>
      </c>
      <c r="O396" s="11"/>
      <c r="P396" s="11"/>
      <c r="Q396" s="11"/>
      <c r="R396" s="11">
        <v>41</v>
      </c>
      <c r="S396" s="184">
        <v>87567.82</v>
      </c>
      <c r="T396" s="184">
        <v>2135.80048780488</v>
      </c>
      <c r="V396" s="11"/>
      <c r="W396" s="11"/>
      <c r="X396" s="11"/>
      <c r="Y396" s="11"/>
      <c r="Z396" s="11"/>
      <c r="AA396" s="11"/>
      <c r="AB396" s="11"/>
      <c r="AC396" s="11"/>
      <c r="AD396" s="11"/>
    </row>
    <row r="397" spans="1:30">
      <c r="A397" s="56"/>
      <c r="B397" s="11"/>
      <c r="C397" s="11" t="s">
        <v>258</v>
      </c>
      <c r="D397" s="11"/>
      <c r="E397" s="11" t="s">
        <v>114</v>
      </c>
      <c r="F397" s="11">
        <v>2</v>
      </c>
      <c r="G397" s="184">
        <v>480.01</v>
      </c>
      <c r="H397" s="184">
        <v>480.01</v>
      </c>
      <c r="I397" s="184">
        <v>240.005</v>
      </c>
      <c r="J397" s="201">
        <v>10</v>
      </c>
      <c r="L397" s="11">
        <v>1</v>
      </c>
      <c r="M397" s="184">
        <v>119.44</v>
      </c>
      <c r="N397" s="184">
        <v>119.44</v>
      </c>
      <c r="O397" s="11"/>
      <c r="P397" s="11"/>
      <c r="Q397" s="11"/>
      <c r="R397" s="11">
        <v>2</v>
      </c>
      <c r="S397" s="184">
        <v>480.01</v>
      </c>
      <c r="T397" s="184">
        <v>240.005</v>
      </c>
      <c r="V397" s="11"/>
      <c r="W397" s="11"/>
      <c r="X397" s="11"/>
      <c r="Y397" s="11"/>
      <c r="Z397" s="11"/>
      <c r="AA397" s="11"/>
      <c r="AB397" s="11"/>
      <c r="AC397" s="11"/>
      <c r="AD397" s="11"/>
    </row>
    <row r="398" spans="1:30">
      <c r="A398" s="56"/>
      <c r="B398" s="11"/>
      <c r="C398" s="11" t="s">
        <v>260</v>
      </c>
      <c r="D398" s="11"/>
      <c r="E398" s="11" t="s">
        <v>261</v>
      </c>
      <c r="F398" s="11">
        <v>44</v>
      </c>
      <c r="G398" s="184">
        <v>1287.9421875</v>
      </c>
      <c r="H398" s="184">
        <v>41214.15</v>
      </c>
      <c r="I398" s="184">
        <v>936.68522727272705</v>
      </c>
      <c r="J398" s="201">
        <v>12.25</v>
      </c>
      <c r="L398" s="11">
        <v>32</v>
      </c>
      <c r="M398" s="184">
        <v>10046.700000000001</v>
      </c>
      <c r="N398" s="184">
        <v>837.22500000000002</v>
      </c>
      <c r="O398" s="11"/>
      <c r="P398" s="11"/>
      <c r="Q398" s="11"/>
      <c r="R398" s="11">
        <v>44</v>
      </c>
      <c r="S398" s="184">
        <v>41214.15</v>
      </c>
      <c r="T398" s="184">
        <v>936.68522727272705</v>
      </c>
      <c r="V398" s="11"/>
      <c r="W398" s="11"/>
      <c r="X398" s="11"/>
      <c r="Y398" s="11"/>
      <c r="Z398" s="11"/>
      <c r="AA398" s="11"/>
      <c r="AB398" s="11"/>
      <c r="AC398" s="11"/>
      <c r="AD398" s="11"/>
    </row>
    <row r="399" spans="1:30">
      <c r="A399" s="56"/>
      <c r="B399" s="11"/>
      <c r="C399" s="11" t="s">
        <v>262</v>
      </c>
      <c r="D399" s="11"/>
      <c r="E399" s="11" t="s">
        <v>263</v>
      </c>
      <c r="F399" s="11">
        <v>24</v>
      </c>
      <c r="G399" s="184">
        <v>2636.2640000000001</v>
      </c>
      <c r="H399" s="184">
        <v>39543.96</v>
      </c>
      <c r="I399" s="184">
        <v>1647.665</v>
      </c>
      <c r="J399" s="201">
        <v>10.9166666666667</v>
      </c>
      <c r="L399" s="11">
        <v>15</v>
      </c>
      <c r="M399" s="184">
        <v>17742.97</v>
      </c>
      <c r="N399" s="184">
        <v>1971.4411111111101</v>
      </c>
      <c r="O399" s="11"/>
      <c r="P399" s="11"/>
      <c r="Q399" s="11"/>
      <c r="R399" s="11">
        <v>24</v>
      </c>
      <c r="S399" s="184">
        <v>39543.96</v>
      </c>
      <c r="T399" s="184">
        <v>1647.665</v>
      </c>
      <c r="V399" s="11"/>
      <c r="W399" s="11"/>
      <c r="X399" s="11"/>
      <c r="Y399" s="11"/>
      <c r="Z399" s="11"/>
      <c r="AA399" s="11"/>
      <c r="AB399" s="11"/>
      <c r="AC399" s="11"/>
      <c r="AD399" s="11"/>
    </row>
    <row r="400" spans="1:30">
      <c r="A400" s="56"/>
      <c r="B400" s="11"/>
      <c r="C400" s="11" t="s">
        <v>264</v>
      </c>
      <c r="D400" s="11"/>
      <c r="E400" s="11" t="s">
        <v>265</v>
      </c>
      <c r="F400" s="11">
        <v>23</v>
      </c>
      <c r="G400" s="184">
        <v>4797.7110000000002</v>
      </c>
      <c r="H400" s="184">
        <v>47977.11</v>
      </c>
      <c r="I400" s="184">
        <v>2085.9613043478298</v>
      </c>
      <c r="J400" s="201">
        <v>13.826086956521699</v>
      </c>
      <c r="L400" s="11">
        <v>10</v>
      </c>
      <c r="M400" s="184">
        <v>22374.63</v>
      </c>
      <c r="N400" s="184">
        <v>1721.12538461538</v>
      </c>
      <c r="O400" s="11"/>
      <c r="P400" s="11"/>
      <c r="Q400" s="11"/>
      <c r="R400" s="11">
        <v>23</v>
      </c>
      <c r="S400" s="184">
        <v>47977.11</v>
      </c>
      <c r="T400" s="184">
        <v>2085.9613043478298</v>
      </c>
      <c r="V400" s="11"/>
      <c r="W400" s="11"/>
      <c r="X400" s="11"/>
      <c r="Y400" s="11"/>
      <c r="Z400" s="11"/>
      <c r="AA400" s="11"/>
      <c r="AB400" s="11"/>
      <c r="AC400" s="11"/>
      <c r="AD400" s="11"/>
    </row>
    <row r="401" spans="1:30">
      <c r="A401" s="56"/>
      <c r="B401" s="11"/>
      <c r="C401" s="11" t="s">
        <v>266</v>
      </c>
      <c r="D401" s="11"/>
      <c r="E401" s="11" t="s">
        <v>147</v>
      </c>
      <c r="F401" s="11">
        <v>94</v>
      </c>
      <c r="G401" s="184">
        <v>2321.3978688524599</v>
      </c>
      <c r="H401" s="184">
        <v>141605.26999999999</v>
      </c>
      <c r="I401" s="184">
        <v>1506.4390425531899</v>
      </c>
      <c r="J401" s="201">
        <v>12.7553191489362</v>
      </c>
      <c r="L401" s="11">
        <v>61</v>
      </c>
      <c r="M401" s="184">
        <v>59211.92</v>
      </c>
      <c r="N401" s="184">
        <v>1794.3006060606101</v>
      </c>
      <c r="O401" s="11"/>
      <c r="P401" s="11"/>
      <c r="Q401" s="11"/>
      <c r="R401" s="11">
        <v>94</v>
      </c>
      <c r="S401" s="184">
        <v>141605.26999999999</v>
      </c>
      <c r="T401" s="184">
        <v>1506.4390425531899</v>
      </c>
      <c r="V401" s="11"/>
      <c r="W401" s="11"/>
      <c r="X401" s="11"/>
      <c r="Y401" s="11"/>
      <c r="Z401" s="11"/>
      <c r="AA401" s="11"/>
      <c r="AB401" s="11"/>
      <c r="AC401" s="11"/>
      <c r="AD401" s="11"/>
    </row>
    <row r="402" spans="1:30">
      <c r="A402" s="56"/>
      <c r="B402" s="11"/>
      <c r="C402" s="11" t="s">
        <v>267</v>
      </c>
      <c r="D402" s="11"/>
      <c r="E402" s="11" t="s">
        <v>169</v>
      </c>
      <c r="F402" s="11">
        <v>43</v>
      </c>
      <c r="G402" s="184">
        <v>1572.3887096774199</v>
      </c>
      <c r="H402" s="184">
        <v>48744.05</v>
      </c>
      <c r="I402" s="184">
        <v>1133.58255813953</v>
      </c>
      <c r="J402" s="201">
        <v>12.441860465116299</v>
      </c>
      <c r="L402" s="11">
        <v>31</v>
      </c>
      <c r="M402" s="184">
        <v>12798.29</v>
      </c>
      <c r="N402" s="184">
        <v>1066.52416666667</v>
      </c>
      <c r="O402" s="11"/>
      <c r="P402" s="11"/>
      <c r="Q402" s="11"/>
      <c r="R402" s="11">
        <v>43</v>
      </c>
      <c r="S402" s="184">
        <v>48744.05</v>
      </c>
      <c r="T402" s="184">
        <v>1133.58255813953</v>
      </c>
      <c r="V402" s="11"/>
      <c r="W402" s="11"/>
      <c r="X402" s="11"/>
      <c r="Y402" s="11"/>
      <c r="Z402" s="11"/>
      <c r="AA402" s="11"/>
      <c r="AB402" s="11"/>
      <c r="AC402" s="11"/>
      <c r="AD402" s="11"/>
    </row>
    <row r="403" spans="1:30">
      <c r="A403" s="56"/>
      <c r="B403" s="11"/>
      <c r="C403" s="11" t="s">
        <v>268</v>
      </c>
      <c r="D403" s="11"/>
      <c r="E403" s="11" t="s">
        <v>269</v>
      </c>
      <c r="F403" s="11">
        <v>5</v>
      </c>
      <c r="G403" s="184">
        <v>868.06333333333305</v>
      </c>
      <c r="H403" s="184">
        <v>2604.19</v>
      </c>
      <c r="I403" s="184">
        <v>520.83799999999997</v>
      </c>
      <c r="J403" s="201">
        <v>10</v>
      </c>
      <c r="L403" s="11">
        <v>3</v>
      </c>
      <c r="M403" s="184">
        <v>1388.87</v>
      </c>
      <c r="N403" s="184">
        <v>694.43499999999995</v>
      </c>
      <c r="O403" s="11"/>
      <c r="P403" s="11"/>
      <c r="Q403" s="11"/>
      <c r="R403" s="11">
        <v>5</v>
      </c>
      <c r="S403" s="184">
        <v>2604.19</v>
      </c>
      <c r="T403" s="184">
        <v>520.83799999999997</v>
      </c>
      <c r="V403" s="11"/>
      <c r="W403" s="11"/>
      <c r="X403" s="11"/>
      <c r="Y403" s="11"/>
      <c r="Z403" s="11"/>
      <c r="AA403" s="11"/>
      <c r="AB403" s="11"/>
      <c r="AC403" s="11"/>
      <c r="AD403" s="11"/>
    </row>
    <row r="404" spans="1:30">
      <c r="A404" s="56"/>
      <c r="B404" s="11"/>
      <c r="C404" s="11" t="s">
        <v>272</v>
      </c>
      <c r="D404" s="11"/>
      <c r="E404" s="11" t="s">
        <v>273</v>
      </c>
      <c r="F404" s="11">
        <v>12</v>
      </c>
      <c r="G404" s="184">
        <v>1061.23</v>
      </c>
      <c r="H404" s="184">
        <v>10612.3</v>
      </c>
      <c r="I404" s="184">
        <v>884.35833333333301</v>
      </c>
      <c r="J404" s="201">
        <v>13.6666666666667</v>
      </c>
      <c r="L404" s="11">
        <v>10</v>
      </c>
      <c r="M404" s="184">
        <v>1958.11</v>
      </c>
      <c r="N404" s="184">
        <v>979.05499999999995</v>
      </c>
      <c r="O404" s="11"/>
      <c r="P404" s="11"/>
      <c r="Q404" s="11"/>
      <c r="R404" s="11">
        <v>12</v>
      </c>
      <c r="S404" s="184">
        <v>10612.3</v>
      </c>
      <c r="T404" s="184">
        <v>884.35833333333301</v>
      </c>
      <c r="V404" s="11"/>
      <c r="W404" s="11"/>
      <c r="X404" s="11"/>
      <c r="Y404" s="11"/>
      <c r="Z404" s="11"/>
      <c r="AA404" s="11"/>
      <c r="AB404" s="11"/>
      <c r="AC404" s="11"/>
      <c r="AD404" s="11"/>
    </row>
    <row r="405" spans="1:30">
      <c r="A405" s="56"/>
      <c r="B405" s="11"/>
      <c r="C405" s="11" t="s">
        <v>274</v>
      </c>
      <c r="D405" s="11"/>
      <c r="E405" s="11" t="s">
        <v>169</v>
      </c>
      <c r="F405" s="11">
        <v>498</v>
      </c>
      <c r="G405" s="184">
        <v>1945.1814285714299</v>
      </c>
      <c r="H405" s="184">
        <v>612732.15</v>
      </c>
      <c r="I405" s="184">
        <v>1230.3858433734899</v>
      </c>
      <c r="J405" s="201">
        <v>12.9417670682731</v>
      </c>
      <c r="L405" s="11">
        <v>315</v>
      </c>
      <c r="M405" s="184">
        <v>304816.26</v>
      </c>
      <c r="N405" s="184">
        <v>1665.6626229508199</v>
      </c>
      <c r="O405" s="11"/>
      <c r="P405" s="11"/>
      <c r="Q405" s="11"/>
      <c r="R405" s="11">
        <v>498</v>
      </c>
      <c r="S405" s="184">
        <v>612732.15</v>
      </c>
      <c r="T405" s="184">
        <v>1230.3858433734899</v>
      </c>
      <c r="V405" s="11"/>
      <c r="W405" s="11"/>
      <c r="X405" s="11"/>
      <c r="Y405" s="11"/>
      <c r="Z405" s="11"/>
      <c r="AA405" s="11"/>
      <c r="AB405" s="11"/>
      <c r="AC405" s="11"/>
      <c r="AD405" s="11"/>
    </row>
    <row r="406" spans="1:30">
      <c r="A406" s="56"/>
      <c r="B406" s="11"/>
      <c r="C406" s="11" t="s">
        <v>275</v>
      </c>
      <c r="D406" s="11"/>
      <c r="E406" s="11" t="s">
        <v>276</v>
      </c>
      <c r="F406" s="11">
        <v>53</v>
      </c>
      <c r="G406" s="184">
        <v>2176.8978378378401</v>
      </c>
      <c r="H406" s="184">
        <v>80545.22</v>
      </c>
      <c r="I406" s="184">
        <v>1519.72113207547</v>
      </c>
      <c r="J406" s="201">
        <v>14.452830188679201</v>
      </c>
      <c r="L406" s="11">
        <v>37</v>
      </c>
      <c r="M406" s="184">
        <v>33304.050000000003</v>
      </c>
      <c r="N406" s="184">
        <v>2081.5031250000002</v>
      </c>
      <c r="O406" s="11"/>
      <c r="P406" s="11"/>
      <c r="Q406" s="11"/>
      <c r="R406" s="11">
        <v>53</v>
      </c>
      <c r="S406" s="184">
        <v>80545.22</v>
      </c>
      <c r="T406" s="184">
        <v>1519.72113207547</v>
      </c>
      <c r="V406" s="11"/>
      <c r="W406" s="11"/>
      <c r="X406" s="11"/>
      <c r="Y406" s="11"/>
      <c r="Z406" s="11"/>
      <c r="AA406" s="11"/>
      <c r="AB406" s="11"/>
      <c r="AC406" s="11"/>
      <c r="AD406" s="11"/>
    </row>
    <row r="407" spans="1:30">
      <c r="A407" s="56"/>
      <c r="B407" s="11"/>
      <c r="C407" s="11" t="s">
        <v>279</v>
      </c>
      <c r="D407" s="11"/>
      <c r="E407" s="11" t="s">
        <v>116</v>
      </c>
      <c r="F407" s="11">
        <v>3</v>
      </c>
      <c r="G407" s="184">
        <v>598.756666666667</v>
      </c>
      <c r="H407" s="184">
        <v>1796.27</v>
      </c>
      <c r="I407" s="184">
        <v>598.756666666667</v>
      </c>
      <c r="J407" s="201">
        <v>13</v>
      </c>
      <c r="L407" s="11">
        <v>3</v>
      </c>
      <c r="M407" s="184"/>
      <c r="N407" s="184"/>
      <c r="O407" s="11"/>
      <c r="P407" s="11"/>
      <c r="Q407" s="11"/>
      <c r="R407" s="11">
        <v>3</v>
      </c>
      <c r="S407" s="184">
        <v>1796.27</v>
      </c>
      <c r="T407" s="184">
        <v>598.756666666667</v>
      </c>
      <c r="V407" s="11"/>
      <c r="W407" s="11"/>
      <c r="X407" s="11"/>
      <c r="Y407" s="11"/>
      <c r="Z407" s="11"/>
      <c r="AA407" s="11"/>
      <c r="AB407" s="11"/>
      <c r="AC407" s="11"/>
      <c r="AD407" s="11"/>
    </row>
    <row r="408" spans="1:30">
      <c r="A408" s="56"/>
      <c r="B408" s="11"/>
      <c r="C408" s="11" t="s">
        <v>280</v>
      </c>
      <c r="D408" s="11"/>
      <c r="E408" s="11" t="s">
        <v>281</v>
      </c>
      <c r="F408" s="11">
        <v>9</v>
      </c>
      <c r="G408" s="184">
        <v>4506.1660000000002</v>
      </c>
      <c r="H408" s="184">
        <v>22530.83</v>
      </c>
      <c r="I408" s="184">
        <v>2503.4255555555601</v>
      </c>
      <c r="J408" s="201">
        <v>17</v>
      </c>
      <c r="L408" s="11">
        <v>5</v>
      </c>
      <c r="M408" s="184">
        <v>15200.13</v>
      </c>
      <c r="N408" s="184">
        <v>3800.0324999999998</v>
      </c>
      <c r="O408" s="11"/>
      <c r="P408" s="11"/>
      <c r="Q408" s="11"/>
      <c r="R408" s="11">
        <v>9</v>
      </c>
      <c r="S408" s="184">
        <v>22530.83</v>
      </c>
      <c r="T408" s="184">
        <v>2503.4255555555601</v>
      </c>
      <c r="V408" s="11"/>
      <c r="W408" s="11"/>
      <c r="X408" s="11"/>
      <c r="Y408" s="11"/>
      <c r="Z408" s="11"/>
      <c r="AA408" s="11"/>
      <c r="AB408" s="11"/>
      <c r="AC408" s="11"/>
      <c r="AD408" s="11"/>
    </row>
    <row r="409" spans="1:30">
      <c r="A409" s="56"/>
      <c r="B409" s="11"/>
      <c r="C409" s="11" t="s">
        <v>282</v>
      </c>
      <c r="D409" s="11"/>
      <c r="E409" s="11" t="s">
        <v>116</v>
      </c>
      <c r="F409" s="11">
        <v>4</v>
      </c>
      <c r="G409" s="184">
        <v>11253.53</v>
      </c>
      <c r="H409" s="184">
        <v>11253.53</v>
      </c>
      <c r="I409" s="184">
        <v>2813.3825000000002</v>
      </c>
      <c r="J409" s="201">
        <v>9.25</v>
      </c>
      <c r="L409" s="11">
        <v>1</v>
      </c>
      <c r="M409" s="184">
        <v>8252.2199999999993</v>
      </c>
      <c r="N409" s="184">
        <v>2750.74</v>
      </c>
      <c r="O409" s="11"/>
      <c r="P409" s="11"/>
      <c r="Q409" s="11"/>
      <c r="R409" s="11">
        <v>4</v>
      </c>
      <c r="S409" s="184">
        <v>11253.53</v>
      </c>
      <c r="T409" s="184">
        <v>2813.3825000000002</v>
      </c>
      <c r="V409" s="11"/>
      <c r="W409" s="11"/>
      <c r="X409" s="11"/>
      <c r="Y409" s="11"/>
      <c r="Z409" s="11"/>
      <c r="AA409" s="11"/>
      <c r="AB409" s="11"/>
      <c r="AC409" s="11"/>
      <c r="AD409" s="11"/>
    </row>
    <row r="410" spans="1:30">
      <c r="A410" s="56"/>
      <c r="B410" s="11"/>
      <c r="C410" s="11" t="s">
        <v>283</v>
      </c>
      <c r="D410" s="11"/>
      <c r="E410" s="11" t="s">
        <v>188</v>
      </c>
      <c r="F410" s="11">
        <v>6</v>
      </c>
      <c r="G410" s="184">
        <v>1174.25833333333</v>
      </c>
      <c r="H410" s="184">
        <v>7045.55</v>
      </c>
      <c r="I410" s="184">
        <v>1174.25833333333</v>
      </c>
      <c r="J410" s="201">
        <v>14.8333333333333</v>
      </c>
      <c r="L410" s="11">
        <v>6</v>
      </c>
      <c r="M410" s="184"/>
      <c r="N410" s="184"/>
      <c r="O410" s="11"/>
      <c r="P410" s="11"/>
      <c r="Q410" s="11"/>
      <c r="R410" s="11">
        <v>6</v>
      </c>
      <c r="S410" s="184">
        <v>7045.55</v>
      </c>
      <c r="T410" s="184">
        <v>1174.25833333333</v>
      </c>
      <c r="V410" s="11"/>
      <c r="W410" s="11"/>
      <c r="X410" s="11"/>
      <c r="Y410" s="11"/>
      <c r="Z410" s="11"/>
      <c r="AA410" s="11"/>
      <c r="AB410" s="11"/>
      <c r="AC410" s="11"/>
      <c r="AD410" s="11"/>
    </row>
    <row r="411" spans="1:30">
      <c r="A411" s="56"/>
      <c r="B411" s="11"/>
      <c r="C411" s="11" t="s">
        <v>284</v>
      </c>
      <c r="D411" s="11"/>
      <c r="E411" s="11" t="s">
        <v>285</v>
      </c>
      <c r="F411" s="11">
        <v>31</v>
      </c>
      <c r="G411" s="184">
        <v>4111.09588235294</v>
      </c>
      <c r="H411" s="184">
        <v>69888.63</v>
      </c>
      <c r="I411" s="184">
        <v>2254.4719354838699</v>
      </c>
      <c r="J411" s="201">
        <v>14.064516129032301</v>
      </c>
      <c r="L411" s="11">
        <v>17</v>
      </c>
      <c r="M411" s="184">
        <v>54456.01</v>
      </c>
      <c r="N411" s="184">
        <v>3889.7150000000001</v>
      </c>
      <c r="O411" s="11"/>
      <c r="P411" s="11"/>
      <c r="Q411" s="11"/>
      <c r="R411" s="11">
        <v>31</v>
      </c>
      <c r="S411" s="184">
        <v>69888.63</v>
      </c>
      <c r="T411" s="184">
        <v>2254.4719354838699</v>
      </c>
      <c r="V411" s="11"/>
      <c r="W411" s="11"/>
      <c r="X411" s="11"/>
      <c r="Y411" s="11"/>
      <c r="Z411" s="11"/>
      <c r="AA411" s="11"/>
      <c r="AB411" s="11"/>
      <c r="AC411" s="11"/>
      <c r="AD411" s="11"/>
    </row>
    <row r="412" spans="1:30">
      <c r="A412" s="56"/>
      <c r="B412" s="11"/>
      <c r="C412" s="11" t="s">
        <v>286</v>
      </c>
      <c r="D412" s="11"/>
      <c r="E412" s="11" t="s">
        <v>117</v>
      </c>
      <c r="F412" s="11">
        <v>284</v>
      </c>
      <c r="G412" s="184">
        <v>1871.4432608695599</v>
      </c>
      <c r="H412" s="184">
        <v>344345.56</v>
      </c>
      <c r="I412" s="184">
        <v>1212.48436619718</v>
      </c>
      <c r="J412" s="201">
        <v>12.693661971831</v>
      </c>
      <c r="L412" s="11">
        <v>184</v>
      </c>
      <c r="M412" s="184">
        <v>167757.82999999999</v>
      </c>
      <c r="N412" s="184">
        <v>1677.5782999999999</v>
      </c>
      <c r="O412" s="11"/>
      <c r="P412" s="11"/>
      <c r="Q412" s="11"/>
      <c r="R412" s="11">
        <v>284</v>
      </c>
      <c r="S412" s="184">
        <v>344345.56</v>
      </c>
      <c r="T412" s="184">
        <v>1212.48436619718</v>
      </c>
      <c r="V412" s="11"/>
      <c r="W412" s="11"/>
      <c r="X412" s="11"/>
      <c r="Y412" s="11"/>
      <c r="Z412" s="11"/>
      <c r="AA412" s="11"/>
      <c r="AB412" s="11"/>
      <c r="AC412" s="11"/>
      <c r="AD412" s="11"/>
    </row>
    <row r="413" spans="1:30">
      <c r="A413" s="56"/>
      <c r="B413" s="11"/>
      <c r="C413" s="11" t="s">
        <v>287</v>
      </c>
      <c r="D413" s="11"/>
      <c r="E413" s="11" t="s">
        <v>288</v>
      </c>
      <c r="F413" s="11">
        <v>13</v>
      </c>
      <c r="G413" s="184">
        <v>2352.1190000000001</v>
      </c>
      <c r="H413" s="184">
        <v>23521.19</v>
      </c>
      <c r="I413" s="184">
        <v>1809.32230769231</v>
      </c>
      <c r="J413" s="201">
        <v>13.615384615384601</v>
      </c>
      <c r="L413" s="11">
        <v>10</v>
      </c>
      <c r="M413" s="184">
        <v>8774.44</v>
      </c>
      <c r="N413" s="184">
        <v>2924.8133333333299</v>
      </c>
      <c r="O413" s="11"/>
      <c r="P413" s="11"/>
      <c r="Q413" s="11"/>
      <c r="R413" s="11">
        <v>13</v>
      </c>
      <c r="S413" s="184">
        <v>23521.19</v>
      </c>
      <c r="T413" s="184">
        <v>1809.32230769231</v>
      </c>
      <c r="V413" s="11"/>
      <c r="W413" s="11"/>
      <c r="X413" s="11"/>
      <c r="Y413" s="11"/>
      <c r="Z413" s="11"/>
      <c r="AA413" s="11"/>
      <c r="AB413" s="11"/>
      <c r="AC413" s="11"/>
      <c r="AD413" s="11"/>
    </row>
    <row r="414" spans="1:30">
      <c r="A414" s="56"/>
      <c r="B414" s="11"/>
      <c r="C414" s="11" t="s">
        <v>289</v>
      </c>
      <c r="D414" s="11"/>
      <c r="E414" s="11" t="s">
        <v>290</v>
      </c>
      <c r="F414" s="11">
        <v>124</v>
      </c>
      <c r="G414" s="184">
        <v>2145.74835443038</v>
      </c>
      <c r="H414" s="184">
        <v>169514.12</v>
      </c>
      <c r="I414" s="184">
        <v>1367.0493548387101</v>
      </c>
      <c r="J414" s="201">
        <v>12.75</v>
      </c>
      <c r="L414" s="11">
        <v>79</v>
      </c>
      <c r="M414" s="184">
        <v>72235.95</v>
      </c>
      <c r="N414" s="184">
        <v>1605.2433333333299</v>
      </c>
      <c r="O414" s="11"/>
      <c r="P414" s="11"/>
      <c r="Q414" s="11"/>
      <c r="R414" s="11">
        <v>124</v>
      </c>
      <c r="S414" s="184">
        <v>169514.12</v>
      </c>
      <c r="T414" s="184">
        <v>1367.0493548387101</v>
      </c>
      <c r="V414" s="11"/>
      <c r="W414" s="11"/>
      <c r="X414" s="11"/>
      <c r="Y414" s="11"/>
      <c r="Z414" s="11"/>
      <c r="AA414" s="11"/>
      <c r="AB414" s="11"/>
      <c r="AC414" s="11"/>
      <c r="AD414" s="11"/>
    </row>
    <row r="415" spans="1:30">
      <c r="A415" s="56"/>
      <c r="B415" s="11"/>
      <c r="C415" s="11" t="s">
        <v>289</v>
      </c>
      <c r="D415" s="11"/>
      <c r="E415" s="11" t="s">
        <v>291</v>
      </c>
      <c r="F415" s="11">
        <v>2</v>
      </c>
      <c r="G415" s="184">
        <v>634.83500000000004</v>
      </c>
      <c r="H415" s="184">
        <v>1269.67</v>
      </c>
      <c r="I415" s="184">
        <v>634.83500000000004</v>
      </c>
      <c r="J415" s="201">
        <v>8.5</v>
      </c>
      <c r="L415" s="11">
        <v>2</v>
      </c>
      <c r="M415" s="184"/>
      <c r="N415" s="184"/>
      <c r="O415" s="11"/>
      <c r="P415" s="11"/>
      <c r="Q415" s="11"/>
      <c r="R415" s="11">
        <v>2</v>
      </c>
      <c r="S415" s="184">
        <v>1269.67</v>
      </c>
      <c r="T415" s="184">
        <v>634.83500000000004</v>
      </c>
      <c r="V415" s="11"/>
      <c r="W415" s="11"/>
      <c r="X415" s="11"/>
      <c r="Y415" s="11"/>
      <c r="Z415" s="11"/>
      <c r="AA415" s="11"/>
      <c r="AB415" s="11"/>
      <c r="AC415" s="11"/>
      <c r="AD415" s="11"/>
    </row>
    <row r="416" spans="1:30">
      <c r="A416" s="56"/>
      <c r="B416" s="11"/>
      <c r="C416" s="11" t="s">
        <v>292</v>
      </c>
      <c r="D416" s="11"/>
      <c r="E416" s="11" t="s">
        <v>293</v>
      </c>
      <c r="F416" s="11">
        <v>33</v>
      </c>
      <c r="G416" s="184">
        <v>2658.2757142857099</v>
      </c>
      <c r="H416" s="184">
        <v>55823.79</v>
      </c>
      <c r="I416" s="184">
        <v>1691.63</v>
      </c>
      <c r="J416" s="201">
        <v>13.7575757575758</v>
      </c>
      <c r="L416" s="11">
        <v>21</v>
      </c>
      <c r="M416" s="184">
        <v>34939.160000000003</v>
      </c>
      <c r="N416" s="184">
        <v>2911.59666666667</v>
      </c>
      <c r="O416" s="11"/>
      <c r="P416" s="11"/>
      <c r="Q416" s="11"/>
      <c r="R416" s="11">
        <v>33</v>
      </c>
      <c r="S416" s="184">
        <v>55823.79</v>
      </c>
      <c r="T416" s="184">
        <v>1691.63</v>
      </c>
      <c r="V416" s="11"/>
      <c r="W416" s="11"/>
      <c r="X416" s="11"/>
      <c r="Y416" s="11"/>
      <c r="Z416" s="11"/>
      <c r="AA416" s="11"/>
      <c r="AB416" s="11"/>
      <c r="AC416" s="11"/>
      <c r="AD416" s="11"/>
    </row>
    <row r="417" spans="1:30">
      <c r="A417" s="56"/>
      <c r="B417" s="11"/>
      <c r="C417" s="11" t="s">
        <v>294</v>
      </c>
      <c r="D417" s="11"/>
      <c r="E417" s="11" t="s">
        <v>263</v>
      </c>
      <c r="F417" s="11">
        <v>102</v>
      </c>
      <c r="G417" s="184">
        <v>2162.06415384615</v>
      </c>
      <c r="H417" s="184">
        <v>140534.17000000001</v>
      </c>
      <c r="I417" s="184">
        <v>1377.7859803921599</v>
      </c>
      <c r="J417" s="201">
        <v>13.127450980392201</v>
      </c>
      <c r="L417" s="11">
        <v>65</v>
      </c>
      <c r="M417" s="184">
        <v>66100.09</v>
      </c>
      <c r="N417" s="184">
        <v>1786.48891891892</v>
      </c>
      <c r="O417" s="11"/>
      <c r="P417" s="11"/>
      <c r="Q417" s="11"/>
      <c r="R417" s="11">
        <v>102</v>
      </c>
      <c r="S417" s="184">
        <v>140534.17000000001</v>
      </c>
      <c r="T417" s="184">
        <v>1377.7859803921599</v>
      </c>
      <c r="V417" s="11"/>
      <c r="W417" s="11"/>
      <c r="X417" s="11"/>
      <c r="Y417" s="11"/>
      <c r="Z417" s="11"/>
      <c r="AA417" s="11"/>
      <c r="AB417" s="11"/>
      <c r="AC417" s="11"/>
      <c r="AD417" s="11"/>
    </row>
    <row r="418" spans="1:30">
      <c r="A418" s="56"/>
      <c r="B418" s="11"/>
      <c r="C418" s="11" t="s">
        <v>295</v>
      </c>
      <c r="D418" s="11"/>
      <c r="E418" s="11" t="s">
        <v>119</v>
      </c>
      <c r="F418" s="11">
        <v>23</v>
      </c>
      <c r="G418" s="184">
        <v>1935.8747058823501</v>
      </c>
      <c r="H418" s="184">
        <v>32909.870000000003</v>
      </c>
      <c r="I418" s="184">
        <v>1430.8639130434799</v>
      </c>
      <c r="J418" s="201">
        <v>15.2173913043478</v>
      </c>
      <c r="L418" s="11">
        <v>17</v>
      </c>
      <c r="M418" s="184">
        <v>12262.48</v>
      </c>
      <c r="N418" s="184">
        <v>2043.7466666666701</v>
      </c>
      <c r="O418" s="11"/>
      <c r="P418" s="11"/>
      <c r="Q418" s="11"/>
      <c r="R418" s="11">
        <v>23</v>
      </c>
      <c r="S418" s="184">
        <v>32909.870000000003</v>
      </c>
      <c r="T418" s="184">
        <v>1430.8639130434799</v>
      </c>
      <c r="V418" s="11"/>
      <c r="W418" s="11"/>
      <c r="X418" s="11"/>
      <c r="Y418" s="11"/>
      <c r="Z418" s="11"/>
      <c r="AA418" s="11"/>
      <c r="AB418" s="11"/>
      <c r="AC418" s="11"/>
      <c r="AD418" s="11"/>
    </row>
    <row r="419" spans="1:30">
      <c r="A419" s="56"/>
      <c r="B419" s="11"/>
      <c r="C419" s="11" t="s">
        <v>296</v>
      </c>
      <c r="D419" s="11"/>
      <c r="E419" s="11" t="s">
        <v>297</v>
      </c>
      <c r="F419" s="11">
        <v>2</v>
      </c>
      <c r="G419" s="184">
        <v>439.87</v>
      </c>
      <c r="H419" s="184">
        <v>879.74</v>
      </c>
      <c r="I419" s="184">
        <v>439.87</v>
      </c>
      <c r="J419" s="201">
        <v>6</v>
      </c>
      <c r="L419" s="11">
        <v>2</v>
      </c>
      <c r="M419" s="184"/>
      <c r="N419" s="184"/>
      <c r="O419" s="11"/>
      <c r="P419" s="11"/>
      <c r="Q419" s="11"/>
      <c r="R419" s="11">
        <v>2</v>
      </c>
      <c r="S419" s="184">
        <v>879.74</v>
      </c>
      <c r="T419" s="184">
        <v>439.87</v>
      </c>
      <c r="V419" s="11"/>
      <c r="W419" s="11"/>
      <c r="X419" s="11"/>
      <c r="Y419" s="11"/>
      <c r="Z419" s="11"/>
      <c r="AA419" s="11"/>
      <c r="AB419" s="11"/>
      <c r="AC419" s="11"/>
      <c r="AD419" s="11"/>
    </row>
    <row r="420" spans="1:30">
      <c r="A420" s="56"/>
      <c r="B420" s="11"/>
      <c r="C420" s="11" t="s">
        <v>298</v>
      </c>
      <c r="D420" s="11"/>
      <c r="E420" s="11" t="s">
        <v>155</v>
      </c>
      <c r="F420" s="11">
        <v>5</v>
      </c>
      <c r="G420" s="184">
        <v>2913.2933333333299</v>
      </c>
      <c r="H420" s="184">
        <v>8739.8799999999992</v>
      </c>
      <c r="I420" s="184">
        <v>1747.9760000000001</v>
      </c>
      <c r="J420" s="201">
        <v>15.2</v>
      </c>
      <c r="L420" s="11">
        <v>3</v>
      </c>
      <c r="M420" s="184">
        <v>4924.54</v>
      </c>
      <c r="N420" s="184">
        <v>2462.27</v>
      </c>
      <c r="O420" s="11"/>
      <c r="P420" s="11"/>
      <c r="Q420" s="11"/>
      <c r="R420" s="11">
        <v>5</v>
      </c>
      <c r="S420" s="184">
        <v>8739.8799999999992</v>
      </c>
      <c r="T420" s="184">
        <v>1747.9760000000001</v>
      </c>
      <c r="V420" s="11"/>
      <c r="W420" s="11"/>
      <c r="X420" s="11"/>
      <c r="Y420" s="11"/>
      <c r="Z420" s="11"/>
      <c r="AA420" s="11"/>
      <c r="AB420" s="11"/>
      <c r="AC420" s="11"/>
      <c r="AD420" s="11"/>
    </row>
    <row r="421" spans="1:30">
      <c r="A421" s="56"/>
      <c r="B421" s="11"/>
      <c r="C421" s="11" t="s">
        <v>299</v>
      </c>
      <c r="D421" s="11"/>
      <c r="E421" s="11" t="s">
        <v>121</v>
      </c>
      <c r="F421" s="11">
        <v>439</v>
      </c>
      <c r="G421" s="184">
        <v>2353.42742372881</v>
      </c>
      <c r="H421" s="184">
        <v>694261.09</v>
      </c>
      <c r="I421" s="184">
        <v>1581.4603416856501</v>
      </c>
      <c r="J421" s="201">
        <v>13.1548974943052</v>
      </c>
      <c r="L421" s="11">
        <v>295</v>
      </c>
      <c r="M421" s="184">
        <v>281176.40999999997</v>
      </c>
      <c r="N421" s="184">
        <v>1952.6139583333299</v>
      </c>
      <c r="O421" s="11"/>
      <c r="P421" s="11"/>
      <c r="Q421" s="11"/>
      <c r="R421" s="11">
        <v>439</v>
      </c>
      <c r="S421" s="184">
        <v>694261.09</v>
      </c>
      <c r="T421" s="184">
        <v>1581.4603416856501</v>
      </c>
      <c r="V421" s="11"/>
      <c r="W421" s="11"/>
      <c r="X421" s="11"/>
      <c r="Y421" s="11"/>
      <c r="Z421" s="11"/>
      <c r="AA421" s="11"/>
      <c r="AB421" s="11"/>
      <c r="AC421" s="11"/>
      <c r="AD421" s="11"/>
    </row>
    <row r="422" spans="1:30">
      <c r="A422" s="56"/>
      <c r="B422" s="11"/>
      <c r="C422" s="11" t="s">
        <v>300</v>
      </c>
      <c r="D422" s="11"/>
      <c r="E422" s="11" t="s">
        <v>141</v>
      </c>
      <c r="F422" s="11">
        <v>17</v>
      </c>
      <c r="G422" s="184">
        <v>1511.05090909091</v>
      </c>
      <c r="H422" s="184">
        <v>16621.560000000001</v>
      </c>
      <c r="I422" s="184">
        <v>977.738823529412</v>
      </c>
      <c r="J422" s="201">
        <v>14.764705882352899</v>
      </c>
      <c r="L422" s="11">
        <v>11</v>
      </c>
      <c r="M422" s="184">
        <v>6822.45</v>
      </c>
      <c r="N422" s="184">
        <v>1137.075</v>
      </c>
      <c r="O422" s="11"/>
      <c r="P422" s="11"/>
      <c r="Q422" s="11"/>
      <c r="R422" s="11">
        <v>17</v>
      </c>
      <c r="S422" s="184">
        <v>16621.560000000001</v>
      </c>
      <c r="T422" s="184">
        <v>977.738823529412</v>
      </c>
      <c r="V422" s="11"/>
      <c r="W422" s="11"/>
      <c r="X422" s="11"/>
      <c r="Y422" s="11"/>
      <c r="Z422" s="11"/>
      <c r="AA422" s="11"/>
      <c r="AB422" s="11"/>
      <c r="AC422" s="11"/>
      <c r="AD422" s="11"/>
    </row>
    <row r="423" spans="1:30">
      <c r="A423" s="56"/>
      <c r="B423" s="11"/>
      <c r="C423" s="11" t="s">
        <v>557</v>
      </c>
      <c r="D423" s="11"/>
      <c r="E423" s="11" t="s">
        <v>109</v>
      </c>
      <c r="F423" s="11">
        <v>1</v>
      </c>
      <c r="G423" s="184">
        <v>614.95000000000005</v>
      </c>
      <c r="H423" s="184">
        <v>614.95000000000005</v>
      </c>
      <c r="I423" s="184">
        <v>614.95000000000005</v>
      </c>
      <c r="J423" s="201">
        <v>12</v>
      </c>
      <c r="L423" s="11">
        <v>1</v>
      </c>
      <c r="M423" s="184"/>
      <c r="N423" s="184"/>
      <c r="O423" s="11"/>
      <c r="P423" s="11"/>
      <c r="Q423" s="11"/>
      <c r="R423" s="11">
        <v>1</v>
      </c>
      <c r="S423" s="184">
        <v>614.95000000000005</v>
      </c>
      <c r="T423" s="184">
        <v>614.95000000000005</v>
      </c>
      <c r="V423" s="11"/>
      <c r="W423" s="11"/>
      <c r="X423" s="11"/>
      <c r="Y423" s="11"/>
      <c r="Z423" s="11"/>
      <c r="AA423" s="11"/>
      <c r="AB423" s="11"/>
      <c r="AC423" s="11"/>
      <c r="AD423" s="11"/>
    </row>
    <row r="424" spans="1:30">
      <c r="A424" s="56"/>
      <c r="B424" s="11"/>
      <c r="C424" s="11" t="s">
        <v>301</v>
      </c>
      <c r="D424" s="11"/>
      <c r="E424" s="11" t="s">
        <v>109</v>
      </c>
      <c r="F424" s="11">
        <v>106</v>
      </c>
      <c r="G424" s="184">
        <v>1839.6766666666699</v>
      </c>
      <c r="H424" s="184">
        <v>137975.75</v>
      </c>
      <c r="I424" s="184">
        <v>1301.65801886792</v>
      </c>
      <c r="J424" s="201">
        <v>13.3679245283019</v>
      </c>
      <c r="L424" s="11">
        <v>75</v>
      </c>
      <c r="M424" s="184">
        <v>50190.31</v>
      </c>
      <c r="N424" s="184">
        <v>1619.04225806452</v>
      </c>
      <c r="O424" s="11"/>
      <c r="P424" s="11"/>
      <c r="Q424" s="11"/>
      <c r="R424" s="11">
        <v>106</v>
      </c>
      <c r="S424" s="184">
        <v>137975.75</v>
      </c>
      <c r="T424" s="184">
        <v>1301.65801886792</v>
      </c>
      <c r="V424" s="11"/>
      <c r="W424" s="11"/>
      <c r="X424" s="11"/>
      <c r="Y424" s="11"/>
      <c r="Z424" s="11"/>
      <c r="AA424" s="11"/>
      <c r="AB424" s="11"/>
      <c r="AC424" s="11"/>
      <c r="AD424" s="11"/>
    </row>
    <row r="425" spans="1:30">
      <c r="A425" s="56"/>
      <c r="B425" s="11"/>
      <c r="C425" s="11" t="s">
        <v>302</v>
      </c>
      <c r="D425" s="11"/>
      <c r="E425" s="11" t="s">
        <v>303</v>
      </c>
      <c r="F425" s="11">
        <v>32</v>
      </c>
      <c r="G425" s="184">
        <v>3299.0657142857099</v>
      </c>
      <c r="H425" s="184">
        <v>69280.38</v>
      </c>
      <c r="I425" s="184">
        <v>2165.0118750000001</v>
      </c>
      <c r="J425" s="201">
        <v>12.84375</v>
      </c>
      <c r="L425" s="11">
        <v>21</v>
      </c>
      <c r="M425" s="184">
        <v>25766.04</v>
      </c>
      <c r="N425" s="184">
        <v>2342.3672727272701</v>
      </c>
      <c r="O425" s="11"/>
      <c r="P425" s="11"/>
      <c r="Q425" s="11"/>
      <c r="R425" s="11">
        <v>32</v>
      </c>
      <c r="S425" s="184">
        <v>69280.38</v>
      </c>
      <c r="T425" s="184">
        <v>2165.0118750000001</v>
      </c>
      <c r="V425" s="11"/>
      <c r="W425" s="11"/>
      <c r="X425" s="11"/>
      <c r="Y425" s="11"/>
      <c r="Z425" s="11"/>
      <c r="AA425" s="11"/>
      <c r="AB425" s="11"/>
      <c r="AC425" s="11"/>
      <c r="AD425" s="11"/>
    </row>
    <row r="426" spans="1:30">
      <c r="A426" s="56"/>
      <c r="B426" s="11"/>
      <c r="C426" s="11" t="s">
        <v>304</v>
      </c>
      <c r="D426" s="11"/>
      <c r="E426" s="11" t="s">
        <v>291</v>
      </c>
      <c r="F426" s="11">
        <v>24</v>
      </c>
      <c r="G426" s="184">
        <v>1848.9556250000001</v>
      </c>
      <c r="H426" s="184">
        <v>29583.29</v>
      </c>
      <c r="I426" s="184">
        <v>1232.6370833333301</v>
      </c>
      <c r="J426" s="201">
        <v>13.625</v>
      </c>
      <c r="L426" s="11">
        <v>16</v>
      </c>
      <c r="M426" s="184">
        <v>13294.52</v>
      </c>
      <c r="N426" s="184">
        <v>1661.8150000000001</v>
      </c>
      <c r="O426" s="11"/>
      <c r="P426" s="11"/>
      <c r="Q426" s="11"/>
      <c r="R426" s="11">
        <v>24</v>
      </c>
      <c r="S426" s="184">
        <v>29583.29</v>
      </c>
      <c r="T426" s="184">
        <v>1232.6370833333301</v>
      </c>
      <c r="V426" s="11"/>
      <c r="W426" s="11"/>
      <c r="X426" s="11"/>
      <c r="Y426" s="11"/>
      <c r="Z426" s="11"/>
      <c r="AA426" s="11"/>
      <c r="AB426" s="11"/>
      <c r="AC426" s="11"/>
      <c r="AD426" s="11"/>
    </row>
    <row r="427" spans="1:30">
      <c r="A427" s="56"/>
      <c r="B427" s="11"/>
      <c r="C427" s="11" t="s">
        <v>305</v>
      </c>
      <c r="D427" s="11"/>
      <c r="E427" s="11" t="s">
        <v>147</v>
      </c>
      <c r="F427" s="11">
        <v>554</v>
      </c>
      <c r="G427" s="184">
        <v>2534.5221230769198</v>
      </c>
      <c r="H427" s="184">
        <v>823719.69</v>
      </c>
      <c r="I427" s="184">
        <v>1486.8586462093899</v>
      </c>
      <c r="J427" s="201">
        <v>13.149819494584801</v>
      </c>
      <c r="L427" s="11">
        <v>325</v>
      </c>
      <c r="M427" s="184">
        <v>380224.45</v>
      </c>
      <c r="N427" s="184">
        <v>1660.36877729258</v>
      </c>
      <c r="O427" s="11"/>
      <c r="P427" s="11"/>
      <c r="Q427" s="11"/>
      <c r="R427" s="11">
        <v>554</v>
      </c>
      <c r="S427" s="184">
        <v>823719.69</v>
      </c>
      <c r="T427" s="184">
        <v>1486.8586462093899</v>
      </c>
      <c r="V427" s="11"/>
      <c r="W427" s="11"/>
      <c r="X427" s="11"/>
      <c r="Y427" s="11"/>
      <c r="Z427" s="11"/>
      <c r="AA427" s="11"/>
      <c r="AB427" s="11"/>
      <c r="AC427" s="11"/>
      <c r="AD427" s="11"/>
    </row>
    <row r="428" spans="1:30">
      <c r="A428" s="56"/>
      <c r="B428" s="11"/>
      <c r="C428" s="11" t="s">
        <v>306</v>
      </c>
      <c r="D428" s="11"/>
      <c r="E428" s="11" t="s">
        <v>307</v>
      </c>
      <c r="F428" s="11">
        <v>7</v>
      </c>
      <c r="G428" s="184">
        <v>973.62</v>
      </c>
      <c r="H428" s="184">
        <v>5841.72</v>
      </c>
      <c r="I428" s="184">
        <v>834.53142857142905</v>
      </c>
      <c r="J428" s="201">
        <v>15.5714285714286</v>
      </c>
      <c r="L428" s="11">
        <v>6</v>
      </c>
      <c r="M428" s="184">
        <v>261.61</v>
      </c>
      <c r="N428" s="184">
        <v>261.61</v>
      </c>
      <c r="O428" s="11"/>
      <c r="P428" s="11"/>
      <c r="Q428" s="11"/>
      <c r="R428" s="11">
        <v>7</v>
      </c>
      <c r="S428" s="184">
        <v>5841.72</v>
      </c>
      <c r="T428" s="184">
        <v>834.53142857142905</v>
      </c>
      <c r="V428" s="11"/>
      <c r="W428" s="11"/>
      <c r="X428" s="11"/>
      <c r="Y428" s="11"/>
      <c r="Z428" s="11"/>
      <c r="AA428" s="11"/>
      <c r="AB428" s="11"/>
      <c r="AC428" s="11"/>
      <c r="AD428" s="11"/>
    </row>
    <row r="429" spans="1:30">
      <c r="A429" s="56"/>
      <c r="B429" s="11"/>
      <c r="C429" s="11" t="s">
        <v>308</v>
      </c>
      <c r="D429" s="11"/>
      <c r="E429" s="11" t="s">
        <v>309</v>
      </c>
      <c r="F429" s="11">
        <v>37</v>
      </c>
      <c r="G429" s="184">
        <v>1539.48833333333</v>
      </c>
      <c r="H429" s="184">
        <v>36947.72</v>
      </c>
      <c r="I429" s="184">
        <v>998.58702702702703</v>
      </c>
      <c r="J429" s="201">
        <v>11.945945945945899</v>
      </c>
      <c r="L429" s="11">
        <v>24</v>
      </c>
      <c r="M429" s="184">
        <v>18539.8</v>
      </c>
      <c r="N429" s="184">
        <v>1426.13846153846</v>
      </c>
      <c r="O429" s="11"/>
      <c r="P429" s="11"/>
      <c r="Q429" s="11"/>
      <c r="R429" s="11">
        <v>37</v>
      </c>
      <c r="S429" s="184">
        <v>36947.72</v>
      </c>
      <c r="T429" s="184">
        <v>998.58702702702703</v>
      </c>
      <c r="V429" s="11"/>
      <c r="W429" s="11"/>
      <c r="X429" s="11"/>
      <c r="Y429" s="11"/>
      <c r="Z429" s="11"/>
      <c r="AA429" s="11"/>
      <c r="AB429" s="11"/>
      <c r="AC429" s="11"/>
      <c r="AD429" s="11"/>
    </row>
    <row r="430" spans="1:30">
      <c r="A430" s="56"/>
      <c r="B430" s="11"/>
      <c r="C430" s="11" t="s">
        <v>310</v>
      </c>
      <c r="D430" s="11"/>
      <c r="E430" s="11" t="s">
        <v>311</v>
      </c>
      <c r="F430" s="11">
        <v>27</v>
      </c>
      <c r="G430" s="184">
        <v>2816.2015000000001</v>
      </c>
      <c r="H430" s="184">
        <v>56324.03</v>
      </c>
      <c r="I430" s="184">
        <v>2086.0751851851901</v>
      </c>
      <c r="J430" s="201">
        <v>14.3703703703704</v>
      </c>
      <c r="L430" s="11">
        <v>20</v>
      </c>
      <c r="M430" s="184">
        <v>8333.99</v>
      </c>
      <c r="N430" s="184">
        <v>1190.57</v>
      </c>
      <c r="O430" s="11"/>
      <c r="P430" s="11"/>
      <c r="Q430" s="11"/>
      <c r="R430" s="11">
        <v>27</v>
      </c>
      <c r="S430" s="184">
        <v>56324.03</v>
      </c>
      <c r="T430" s="184">
        <v>2086.0751851851901</v>
      </c>
      <c r="V430" s="11"/>
      <c r="W430" s="11"/>
      <c r="X430" s="11"/>
      <c r="Y430" s="11"/>
      <c r="Z430" s="11"/>
      <c r="AA430" s="11"/>
      <c r="AB430" s="11"/>
      <c r="AC430" s="11"/>
      <c r="AD430" s="11"/>
    </row>
    <row r="431" spans="1:30">
      <c r="A431" s="56"/>
      <c r="B431" s="11"/>
      <c r="C431" s="11" t="s">
        <v>312</v>
      </c>
      <c r="D431" s="11"/>
      <c r="E431" s="11" t="s">
        <v>214</v>
      </c>
      <c r="F431" s="11">
        <v>24</v>
      </c>
      <c r="G431" s="184">
        <v>2358.6573684210498</v>
      </c>
      <c r="H431" s="184">
        <v>44814.49</v>
      </c>
      <c r="I431" s="184">
        <v>1867.2704166666699</v>
      </c>
      <c r="J431" s="201">
        <v>14.5833333333333</v>
      </c>
      <c r="L431" s="11">
        <v>19</v>
      </c>
      <c r="M431" s="184">
        <v>7305.42</v>
      </c>
      <c r="N431" s="184">
        <v>1461.0840000000001</v>
      </c>
      <c r="O431" s="11"/>
      <c r="P431" s="11"/>
      <c r="Q431" s="11"/>
      <c r="R431" s="11">
        <v>24</v>
      </c>
      <c r="S431" s="184">
        <v>44814.49</v>
      </c>
      <c r="T431" s="184">
        <v>1867.2704166666699</v>
      </c>
      <c r="V431" s="11"/>
      <c r="W431" s="11"/>
      <c r="X431" s="11"/>
      <c r="Y431" s="11"/>
      <c r="Z431" s="11"/>
      <c r="AA431" s="11"/>
      <c r="AB431" s="11"/>
      <c r="AC431" s="11"/>
      <c r="AD431" s="11"/>
    </row>
    <row r="432" spans="1:30">
      <c r="A432" s="56"/>
      <c r="B432" s="11"/>
      <c r="C432" s="11" t="s">
        <v>476</v>
      </c>
      <c r="D432" s="11"/>
      <c r="E432" s="11" t="s">
        <v>314</v>
      </c>
      <c r="F432" s="11">
        <v>27</v>
      </c>
      <c r="G432" s="184">
        <v>2147.7268749999998</v>
      </c>
      <c r="H432" s="184">
        <v>34363.629999999997</v>
      </c>
      <c r="I432" s="184">
        <v>1272.72703703704</v>
      </c>
      <c r="J432" s="201">
        <v>12.814814814814801</v>
      </c>
      <c r="L432" s="11">
        <v>16</v>
      </c>
      <c r="M432" s="184">
        <v>18698.13</v>
      </c>
      <c r="N432" s="184">
        <v>1699.83</v>
      </c>
      <c r="O432" s="11"/>
      <c r="P432" s="11"/>
      <c r="Q432" s="11"/>
      <c r="R432" s="11">
        <v>27</v>
      </c>
      <c r="S432" s="184">
        <v>34363.629999999997</v>
      </c>
      <c r="T432" s="184">
        <v>1272.72703703704</v>
      </c>
      <c r="V432" s="11"/>
      <c r="W432" s="11"/>
      <c r="X432" s="11"/>
      <c r="Y432" s="11"/>
      <c r="Z432" s="11"/>
      <c r="AA432" s="11"/>
      <c r="AB432" s="11"/>
      <c r="AC432" s="11"/>
      <c r="AD432" s="11"/>
    </row>
    <row r="433" spans="1:30">
      <c r="A433" s="56"/>
      <c r="B433" s="11"/>
      <c r="C433" s="11" t="s">
        <v>315</v>
      </c>
      <c r="D433" s="11"/>
      <c r="E433" s="11" t="s">
        <v>316</v>
      </c>
      <c r="F433" s="11">
        <v>83</v>
      </c>
      <c r="G433" s="184">
        <v>1990.32109375</v>
      </c>
      <c r="H433" s="184">
        <v>127380.55</v>
      </c>
      <c r="I433" s="184">
        <v>1534.70542168675</v>
      </c>
      <c r="J433" s="201">
        <v>12.590361445783101</v>
      </c>
      <c r="L433" s="11">
        <v>64</v>
      </c>
      <c r="M433" s="184">
        <v>38790.050000000003</v>
      </c>
      <c r="N433" s="184">
        <v>2041.58157894737</v>
      </c>
      <c r="O433" s="11"/>
      <c r="P433" s="11"/>
      <c r="Q433" s="11"/>
      <c r="R433" s="11">
        <v>83</v>
      </c>
      <c r="S433" s="184">
        <v>127380.55</v>
      </c>
      <c r="T433" s="184">
        <v>1534.70542168675</v>
      </c>
      <c r="V433" s="11"/>
      <c r="W433" s="11"/>
      <c r="X433" s="11"/>
      <c r="Y433" s="11"/>
      <c r="Z433" s="11"/>
      <c r="AA433" s="11"/>
      <c r="AB433" s="11"/>
      <c r="AC433" s="11"/>
      <c r="AD433" s="11"/>
    </row>
    <row r="434" spans="1:30">
      <c r="A434" s="56"/>
      <c r="B434" s="11"/>
      <c r="C434" s="11" t="s">
        <v>477</v>
      </c>
      <c r="D434" s="11"/>
      <c r="E434" s="11" t="s">
        <v>278</v>
      </c>
      <c r="F434" s="11">
        <v>1</v>
      </c>
      <c r="G434" s="184">
        <v>769.66</v>
      </c>
      <c r="H434" s="184">
        <v>769.66</v>
      </c>
      <c r="I434" s="184">
        <v>769.66</v>
      </c>
      <c r="J434" s="201">
        <v>5</v>
      </c>
      <c r="L434" s="11">
        <v>1</v>
      </c>
      <c r="M434" s="184"/>
      <c r="N434" s="184"/>
      <c r="O434" s="11"/>
      <c r="P434" s="11"/>
      <c r="Q434" s="11"/>
      <c r="R434" s="11">
        <v>1</v>
      </c>
      <c r="S434" s="184">
        <v>769.66</v>
      </c>
      <c r="T434" s="184">
        <v>769.66</v>
      </c>
      <c r="V434" s="11"/>
      <c r="W434" s="11"/>
      <c r="X434" s="11"/>
      <c r="Y434" s="11"/>
      <c r="Z434" s="11"/>
      <c r="AA434" s="11"/>
      <c r="AB434" s="11"/>
      <c r="AC434" s="11"/>
      <c r="AD434" s="11"/>
    </row>
    <row r="435" spans="1:30">
      <c r="A435" s="56"/>
      <c r="B435" s="11"/>
      <c r="C435" s="11" t="s">
        <v>317</v>
      </c>
      <c r="D435" s="11"/>
      <c r="E435" s="11" t="s">
        <v>278</v>
      </c>
      <c r="F435" s="11">
        <v>2</v>
      </c>
      <c r="G435" s="184"/>
      <c r="H435" s="184">
        <v>607.95000000000005</v>
      </c>
      <c r="I435" s="184">
        <v>303.97500000000002</v>
      </c>
      <c r="J435" s="201">
        <v>12.5</v>
      </c>
      <c r="L435" s="11"/>
      <c r="M435" s="184">
        <v>607.95000000000005</v>
      </c>
      <c r="N435" s="184">
        <v>303.97500000000002</v>
      </c>
      <c r="O435" s="11"/>
      <c r="P435" s="11"/>
      <c r="Q435" s="11"/>
      <c r="R435" s="11">
        <v>2</v>
      </c>
      <c r="S435" s="184">
        <v>607.95000000000005</v>
      </c>
      <c r="T435" s="184">
        <v>303.97500000000002</v>
      </c>
      <c r="V435" s="11"/>
      <c r="W435" s="11"/>
      <c r="X435" s="11"/>
      <c r="Y435" s="11"/>
      <c r="Z435" s="11"/>
      <c r="AA435" s="11"/>
      <c r="AB435" s="11"/>
      <c r="AC435" s="11"/>
      <c r="AD435" s="11"/>
    </row>
    <row r="436" spans="1:30">
      <c r="A436" s="56"/>
      <c r="B436" s="11"/>
      <c r="C436" s="11" t="s">
        <v>318</v>
      </c>
      <c r="D436" s="11"/>
      <c r="E436" s="11" t="s">
        <v>96</v>
      </c>
      <c r="F436" s="11">
        <v>10</v>
      </c>
      <c r="G436" s="184">
        <v>3558.89</v>
      </c>
      <c r="H436" s="184">
        <v>32030.01</v>
      </c>
      <c r="I436" s="184">
        <v>3203.0010000000002</v>
      </c>
      <c r="J436" s="201">
        <v>15.6</v>
      </c>
      <c r="L436" s="11">
        <v>9</v>
      </c>
      <c r="M436" s="184">
        <v>1769.67</v>
      </c>
      <c r="N436" s="184">
        <v>1769.67</v>
      </c>
      <c r="O436" s="11"/>
      <c r="P436" s="11"/>
      <c r="Q436" s="11"/>
      <c r="R436" s="11">
        <v>10</v>
      </c>
      <c r="S436" s="184">
        <v>32030.01</v>
      </c>
      <c r="T436" s="184">
        <v>3203.0010000000002</v>
      </c>
      <c r="V436" s="11"/>
      <c r="W436" s="11"/>
      <c r="X436" s="11"/>
      <c r="Y436" s="11"/>
      <c r="Z436" s="11"/>
      <c r="AA436" s="11"/>
      <c r="AB436" s="11"/>
      <c r="AC436" s="11"/>
      <c r="AD436" s="11"/>
    </row>
    <row r="437" spans="1:30">
      <c r="A437" s="56"/>
      <c r="B437" s="11"/>
      <c r="C437" s="11" t="s">
        <v>319</v>
      </c>
      <c r="D437" s="11"/>
      <c r="E437" s="11" t="s">
        <v>271</v>
      </c>
      <c r="F437" s="11">
        <v>22</v>
      </c>
      <c r="G437" s="184">
        <v>2133.6464705882399</v>
      </c>
      <c r="H437" s="184">
        <v>36271.99</v>
      </c>
      <c r="I437" s="184">
        <v>1648.7268181818199</v>
      </c>
      <c r="J437" s="201">
        <v>15.454545454545499</v>
      </c>
      <c r="L437" s="11">
        <v>17</v>
      </c>
      <c r="M437" s="184">
        <v>5608.3</v>
      </c>
      <c r="N437" s="184">
        <v>1121.6600000000001</v>
      </c>
      <c r="O437" s="11"/>
      <c r="P437" s="11"/>
      <c r="Q437" s="11"/>
      <c r="R437" s="11">
        <v>22</v>
      </c>
      <c r="S437" s="184">
        <v>36271.99</v>
      </c>
      <c r="T437" s="184">
        <v>1648.7268181818199</v>
      </c>
      <c r="V437" s="11"/>
      <c r="W437" s="11"/>
      <c r="X437" s="11"/>
      <c r="Y437" s="11"/>
      <c r="Z437" s="11"/>
      <c r="AA437" s="11"/>
      <c r="AB437" s="11"/>
      <c r="AC437" s="11"/>
      <c r="AD437" s="11"/>
    </row>
    <row r="438" spans="1:30">
      <c r="A438" s="56"/>
      <c r="B438" s="11"/>
      <c r="C438" s="11" t="s">
        <v>320</v>
      </c>
      <c r="D438" s="11"/>
      <c r="E438" s="11" t="s">
        <v>221</v>
      </c>
      <c r="F438" s="11">
        <v>94</v>
      </c>
      <c r="G438" s="184">
        <v>1961.47470588235</v>
      </c>
      <c r="H438" s="184">
        <v>133380.28</v>
      </c>
      <c r="I438" s="184">
        <v>1418.9391489361701</v>
      </c>
      <c r="J438" s="201">
        <v>13.010638297872299</v>
      </c>
      <c r="L438" s="11">
        <v>68</v>
      </c>
      <c r="M438" s="184">
        <v>60214.12</v>
      </c>
      <c r="N438" s="184">
        <v>2315.92769230769</v>
      </c>
      <c r="O438" s="11"/>
      <c r="P438" s="11"/>
      <c r="Q438" s="11"/>
      <c r="R438" s="11">
        <v>94</v>
      </c>
      <c r="S438" s="184">
        <v>133380.28</v>
      </c>
      <c r="T438" s="184">
        <v>1418.9391489361701</v>
      </c>
      <c r="V438" s="11"/>
      <c r="W438" s="11"/>
      <c r="X438" s="11"/>
      <c r="Y438" s="11"/>
      <c r="Z438" s="11"/>
      <c r="AA438" s="11"/>
      <c r="AB438" s="11"/>
      <c r="AC438" s="11"/>
      <c r="AD438" s="11"/>
    </row>
    <row r="439" spans="1:30">
      <c r="A439" s="56"/>
      <c r="B439" s="11"/>
      <c r="C439" s="11" t="s">
        <v>321</v>
      </c>
      <c r="D439" s="11"/>
      <c r="E439" s="11" t="s">
        <v>224</v>
      </c>
      <c r="F439" s="11">
        <v>14</v>
      </c>
      <c r="G439" s="184">
        <v>2296.4825000000001</v>
      </c>
      <c r="H439" s="184">
        <v>27557.79</v>
      </c>
      <c r="I439" s="184">
        <v>1968.4135714285701</v>
      </c>
      <c r="J439" s="201">
        <v>14.0714285714286</v>
      </c>
      <c r="L439" s="11">
        <v>12</v>
      </c>
      <c r="M439" s="184">
        <v>6528.53</v>
      </c>
      <c r="N439" s="184">
        <v>3264.2649999999999</v>
      </c>
      <c r="O439" s="11"/>
      <c r="P439" s="11"/>
      <c r="Q439" s="11"/>
      <c r="R439" s="11">
        <v>14</v>
      </c>
      <c r="S439" s="184">
        <v>27557.79</v>
      </c>
      <c r="T439" s="184">
        <v>1968.4135714285701</v>
      </c>
      <c r="V439" s="11"/>
      <c r="W439" s="11"/>
      <c r="X439" s="11"/>
      <c r="Y439" s="11"/>
      <c r="Z439" s="11"/>
      <c r="AA439" s="11"/>
      <c r="AB439" s="11"/>
      <c r="AC439" s="11"/>
      <c r="AD439" s="11"/>
    </row>
    <row r="440" spans="1:30">
      <c r="A440" s="56"/>
      <c r="B440" s="11"/>
      <c r="C440" s="11" t="s">
        <v>322</v>
      </c>
      <c r="D440" s="11"/>
      <c r="E440" s="11" t="s">
        <v>323</v>
      </c>
      <c r="F440" s="11">
        <v>37</v>
      </c>
      <c r="G440" s="184">
        <v>1606.6786666666701</v>
      </c>
      <c r="H440" s="184">
        <v>48200.36</v>
      </c>
      <c r="I440" s="184">
        <v>1302.71243243243</v>
      </c>
      <c r="J440" s="201">
        <v>14.3243243243243</v>
      </c>
      <c r="L440" s="11">
        <v>30</v>
      </c>
      <c r="M440" s="184">
        <v>13265.39</v>
      </c>
      <c r="N440" s="184">
        <v>1895.0557142857101</v>
      </c>
      <c r="O440" s="11"/>
      <c r="P440" s="11"/>
      <c r="Q440" s="11"/>
      <c r="R440" s="11">
        <v>37</v>
      </c>
      <c r="S440" s="184">
        <v>48200.36</v>
      </c>
      <c r="T440" s="184">
        <v>1302.71243243243</v>
      </c>
      <c r="V440" s="11"/>
      <c r="W440" s="11"/>
      <c r="X440" s="11"/>
      <c r="Y440" s="11"/>
      <c r="Z440" s="11"/>
      <c r="AA440" s="11"/>
      <c r="AB440" s="11"/>
      <c r="AC440" s="11"/>
      <c r="AD440" s="11"/>
    </row>
    <row r="441" spans="1:30">
      <c r="A441" s="56"/>
      <c r="B441" s="11"/>
      <c r="C441" s="11" t="s">
        <v>324</v>
      </c>
      <c r="D441" s="11"/>
      <c r="E441" s="11" t="s">
        <v>325</v>
      </c>
      <c r="F441" s="11">
        <v>10</v>
      </c>
      <c r="G441" s="184">
        <v>4138.9780000000001</v>
      </c>
      <c r="H441" s="184">
        <v>20694.89</v>
      </c>
      <c r="I441" s="184">
        <v>2069.489</v>
      </c>
      <c r="J441" s="201">
        <v>16.899999999999999</v>
      </c>
      <c r="L441" s="11">
        <v>5</v>
      </c>
      <c r="M441" s="184">
        <v>18259.849999999999</v>
      </c>
      <c r="N441" s="184">
        <v>3651.97</v>
      </c>
      <c r="O441" s="11"/>
      <c r="P441" s="11"/>
      <c r="Q441" s="11"/>
      <c r="R441" s="11">
        <v>10</v>
      </c>
      <c r="S441" s="184">
        <v>20694.89</v>
      </c>
      <c r="T441" s="184">
        <v>2069.489</v>
      </c>
      <c r="V441" s="11"/>
      <c r="W441" s="11"/>
      <c r="X441" s="11"/>
      <c r="Y441" s="11"/>
      <c r="Z441" s="11"/>
      <c r="AA441" s="11"/>
      <c r="AB441" s="11"/>
      <c r="AC441" s="11"/>
      <c r="AD441" s="11"/>
    </row>
    <row r="442" spans="1:30">
      <c r="A442" s="56"/>
      <c r="B442" s="11"/>
      <c r="C442" s="11" t="s">
        <v>563</v>
      </c>
      <c r="D442" s="11"/>
      <c r="E442" s="11" t="s">
        <v>234</v>
      </c>
      <c r="F442" s="11">
        <v>1</v>
      </c>
      <c r="G442" s="184">
        <v>354.88</v>
      </c>
      <c r="H442" s="184">
        <v>354.88</v>
      </c>
      <c r="I442" s="184">
        <v>354.88</v>
      </c>
      <c r="J442" s="201">
        <v>13</v>
      </c>
      <c r="L442" s="11">
        <v>1</v>
      </c>
      <c r="M442" s="184"/>
      <c r="N442" s="184"/>
      <c r="O442" s="11"/>
      <c r="P442" s="11"/>
      <c r="Q442" s="11"/>
      <c r="R442" s="11">
        <v>1</v>
      </c>
      <c r="S442" s="184">
        <v>354.88</v>
      </c>
      <c r="T442" s="184">
        <v>354.88</v>
      </c>
      <c r="V442" s="11"/>
      <c r="W442" s="11"/>
      <c r="X442" s="11"/>
      <c r="Y442" s="11"/>
      <c r="Z442" s="11"/>
      <c r="AA442" s="11"/>
      <c r="AB442" s="11"/>
      <c r="AC442" s="11"/>
      <c r="AD442" s="11"/>
    </row>
    <row r="443" spans="1:30">
      <c r="A443" s="56"/>
      <c r="B443" s="11"/>
      <c r="C443" s="11" t="s">
        <v>326</v>
      </c>
      <c r="D443" s="11"/>
      <c r="E443" s="11" t="s">
        <v>327</v>
      </c>
      <c r="F443" s="11">
        <v>77</v>
      </c>
      <c r="G443" s="184">
        <v>2379.60065217391</v>
      </c>
      <c r="H443" s="184">
        <v>109461.63</v>
      </c>
      <c r="I443" s="184">
        <v>1421.57961038961</v>
      </c>
      <c r="J443" s="201">
        <v>12.5844155844156</v>
      </c>
      <c r="L443" s="11">
        <v>46</v>
      </c>
      <c r="M443" s="184">
        <v>56468.62</v>
      </c>
      <c r="N443" s="184">
        <v>1821.56838709677</v>
      </c>
      <c r="O443" s="11"/>
      <c r="P443" s="11"/>
      <c r="Q443" s="11"/>
      <c r="R443" s="11">
        <v>77</v>
      </c>
      <c r="S443" s="184">
        <v>109461.63</v>
      </c>
      <c r="T443" s="184">
        <v>1421.57961038961</v>
      </c>
      <c r="V443" s="11"/>
      <c r="W443" s="11"/>
      <c r="X443" s="11"/>
      <c r="Y443" s="11"/>
      <c r="Z443" s="11"/>
      <c r="AA443" s="11"/>
      <c r="AB443" s="11"/>
      <c r="AC443" s="11"/>
      <c r="AD443" s="11"/>
    </row>
    <row r="444" spans="1:30">
      <c r="A444" s="56"/>
      <c r="B444" s="11"/>
      <c r="C444" s="11" t="s">
        <v>328</v>
      </c>
      <c r="D444" s="11"/>
      <c r="E444" s="11" t="s">
        <v>528</v>
      </c>
      <c r="F444" s="11">
        <v>1</v>
      </c>
      <c r="G444" s="184"/>
      <c r="H444" s="184">
        <v>254.72</v>
      </c>
      <c r="I444" s="184">
        <v>254.72</v>
      </c>
      <c r="J444" s="201">
        <v>7</v>
      </c>
      <c r="L444" s="11"/>
      <c r="M444" s="184">
        <v>254.72</v>
      </c>
      <c r="N444" s="184">
        <v>254.72</v>
      </c>
      <c r="O444" s="11"/>
      <c r="P444" s="11"/>
      <c r="Q444" s="11"/>
      <c r="R444" s="11">
        <v>1</v>
      </c>
      <c r="S444" s="184">
        <v>254.72</v>
      </c>
      <c r="T444" s="184">
        <v>254.72</v>
      </c>
      <c r="V444" s="11"/>
      <c r="W444" s="11"/>
      <c r="X444" s="11"/>
      <c r="Y444" s="11"/>
      <c r="Z444" s="11"/>
      <c r="AA444" s="11"/>
      <c r="AB444" s="11"/>
      <c r="AC444" s="11"/>
      <c r="AD444" s="11"/>
    </row>
    <row r="445" spans="1:30">
      <c r="A445" s="56"/>
      <c r="B445" s="11"/>
      <c r="C445" s="11" t="s">
        <v>329</v>
      </c>
      <c r="D445" s="11"/>
      <c r="E445" s="11" t="s">
        <v>330</v>
      </c>
      <c r="F445" s="11">
        <v>70</v>
      </c>
      <c r="G445" s="184">
        <v>1692.7098076923101</v>
      </c>
      <c r="H445" s="184">
        <v>88020.91</v>
      </c>
      <c r="I445" s="184">
        <v>1257.4415714285699</v>
      </c>
      <c r="J445" s="201">
        <v>13.5571428571429</v>
      </c>
      <c r="L445" s="11">
        <v>52</v>
      </c>
      <c r="M445" s="184">
        <v>28899.279999999999</v>
      </c>
      <c r="N445" s="184">
        <v>1605.51555555556</v>
      </c>
      <c r="O445" s="11"/>
      <c r="P445" s="11"/>
      <c r="Q445" s="11"/>
      <c r="R445" s="11">
        <v>70</v>
      </c>
      <c r="S445" s="184">
        <v>88020.91</v>
      </c>
      <c r="T445" s="184">
        <v>1257.4415714285699</v>
      </c>
      <c r="V445" s="11"/>
      <c r="W445" s="11"/>
      <c r="X445" s="11"/>
      <c r="Y445" s="11"/>
      <c r="Z445" s="11"/>
      <c r="AA445" s="11"/>
      <c r="AB445" s="11"/>
      <c r="AC445" s="11"/>
      <c r="AD445" s="11"/>
    </row>
    <row r="446" spans="1:30">
      <c r="A446" s="56"/>
      <c r="B446" s="11"/>
      <c r="C446" s="11" t="s">
        <v>331</v>
      </c>
      <c r="D446" s="11"/>
      <c r="E446" s="11" t="s">
        <v>332</v>
      </c>
      <c r="F446" s="11">
        <v>14</v>
      </c>
      <c r="G446" s="184">
        <v>1468.0587499999999</v>
      </c>
      <c r="H446" s="184">
        <v>11744.47</v>
      </c>
      <c r="I446" s="184">
        <v>838.89071428571401</v>
      </c>
      <c r="J446" s="201">
        <v>11.214285714285699</v>
      </c>
      <c r="L446" s="11">
        <v>8</v>
      </c>
      <c r="M446" s="184">
        <v>7964.04</v>
      </c>
      <c r="N446" s="184">
        <v>1327.34</v>
      </c>
      <c r="O446" s="11"/>
      <c r="P446" s="11"/>
      <c r="Q446" s="11"/>
      <c r="R446" s="11">
        <v>14</v>
      </c>
      <c r="S446" s="184">
        <v>11744.47</v>
      </c>
      <c r="T446" s="184">
        <v>838.89071428571401</v>
      </c>
      <c r="V446" s="11"/>
      <c r="W446" s="11"/>
      <c r="X446" s="11"/>
      <c r="Y446" s="11"/>
      <c r="Z446" s="11"/>
      <c r="AA446" s="11"/>
      <c r="AB446" s="11"/>
      <c r="AC446" s="11"/>
      <c r="AD446" s="11"/>
    </row>
    <row r="447" spans="1:30">
      <c r="A447" s="56"/>
      <c r="B447" s="11"/>
      <c r="C447" s="11" t="s">
        <v>333</v>
      </c>
      <c r="D447" s="11"/>
      <c r="E447" s="11" t="s">
        <v>334</v>
      </c>
      <c r="F447" s="11">
        <v>8</v>
      </c>
      <c r="G447" s="184">
        <v>2521.2066666666701</v>
      </c>
      <c r="H447" s="184">
        <v>15127.24</v>
      </c>
      <c r="I447" s="184">
        <v>1890.905</v>
      </c>
      <c r="J447" s="201">
        <v>11.75</v>
      </c>
      <c r="L447" s="11">
        <v>6</v>
      </c>
      <c r="M447" s="184">
        <v>1965.45</v>
      </c>
      <c r="N447" s="184">
        <v>982.72500000000002</v>
      </c>
      <c r="O447" s="11"/>
      <c r="P447" s="11"/>
      <c r="Q447" s="11"/>
      <c r="R447" s="11">
        <v>8</v>
      </c>
      <c r="S447" s="184">
        <v>15127.24</v>
      </c>
      <c r="T447" s="184">
        <v>1890.905</v>
      </c>
      <c r="V447" s="11"/>
      <c r="W447" s="11"/>
      <c r="X447" s="11"/>
      <c r="Y447" s="11"/>
      <c r="Z447" s="11"/>
      <c r="AA447" s="11"/>
      <c r="AB447" s="11"/>
      <c r="AC447" s="11"/>
      <c r="AD447" s="11"/>
    </row>
    <row r="448" spans="1:30">
      <c r="A448" s="56"/>
      <c r="B448" s="11"/>
      <c r="C448" s="11" t="s">
        <v>335</v>
      </c>
      <c r="D448" s="11"/>
      <c r="E448" s="11" t="s">
        <v>119</v>
      </c>
      <c r="F448" s="11">
        <v>19</v>
      </c>
      <c r="G448" s="184">
        <v>3179.31833333333</v>
      </c>
      <c r="H448" s="184">
        <v>38151.82</v>
      </c>
      <c r="I448" s="184">
        <v>2007.99052631579</v>
      </c>
      <c r="J448" s="201">
        <v>15.6842105263158</v>
      </c>
      <c r="L448" s="11">
        <v>12</v>
      </c>
      <c r="M448" s="184">
        <v>20364.64</v>
      </c>
      <c r="N448" s="184">
        <v>2909.2342857142899</v>
      </c>
      <c r="O448" s="11"/>
      <c r="P448" s="11"/>
      <c r="Q448" s="11"/>
      <c r="R448" s="11">
        <v>19</v>
      </c>
      <c r="S448" s="184">
        <v>38151.82</v>
      </c>
      <c r="T448" s="184">
        <v>2007.99052631579</v>
      </c>
      <c r="V448" s="11"/>
      <c r="W448" s="11"/>
      <c r="X448" s="11"/>
      <c r="Y448" s="11"/>
      <c r="Z448" s="11"/>
      <c r="AA448" s="11"/>
      <c r="AB448" s="11"/>
      <c r="AC448" s="11"/>
      <c r="AD448" s="11"/>
    </row>
    <row r="449" spans="1:30">
      <c r="A449" s="56"/>
      <c r="B449" s="11"/>
      <c r="C449" s="11" t="s">
        <v>336</v>
      </c>
      <c r="D449" s="11"/>
      <c r="E449" s="11" t="s">
        <v>278</v>
      </c>
      <c r="F449" s="11">
        <v>22</v>
      </c>
      <c r="G449" s="184">
        <v>2281.4329411764702</v>
      </c>
      <c r="H449" s="184">
        <v>38784.36</v>
      </c>
      <c r="I449" s="184">
        <v>1762.9254545454501</v>
      </c>
      <c r="J449" s="201">
        <v>17.409090909090899</v>
      </c>
      <c r="L449" s="11">
        <v>17</v>
      </c>
      <c r="M449" s="184">
        <v>16724.419999999998</v>
      </c>
      <c r="N449" s="184">
        <v>3344.884</v>
      </c>
      <c r="O449" s="11"/>
      <c r="P449" s="11"/>
      <c r="Q449" s="11"/>
      <c r="R449" s="11">
        <v>22</v>
      </c>
      <c r="S449" s="184">
        <v>38784.36</v>
      </c>
      <c r="T449" s="184">
        <v>1762.9254545454501</v>
      </c>
      <c r="V449" s="11"/>
      <c r="W449" s="11"/>
      <c r="X449" s="11"/>
      <c r="Y449" s="11"/>
      <c r="Z449" s="11"/>
      <c r="AA449" s="11"/>
      <c r="AB449" s="11"/>
      <c r="AC449" s="11"/>
      <c r="AD449" s="11"/>
    </row>
    <row r="450" spans="1:30">
      <c r="A450" s="56"/>
      <c r="B450" s="11"/>
      <c r="C450" s="11" t="s">
        <v>337</v>
      </c>
      <c r="D450" s="11"/>
      <c r="E450" s="11" t="s">
        <v>338</v>
      </c>
      <c r="F450" s="11">
        <v>203</v>
      </c>
      <c r="G450" s="184">
        <v>2161.05447552448</v>
      </c>
      <c r="H450" s="184">
        <v>309030.78999999998</v>
      </c>
      <c r="I450" s="184">
        <v>1522.31916256158</v>
      </c>
      <c r="J450" s="201">
        <v>12.8768472906404</v>
      </c>
      <c r="L450" s="11">
        <v>143</v>
      </c>
      <c r="M450" s="184">
        <v>126324.15</v>
      </c>
      <c r="N450" s="184">
        <v>2105.4025000000001</v>
      </c>
      <c r="O450" s="11"/>
      <c r="P450" s="11"/>
      <c r="Q450" s="11"/>
      <c r="R450" s="11">
        <v>203</v>
      </c>
      <c r="S450" s="184">
        <v>309030.78999999998</v>
      </c>
      <c r="T450" s="184">
        <v>1522.31916256158</v>
      </c>
      <c r="V450" s="11"/>
      <c r="W450" s="11"/>
      <c r="X450" s="11"/>
      <c r="Y450" s="11"/>
      <c r="Z450" s="11"/>
      <c r="AA450" s="11"/>
      <c r="AB450" s="11"/>
      <c r="AC450" s="11"/>
      <c r="AD450" s="11"/>
    </row>
    <row r="451" spans="1:30">
      <c r="A451" s="56"/>
      <c r="B451" s="11"/>
      <c r="C451" s="11" t="s">
        <v>339</v>
      </c>
      <c r="D451" s="11"/>
      <c r="E451" s="11" t="s">
        <v>340</v>
      </c>
      <c r="F451" s="11">
        <v>19</v>
      </c>
      <c r="G451" s="184">
        <v>2260.30785714286</v>
      </c>
      <c r="H451" s="184">
        <v>31644.31</v>
      </c>
      <c r="I451" s="184">
        <v>1665.49</v>
      </c>
      <c r="J451" s="201">
        <v>15.6315789473684</v>
      </c>
      <c r="L451" s="11">
        <v>14</v>
      </c>
      <c r="M451" s="184">
        <v>15510.37</v>
      </c>
      <c r="N451" s="184">
        <v>3102.0740000000001</v>
      </c>
      <c r="O451" s="11"/>
      <c r="P451" s="11"/>
      <c r="Q451" s="11"/>
      <c r="R451" s="11">
        <v>19</v>
      </c>
      <c r="S451" s="184">
        <v>31644.31</v>
      </c>
      <c r="T451" s="184">
        <v>1665.49</v>
      </c>
      <c r="V451" s="11"/>
      <c r="W451" s="11"/>
      <c r="X451" s="11"/>
      <c r="Y451" s="11"/>
      <c r="Z451" s="11"/>
      <c r="AA451" s="11"/>
      <c r="AB451" s="11"/>
      <c r="AC451" s="11"/>
      <c r="AD451" s="11"/>
    </row>
    <row r="452" spans="1:30">
      <c r="A452" s="56"/>
      <c r="B452" s="11"/>
      <c r="C452" s="11" t="s">
        <v>341</v>
      </c>
      <c r="D452" s="11"/>
      <c r="E452" s="11" t="s">
        <v>149</v>
      </c>
      <c r="F452" s="11">
        <v>179</v>
      </c>
      <c r="G452" s="184">
        <v>2211.0906299212602</v>
      </c>
      <c r="H452" s="184">
        <v>280808.51</v>
      </c>
      <c r="I452" s="184">
        <v>1568.7626256983201</v>
      </c>
      <c r="J452" s="201">
        <v>13.2067039106145</v>
      </c>
      <c r="L452" s="11">
        <v>127</v>
      </c>
      <c r="M452" s="184">
        <v>109125.96</v>
      </c>
      <c r="N452" s="184">
        <v>2098.5761538461502</v>
      </c>
      <c r="O452" s="11"/>
      <c r="P452" s="11"/>
      <c r="Q452" s="11"/>
      <c r="R452" s="11">
        <v>179</v>
      </c>
      <c r="S452" s="184">
        <v>280808.51</v>
      </c>
      <c r="T452" s="184">
        <v>1568.7626256983201</v>
      </c>
      <c r="V452" s="11"/>
      <c r="W452" s="11"/>
      <c r="X452" s="11"/>
      <c r="Y452" s="11"/>
      <c r="Z452" s="11"/>
      <c r="AA452" s="11"/>
      <c r="AB452" s="11"/>
      <c r="AC452" s="11"/>
      <c r="AD452" s="11"/>
    </row>
    <row r="453" spans="1:30">
      <c r="A453" s="56"/>
      <c r="B453" s="11"/>
      <c r="C453" s="11" t="s">
        <v>342</v>
      </c>
      <c r="D453" s="11"/>
      <c r="E453" s="11" t="s">
        <v>343</v>
      </c>
      <c r="F453" s="11">
        <v>225</v>
      </c>
      <c r="G453" s="184">
        <v>2230.5698507462698</v>
      </c>
      <c r="H453" s="184">
        <v>298896.36</v>
      </c>
      <c r="I453" s="184">
        <v>1328.42826666667</v>
      </c>
      <c r="J453" s="201">
        <v>12.2888888888889</v>
      </c>
      <c r="L453" s="11">
        <v>134</v>
      </c>
      <c r="M453" s="184">
        <v>133349.76000000001</v>
      </c>
      <c r="N453" s="184">
        <v>1465.3819780219801</v>
      </c>
      <c r="O453" s="11"/>
      <c r="P453" s="11"/>
      <c r="Q453" s="11"/>
      <c r="R453" s="11">
        <v>225</v>
      </c>
      <c r="S453" s="184">
        <v>298896.36</v>
      </c>
      <c r="T453" s="184">
        <v>1328.42826666667</v>
      </c>
      <c r="V453" s="11"/>
      <c r="W453" s="11"/>
      <c r="X453" s="11"/>
      <c r="Y453" s="11"/>
      <c r="Z453" s="11"/>
      <c r="AA453" s="11"/>
      <c r="AB453" s="11"/>
      <c r="AC453" s="11"/>
      <c r="AD453" s="11"/>
    </row>
    <row r="454" spans="1:30">
      <c r="A454" s="56"/>
      <c r="B454" s="11"/>
      <c r="C454" s="11" t="s">
        <v>344</v>
      </c>
      <c r="D454" s="11"/>
      <c r="E454" s="11" t="s">
        <v>123</v>
      </c>
      <c r="F454" s="11">
        <v>21</v>
      </c>
      <c r="G454" s="184">
        <v>2142.67266666667</v>
      </c>
      <c r="H454" s="184">
        <v>32140.09</v>
      </c>
      <c r="I454" s="184">
        <v>1530.48047619048</v>
      </c>
      <c r="J454" s="201">
        <v>11.3333333333333</v>
      </c>
      <c r="L454" s="11">
        <v>15</v>
      </c>
      <c r="M454" s="184">
        <v>8277.75</v>
      </c>
      <c r="N454" s="184">
        <v>1379.625</v>
      </c>
      <c r="O454" s="11"/>
      <c r="P454" s="11"/>
      <c r="Q454" s="11"/>
      <c r="R454" s="11">
        <v>21</v>
      </c>
      <c r="S454" s="184">
        <v>32140.09</v>
      </c>
      <c r="T454" s="184">
        <v>1530.48047619048</v>
      </c>
      <c r="V454" s="11"/>
      <c r="W454" s="11"/>
      <c r="X454" s="11"/>
      <c r="Y454" s="11"/>
      <c r="Z454" s="11"/>
      <c r="AA454" s="11"/>
      <c r="AB454" s="11"/>
      <c r="AC454" s="11"/>
      <c r="AD454" s="11"/>
    </row>
    <row r="455" spans="1:30">
      <c r="A455" s="56"/>
      <c r="B455" s="11"/>
      <c r="C455" s="11" t="s">
        <v>345</v>
      </c>
      <c r="D455" s="11"/>
      <c r="E455" s="11" t="s">
        <v>346</v>
      </c>
      <c r="F455" s="11">
        <v>5</v>
      </c>
      <c r="G455" s="184">
        <v>2429.9699999999998</v>
      </c>
      <c r="H455" s="184">
        <v>4859.9399999999996</v>
      </c>
      <c r="I455" s="184">
        <v>971.98800000000006</v>
      </c>
      <c r="J455" s="201">
        <v>11.6</v>
      </c>
      <c r="L455" s="11">
        <v>2</v>
      </c>
      <c r="M455" s="184">
        <v>3572.1</v>
      </c>
      <c r="N455" s="184">
        <v>1190.7</v>
      </c>
      <c r="O455" s="11"/>
      <c r="P455" s="11"/>
      <c r="Q455" s="11"/>
      <c r="R455" s="11">
        <v>5</v>
      </c>
      <c r="S455" s="184">
        <v>4859.9399999999996</v>
      </c>
      <c r="T455" s="184">
        <v>971.98800000000006</v>
      </c>
      <c r="V455" s="11"/>
      <c r="W455" s="11"/>
      <c r="X455" s="11"/>
      <c r="Y455" s="11"/>
      <c r="Z455" s="11"/>
      <c r="AA455" s="11"/>
      <c r="AB455" s="11"/>
      <c r="AC455" s="11"/>
      <c r="AD455" s="11"/>
    </row>
    <row r="456" spans="1:30">
      <c r="A456" s="56"/>
      <c r="B456" s="11"/>
      <c r="C456" s="11" t="s">
        <v>347</v>
      </c>
      <c r="D456" s="11"/>
      <c r="E456" s="11" t="s">
        <v>169</v>
      </c>
      <c r="F456" s="11">
        <v>230</v>
      </c>
      <c r="G456" s="184">
        <v>2002.9391851851799</v>
      </c>
      <c r="H456" s="184">
        <v>270396.78999999998</v>
      </c>
      <c r="I456" s="184">
        <v>1175.6382173913</v>
      </c>
      <c r="J456" s="201">
        <v>12.1</v>
      </c>
      <c r="L456" s="11">
        <v>135</v>
      </c>
      <c r="M456" s="184">
        <v>149773.5</v>
      </c>
      <c r="N456" s="184">
        <v>1576.56315789474</v>
      </c>
      <c r="O456" s="11"/>
      <c r="P456" s="11"/>
      <c r="Q456" s="11"/>
      <c r="R456" s="11">
        <v>230</v>
      </c>
      <c r="S456" s="184">
        <v>270396.78999999998</v>
      </c>
      <c r="T456" s="184">
        <v>1175.6382173913</v>
      </c>
      <c r="V456" s="11"/>
      <c r="W456" s="11"/>
      <c r="X456" s="11"/>
      <c r="Y456" s="11"/>
      <c r="Z456" s="11"/>
      <c r="AA456" s="11"/>
      <c r="AB456" s="11"/>
      <c r="AC456" s="11"/>
      <c r="AD456" s="11"/>
    </row>
    <row r="457" spans="1:30">
      <c r="A457" s="56"/>
      <c r="B457" s="11"/>
      <c r="C457" s="11" t="s">
        <v>348</v>
      </c>
      <c r="D457" s="11"/>
      <c r="E457" s="11" t="s">
        <v>89</v>
      </c>
      <c r="F457" s="11">
        <v>13</v>
      </c>
      <c r="G457" s="184">
        <v>2514.6071428571399</v>
      </c>
      <c r="H457" s="184">
        <v>17602.25</v>
      </c>
      <c r="I457" s="184">
        <v>1354.01923076923</v>
      </c>
      <c r="J457" s="201">
        <v>18.384615384615401</v>
      </c>
      <c r="L457" s="11">
        <v>7</v>
      </c>
      <c r="M457" s="184">
        <v>5833.82</v>
      </c>
      <c r="N457" s="184">
        <v>972.30333333333294</v>
      </c>
      <c r="O457" s="11"/>
      <c r="P457" s="11"/>
      <c r="Q457" s="11"/>
      <c r="R457" s="11">
        <v>13</v>
      </c>
      <c r="S457" s="184">
        <v>17602.25</v>
      </c>
      <c r="T457" s="184">
        <v>1354.01923076923</v>
      </c>
      <c r="V457" s="11"/>
      <c r="W457" s="11"/>
      <c r="X457" s="11"/>
      <c r="Y457" s="11"/>
      <c r="Z457" s="11"/>
      <c r="AA457" s="11"/>
      <c r="AB457" s="11"/>
      <c r="AC457" s="11"/>
      <c r="AD457" s="11"/>
    </row>
    <row r="458" spans="1:30">
      <c r="A458" s="56"/>
      <c r="B458" s="11"/>
      <c r="C458" s="11" t="s">
        <v>349</v>
      </c>
      <c r="D458" s="11"/>
      <c r="E458" s="11" t="s">
        <v>350</v>
      </c>
      <c r="F458" s="11">
        <v>85</v>
      </c>
      <c r="G458" s="184">
        <v>2236.65381818182</v>
      </c>
      <c r="H458" s="184">
        <v>123015.96</v>
      </c>
      <c r="I458" s="184">
        <v>1447.2465882352899</v>
      </c>
      <c r="J458" s="201">
        <v>13.364705882352901</v>
      </c>
      <c r="L458" s="11">
        <v>55</v>
      </c>
      <c r="M458" s="184">
        <v>52083.3</v>
      </c>
      <c r="N458" s="184">
        <v>1736.11</v>
      </c>
      <c r="O458" s="11"/>
      <c r="P458" s="11"/>
      <c r="Q458" s="11"/>
      <c r="R458" s="11">
        <v>85</v>
      </c>
      <c r="S458" s="184">
        <v>123015.96</v>
      </c>
      <c r="T458" s="184">
        <v>1447.2465882352899</v>
      </c>
      <c r="V458" s="11"/>
      <c r="W458" s="11"/>
      <c r="X458" s="11"/>
      <c r="Y458" s="11"/>
      <c r="Z458" s="11"/>
      <c r="AA458" s="11"/>
      <c r="AB458" s="11"/>
      <c r="AC458" s="11"/>
      <c r="AD458" s="11"/>
    </row>
    <row r="459" spans="1:30">
      <c r="A459" s="56"/>
      <c r="B459" s="11"/>
      <c r="C459" s="11" t="s">
        <v>351</v>
      </c>
      <c r="D459" s="11"/>
      <c r="E459" s="11" t="s">
        <v>100</v>
      </c>
      <c r="F459" s="11">
        <v>322</v>
      </c>
      <c r="G459" s="184">
        <v>2430.23717277487</v>
      </c>
      <c r="H459" s="184">
        <v>464175.3</v>
      </c>
      <c r="I459" s="184">
        <v>1441.53819875776</v>
      </c>
      <c r="J459" s="201">
        <v>13.5</v>
      </c>
      <c r="L459" s="11">
        <v>191</v>
      </c>
      <c r="M459" s="184">
        <v>240037.32</v>
      </c>
      <c r="N459" s="184">
        <v>1832.3459541984701</v>
      </c>
      <c r="O459" s="11"/>
      <c r="P459" s="11"/>
      <c r="Q459" s="11"/>
      <c r="R459" s="11">
        <v>322</v>
      </c>
      <c r="S459" s="184">
        <v>464175.3</v>
      </c>
      <c r="T459" s="184">
        <v>1441.53819875776</v>
      </c>
      <c r="V459" s="11"/>
      <c r="W459" s="11"/>
      <c r="X459" s="11"/>
      <c r="Y459" s="11"/>
      <c r="Z459" s="11"/>
      <c r="AA459" s="11"/>
      <c r="AB459" s="11"/>
      <c r="AC459" s="11"/>
      <c r="AD459" s="11"/>
    </row>
    <row r="460" spans="1:30">
      <c r="A460" s="56"/>
      <c r="B460" s="11"/>
      <c r="C460" s="11" t="s">
        <v>352</v>
      </c>
      <c r="D460" s="11"/>
      <c r="E460" s="11" t="s">
        <v>353</v>
      </c>
      <c r="F460" s="11">
        <v>31</v>
      </c>
      <c r="G460" s="184">
        <v>2008.50761904762</v>
      </c>
      <c r="H460" s="184">
        <v>42178.66</v>
      </c>
      <c r="I460" s="184">
        <v>1360.60193548387</v>
      </c>
      <c r="J460" s="201">
        <v>12.064516129032301</v>
      </c>
      <c r="L460" s="11">
        <v>21</v>
      </c>
      <c r="M460" s="184">
        <v>18587.29</v>
      </c>
      <c r="N460" s="184">
        <v>1858.729</v>
      </c>
      <c r="O460" s="11"/>
      <c r="P460" s="11"/>
      <c r="Q460" s="11"/>
      <c r="R460" s="11">
        <v>31</v>
      </c>
      <c r="S460" s="184">
        <v>42178.66</v>
      </c>
      <c r="T460" s="184">
        <v>1360.60193548387</v>
      </c>
      <c r="V460" s="11"/>
      <c r="W460" s="11"/>
      <c r="X460" s="11"/>
      <c r="Y460" s="11"/>
      <c r="Z460" s="11"/>
      <c r="AA460" s="11"/>
      <c r="AB460" s="11"/>
      <c r="AC460" s="11"/>
      <c r="AD460" s="11"/>
    </row>
    <row r="461" spans="1:30">
      <c r="A461" s="56"/>
      <c r="B461" s="11"/>
      <c r="C461" s="11" t="s">
        <v>355</v>
      </c>
      <c r="D461" s="11"/>
      <c r="E461" s="11" t="s">
        <v>356</v>
      </c>
      <c r="F461" s="11">
        <v>5</v>
      </c>
      <c r="G461" s="184">
        <v>2451.9720000000002</v>
      </c>
      <c r="H461" s="184">
        <v>12259.86</v>
      </c>
      <c r="I461" s="184">
        <v>2451.9720000000002</v>
      </c>
      <c r="J461" s="201">
        <v>29</v>
      </c>
      <c r="L461" s="11">
        <v>5</v>
      </c>
      <c r="M461" s="184"/>
      <c r="N461" s="184"/>
      <c r="O461" s="11"/>
      <c r="P461" s="11"/>
      <c r="Q461" s="11"/>
      <c r="R461" s="11">
        <v>5</v>
      </c>
      <c r="S461" s="184">
        <v>12259.86</v>
      </c>
      <c r="T461" s="184">
        <v>2451.9720000000002</v>
      </c>
      <c r="V461" s="11"/>
      <c r="W461" s="11"/>
      <c r="X461" s="11"/>
      <c r="Y461" s="11"/>
      <c r="Z461" s="11"/>
      <c r="AA461" s="11"/>
      <c r="AB461" s="11"/>
      <c r="AC461" s="11"/>
      <c r="AD461" s="11"/>
    </row>
    <row r="462" spans="1:30">
      <c r="A462" s="56"/>
      <c r="B462" s="11"/>
      <c r="C462" s="11" t="s">
        <v>357</v>
      </c>
      <c r="D462" s="11"/>
      <c r="E462" s="11" t="s">
        <v>358</v>
      </c>
      <c r="F462" s="11">
        <v>26</v>
      </c>
      <c r="G462" s="184">
        <v>2295.6484999999998</v>
      </c>
      <c r="H462" s="184">
        <v>45912.97</v>
      </c>
      <c r="I462" s="184">
        <v>1765.8834615384601</v>
      </c>
      <c r="J462" s="201">
        <v>14.5769230769231</v>
      </c>
      <c r="L462" s="11">
        <v>20</v>
      </c>
      <c r="M462" s="184">
        <v>18592.37</v>
      </c>
      <c r="N462" s="184">
        <v>3098.7283333333298</v>
      </c>
      <c r="O462" s="11"/>
      <c r="P462" s="11"/>
      <c r="Q462" s="11"/>
      <c r="R462" s="11">
        <v>26</v>
      </c>
      <c r="S462" s="184">
        <v>45912.97</v>
      </c>
      <c r="T462" s="184">
        <v>1765.8834615384601</v>
      </c>
      <c r="V462" s="11"/>
      <c r="W462" s="11"/>
      <c r="X462" s="11"/>
      <c r="Y462" s="11"/>
      <c r="Z462" s="11"/>
      <c r="AA462" s="11"/>
      <c r="AB462" s="11"/>
      <c r="AC462" s="11"/>
      <c r="AD462" s="11"/>
    </row>
    <row r="463" spans="1:30">
      <c r="A463" s="56"/>
      <c r="B463" s="11"/>
      <c r="C463" s="11" t="s">
        <v>359</v>
      </c>
      <c r="D463" s="11"/>
      <c r="E463" s="11" t="s">
        <v>360</v>
      </c>
      <c r="F463" s="11">
        <v>17</v>
      </c>
      <c r="G463" s="184">
        <v>2015.7375</v>
      </c>
      <c r="H463" s="184">
        <v>24188.85</v>
      </c>
      <c r="I463" s="184">
        <v>1422.87352941176</v>
      </c>
      <c r="J463" s="201">
        <v>13.647058823529401</v>
      </c>
      <c r="L463" s="11">
        <v>12</v>
      </c>
      <c r="M463" s="184">
        <v>8104.6</v>
      </c>
      <c r="N463" s="184">
        <v>1620.92</v>
      </c>
      <c r="O463" s="11"/>
      <c r="P463" s="11"/>
      <c r="Q463" s="11"/>
      <c r="R463" s="11">
        <v>17</v>
      </c>
      <c r="S463" s="184">
        <v>24188.85</v>
      </c>
      <c r="T463" s="184">
        <v>1422.87352941176</v>
      </c>
      <c r="V463" s="11"/>
      <c r="W463" s="11"/>
      <c r="X463" s="11"/>
      <c r="Y463" s="11"/>
      <c r="Z463" s="11"/>
      <c r="AA463" s="11"/>
      <c r="AB463" s="11"/>
      <c r="AC463" s="11"/>
      <c r="AD463" s="11"/>
    </row>
    <row r="464" spans="1:30">
      <c r="A464" s="56"/>
      <c r="B464" s="11"/>
      <c r="C464" s="11" t="s">
        <v>458</v>
      </c>
      <c r="D464" s="11"/>
      <c r="E464" s="11" t="s">
        <v>362</v>
      </c>
      <c r="F464" s="11">
        <v>31</v>
      </c>
      <c r="G464" s="184">
        <v>2674.2633333333301</v>
      </c>
      <c r="H464" s="184">
        <v>56159.53</v>
      </c>
      <c r="I464" s="184">
        <v>1811.5977419354799</v>
      </c>
      <c r="J464" s="201">
        <v>13.0322580645161</v>
      </c>
      <c r="L464" s="11">
        <v>21</v>
      </c>
      <c r="M464" s="184">
        <v>26344.65</v>
      </c>
      <c r="N464" s="184">
        <v>2634.4650000000001</v>
      </c>
      <c r="O464" s="11"/>
      <c r="P464" s="11"/>
      <c r="Q464" s="11"/>
      <c r="R464" s="11">
        <v>31</v>
      </c>
      <c r="S464" s="184">
        <v>56159.53</v>
      </c>
      <c r="T464" s="184">
        <v>1811.5977419354799</v>
      </c>
      <c r="V464" s="11"/>
      <c r="W464" s="11"/>
      <c r="X464" s="11"/>
      <c r="Y464" s="11"/>
      <c r="Z464" s="11"/>
      <c r="AA464" s="11"/>
      <c r="AB464" s="11"/>
      <c r="AC464" s="11"/>
      <c r="AD464" s="11"/>
    </row>
    <row r="465" spans="1:30">
      <c r="A465" s="56"/>
      <c r="B465" s="11"/>
      <c r="C465" s="11" t="s">
        <v>363</v>
      </c>
      <c r="D465" s="11"/>
      <c r="E465" s="11" t="s">
        <v>364</v>
      </c>
      <c r="F465" s="11">
        <v>17</v>
      </c>
      <c r="G465" s="184">
        <v>3217.8612499999999</v>
      </c>
      <c r="H465" s="184">
        <v>25742.89</v>
      </c>
      <c r="I465" s="184">
        <v>1514.2876470588201</v>
      </c>
      <c r="J465" s="201">
        <v>12.705882352941201</v>
      </c>
      <c r="L465" s="11">
        <v>8</v>
      </c>
      <c r="M465" s="184">
        <v>14269.71</v>
      </c>
      <c r="N465" s="184">
        <v>1585.5233333333299</v>
      </c>
      <c r="O465" s="11"/>
      <c r="P465" s="11"/>
      <c r="Q465" s="11"/>
      <c r="R465" s="11">
        <v>17</v>
      </c>
      <c r="S465" s="184">
        <v>25742.89</v>
      </c>
      <c r="T465" s="184">
        <v>1514.2876470588201</v>
      </c>
      <c r="V465" s="11"/>
      <c r="W465" s="11"/>
      <c r="X465" s="11"/>
      <c r="Y465" s="11"/>
      <c r="Z465" s="11"/>
      <c r="AA465" s="11"/>
      <c r="AB465" s="11"/>
      <c r="AC465" s="11"/>
      <c r="AD465" s="11"/>
    </row>
    <row r="466" spans="1:30">
      <c r="A466" s="56"/>
      <c r="B466" s="11"/>
      <c r="C466" s="11" t="s">
        <v>365</v>
      </c>
      <c r="D466" s="11"/>
      <c r="E466" s="11" t="s">
        <v>366</v>
      </c>
      <c r="F466" s="11">
        <v>3</v>
      </c>
      <c r="G466" s="184">
        <v>1646.615</v>
      </c>
      <c r="H466" s="184">
        <v>3293.23</v>
      </c>
      <c r="I466" s="184">
        <v>1097.7433333333299</v>
      </c>
      <c r="J466" s="201">
        <v>17</v>
      </c>
      <c r="L466" s="11">
        <v>2</v>
      </c>
      <c r="M466" s="184">
        <v>2815.26</v>
      </c>
      <c r="N466" s="184">
        <v>2815.26</v>
      </c>
      <c r="O466" s="11"/>
      <c r="P466" s="11"/>
      <c r="Q466" s="11"/>
      <c r="R466" s="11">
        <v>3</v>
      </c>
      <c r="S466" s="184">
        <v>3293.23</v>
      </c>
      <c r="T466" s="184">
        <v>1097.7433333333299</v>
      </c>
      <c r="V466" s="11"/>
      <c r="W466" s="11"/>
      <c r="X466" s="11"/>
      <c r="Y466" s="11"/>
      <c r="Z466" s="11"/>
      <c r="AA466" s="11"/>
      <c r="AB466" s="11"/>
      <c r="AC466" s="11"/>
      <c r="AD466" s="11"/>
    </row>
    <row r="467" spans="1:30">
      <c r="A467" s="56"/>
      <c r="B467" s="11"/>
      <c r="C467" s="11" t="s">
        <v>367</v>
      </c>
      <c r="D467" s="11"/>
      <c r="E467" s="11" t="s">
        <v>368</v>
      </c>
      <c r="F467" s="11">
        <v>50</v>
      </c>
      <c r="G467" s="184">
        <v>1299.6344444444401</v>
      </c>
      <c r="H467" s="184">
        <v>46786.84</v>
      </c>
      <c r="I467" s="184">
        <v>935.73680000000002</v>
      </c>
      <c r="J467" s="201">
        <v>11.84</v>
      </c>
      <c r="L467" s="11">
        <v>36</v>
      </c>
      <c r="M467" s="184">
        <v>17166.419999999998</v>
      </c>
      <c r="N467" s="184">
        <v>1226.17285714286</v>
      </c>
      <c r="O467" s="11"/>
      <c r="P467" s="11"/>
      <c r="Q467" s="11"/>
      <c r="R467" s="11">
        <v>50</v>
      </c>
      <c r="S467" s="184">
        <v>46786.84</v>
      </c>
      <c r="T467" s="184">
        <v>935.73680000000002</v>
      </c>
      <c r="V467" s="11"/>
      <c r="W467" s="11"/>
      <c r="X467" s="11"/>
      <c r="Y467" s="11"/>
      <c r="Z467" s="11"/>
      <c r="AA467" s="11"/>
      <c r="AB467" s="11"/>
      <c r="AC467" s="11"/>
      <c r="AD467" s="11"/>
    </row>
    <row r="468" spans="1:30">
      <c r="A468" s="56"/>
      <c r="B468" s="11"/>
      <c r="C468" s="11" t="s">
        <v>369</v>
      </c>
      <c r="D468" s="11"/>
      <c r="E468" s="11" t="s">
        <v>96</v>
      </c>
      <c r="F468" s="11">
        <v>4</v>
      </c>
      <c r="G468" s="184">
        <v>2998.605</v>
      </c>
      <c r="H468" s="184">
        <v>5997.21</v>
      </c>
      <c r="I468" s="184">
        <v>1499.3025</v>
      </c>
      <c r="J468" s="201">
        <v>13</v>
      </c>
      <c r="L468" s="11">
        <v>2</v>
      </c>
      <c r="M468" s="184">
        <v>3009.1</v>
      </c>
      <c r="N468" s="184">
        <v>1504.55</v>
      </c>
      <c r="O468" s="11"/>
      <c r="P468" s="11"/>
      <c r="Q468" s="11"/>
      <c r="R468" s="11">
        <v>4</v>
      </c>
      <c r="S468" s="184">
        <v>5997.21</v>
      </c>
      <c r="T468" s="184">
        <v>1499.3025</v>
      </c>
      <c r="V468" s="11"/>
      <c r="W468" s="11"/>
      <c r="X468" s="11"/>
      <c r="Y468" s="11"/>
      <c r="Z468" s="11"/>
      <c r="AA468" s="11"/>
      <c r="AB468" s="11"/>
      <c r="AC468" s="11"/>
      <c r="AD468" s="11"/>
    </row>
    <row r="469" spans="1:30">
      <c r="A469" s="56"/>
      <c r="B469" s="11"/>
      <c r="C469" s="11" t="s">
        <v>370</v>
      </c>
      <c r="D469" s="11"/>
      <c r="E469" s="11" t="s">
        <v>371</v>
      </c>
      <c r="F469" s="11">
        <v>22</v>
      </c>
      <c r="G469" s="184">
        <v>3376.1914285714302</v>
      </c>
      <c r="H469" s="184">
        <v>47266.68</v>
      </c>
      <c r="I469" s="184">
        <v>2148.48545454545</v>
      </c>
      <c r="J469" s="201">
        <v>15.7727272727273</v>
      </c>
      <c r="L469" s="11">
        <v>14</v>
      </c>
      <c r="M469" s="184">
        <v>9919.1200000000008</v>
      </c>
      <c r="N469" s="184">
        <v>1239.8900000000001</v>
      </c>
      <c r="O469" s="11"/>
      <c r="P469" s="11"/>
      <c r="Q469" s="11"/>
      <c r="R469" s="11">
        <v>22</v>
      </c>
      <c r="S469" s="184">
        <v>47266.68</v>
      </c>
      <c r="T469" s="184">
        <v>2148.48545454545</v>
      </c>
      <c r="V469" s="11"/>
      <c r="W469" s="11"/>
      <c r="X469" s="11"/>
      <c r="Y469" s="11"/>
      <c r="Z469" s="11"/>
      <c r="AA469" s="11"/>
      <c r="AB469" s="11"/>
      <c r="AC469" s="11"/>
      <c r="AD469" s="11"/>
    </row>
    <row r="470" spans="1:30">
      <c r="A470" s="56"/>
      <c r="B470" s="11"/>
      <c r="C470" s="11" t="s">
        <v>372</v>
      </c>
      <c r="D470" s="11"/>
      <c r="E470" s="11" t="s">
        <v>288</v>
      </c>
      <c r="F470" s="11">
        <v>164</v>
      </c>
      <c r="G470" s="184">
        <v>2732.9761320754701</v>
      </c>
      <c r="H470" s="184">
        <v>289695.46999999997</v>
      </c>
      <c r="I470" s="184">
        <v>1766.43579268293</v>
      </c>
      <c r="J470" s="201">
        <v>13.9878048780488</v>
      </c>
      <c r="L470" s="11">
        <v>106</v>
      </c>
      <c r="M470" s="184">
        <v>127814.78</v>
      </c>
      <c r="N470" s="184">
        <v>2203.7031034482802</v>
      </c>
      <c r="O470" s="11"/>
      <c r="P470" s="11"/>
      <c r="Q470" s="11"/>
      <c r="R470" s="11">
        <v>164</v>
      </c>
      <c r="S470" s="184">
        <v>289695.46999999997</v>
      </c>
      <c r="T470" s="184">
        <v>1766.43579268293</v>
      </c>
      <c r="V470" s="11"/>
      <c r="W470" s="11"/>
      <c r="X470" s="11"/>
      <c r="Y470" s="11"/>
      <c r="Z470" s="11"/>
      <c r="AA470" s="11"/>
      <c r="AB470" s="11"/>
      <c r="AC470" s="11"/>
      <c r="AD470" s="11"/>
    </row>
    <row r="471" spans="1:30">
      <c r="A471" s="56"/>
      <c r="B471" s="11"/>
      <c r="C471" s="11" t="s">
        <v>373</v>
      </c>
      <c r="D471" s="11"/>
      <c r="E471" s="11" t="s">
        <v>121</v>
      </c>
      <c r="F471" s="11">
        <v>2</v>
      </c>
      <c r="G471" s="184">
        <v>788.005</v>
      </c>
      <c r="H471" s="184">
        <v>1576.01</v>
      </c>
      <c r="I471" s="184">
        <v>788.005</v>
      </c>
      <c r="J471" s="201">
        <v>12.5</v>
      </c>
      <c r="L471" s="11">
        <v>2</v>
      </c>
      <c r="M471" s="184"/>
      <c r="N471" s="184"/>
      <c r="O471" s="11"/>
      <c r="P471" s="11"/>
      <c r="Q471" s="11"/>
      <c r="R471" s="11">
        <v>2</v>
      </c>
      <c r="S471" s="184">
        <v>1576.01</v>
      </c>
      <c r="T471" s="184">
        <v>788.005</v>
      </c>
      <c r="V471" s="11"/>
      <c r="W471" s="11"/>
      <c r="X471" s="11"/>
      <c r="Y471" s="11"/>
      <c r="Z471" s="11"/>
      <c r="AA471" s="11"/>
      <c r="AB471" s="11"/>
      <c r="AC471" s="11"/>
      <c r="AD471" s="11"/>
    </row>
    <row r="472" spans="1:30">
      <c r="A472" s="56"/>
      <c r="B472" s="11"/>
      <c r="C472" s="11" t="s">
        <v>373</v>
      </c>
      <c r="D472" s="11"/>
      <c r="E472" s="11" t="s">
        <v>109</v>
      </c>
      <c r="F472" s="11">
        <v>4</v>
      </c>
      <c r="G472" s="184">
        <v>1983.2550000000001</v>
      </c>
      <c r="H472" s="184">
        <v>7933.02</v>
      </c>
      <c r="I472" s="184">
        <v>1983.2550000000001</v>
      </c>
      <c r="J472" s="201">
        <v>12</v>
      </c>
      <c r="L472" s="11">
        <v>4</v>
      </c>
      <c r="M472" s="184"/>
      <c r="N472" s="184"/>
      <c r="O472" s="11"/>
      <c r="P472" s="11"/>
      <c r="Q472" s="11"/>
      <c r="R472" s="11">
        <v>4</v>
      </c>
      <c r="S472" s="184">
        <v>7933.02</v>
      </c>
      <c r="T472" s="184">
        <v>1983.2550000000001</v>
      </c>
      <c r="V472" s="11"/>
      <c r="W472" s="11"/>
      <c r="X472" s="11"/>
      <c r="Y472" s="11"/>
      <c r="Z472" s="11"/>
      <c r="AA472" s="11"/>
      <c r="AB472" s="11"/>
      <c r="AC472" s="11"/>
      <c r="AD472" s="11"/>
    </row>
    <row r="473" spans="1:30">
      <c r="A473" s="56"/>
      <c r="B473" s="11"/>
      <c r="C473" s="11" t="s">
        <v>373</v>
      </c>
      <c r="D473" s="11"/>
      <c r="E473" s="11" t="s">
        <v>374</v>
      </c>
      <c r="F473" s="11">
        <v>4</v>
      </c>
      <c r="G473" s="184">
        <v>2277.7166666666699</v>
      </c>
      <c r="H473" s="184">
        <v>6833.15</v>
      </c>
      <c r="I473" s="184">
        <v>1708.2874999999999</v>
      </c>
      <c r="J473" s="201">
        <v>10.75</v>
      </c>
      <c r="L473" s="11">
        <v>3</v>
      </c>
      <c r="M473" s="184">
        <v>918.59</v>
      </c>
      <c r="N473" s="184">
        <v>918.59</v>
      </c>
      <c r="O473" s="11"/>
      <c r="P473" s="11"/>
      <c r="Q473" s="11"/>
      <c r="R473" s="11">
        <v>4</v>
      </c>
      <c r="S473" s="184">
        <v>6833.15</v>
      </c>
      <c r="T473" s="184">
        <v>1708.2874999999999</v>
      </c>
      <c r="V473" s="11"/>
      <c r="W473" s="11"/>
      <c r="X473" s="11"/>
      <c r="Y473" s="11"/>
      <c r="Z473" s="11"/>
      <c r="AA473" s="11"/>
      <c r="AB473" s="11"/>
      <c r="AC473" s="11"/>
      <c r="AD473" s="11"/>
    </row>
    <row r="474" spans="1:30">
      <c r="A474" s="56"/>
      <c r="B474" s="11"/>
      <c r="C474" s="11" t="s">
        <v>375</v>
      </c>
      <c r="D474" s="11"/>
      <c r="E474" s="11" t="s">
        <v>376</v>
      </c>
      <c r="F474" s="11">
        <v>10</v>
      </c>
      <c r="G474" s="184">
        <v>727.16</v>
      </c>
      <c r="H474" s="184">
        <v>6544.44</v>
      </c>
      <c r="I474" s="184">
        <v>654.44399999999996</v>
      </c>
      <c r="J474" s="201">
        <v>12</v>
      </c>
      <c r="L474" s="11">
        <v>9</v>
      </c>
      <c r="M474" s="184">
        <v>438.65</v>
      </c>
      <c r="N474" s="184">
        <v>438.65</v>
      </c>
      <c r="O474" s="11"/>
      <c r="P474" s="11"/>
      <c r="Q474" s="11"/>
      <c r="R474" s="11">
        <v>10</v>
      </c>
      <c r="S474" s="184">
        <v>6544.44</v>
      </c>
      <c r="T474" s="184">
        <v>654.44399999999996</v>
      </c>
      <c r="V474" s="11"/>
      <c r="W474" s="11"/>
      <c r="X474" s="11"/>
      <c r="Y474" s="11"/>
      <c r="Z474" s="11"/>
      <c r="AA474" s="11"/>
      <c r="AB474" s="11"/>
      <c r="AC474" s="11"/>
      <c r="AD474" s="11"/>
    </row>
    <row r="475" spans="1:30">
      <c r="A475" s="56"/>
      <c r="B475" s="11"/>
      <c r="C475" s="11" t="s">
        <v>378</v>
      </c>
      <c r="D475" s="11"/>
      <c r="E475" s="11" t="s">
        <v>332</v>
      </c>
      <c r="F475" s="11">
        <v>24</v>
      </c>
      <c r="G475" s="184">
        <v>2409.1922222222202</v>
      </c>
      <c r="H475" s="184">
        <v>43365.46</v>
      </c>
      <c r="I475" s="184">
        <v>1806.8941666666699</v>
      </c>
      <c r="J475" s="201">
        <v>11.9166666666667</v>
      </c>
      <c r="L475" s="11">
        <v>18</v>
      </c>
      <c r="M475" s="184">
        <v>22281.13</v>
      </c>
      <c r="N475" s="184">
        <v>3713.5216666666702</v>
      </c>
      <c r="O475" s="11"/>
      <c r="P475" s="11"/>
      <c r="Q475" s="11"/>
      <c r="R475" s="11">
        <v>24</v>
      </c>
      <c r="S475" s="184">
        <v>43365.46</v>
      </c>
      <c r="T475" s="184">
        <v>1806.8941666666699</v>
      </c>
      <c r="V475" s="11"/>
      <c r="W475" s="11"/>
      <c r="X475" s="11"/>
      <c r="Y475" s="11"/>
      <c r="Z475" s="11"/>
      <c r="AA475" s="11"/>
      <c r="AB475" s="11"/>
      <c r="AC475" s="11"/>
      <c r="AD475" s="11"/>
    </row>
    <row r="476" spans="1:30">
      <c r="A476" s="56"/>
      <c r="B476" s="11"/>
      <c r="C476" s="11" t="s">
        <v>379</v>
      </c>
      <c r="D476" s="11"/>
      <c r="E476" s="11" t="s">
        <v>114</v>
      </c>
      <c r="F476" s="11">
        <v>205</v>
      </c>
      <c r="G476" s="184">
        <v>2046.98272727273</v>
      </c>
      <c r="H476" s="184">
        <v>247684.91</v>
      </c>
      <c r="I476" s="184">
        <v>1208.2190731707301</v>
      </c>
      <c r="J476" s="201">
        <v>12.5560975609756</v>
      </c>
      <c r="L476" s="11">
        <v>121</v>
      </c>
      <c r="M476" s="184">
        <v>129772.9</v>
      </c>
      <c r="N476" s="184">
        <v>1544.9154761904799</v>
      </c>
      <c r="O476" s="11"/>
      <c r="P476" s="11"/>
      <c r="Q476" s="11"/>
      <c r="R476" s="11">
        <v>205</v>
      </c>
      <c r="S476" s="184">
        <v>247684.91</v>
      </c>
      <c r="T476" s="184">
        <v>1208.2190731707301</v>
      </c>
      <c r="V476" s="11"/>
      <c r="W476" s="11"/>
      <c r="X476" s="11"/>
      <c r="Y476" s="11"/>
      <c r="Z476" s="11"/>
      <c r="AA476" s="11"/>
      <c r="AB476" s="11"/>
      <c r="AC476" s="11"/>
      <c r="AD476" s="11"/>
    </row>
    <row r="477" spans="1:30">
      <c r="A477" s="56"/>
      <c r="B477" s="11"/>
      <c r="C477" s="11" t="s">
        <v>380</v>
      </c>
      <c r="D477" s="11"/>
      <c r="E477" s="11" t="s">
        <v>346</v>
      </c>
      <c r="F477" s="11">
        <v>3</v>
      </c>
      <c r="G477" s="184">
        <v>587.83500000000004</v>
      </c>
      <c r="H477" s="184">
        <v>1175.67</v>
      </c>
      <c r="I477" s="184">
        <v>391.89</v>
      </c>
      <c r="J477" s="201">
        <v>12.3333333333333</v>
      </c>
      <c r="L477" s="11">
        <v>2</v>
      </c>
      <c r="M477" s="184">
        <v>592.87</v>
      </c>
      <c r="N477" s="184">
        <v>592.87</v>
      </c>
      <c r="O477" s="11"/>
      <c r="P477" s="11"/>
      <c r="Q477" s="11"/>
      <c r="R477" s="11">
        <v>3</v>
      </c>
      <c r="S477" s="184">
        <v>1175.67</v>
      </c>
      <c r="T477" s="184">
        <v>391.89</v>
      </c>
      <c r="V477" s="11"/>
      <c r="W477" s="11"/>
      <c r="X477" s="11"/>
      <c r="Y477" s="11"/>
      <c r="Z477" s="11"/>
      <c r="AA477" s="11"/>
      <c r="AB477" s="11"/>
      <c r="AC477" s="11"/>
      <c r="AD477" s="11"/>
    </row>
    <row r="478" spans="1:30">
      <c r="A478" s="56"/>
      <c r="B478" s="11"/>
      <c r="C478" s="11" t="s">
        <v>381</v>
      </c>
      <c r="D478" s="11"/>
      <c r="E478" s="11" t="s">
        <v>382</v>
      </c>
      <c r="F478" s="11">
        <v>3</v>
      </c>
      <c r="G478" s="184">
        <v>304.06333333333299</v>
      </c>
      <c r="H478" s="184">
        <v>912.19</v>
      </c>
      <c r="I478" s="184">
        <v>304.06333333333299</v>
      </c>
      <c r="J478" s="201">
        <v>14.3333333333333</v>
      </c>
      <c r="L478" s="11">
        <v>3</v>
      </c>
      <c r="M478" s="184"/>
      <c r="N478" s="184"/>
      <c r="O478" s="11"/>
      <c r="P478" s="11"/>
      <c r="Q478" s="11"/>
      <c r="R478" s="11">
        <v>3</v>
      </c>
      <c r="S478" s="184">
        <v>912.19</v>
      </c>
      <c r="T478" s="184">
        <v>304.06333333333299</v>
      </c>
      <c r="V478" s="11"/>
      <c r="W478" s="11"/>
      <c r="X478" s="11"/>
      <c r="Y478" s="11"/>
      <c r="Z478" s="11"/>
      <c r="AA478" s="11"/>
      <c r="AB478" s="11"/>
      <c r="AC478" s="11"/>
      <c r="AD478" s="11"/>
    </row>
    <row r="479" spans="1:30">
      <c r="A479" s="56"/>
      <c r="B479" s="11"/>
      <c r="C479" s="11" t="s">
        <v>383</v>
      </c>
      <c r="D479" s="11"/>
      <c r="E479" s="11" t="s">
        <v>116</v>
      </c>
      <c r="F479" s="11">
        <v>8</v>
      </c>
      <c r="G479" s="184">
        <v>2651.1759999999999</v>
      </c>
      <c r="H479" s="184">
        <v>13255.88</v>
      </c>
      <c r="I479" s="184">
        <v>1656.9849999999999</v>
      </c>
      <c r="J479" s="201">
        <v>10.375</v>
      </c>
      <c r="L479" s="11">
        <v>5</v>
      </c>
      <c r="M479" s="184">
        <v>6683.78</v>
      </c>
      <c r="N479" s="184">
        <v>2227.9266666666699</v>
      </c>
      <c r="O479" s="11"/>
      <c r="P479" s="11"/>
      <c r="Q479" s="11"/>
      <c r="R479" s="11">
        <v>8</v>
      </c>
      <c r="S479" s="184">
        <v>13255.88</v>
      </c>
      <c r="T479" s="184">
        <v>1656.9849999999999</v>
      </c>
      <c r="V479" s="11"/>
      <c r="W479" s="11"/>
      <c r="X479" s="11"/>
      <c r="Y479" s="11"/>
      <c r="Z479" s="11"/>
      <c r="AA479" s="11"/>
      <c r="AB479" s="11"/>
      <c r="AC479" s="11"/>
      <c r="AD479" s="11"/>
    </row>
    <row r="480" spans="1:30">
      <c r="A480" s="56"/>
      <c r="B480" s="11"/>
      <c r="C480" s="11" t="s">
        <v>384</v>
      </c>
      <c r="D480" s="11"/>
      <c r="E480" s="11" t="s">
        <v>203</v>
      </c>
      <c r="F480" s="11">
        <v>585</v>
      </c>
      <c r="G480" s="184">
        <v>2602.3528301886799</v>
      </c>
      <c r="H480" s="184">
        <v>827548.200000001</v>
      </c>
      <c r="I480" s="184">
        <v>1414.61230769231</v>
      </c>
      <c r="J480" s="201">
        <v>13.5282051282051</v>
      </c>
      <c r="L480" s="11">
        <v>318</v>
      </c>
      <c r="M480" s="184">
        <v>464242.51</v>
      </c>
      <c r="N480" s="184">
        <v>1738.7359925093599</v>
      </c>
      <c r="O480" s="11"/>
      <c r="P480" s="11"/>
      <c r="Q480" s="11"/>
      <c r="R480" s="11">
        <v>585</v>
      </c>
      <c r="S480" s="184">
        <v>827548.200000001</v>
      </c>
      <c r="T480" s="184">
        <v>1414.61230769231</v>
      </c>
      <c r="V480" s="11"/>
      <c r="W480" s="11"/>
      <c r="X480" s="11"/>
      <c r="Y480" s="11"/>
      <c r="Z480" s="11"/>
      <c r="AA480" s="11"/>
      <c r="AB480" s="11"/>
      <c r="AC480" s="11"/>
      <c r="AD480" s="11"/>
    </row>
    <row r="481" spans="1:30">
      <c r="A481" s="56"/>
      <c r="B481" s="11"/>
      <c r="C481" s="11" t="s">
        <v>384</v>
      </c>
      <c r="D481" s="11"/>
      <c r="E481" s="11" t="s">
        <v>570</v>
      </c>
      <c r="F481" s="11">
        <v>1</v>
      </c>
      <c r="G481" s="184"/>
      <c r="H481" s="184">
        <v>307.86</v>
      </c>
      <c r="I481" s="184">
        <v>307.86</v>
      </c>
      <c r="J481" s="201">
        <v>7</v>
      </c>
      <c r="L481" s="11"/>
      <c r="M481" s="184">
        <v>307.86</v>
      </c>
      <c r="N481" s="184">
        <v>307.86</v>
      </c>
      <c r="O481" s="11"/>
      <c r="P481" s="11"/>
      <c r="Q481" s="11"/>
      <c r="R481" s="11">
        <v>1</v>
      </c>
      <c r="S481" s="184">
        <v>307.86</v>
      </c>
      <c r="T481" s="184">
        <v>307.86</v>
      </c>
      <c r="V481" s="11"/>
      <c r="W481" s="11"/>
      <c r="X481" s="11"/>
      <c r="Y481" s="11"/>
      <c r="Z481" s="11"/>
      <c r="AA481" s="11"/>
      <c r="AB481" s="11"/>
      <c r="AC481" s="11"/>
      <c r="AD481" s="11"/>
    </row>
    <row r="482" spans="1:30">
      <c r="A482" s="56"/>
      <c r="B482" s="11"/>
      <c r="C482" s="11" t="s">
        <v>385</v>
      </c>
      <c r="D482" s="11"/>
      <c r="E482" s="11" t="s">
        <v>90</v>
      </c>
      <c r="F482" s="11">
        <v>44</v>
      </c>
      <c r="G482" s="184">
        <v>1208.619375</v>
      </c>
      <c r="H482" s="184">
        <v>38675.82</v>
      </c>
      <c r="I482" s="184">
        <v>878.99590909090898</v>
      </c>
      <c r="J482" s="201">
        <v>12.7727272727273</v>
      </c>
      <c r="L482" s="11">
        <v>32</v>
      </c>
      <c r="M482" s="184">
        <v>13947.27</v>
      </c>
      <c r="N482" s="184">
        <v>1162.2725</v>
      </c>
      <c r="O482" s="11"/>
      <c r="P482" s="11"/>
      <c r="Q482" s="11"/>
      <c r="R482" s="11">
        <v>44</v>
      </c>
      <c r="S482" s="184">
        <v>38675.82</v>
      </c>
      <c r="T482" s="184">
        <v>878.99590909090898</v>
      </c>
      <c r="V482" s="11"/>
      <c r="W482" s="11"/>
      <c r="X482" s="11"/>
      <c r="Y482" s="11"/>
      <c r="Z482" s="11"/>
      <c r="AA482" s="11"/>
      <c r="AB482" s="11"/>
      <c r="AC482" s="11"/>
      <c r="AD482" s="11"/>
    </row>
    <row r="483" spans="1:30">
      <c r="A483" s="56"/>
      <c r="B483" s="11"/>
      <c r="C483" s="11" t="s">
        <v>386</v>
      </c>
      <c r="D483" s="11"/>
      <c r="E483" s="11" t="s">
        <v>252</v>
      </c>
      <c r="F483" s="11">
        <v>3</v>
      </c>
      <c r="G483" s="184">
        <v>2212.7800000000002</v>
      </c>
      <c r="H483" s="184">
        <v>2212.7800000000002</v>
      </c>
      <c r="I483" s="184">
        <v>737.59333333333302</v>
      </c>
      <c r="J483" s="201">
        <v>12.6666666666667</v>
      </c>
      <c r="L483" s="11">
        <v>1</v>
      </c>
      <c r="M483" s="184">
        <v>1911.14</v>
      </c>
      <c r="N483" s="184">
        <v>955.57</v>
      </c>
      <c r="O483" s="11"/>
      <c r="P483" s="11"/>
      <c r="Q483" s="11"/>
      <c r="R483" s="11">
        <v>3</v>
      </c>
      <c r="S483" s="184">
        <v>2212.7800000000002</v>
      </c>
      <c r="T483" s="184">
        <v>737.59333333333302</v>
      </c>
      <c r="V483" s="11"/>
      <c r="W483" s="11"/>
      <c r="X483" s="11"/>
      <c r="Y483" s="11"/>
      <c r="Z483" s="11"/>
      <c r="AA483" s="11"/>
      <c r="AB483" s="11"/>
      <c r="AC483" s="11"/>
      <c r="AD483" s="11"/>
    </row>
    <row r="484" spans="1:30">
      <c r="A484" s="56"/>
      <c r="B484" s="11"/>
      <c r="C484" s="11" t="s">
        <v>387</v>
      </c>
      <c r="D484" s="11"/>
      <c r="E484" s="11" t="s">
        <v>388</v>
      </c>
      <c r="F484" s="11">
        <v>126</v>
      </c>
      <c r="G484" s="184">
        <v>1423.5864935064899</v>
      </c>
      <c r="H484" s="184">
        <v>109616.16</v>
      </c>
      <c r="I484" s="184">
        <v>869.96952380952405</v>
      </c>
      <c r="J484" s="201">
        <v>11.992063492063499</v>
      </c>
      <c r="L484" s="11">
        <v>77</v>
      </c>
      <c r="M484" s="184">
        <v>43922.29</v>
      </c>
      <c r="N484" s="184">
        <v>896.37326530612302</v>
      </c>
      <c r="O484" s="11"/>
      <c r="P484" s="11"/>
      <c r="Q484" s="11"/>
      <c r="R484" s="11">
        <v>126</v>
      </c>
      <c r="S484" s="184">
        <v>109616.16</v>
      </c>
      <c r="T484" s="184">
        <v>869.96952380952405</v>
      </c>
      <c r="V484" s="11"/>
      <c r="W484" s="11"/>
      <c r="X484" s="11"/>
      <c r="Y484" s="11"/>
      <c r="Z484" s="11"/>
      <c r="AA484" s="11"/>
      <c r="AB484" s="11"/>
      <c r="AC484" s="11"/>
      <c r="AD484" s="11"/>
    </row>
    <row r="485" spans="1:30">
      <c r="A485" s="56"/>
      <c r="B485" s="11"/>
      <c r="C485" s="11" t="s">
        <v>389</v>
      </c>
      <c r="D485" s="11"/>
      <c r="E485" s="11" t="s">
        <v>390</v>
      </c>
      <c r="F485" s="11">
        <v>15</v>
      </c>
      <c r="G485" s="184">
        <v>2014.86</v>
      </c>
      <c r="H485" s="184">
        <v>20148.599999999999</v>
      </c>
      <c r="I485" s="184">
        <v>1343.24</v>
      </c>
      <c r="J485" s="201">
        <v>11.266666666666699</v>
      </c>
      <c r="L485" s="11">
        <v>10</v>
      </c>
      <c r="M485" s="184">
        <v>8555.32</v>
      </c>
      <c r="N485" s="184">
        <v>1711.0640000000001</v>
      </c>
      <c r="O485" s="11"/>
      <c r="P485" s="11"/>
      <c r="Q485" s="11"/>
      <c r="R485" s="11">
        <v>15</v>
      </c>
      <c r="S485" s="184">
        <v>20148.599999999999</v>
      </c>
      <c r="T485" s="184">
        <v>1343.24</v>
      </c>
      <c r="V485" s="11"/>
      <c r="W485" s="11"/>
      <c r="X485" s="11"/>
      <c r="Y485" s="11"/>
      <c r="Z485" s="11"/>
      <c r="AA485" s="11"/>
      <c r="AB485" s="11"/>
      <c r="AC485" s="11"/>
      <c r="AD485" s="11"/>
    </row>
    <row r="486" spans="1:30">
      <c r="A486" s="56"/>
      <c r="B486" s="11"/>
      <c r="C486" s="11" t="s">
        <v>391</v>
      </c>
      <c r="D486" s="11"/>
      <c r="E486" s="11" t="s">
        <v>392</v>
      </c>
      <c r="F486" s="11">
        <v>13</v>
      </c>
      <c r="G486" s="184">
        <v>6576.9185714285704</v>
      </c>
      <c r="H486" s="184">
        <v>46038.43</v>
      </c>
      <c r="I486" s="184">
        <v>3541.4176923076898</v>
      </c>
      <c r="J486" s="201">
        <v>15.307692307692299</v>
      </c>
      <c r="L486" s="11">
        <v>7</v>
      </c>
      <c r="M486" s="184">
        <v>6529.45</v>
      </c>
      <c r="N486" s="184">
        <v>1088.24166666667</v>
      </c>
      <c r="O486" s="11"/>
      <c r="P486" s="11"/>
      <c r="Q486" s="11"/>
      <c r="R486" s="11">
        <v>13</v>
      </c>
      <c r="S486" s="184">
        <v>46038.43</v>
      </c>
      <c r="T486" s="184">
        <v>3541.4176923076898</v>
      </c>
      <c r="V486" s="11"/>
      <c r="W486" s="11"/>
      <c r="X486" s="11"/>
      <c r="Y486" s="11"/>
      <c r="Z486" s="11"/>
      <c r="AA486" s="11"/>
      <c r="AB486" s="11"/>
      <c r="AC486" s="11"/>
      <c r="AD486" s="11"/>
    </row>
    <row r="487" spans="1:30">
      <c r="A487" s="56"/>
      <c r="B487" s="11"/>
      <c r="C487" s="11" t="s">
        <v>393</v>
      </c>
      <c r="D487" s="11"/>
      <c r="E487" s="11" t="s">
        <v>256</v>
      </c>
      <c r="F487" s="11">
        <v>4</v>
      </c>
      <c r="G487" s="184">
        <v>924.8075</v>
      </c>
      <c r="H487" s="184">
        <v>3699.23</v>
      </c>
      <c r="I487" s="184">
        <v>924.8075</v>
      </c>
      <c r="J487" s="201">
        <v>11.25</v>
      </c>
      <c r="L487" s="11">
        <v>4</v>
      </c>
      <c r="M487" s="184"/>
      <c r="N487" s="184"/>
      <c r="O487" s="11"/>
      <c r="P487" s="11"/>
      <c r="Q487" s="11"/>
      <c r="R487" s="11">
        <v>4</v>
      </c>
      <c r="S487" s="184">
        <v>3699.23</v>
      </c>
      <c r="T487" s="184">
        <v>924.8075</v>
      </c>
      <c r="V487" s="11"/>
      <c r="W487" s="11"/>
      <c r="X487" s="11"/>
      <c r="Y487" s="11"/>
      <c r="Z487" s="11"/>
      <c r="AA487" s="11"/>
      <c r="AB487" s="11"/>
      <c r="AC487" s="11"/>
      <c r="AD487" s="11"/>
    </row>
    <row r="488" spans="1:30">
      <c r="A488" s="56"/>
      <c r="B488" s="11"/>
      <c r="C488" s="11" t="s">
        <v>395</v>
      </c>
      <c r="D488" s="11"/>
      <c r="E488" s="11" t="s">
        <v>155</v>
      </c>
      <c r="F488" s="11">
        <v>2</v>
      </c>
      <c r="G488" s="184">
        <v>1719.97</v>
      </c>
      <c r="H488" s="184">
        <v>3439.94</v>
      </c>
      <c r="I488" s="184">
        <v>1719.97</v>
      </c>
      <c r="J488" s="201">
        <v>19</v>
      </c>
      <c r="L488" s="11">
        <v>2</v>
      </c>
      <c r="M488" s="184"/>
      <c r="N488" s="184"/>
      <c r="O488" s="11"/>
      <c r="P488" s="11"/>
      <c r="Q488" s="11"/>
      <c r="R488" s="11">
        <v>2</v>
      </c>
      <c r="S488" s="184">
        <v>3439.94</v>
      </c>
      <c r="T488" s="184">
        <v>1719.97</v>
      </c>
      <c r="V488" s="11"/>
      <c r="W488" s="11"/>
      <c r="X488" s="11"/>
      <c r="Y488" s="11"/>
      <c r="Z488" s="11"/>
      <c r="AA488" s="11"/>
      <c r="AB488" s="11"/>
      <c r="AC488" s="11"/>
      <c r="AD488" s="11"/>
    </row>
    <row r="489" spans="1:30">
      <c r="A489" s="56"/>
      <c r="B489" s="11"/>
      <c r="C489" s="11" t="s">
        <v>396</v>
      </c>
      <c r="D489" s="11"/>
      <c r="E489" s="11" t="s">
        <v>123</v>
      </c>
      <c r="F489" s="11">
        <v>2</v>
      </c>
      <c r="G489" s="184"/>
      <c r="H489" s="184">
        <v>8969.15</v>
      </c>
      <c r="I489" s="184">
        <v>4484.5749999999998</v>
      </c>
      <c r="J489" s="201">
        <v>25</v>
      </c>
      <c r="L489" s="11"/>
      <c r="M489" s="184">
        <v>8969.15</v>
      </c>
      <c r="N489" s="184">
        <v>4484.5749999999998</v>
      </c>
      <c r="O489" s="11"/>
      <c r="P489" s="11"/>
      <c r="Q489" s="11"/>
      <c r="R489" s="11">
        <v>2</v>
      </c>
      <c r="S489" s="184">
        <v>8969.15</v>
      </c>
      <c r="T489" s="184">
        <v>4484.5749999999998</v>
      </c>
      <c r="V489" s="11"/>
      <c r="W489" s="11"/>
      <c r="X489" s="11"/>
      <c r="Y489" s="11"/>
      <c r="Z489" s="11"/>
      <c r="AA489" s="11"/>
      <c r="AB489" s="11"/>
      <c r="AC489" s="11"/>
      <c r="AD489" s="11"/>
    </row>
    <row r="490" spans="1:30">
      <c r="A490" s="56"/>
      <c r="B490" s="11"/>
      <c r="C490" s="11" t="s">
        <v>397</v>
      </c>
      <c r="D490" s="11"/>
      <c r="E490" s="11" t="s">
        <v>109</v>
      </c>
      <c r="F490" s="11">
        <v>14</v>
      </c>
      <c r="G490" s="184">
        <v>1877.701</v>
      </c>
      <c r="H490" s="184">
        <v>18777.009999999998</v>
      </c>
      <c r="I490" s="184">
        <v>1341.2149999999999</v>
      </c>
      <c r="J490" s="201">
        <v>13.6428571428571</v>
      </c>
      <c r="L490" s="11">
        <v>10</v>
      </c>
      <c r="M490" s="184">
        <v>12848.32</v>
      </c>
      <c r="N490" s="184">
        <v>3212.08</v>
      </c>
      <c r="O490" s="11"/>
      <c r="P490" s="11"/>
      <c r="Q490" s="11"/>
      <c r="R490" s="11">
        <v>14</v>
      </c>
      <c r="S490" s="184">
        <v>18777.009999999998</v>
      </c>
      <c r="T490" s="184">
        <v>1341.2149999999999</v>
      </c>
      <c r="V490" s="11"/>
      <c r="W490" s="11"/>
      <c r="X490" s="11"/>
      <c r="Y490" s="11"/>
      <c r="Z490" s="11"/>
      <c r="AA490" s="11"/>
      <c r="AB490" s="11"/>
      <c r="AC490" s="11"/>
      <c r="AD490" s="11"/>
    </row>
    <row r="491" spans="1:30">
      <c r="A491" s="56"/>
      <c r="B491" s="11"/>
      <c r="C491" s="11" t="s">
        <v>398</v>
      </c>
      <c r="D491" s="11"/>
      <c r="E491" s="11" t="s">
        <v>399</v>
      </c>
      <c r="F491" s="11">
        <v>1</v>
      </c>
      <c r="G491" s="184">
        <v>251.54</v>
      </c>
      <c r="H491" s="184">
        <v>251.54</v>
      </c>
      <c r="I491" s="184">
        <v>251.54</v>
      </c>
      <c r="J491" s="201">
        <v>12</v>
      </c>
      <c r="L491" s="11">
        <v>1</v>
      </c>
      <c r="M491" s="184"/>
      <c r="N491" s="184"/>
      <c r="O491" s="11"/>
      <c r="P491" s="11"/>
      <c r="Q491" s="11"/>
      <c r="R491" s="11">
        <v>1</v>
      </c>
      <c r="S491" s="184">
        <v>251.54</v>
      </c>
      <c r="T491" s="184">
        <v>251.54</v>
      </c>
      <c r="V491" s="11"/>
      <c r="W491" s="11"/>
      <c r="X491" s="11"/>
      <c r="Y491" s="11"/>
      <c r="Z491" s="11"/>
      <c r="AA491" s="11"/>
      <c r="AB491" s="11"/>
      <c r="AC491" s="11"/>
      <c r="AD491" s="11"/>
    </row>
    <row r="492" spans="1:30">
      <c r="A492" s="56"/>
      <c r="B492" s="11"/>
      <c r="C492" s="11" t="s">
        <v>401</v>
      </c>
      <c r="D492" s="11"/>
      <c r="E492" s="11" t="s">
        <v>402</v>
      </c>
      <c r="F492" s="11">
        <v>95</v>
      </c>
      <c r="G492" s="184">
        <v>1998.99901960784</v>
      </c>
      <c r="H492" s="184">
        <v>101948.95</v>
      </c>
      <c r="I492" s="184">
        <v>1073.14684210526</v>
      </c>
      <c r="J492" s="201">
        <v>11.821052631578899</v>
      </c>
      <c r="L492" s="11">
        <v>51</v>
      </c>
      <c r="M492" s="184">
        <v>56097.29</v>
      </c>
      <c r="N492" s="184">
        <v>1274.93840909091</v>
      </c>
      <c r="O492" s="11"/>
      <c r="P492" s="11"/>
      <c r="Q492" s="11"/>
      <c r="R492" s="11">
        <v>95</v>
      </c>
      <c r="S492" s="184">
        <v>101948.95</v>
      </c>
      <c r="T492" s="184">
        <v>1073.14684210526</v>
      </c>
      <c r="V492" s="11"/>
      <c r="W492" s="11"/>
      <c r="X492" s="11"/>
      <c r="Y492" s="11"/>
      <c r="Z492" s="11"/>
      <c r="AA492" s="11"/>
      <c r="AB492" s="11"/>
      <c r="AC492" s="11"/>
      <c r="AD492" s="11"/>
    </row>
    <row r="493" spans="1:30">
      <c r="A493" s="56"/>
      <c r="B493" s="11"/>
      <c r="C493" s="11" t="s">
        <v>405</v>
      </c>
      <c r="D493" s="11"/>
      <c r="E493" s="11" t="s">
        <v>116</v>
      </c>
      <c r="F493" s="11">
        <v>9</v>
      </c>
      <c r="G493" s="184">
        <v>579.82500000000005</v>
      </c>
      <c r="H493" s="184">
        <v>4638.6000000000004</v>
      </c>
      <c r="I493" s="184">
        <v>515.4</v>
      </c>
      <c r="J493" s="201">
        <v>11.4444444444444</v>
      </c>
      <c r="L493" s="11">
        <v>8</v>
      </c>
      <c r="M493" s="184">
        <v>517.41</v>
      </c>
      <c r="N493" s="184">
        <v>517.41</v>
      </c>
      <c r="O493" s="11"/>
      <c r="P493" s="11"/>
      <c r="Q493" s="11"/>
      <c r="R493" s="11">
        <v>9</v>
      </c>
      <c r="S493" s="184">
        <v>4638.6000000000004</v>
      </c>
      <c r="T493" s="184">
        <v>515.4</v>
      </c>
      <c r="V493" s="11"/>
      <c r="W493" s="11"/>
      <c r="X493" s="11"/>
      <c r="Y493" s="11"/>
      <c r="Z493" s="11"/>
      <c r="AA493" s="11"/>
      <c r="AB493" s="11"/>
      <c r="AC493" s="11"/>
      <c r="AD493" s="11"/>
    </row>
    <row r="494" spans="1:30">
      <c r="A494" s="56"/>
      <c r="B494" s="11"/>
      <c r="C494" s="11" t="s">
        <v>406</v>
      </c>
      <c r="D494" s="11"/>
      <c r="E494" s="11" t="s">
        <v>141</v>
      </c>
      <c r="F494" s="11">
        <v>9</v>
      </c>
      <c r="G494" s="184">
        <v>3884.7375000000002</v>
      </c>
      <c r="H494" s="184">
        <v>31077.9</v>
      </c>
      <c r="I494" s="184">
        <v>3453.1</v>
      </c>
      <c r="J494" s="201">
        <v>15.6666666666667</v>
      </c>
      <c r="L494" s="11">
        <v>8</v>
      </c>
      <c r="M494" s="184">
        <v>999.06</v>
      </c>
      <c r="N494" s="184">
        <v>999.06</v>
      </c>
      <c r="O494" s="11"/>
      <c r="P494" s="11"/>
      <c r="Q494" s="11"/>
      <c r="R494" s="11">
        <v>9</v>
      </c>
      <c r="S494" s="184">
        <v>31077.9</v>
      </c>
      <c r="T494" s="184">
        <v>3453.1</v>
      </c>
      <c r="V494" s="11"/>
      <c r="W494" s="11"/>
      <c r="X494" s="11"/>
      <c r="Y494" s="11"/>
      <c r="Z494" s="11"/>
      <c r="AA494" s="11"/>
      <c r="AB494" s="11"/>
      <c r="AC494" s="11"/>
      <c r="AD494" s="11"/>
    </row>
    <row r="495" spans="1:30">
      <c r="A495" s="56"/>
      <c r="B495" s="11"/>
      <c r="C495" s="11" t="s">
        <v>407</v>
      </c>
      <c r="D495" s="11"/>
      <c r="E495" s="11" t="s">
        <v>103</v>
      </c>
      <c r="F495" s="11">
        <v>214</v>
      </c>
      <c r="G495" s="184">
        <v>1969.9989115646299</v>
      </c>
      <c r="H495" s="184">
        <v>289589.84000000003</v>
      </c>
      <c r="I495" s="184">
        <v>1353.2235514018701</v>
      </c>
      <c r="J495" s="201">
        <v>12.4579439252336</v>
      </c>
      <c r="L495" s="11">
        <v>147</v>
      </c>
      <c r="M495" s="184">
        <v>112687.63</v>
      </c>
      <c r="N495" s="184">
        <v>1681.90492537313</v>
      </c>
      <c r="O495" s="11"/>
      <c r="P495" s="11"/>
      <c r="Q495" s="11"/>
      <c r="R495" s="11">
        <v>214</v>
      </c>
      <c r="S495" s="184">
        <v>289589.84000000003</v>
      </c>
      <c r="T495" s="184">
        <v>1353.2235514018701</v>
      </c>
      <c r="V495" s="11"/>
      <c r="W495" s="11"/>
      <c r="X495" s="11"/>
      <c r="Y495" s="11"/>
      <c r="Z495" s="11"/>
      <c r="AA495" s="11"/>
      <c r="AB495" s="11"/>
      <c r="AC495" s="11"/>
      <c r="AD495" s="11"/>
    </row>
    <row r="496" spans="1:30">
      <c r="A496" s="56"/>
      <c r="B496" s="11"/>
      <c r="C496" s="11" t="s">
        <v>408</v>
      </c>
      <c r="D496" s="11"/>
      <c r="E496" s="11" t="s">
        <v>96</v>
      </c>
      <c r="F496" s="11">
        <v>9</v>
      </c>
      <c r="G496" s="184">
        <v>2973.8049999999998</v>
      </c>
      <c r="H496" s="184">
        <v>17842.830000000002</v>
      </c>
      <c r="I496" s="184">
        <v>1982.53666666667</v>
      </c>
      <c r="J496" s="201">
        <v>12.1111111111111</v>
      </c>
      <c r="L496" s="11">
        <v>6</v>
      </c>
      <c r="M496" s="184">
        <v>4197.12</v>
      </c>
      <c r="N496" s="184">
        <v>1399.04</v>
      </c>
      <c r="O496" s="11"/>
      <c r="P496" s="11"/>
      <c r="Q496" s="11"/>
      <c r="R496" s="11">
        <v>9</v>
      </c>
      <c r="S496" s="184">
        <v>17842.830000000002</v>
      </c>
      <c r="T496" s="184">
        <v>1982.53666666667</v>
      </c>
      <c r="V496" s="11"/>
      <c r="W496" s="11"/>
      <c r="X496" s="11"/>
      <c r="Y496" s="11"/>
      <c r="Z496" s="11"/>
      <c r="AA496" s="11"/>
      <c r="AB496" s="11"/>
      <c r="AC496" s="11"/>
      <c r="AD496" s="11"/>
    </row>
    <row r="497" spans="1:30">
      <c r="A497" s="56"/>
      <c r="B497" s="11"/>
      <c r="C497" s="11" t="s">
        <v>409</v>
      </c>
      <c r="D497" s="11"/>
      <c r="E497" s="11" t="s">
        <v>256</v>
      </c>
      <c r="F497" s="11">
        <v>1</v>
      </c>
      <c r="G497" s="184"/>
      <c r="H497" s="184">
        <v>496.42</v>
      </c>
      <c r="I497" s="184">
        <v>496.42</v>
      </c>
      <c r="J497" s="201">
        <v>12</v>
      </c>
      <c r="L497" s="11"/>
      <c r="M497" s="184">
        <v>496.42</v>
      </c>
      <c r="N497" s="184">
        <v>496.42</v>
      </c>
      <c r="O497" s="11"/>
      <c r="P497" s="11"/>
      <c r="Q497" s="11"/>
      <c r="R497" s="11">
        <v>1</v>
      </c>
      <c r="S497" s="184">
        <v>496.42</v>
      </c>
      <c r="T497" s="184">
        <v>496.42</v>
      </c>
      <c r="V497" s="11"/>
      <c r="W497" s="11"/>
      <c r="X497" s="11"/>
      <c r="Y497" s="11"/>
      <c r="Z497" s="11"/>
      <c r="AA497" s="11"/>
      <c r="AB497" s="11"/>
      <c r="AC497" s="11"/>
      <c r="AD497" s="11"/>
    </row>
    <row r="498" spans="1:30">
      <c r="A498" s="56"/>
      <c r="B498" s="11"/>
      <c r="C498" s="11" t="s">
        <v>410</v>
      </c>
      <c r="D498" s="11"/>
      <c r="E498" s="11" t="s">
        <v>92</v>
      </c>
      <c r="F498" s="11">
        <v>29</v>
      </c>
      <c r="G498" s="184">
        <v>2045.68631578947</v>
      </c>
      <c r="H498" s="184">
        <v>38868.04</v>
      </c>
      <c r="I498" s="184">
        <v>1340.27724137931</v>
      </c>
      <c r="J498" s="201">
        <v>11.482758620689699</v>
      </c>
      <c r="L498" s="11">
        <v>19</v>
      </c>
      <c r="M498" s="184">
        <v>21044.13</v>
      </c>
      <c r="N498" s="184">
        <v>2104.413</v>
      </c>
      <c r="O498" s="11"/>
      <c r="P498" s="11"/>
      <c r="Q498" s="11"/>
      <c r="R498" s="11">
        <v>29</v>
      </c>
      <c r="S498" s="184">
        <v>38868.04</v>
      </c>
      <c r="T498" s="184">
        <v>1340.27724137931</v>
      </c>
      <c r="V498" s="11"/>
      <c r="W498" s="11"/>
      <c r="X498" s="11"/>
      <c r="Y498" s="11"/>
      <c r="Z498" s="11"/>
      <c r="AA498" s="11"/>
      <c r="AB498" s="11"/>
      <c r="AC498" s="11"/>
      <c r="AD498" s="11"/>
    </row>
    <row r="499" spans="1:30">
      <c r="A499" s="56"/>
      <c r="B499" s="11"/>
      <c r="C499" s="11" t="s">
        <v>460</v>
      </c>
      <c r="D499" s="11"/>
      <c r="E499" s="11" t="s">
        <v>143</v>
      </c>
      <c r="F499" s="11">
        <v>1</v>
      </c>
      <c r="G499" s="184">
        <v>4631.7700000000004</v>
      </c>
      <c r="H499" s="184">
        <v>4631.7700000000004</v>
      </c>
      <c r="I499" s="184">
        <v>4631.7700000000004</v>
      </c>
      <c r="J499" s="201">
        <v>13</v>
      </c>
      <c r="L499" s="11">
        <v>1</v>
      </c>
      <c r="M499" s="184"/>
      <c r="N499" s="184"/>
      <c r="O499" s="11"/>
      <c r="P499" s="11"/>
      <c r="Q499" s="11"/>
      <c r="R499" s="11">
        <v>1</v>
      </c>
      <c r="S499" s="184">
        <v>4631.7700000000004</v>
      </c>
      <c r="T499" s="184">
        <v>4631.7700000000004</v>
      </c>
      <c r="V499" s="11"/>
      <c r="W499" s="11"/>
      <c r="X499" s="11"/>
      <c r="Y499" s="11"/>
      <c r="Z499" s="11"/>
      <c r="AA499" s="11"/>
      <c r="AB499" s="11"/>
      <c r="AC499" s="11"/>
      <c r="AD499" s="11"/>
    </row>
    <row r="500" spans="1:30">
      <c r="A500" s="56"/>
      <c r="B500" s="11"/>
      <c r="C500" s="11" t="s">
        <v>411</v>
      </c>
      <c r="D500" s="11"/>
      <c r="E500" s="11" t="s">
        <v>412</v>
      </c>
      <c r="F500" s="11">
        <v>8</v>
      </c>
      <c r="G500" s="184">
        <v>780.44571428571396</v>
      </c>
      <c r="H500" s="184">
        <v>5463.12</v>
      </c>
      <c r="I500" s="184">
        <v>682.89</v>
      </c>
      <c r="J500" s="201">
        <v>11.75</v>
      </c>
      <c r="L500" s="11">
        <v>7</v>
      </c>
      <c r="M500" s="184">
        <v>1484.37</v>
      </c>
      <c r="N500" s="184">
        <v>1484.37</v>
      </c>
      <c r="O500" s="11"/>
      <c r="P500" s="11"/>
      <c r="Q500" s="11"/>
      <c r="R500" s="11">
        <v>8</v>
      </c>
      <c r="S500" s="184">
        <v>5463.12</v>
      </c>
      <c r="T500" s="184">
        <v>682.89</v>
      </c>
      <c r="V500" s="11"/>
      <c r="W500" s="11"/>
      <c r="X500" s="11"/>
      <c r="Y500" s="11"/>
      <c r="Z500" s="11"/>
      <c r="AA500" s="11"/>
      <c r="AB500" s="11"/>
      <c r="AC500" s="11"/>
      <c r="AD500" s="11"/>
    </row>
    <row r="501" spans="1:30">
      <c r="A501" s="56"/>
      <c r="B501" s="11"/>
      <c r="C501" s="11" t="s">
        <v>413</v>
      </c>
      <c r="D501" s="11"/>
      <c r="E501" s="11" t="s">
        <v>278</v>
      </c>
      <c r="F501" s="11">
        <v>331</v>
      </c>
      <c r="G501" s="184">
        <v>1966.35112820513</v>
      </c>
      <c r="H501" s="184">
        <v>383438.47</v>
      </c>
      <c r="I501" s="184">
        <v>1158.42438066465</v>
      </c>
      <c r="J501" s="201">
        <v>12.561933534743201</v>
      </c>
      <c r="L501" s="11">
        <v>195</v>
      </c>
      <c r="M501" s="184">
        <v>213328.49</v>
      </c>
      <c r="N501" s="184">
        <v>1568.59183823529</v>
      </c>
      <c r="O501" s="11"/>
      <c r="P501" s="11"/>
      <c r="Q501" s="11"/>
      <c r="R501" s="11">
        <v>331</v>
      </c>
      <c r="S501" s="184">
        <v>383438.47</v>
      </c>
      <c r="T501" s="184">
        <v>1158.42438066465</v>
      </c>
      <c r="V501" s="11"/>
      <c r="W501" s="11"/>
      <c r="X501" s="11"/>
      <c r="Y501" s="11"/>
      <c r="Z501" s="11"/>
      <c r="AA501" s="11"/>
      <c r="AB501" s="11"/>
      <c r="AC501" s="11"/>
      <c r="AD501" s="11"/>
    </row>
    <row r="502" spans="1:30">
      <c r="A502" s="56"/>
      <c r="B502" s="11"/>
      <c r="C502" s="11" t="s">
        <v>414</v>
      </c>
      <c r="D502" s="11"/>
      <c r="E502" s="11" t="s">
        <v>126</v>
      </c>
      <c r="F502" s="11">
        <v>220</v>
      </c>
      <c r="G502" s="184">
        <v>2150.35320895522</v>
      </c>
      <c r="H502" s="184">
        <v>288147.33</v>
      </c>
      <c r="I502" s="184">
        <v>1309.7605909090901</v>
      </c>
      <c r="J502" s="201">
        <v>13.1409090909091</v>
      </c>
      <c r="L502" s="11">
        <v>134</v>
      </c>
      <c r="M502" s="184">
        <v>156615.51999999999</v>
      </c>
      <c r="N502" s="184">
        <v>1821.11069767442</v>
      </c>
      <c r="O502" s="11"/>
      <c r="P502" s="11"/>
      <c r="Q502" s="11"/>
      <c r="R502" s="11">
        <v>220</v>
      </c>
      <c r="S502" s="184">
        <v>288147.33</v>
      </c>
      <c r="T502" s="184">
        <v>1309.7605909090901</v>
      </c>
      <c r="V502" s="11"/>
      <c r="W502" s="11"/>
      <c r="X502" s="11"/>
      <c r="Y502" s="11"/>
      <c r="Z502" s="11"/>
      <c r="AA502" s="11"/>
      <c r="AB502" s="11"/>
      <c r="AC502" s="11"/>
      <c r="AD502" s="11"/>
    </row>
    <row r="503" spans="1:30">
      <c r="A503" s="56"/>
      <c r="B503" s="11"/>
      <c r="C503" s="11" t="s">
        <v>415</v>
      </c>
      <c r="D503" s="11"/>
      <c r="E503" s="11" t="s">
        <v>135</v>
      </c>
      <c r="F503" s="11">
        <v>4</v>
      </c>
      <c r="G503" s="184">
        <v>1524.1849999999999</v>
      </c>
      <c r="H503" s="184">
        <v>3048.37</v>
      </c>
      <c r="I503" s="184">
        <v>762.09249999999997</v>
      </c>
      <c r="J503" s="201">
        <v>12.75</v>
      </c>
      <c r="L503" s="11">
        <v>2</v>
      </c>
      <c r="M503" s="184">
        <v>2439.69</v>
      </c>
      <c r="N503" s="184">
        <v>1219.845</v>
      </c>
      <c r="O503" s="11"/>
      <c r="P503" s="11"/>
      <c r="Q503" s="11"/>
      <c r="R503" s="11">
        <v>4</v>
      </c>
      <c r="S503" s="184">
        <v>3048.37</v>
      </c>
      <c r="T503" s="184">
        <v>762.09249999999997</v>
      </c>
      <c r="V503" s="11"/>
      <c r="W503" s="11"/>
      <c r="X503" s="11"/>
      <c r="Y503" s="11"/>
      <c r="Z503" s="11"/>
      <c r="AA503" s="11"/>
      <c r="AB503" s="11"/>
      <c r="AC503" s="11"/>
      <c r="AD503" s="11"/>
    </row>
    <row r="504" spans="1:30">
      <c r="A504" s="56"/>
      <c r="B504" s="11"/>
      <c r="C504" s="11" t="s">
        <v>416</v>
      </c>
      <c r="D504" s="11"/>
      <c r="E504" s="11" t="s">
        <v>417</v>
      </c>
      <c r="F504" s="11">
        <v>2</v>
      </c>
      <c r="G504" s="184">
        <v>280.19499999999999</v>
      </c>
      <c r="H504" s="184">
        <v>560.39</v>
      </c>
      <c r="I504" s="184">
        <v>280.19499999999999</v>
      </c>
      <c r="J504" s="201">
        <v>16</v>
      </c>
      <c r="L504" s="11">
        <v>2</v>
      </c>
      <c r="M504" s="184"/>
      <c r="N504" s="184"/>
      <c r="O504" s="11"/>
      <c r="P504" s="11"/>
      <c r="Q504" s="11"/>
      <c r="R504" s="11">
        <v>2</v>
      </c>
      <c r="S504" s="184">
        <v>560.39</v>
      </c>
      <c r="T504" s="184">
        <v>280.19499999999999</v>
      </c>
      <c r="V504" s="11"/>
      <c r="W504" s="11"/>
      <c r="X504" s="11"/>
      <c r="Y504" s="11"/>
      <c r="Z504" s="11"/>
      <c r="AA504" s="11"/>
      <c r="AB504" s="11"/>
      <c r="AC504" s="11"/>
      <c r="AD504" s="11"/>
    </row>
    <row r="505" spans="1:30">
      <c r="A505" s="56"/>
      <c r="B505" s="11"/>
      <c r="C505" s="11" t="s">
        <v>461</v>
      </c>
      <c r="D505" s="11"/>
      <c r="E505" s="11" t="s">
        <v>417</v>
      </c>
      <c r="F505" s="11">
        <v>105</v>
      </c>
      <c r="G505" s="184">
        <v>2002.8595774647899</v>
      </c>
      <c r="H505" s="184">
        <v>142203.03</v>
      </c>
      <c r="I505" s="184">
        <v>1354.3145714285699</v>
      </c>
      <c r="J505" s="201">
        <v>13.6095238095238</v>
      </c>
      <c r="L505" s="11">
        <v>71</v>
      </c>
      <c r="M505" s="184">
        <v>49012.93</v>
      </c>
      <c r="N505" s="184">
        <v>1441.5567647058799</v>
      </c>
      <c r="O505" s="11"/>
      <c r="P505" s="11"/>
      <c r="Q505" s="11"/>
      <c r="R505" s="11">
        <v>105</v>
      </c>
      <c r="S505" s="184">
        <v>142203.03</v>
      </c>
      <c r="T505" s="184">
        <v>1354.3145714285699</v>
      </c>
      <c r="V505" s="11"/>
      <c r="W505" s="11"/>
      <c r="X505" s="11"/>
      <c r="Y505" s="11"/>
      <c r="Z505" s="11"/>
      <c r="AA505" s="11"/>
      <c r="AB505" s="11"/>
      <c r="AC505" s="11"/>
      <c r="AD505" s="11"/>
    </row>
    <row r="506" spans="1:30">
      <c r="A506" s="56"/>
      <c r="B506" s="11"/>
      <c r="C506" s="11" t="s">
        <v>418</v>
      </c>
      <c r="D506" s="11"/>
      <c r="E506" s="11" t="s">
        <v>182</v>
      </c>
      <c r="F506" s="11">
        <v>129</v>
      </c>
      <c r="G506" s="184">
        <v>2001.2338271604899</v>
      </c>
      <c r="H506" s="184">
        <v>162099.94</v>
      </c>
      <c r="I506" s="184">
        <v>1256.5886821705401</v>
      </c>
      <c r="J506" s="201">
        <v>12.3798449612403</v>
      </c>
      <c r="L506" s="11">
        <v>81</v>
      </c>
      <c r="M506" s="184">
        <v>74212.11</v>
      </c>
      <c r="N506" s="184">
        <v>1546.0856249999999</v>
      </c>
      <c r="O506" s="11"/>
      <c r="P506" s="11"/>
      <c r="Q506" s="11"/>
      <c r="R506" s="11">
        <v>129</v>
      </c>
      <c r="S506" s="184">
        <v>162099.94</v>
      </c>
      <c r="T506" s="184">
        <v>1256.5886821705401</v>
      </c>
      <c r="V506" s="11"/>
      <c r="W506" s="11"/>
      <c r="X506" s="11"/>
      <c r="Y506" s="11"/>
      <c r="Z506" s="11"/>
      <c r="AA506" s="11"/>
      <c r="AB506" s="11"/>
      <c r="AC506" s="11"/>
      <c r="AD506" s="11"/>
    </row>
    <row r="507" spans="1:30">
      <c r="A507" s="56"/>
      <c r="B507" s="11"/>
      <c r="C507" s="11" t="s">
        <v>419</v>
      </c>
      <c r="D507" s="11"/>
      <c r="E507" s="11" t="s">
        <v>256</v>
      </c>
      <c r="F507" s="11">
        <v>63</v>
      </c>
      <c r="G507" s="184">
        <v>2521.2908888888901</v>
      </c>
      <c r="H507" s="184">
        <v>113458.09</v>
      </c>
      <c r="I507" s="184">
        <v>1800.92206349206</v>
      </c>
      <c r="J507" s="201">
        <v>15.412698412698401</v>
      </c>
      <c r="L507" s="11">
        <v>45</v>
      </c>
      <c r="M507" s="184">
        <v>48171.24</v>
      </c>
      <c r="N507" s="184">
        <v>2676.18</v>
      </c>
      <c r="O507" s="11"/>
      <c r="P507" s="11"/>
      <c r="Q507" s="11"/>
      <c r="R507" s="11">
        <v>63</v>
      </c>
      <c r="S507" s="184">
        <v>113458.09</v>
      </c>
      <c r="T507" s="184">
        <v>1800.92206349206</v>
      </c>
      <c r="V507" s="11"/>
      <c r="W507" s="11"/>
      <c r="X507" s="11"/>
      <c r="Y507" s="11"/>
      <c r="Z507" s="11"/>
      <c r="AA507" s="11"/>
      <c r="AB507" s="11"/>
      <c r="AC507" s="11"/>
      <c r="AD507" s="11"/>
    </row>
    <row r="508" spans="1:30">
      <c r="A508" s="56"/>
      <c r="B508" s="11"/>
      <c r="C508" s="11" t="s">
        <v>420</v>
      </c>
      <c r="D508" s="11"/>
      <c r="E508" s="11" t="s">
        <v>421</v>
      </c>
      <c r="F508" s="11">
        <v>28</v>
      </c>
      <c r="G508" s="184">
        <v>2470.6027777777799</v>
      </c>
      <c r="H508" s="184">
        <v>44470.85</v>
      </c>
      <c r="I508" s="184">
        <v>1588.24464285714</v>
      </c>
      <c r="J508" s="201">
        <v>12.5714285714286</v>
      </c>
      <c r="L508" s="11">
        <v>18</v>
      </c>
      <c r="M508" s="184">
        <v>17620.599999999999</v>
      </c>
      <c r="N508" s="184">
        <v>1762.06</v>
      </c>
      <c r="O508" s="11"/>
      <c r="P508" s="11"/>
      <c r="Q508" s="11"/>
      <c r="R508" s="11">
        <v>28</v>
      </c>
      <c r="S508" s="184">
        <v>44470.85</v>
      </c>
      <c r="T508" s="184">
        <v>1588.24464285714</v>
      </c>
      <c r="V508" s="11"/>
      <c r="W508" s="11"/>
      <c r="X508" s="11"/>
      <c r="Y508" s="11"/>
      <c r="Z508" s="11"/>
      <c r="AA508" s="11"/>
      <c r="AB508" s="11"/>
      <c r="AC508" s="11"/>
      <c r="AD508" s="11"/>
    </row>
    <row r="509" spans="1:30">
      <c r="A509" s="56"/>
      <c r="B509" s="11"/>
      <c r="C509" s="11" t="s">
        <v>501</v>
      </c>
      <c r="D509" s="11"/>
      <c r="E509" s="11" t="s">
        <v>261</v>
      </c>
      <c r="F509" s="11">
        <v>16</v>
      </c>
      <c r="G509" s="184">
        <v>3249.0659999999998</v>
      </c>
      <c r="H509" s="184">
        <v>32490.66</v>
      </c>
      <c r="I509" s="184">
        <v>2030.66625</v>
      </c>
      <c r="J509" s="201">
        <v>13.25</v>
      </c>
      <c r="L509" s="11">
        <v>10</v>
      </c>
      <c r="M509" s="184">
        <v>11621.81</v>
      </c>
      <c r="N509" s="184">
        <v>1936.9683333333301</v>
      </c>
      <c r="O509" s="11"/>
      <c r="P509" s="11"/>
      <c r="Q509" s="11"/>
      <c r="R509" s="11">
        <v>16</v>
      </c>
      <c r="S509" s="184">
        <v>32490.66</v>
      </c>
      <c r="T509" s="184">
        <v>2030.66625</v>
      </c>
      <c r="V509" s="11"/>
      <c r="W509" s="11"/>
      <c r="X509" s="11"/>
      <c r="Y509" s="11"/>
      <c r="Z509" s="11"/>
      <c r="AA509" s="11"/>
      <c r="AB509" s="11"/>
      <c r="AC509" s="11"/>
      <c r="AD509" s="11"/>
    </row>
    <row r="510" spans="1:30">
      <c r="A510" s="56"/>
      <c r="B510" s="11"/>
      <c r="C510" s="11" t="s">
        <v>423</v>
      </c>
      <c r="D510" s="11"/>
      <c r="E510" s="11" t="s">
        <v>111</v>
      </c>
      <c r="F510" s="11">
        <v>3</v>
      </c>
      <c r="G510" s="184">
        <v>9119.4</v>
      </c>
      <c r="H510" s="184">
        <v>9119.4</v>
      </c>
      <c r="I510" s="184">
        <v>3039.8</v>
      </c>
      <c r="J510" s="201">
        <v>15</v>
      </c>
      <c r="L510" s="11">
        <v>1</v>
      </c>
      <c r="M510" s="184">
        <v>2820.33</v>
      </c>
      <c r="N510" s="184">
        <v>1410.165</v>
      </c>
      <c r="O510" s="11"/>
      <c r="P510" s="11"/>
      <c r="Q510" s="11"/>
      <c r="R510" s="11">
        <v>3</v>
      </c>
      <c r="S510" s="184">
        <v>9119.4</v>
      </c>
      <c r="T510" s="184">
        <v>3039.8</v>
      </c>
      <c r="V510" s="11"/>
      <c r="W510" s="11"/>
      <c r="X510" s="11"/>
      <c r="Y510" s="11"/>
      <c r="Z510" s="11"/>
      <c r="AA510" s="11"/>
      <c r="AB510" s="11"/>
      <c r="AC510" s="11"/>
      <c r="AD510" s="11"/>
    </row>
    <row r="511" spans="1:30">
      <c r="A511" s="56"/>
      <c r="B511" s="11"/>
      <c r="C511" s="11" t="s">
        <v>425</v>
      </c>
      <c r="D511" s="11"/>
      <c r="E511" s="11" t="s">
        <v>163</v>
      </c>
      <c r="F511" s="11">
        <v>30</v>
      </c>
      <c r="G511" s="184">
        <v>2371.3288888888901</v>
      </c>
      <c r="H511" s="184">
        <v>42683.92</v>
      </c>
      <c r="I511" s="184">
        <v>1422.79733333333</v>
      </c>
      <c r="J511" s="201">
        <v>14.033333333333299</v>
      </c>
      <c r="L511" s="11">
        <v>18</v>
      </c>
      <c r="M511" s="184">
        <v>22954.5</v>
      </c>
      <c r="N511" s="184">
        <v>1912.875</v>
      </c>
      <c r="O511" s="11"/>
      <c r="P511" s="11"/>
      <c r="Q511" s="11"/>
      <c r="R511" s="11">
        <v>30</v>
      </c>
      <c r="S511" s="184">
        <v>42683.92</v>
      </c>
      <c r="T511" s="184">
        <v>1422.79733333333</v>
      </c>
      <c r="V511" s="11"/>
      <c r="W511" s="11"/>
      <c r="X511" s="11"/>
      <c r="Y511" s="11"/>
      <c r="Z511" s="11"/>
      <c r="AA511" s="11"/>
      <c r="AB511" s="11"/>
      <c r="AC511" s="11"/>
      <c r="AD511" s="11"/>
    </row>
    <row r="512" spans="1:30">
      <c r="A512" s="56"/>
      <c r="B512" s="11"/>
      <c r="C512" s="11" t="s">
        <v>426</v>
      </c>
      <c r="D512" s="11"/>
      <c r="E512" s="11" t="s">
        <v>188</v>
      </c>
      <c r="F512" s="11">
        <v>3</v>
      </c>
      <c r="G512" s="184">
        <v>2259.42</v>
      </c>
      <c r="H512" s="184">
        <v>6778.26</v>
      </c>
      <c r="I512" s="184">
        <v>2259.42</v>
      </c>
      <c r="J512" s="201">
        <v>11.3333333333333</v>
      </c>
      <c r="L512" s="11">
        <v>3</v>
      </c>
      <c r="M512" s="184"/>
      <c r="N512" s="184"/>
      <c r="O512" s="11"/>
      <c r="P512" s="11"/>
      <c r="Q512" s="11"/>
      <c r="R512" s="11">
        <v>3</v>
      </c>
      <c r="S512" s="184">
        <v>6778.26</v>
      </c>
      <c r="T512" s="184">
        <v>2259.42</v>
      </c>
      <c r="V512" s="11"/>
      <c r="W512" s="11"/>
      <c r="X512" s="11"/>
      <c r="Y512" s="11"/>
      <c r="Z512" s="11"/>
      <c r="AA512" s="11"/>
      <c r="AB512" s="11"/>
      <c r="AC512" s="11"/>
      <c r="AD512" s="11"/>
    </row>
    <row r="513" spans="1:30">
      <c r="A513" s="56"/>
      <c r="B513" s="11"/>
      <c r="C513" s="11" t="s">
        <v>427</v>
      </c>
      <c r="D513" s="11"/>
      <c r="E513" s="11" t="s">
        <v>428</v>
      </c>
      <c r="F513" s="11">
        <v>68</v>
      </c>
      <c r="G513" s="184">
        <v>2353.25956521739</v>
      </c>
      <c r="H513" s="184">
        <v>108249.94</v>
      </c>
      <c r="I513" s="184">
        <v>1591.91088235294</v>
      </c>
      <c r="J513" s="201">
        <v>14.176470588235301</v>
      </c>
      <c r="L513" s="11">
        <v>46</v>
      </c>
      <c r="M513" s="184">
        <v>43965.84</v>
      </c>
      <c r="N513" s="184">
        <v>1998.44727272727</v>
      </c>
      <c r="O513" s="11"/>
      <c r="P513" s="11"/>
      <c r="Q513" s="11"/>
      <c r="R513" s="11">
        <v>68</v>
      </c>
      <c r="S513" s="184">
        <v>108249.94</v>
      </c>
      <c r="T513" s="184">
        <v>1591.91088235294</v>
      </c>
      <c r="V513" s="11"/>
      <c r="W513" s="11"/>
      <c r="X513" s="11"/>
      <c r="Y513" s="11"/>
      <c r="Z513" s="11"/>
      <c r="AA513" s="11"/>
      <c r="AB513" s="11"/>
      <c r="AC513" s="11"/>
      <c r="AD513" s="11"/>
    </row>
    <row r="514" spans="1:30">
      <c r="A514" s="56"/>
      <c r="B514" s="11"/>
      <c r="C514" s="11" t="s">
        <v>429</v>
      </c>
      <c r="D514" s="11"/>
      <c r="E514" s="11" t="s">
        <v>430</v>
      </c>
      <c r="F514" s="11">
        <v>67</v>
      </c>
      <c r="G514" s="184">
        <v>2063.6752083333299</v>
      </c>
      <c r="H514" s="184">
        <v>99056.41</v>
      </c>
      <c r="I514" s="184">
        <v>1478.4538805970201</v>
      </c>
      <c r="J514" s="201">
        <v>12.8507462686567</v>
      </c>
      <c r="L514" s="11">
        <v>48</v>
      </c>
      <c r="M514" s="184">
        <v>26650.85</v>
      </c>
      <c r="N514" s="184">
        <v>1402.67631578947</v>
      </c>
      <c r="O514" s="11"/>
      <c r="P514" s="11"/>
      <c r="Q514" s="11"/>
      <c r="R514" s="11">
        <v>67</v>
      </c>
      <c r="S514" s="184">
        <v>99056.41</v>
      </c>
      <c r="T514" s="184">
        <v>1478.4538805970201</v>
      </c>
      <c r="V514" s="11"/>
      <c r="W514" s="11"/>
      <c r="X514" s="11"/>
      <c r="Y514" s="11"/>
      <c r="Z514" s="11"/>
      <c r="AA514" s="11"/>
      <c r="AB514" s="11"/>
      <c r="AC514" s="11"/>
      <c r="AD514" s="11"/>
    </row>
    <row r="515" spans="1:30">
      <c r="A515" s="56"/>
      <c r="B515" s="11"/>
      <c r="C515" s="11" t="s">
        <v>432</v>
      </c>
      <c r="D515" s="11"/>
      <c r="E515" s="11" t="s">
        <v>155</v>
      </c>
      <c r="F515" s="11">
        <v>18</v>
      </c>
      <c r="G515" s="184">
        <v>1912.75285714286</v>
      </c>
      <c r="H515" s="184">
        <v>26778.54</v>
      </c>
      <c r="I515" s="184">
        <v>1487.6966666666699</v>
      </c>
      <c r="J515" s="201">
        <v>11.8333333333333</v>
      </c>
      <c r="L515" s="11">
        <v>14</v>
      </c>
      <c r="M515" s="184">
        <v>6888.58</v>
      </c>
      <c r="N515" s="184">
        <v>1722.145</v>
      </c>
      <c r="O515" s="11"/>
      <c r="P515" s="11"/>
      <c r="Q515" s="11"/>
      <c r="R515" s="11">
        <v>18</v>
      </c>
      <c r="S515" s="184">
        <v>26778.54</v>
      </c>
      <c r="T515" s="184">
        <v>1487.6966666666699</v>
      </c>
      <c r="V515" s="11"/>
      <c r="W515" s="11"/>
      <c r="X515" s="11"/>
      <c r="Y515" s="11"/>
      <c r="Z515" s="11"/>
      <c r="AA515" s="11"/>
      <c r="AB515" s="11"/>
      <c r="AC515" s="11"/>
      <c r="AD515" s="11"/>
    </row>
    <row r="516" spans="1:30">
      <c r="A516" s="56"/>
      <c r="B516" s="11"/>
      <c r="C516" s="11" t="s">
        <v>434</v>
      </c>
      <c r="D516" s="11"/>
      <c r="E516" s="11" t="s">
        <v>121</v>
      </c>
      <c r="F516" s="11">
        <v>21</v>
      </c>
      <c r="G516" s="184">
        <v>6688.4925000000003</v>
      </c>
      <c r="H516" s="184">
        <v>53507.94</v>
      </c>
      <c r="I516" s="184">
        <v>2547.9971428571398</v>
      </c>
      <c r="J516" s="201">
        <v>13.5714285714286</v>
      </c>
      <c r="L516" s="11">
        <v>8</v>
      </c>
      <c r="M516" s="184">
        <v>41521.160000000003</v>
      </c>
      <c r="N516" s="184">
        <v>3193.9353846153799</v>
      </c>
      <c r="O516" s="11"/>
      <c r="P516" s="11"/>
      <c r="Q516" s="11"/>
      <c r="R516" s="11">
        <v>21</v>
      </c>
      <c r="S516" s="184">
        <v>53507.94</v>
      </c>
      <c r="T516" s="184">
        <v>2547.9971428571398</v>
      </c>
      <c r="V516" s="11"/>
      <c r="W516" s="11"/>
      <c r="X516" s="11"/>
      <c r="Y516" s="11"/>
      <c r="Z516" s="11"/>
      <c r="AA516" s="11"/>
      <c r="AB516" s="11"/>
      <c r="AC516" s="11"/>
      <c r="AD516" s="11"/>
    </row>
    <row r="517" spans="1:30">
      <c r="A517" s="56"/>
      <c r="B517" s="11"/>
      <c r="C517" s="11" t="s">
        <v>435</v>
      </c>
      <c r="D517" s="11"/>
      <c r="E517" s="11" t="s">
        <v>436</v>
      </c>
      <c r="F517" s="11">
        <v>26</v>
      </c>
      <c r="G517" s="184">
        <v>1358.5988235294101</v>
      </c>
      <c r="H517" s="184">
        <v>23096.18</v>
      </c>
      <c r="I517" s="184">
        <v>888.31461538461497</v>
      </c>
      <c r="J517" s="201">
        <v>12.4230769230769</v>
      </c>
      <c r="L517" s="11">
        <v>17</v>
      </c>
      <c r="M517" s="184">
        <v>6139.08</v>
      </c>
      <c r="N517" s="184">
        <v>682.12</v>
      </c>
      <c r="O517" s="11"/>
      <c r="P517" s="11"/>
      <c r="Q517" s="11"/>
      <c r="R517" s="11">
        <v>26</v>
      </c>
      <c r="S517" s="184">
        <v>23096.18</v>
      </c>
      <c r="T517" s="184">
        <v>888.31461538461497</v>
      </c>
      <c r="V517" s="11"/>
      <c r="W517" s="11"/>
      <c r="X517" s="11"/>
      <c r="Y517" s="11"/>
      <c r="Z517" s="11"/>
      <c r="AA517" s="11"/>
      <c r="AB517" s="11"/>
      <c r="AC517" s="11"/>
      <c r="AD517" s="11"/>
    </row>
    <row r="518" spans="1:30">
      <c r="A518" s="56"/>
      <c r="B518" s="11"/>
      <c r="C518" s="11" t="s">
        <v>435</v>
      </c>
      <c r="D518" s="11"/>
      <c r="E518" s="11" t="s">
        <v>141</v>
      </c>
      <c r="F518" s="11">
        <v>1</v>
      </c>
      <c r="G518" s="184">
        <v>888.89</v>
      </c>
      <c r="H518" s="184">
        <v>888.89</v>
      </c>
      <c r="I518" s="184">
        <v>888.89</v>
      </c>
      <c r="J518" s="201">
        <v>7</v>
      </c>
      <c r="L518" s="11">
        <v>1</v>
      </c>
      <c r="M518" s="184"/>
      <c r="N518" s="184"/>
      <c r="O518" s="11"/>
      <c r="P518" s="11"/>
      <c r="Q518" s="11"/>
      <c r="R518" s="11">
        <v>1</v>
      </c>
      <c r="S518" s="184">
        <v>888.89</v>
      </c>
      <c r="T518" s="184">
        <v>888.89</v>
      </c>
      <c r="V518" s="11"/>
      <c r="W518" s="11"/>
      <c r="X518" s="11"/>
      <c r="Y518" s="11"/>
      <c r="Z518" s="11"/>
      <c r="AA518" s="11"/>
      <c r="AB518" s="11"/>
      <c r="AC518" s="11"/>
      <c r="AD518" s="11"/>
    </row>
    <row r="519" spans="1:30">
      <c r="A519" s="56"/>
      <c r="B519" s="11"/>
      <c r="C519" s="11" t="s">
        <v>437</v>
      </c>
      <c r="D519" s="11"/>
      <c r="E519" s="11" t="s">
        <v>234</v>
      </c>
      <c r="F519" s="11">
        <v>153</v>
      </c>
      <c r="G519" s="184">
        <v>1356.8098260869599</v>
      </c>
      <c r="H519" s="184">
        <v>156033.13</v>
      </c>
      <c r="I519" s="184">
        <v>1019.82437908497</v>
      </c>
      <c r="J519" s="201">
        <v>12.477124183006501</v>
      </c>
      <c r="L519" s="11">
        <v>115</v>
      </c>
      <c r="M519" s="184">
        <v>42516.84</v>
      </c>
      <c r="N519" s="184">
        <v>1118.86421052632</v>
      </c>
      <c r="O519" s="11"/>
      <c r="P519" s="11"/>
      <c r="Q519" s="11"/>
      <c r="R519" s="11">
        <v>153</v>
      </c>
      <c r="S519" s="184">
        <v>156033.13</v>
      </c>
      <c r="T519" s="184">
        <v>1019.82437908497</v>
      </c>
      <c r="V519" s="11"/>
      <c r="W519" s="11"/>
      <c r="X519" s="11"/>
      <c r="Y519" s="11"/>
      <c r="Z519" s="11"/>
      <c r="AA519" s="11"/>
      <c r="AB519" s="11"/>
      <c r="AC519" s="11"/>
      <c r="AD519" s="11"/>
    </row>
    <row r="520" spans="1:30">
      <c r="A520" s="56"/>
      <c r="B520" s="11"/>
      <c r="C520" s="11" t="s">
        <v>502</v>
      </c>
      <c r="D520" s="11"/>
      <c r="E520" s="11" t="s">
        <v>234</v>
      </c>
      <c r="F520" s="11">
        <v>35</v>
      </c>
      <c r="G520" s="184">
        <v>1466.71703703704</v>
      </c>
      <c r="H520" s="184">
        <v>39601.360000000001</v>
      </c>
      <c r="I520" s="184">
        <v>1131.46742857143</v>
      </c>
      <c r="J520" s="201">
        <v>12.228571428571399</v>
      </c>
      <c r="L520" s="11">
        <v>27</v>
      </c>
      <c r="M520" s="184">
        <v>8111.26</v>
      </c>
      <c r="N520" s="184">
        <v>1013.9075</v>
      </c>
      <c r="O520" s="11"/>
      <c r="P520" s="11"/>
      <c r="Q520" s="11"/>
      <c r="R520" s="11">
        <v>35</v>
      </c>
      <c r="S520" s="184">
        <v>39601.360000000001</v>
      </c>
      <c r="T520" s="184">
        <v>1131.46742857143</v>
      </c>
      <c r="V520" s="11"/>
      <c r="W520" s="11"/>
      <c r="X520" s="11"/>
      <c r="Y520" s="11"/>
      <c r="Z520" s="11"/>
      <c r="AA520" s="11"/>
      <c r="AB520" s="11"/>
      <c r="AC520" s="11"/>
      <c r="AD520" s="11"/>
    </row>
    <row r="521" spans="1:30">
      <c r="A521" s="56"/>
      <c r="B521" s="11"/>
      <c r="C521" s="11" t="s">
        <v>438</v>
      </c>
      <c r="D521" s="11"/>
      <c r="E521" s="11" t="s">
        <v>151</v>
      </c>
      <c r="F521" s="11">
        <v>505</v>
      </c>
      <c r="G521" s="184">
        <v>2001.8901510574001</v>
      </c>
      <c r="H521" s="184">
        <v>662625.64</v>
      </c>
      <c r="I521" s="184">
        <v>1312.1299801980199</v>
      </c>
      <c r="J521" s="201">
        <v>12.966336633663399</v>
      </c>
      <c r="L521" s="11">
        <v>331</v>
      </c>
      <c r="M521" s="184">
        <v>306471.81</v>
      </c>
      <c r="N521" s="184">
        <v>1761.3322413793101</v>
      </c>
      <c r="O521" s="11"/>
      <c r="P521" s="11"/>
      <c r="Q521" s="11"/>
      <c r="R521" s="11">
        <v>505</v>
      </c>
      <c r="S521" s="184">
        <v>662625.64</v>
      </c>
      <c r="T521" s="184">
        <v>1312.1299801980199</v>
      </c>
      <c r="V521" s="11"/>
      <c r="W521" s="11"/>
      <c r="X521" s="11"/>
      <c r="Y521" s="11"/>
      <c r="Z521" s="11"/>
      <c r="AA521" s="11"/>
      <c r="AB521" s="11"/>
      <c r="AC521" s="11"/>
      <c r="AD521" s="11"/>
    </row>
    <row r="522" spans="1:30">
      <c r="A522" s="56"/>
      <c r="B522" s="11"/>
      <c r="C522" s="11" t="s">
        <v>439</v>
      </c>
      <c r="D522" s="11"/>
      <c r="E522" s="11" t="s">
        <v>221</v>
      </c>
      <c r="F522" s="11">
        <v>10</v>
      </c>
      <c r="G522" s="184">
        <v>3131.5642857142898</v>
      </c>
      <c r="H522" s="184">
        <v>21920.95</v>
      </c>
      <c r="I522" s="184">
        <v>2192.0949999999998</v>
      </c>
      <c r="J522" s="201">
        <v>10.8</v>
      </c>
      <c r="L522" s="11">
        <v>7</v>
      </c>
      <c r="M522" s="184">
        <v>6897.97</v>
      </c>
      <c r="N522" s="184">
        <v>2299.3233333333301</v>
      </c>
      <c r="O522" s="11"/>
      <c r="P522" s="11"/>
      <c r="Q522" s="11"/>
      <c r="R522" s="11">
        <v>10</v>
      </c>
      <c r="S522" s="184">
        <v>21920.95</v>
      </c>
      <c r="T522" s="184">
        <v>2192.0949999999998</v>
      </c>
      <c r="V522" s="11"/>
      <c r="W522" s="11"/>
      <c r="X522" s="11"/>
      <c r="Y522" s="11"/>
      <c r="Z522" s="11"/>
      <c r="AA522" s="11"/>
      <c r="AB522" s="11"/>
      <c r="AC522" s="11"/>
      <c r="AD522" s="11"/>
    </row>
    <row r="523" spans="1:30">
      <c r="A523" s="56"/>
      <c r="B523" s="11"/>
      <c r="C523" s="11" t="s">
        <v>440</v>
      </c>
      <c r="D523" s="11"/>
      <c r="E523" s="11" t="s">
        <v>441</v>
      </c>
      <c r="F523" s="11">
        <v>13</v>
      </c>
      <c r="G523" s="184">
        <v>2227.5977777777798</v>
      </c>
      <c r="H523" s="184">
        <v>20048.38</v>
      </c>
      <c r="I523" s="184">
        <v>1542.1830769230801</v>
      </c>
      <c r="J523" s="201">
        <v>13.692307692307701</v>
      </c>
      <c r="L523" s="11">
        <v>9</v>
      </c>
      <c r="M523" s="184">
        <v>7027.05</v>
      </c>
      <c r="N523" s="184">
        <v>1756.7625</v>
      </c>
      <c r="O523" s="11"/>
      <c r="P523" s="11"/>
      <c r="Q523" s="11"/>
      <c r="R523" s="11">
        <v>13</v>
      </c>
      <c r="S523" s="184">
        <v>20048.38</v>
      </c>
      <c r="T523" s="184">
        <v>1542.1830769230801</v>
      </c>
      <c r="V523" s="11"/>
      <c r="W523" s="11"/>
      <c r="X523" s="11"/>
      <c r="Y523" s="11"/>
      <c r="Z523" s="11"/>
      <c r="AA523" s="11"/>
      <c r="AB523" s="11"/>
      <c r="AC523" s="11"/>
      <c r="AD523" s="11"/>
    </row>
    <row r="524" spans="1:30">
      <c r="A524" s="56"/>
      <c r="B524" s="11"/>
      <c r="C524" s="11" t="s">
        <v>442</v>
      </c>
      <c r="D524" s="11"/>
      <c r="E524" s="11" t="s">
        <v>123</v>
      </c>
      <c r="F524" s="11">
        <v>64</v>
      </c>
      <c r="G524" s="184">
        <v>3433.37219512195</v>
      </c>
      <c r="H524" s="184">
        <v>140768.26</v>
      </c>
      <c r="I524" s="184">
        <v>2199.5040625000001</v>
      </c>
      <c r="J524" s="201">
        <v>14.9375</v>
      </c>
      <c r="L524" s="11">
        <v>41</v>
      </c>
      <c r="M524" s="184">
        <v>38278.080000000002</v>
      </c>
      <c r="N524" s="184">
        <v>1664.26434782609</v>
      </c>
      <c r="O524" s="11"/>
      <c r="P524" s="11"/>
      <c r="Q524" s="11"/>
      <c r="R524" s="11">
        <v>64</v>
      </c>
      <c r="S524" s="184">
        <v>140768.26</v>
      </c>
      <c r="T524" s="184">
        <v>2199.5040625000001</v>
      </c>
      <c r="V524" s="11"/>
      <c r="W524" s="11"/>
      <c r="X524" s="11"/>
      <c r="Y524" s="11"/>
      <c r="Z524" s="11"/>
      <c r="AA524" s="11"/>
      <c r="AB524" s="11"/>
      <c r="AC524" s="11"/>
      <c r="AD524" s="11"/>
    </row>
    <row r="525" spans="1:30" ht="15" thickBot="1">
      <c r="A525" s="56"/>
      <c r="B525" s="11"/>
      <c r="C525" s="11" t="s">
        <v>443</v>
      </c>
      <c r="D525" s="11"/>
      <c r="E525" s="11" t="s">
        <v>346</v>
      </c>
      <c r="F525" s="11">
        <v>87</v>
      </c>
      <c r="G525" s="184">
        <v>1908.2747457627099</v>
      </c>
      <c r="H525" s="184">
        <v>112588.21</v>
      </c>
      <c r="I525" s="184">
        <v>1294.1173563218399</v>
      </c>
      <c r="J525" s="201">
        <v>13</v>
      </c>
      <c r="L525" s="11">
        <v>59</v>
      </c>
      <c r="M525" s="184">
        <v>52169.07</v>
      </c>
      <c r="N525" s="184">
        <v>1863.18107142857</v>
      </c>
      <c r="O525" s="11"/>
      <c r="P525" s="11"/>
      <c r="Q525" s="11"/>
      <c r="R525" s="11">
        <v>87</v>
      </c>
      <c r="S525" s="184">
        <v>112588.21</v>
      </c>
      <c r="T525" s="184">
        <v>1294.1173563218399</v>
      </c>
      <c r="V525" s="11"/>
      <c r="W525" s="11"/>
      <c r="X525" s="11"/>
      <c r="Y525" s="11"/>
      <c r="Z525" s="11"/>
      <c r="AA525" s="11"/>
      <c r="AB525" s="11"/>
      <c r="AC525" s="11"/>
      <c r="AD525" s="11"/>
    </row>
    <row r="526" spans="1:30" ht="15" thickBot="1">
      <c r="A526" s="56"/>
      <c r="B526" s="96" t="s">
        <v>55</v>
      </c>
      <c r="C526" s="103"/>
      <c r="D526" s="103"/>
      <c r="E526" s="103"/>
      <c r="F526" s="98">
        <f>SUM(F288:F525)</f>
        <v>13599</v>
      </c>
      <c r="G526" s="200">
        <f>AVERAGE(G288:G525)</f>
        <v>2275.6596644387196</v>
      </c>
      <c r="H526" s="199">
        <f>SUM(H288:H525)</f>
        <v>18978634.260000009</v>
      </c>
      <c r="I526" s="200">
        <f>AVERAGE(I288:I525)</f>
        <v>1412.5333177409341</v>
      </c>
      <c r="J526" s="222">
        <f>AVERAGE(J288:J525)</f>
        <v>12.976742606261626</v>
      </c>
      <c r="L526" s="100">
        <f>SUM(L288:L525)</f>
        <v>8636</v>
      </c>
      <c r="M526" s="199">
        <f>SUM(M288:M525)</f>
        <v>8749455.870000001</v>
      </c>
      <c r="N526" s="200">
        <f>AVERAGE(N288:N525)</f>
        <v>1848.8342884269482</v>
      </c>
      <c r="O526" s="98"/>
      <c r="P526" s="98"/>
      <c r="Q526" s="102" t="s">
        <v>56</v>
      </c>
      <c r="R526" s="98">
        <f>SUM(R288:R525)</f>
        <v>13599</v>
      </c>
      <c r="S526" s="199">
        <f>SUM(S288:S525)</f>
        <v>18978634.260000009</v>
      </c>
      <c r="T526" s="200">
        <f>AVERAGE(T288:T525)</f>
        <v>1412.5333177409341</v>
      </c>
      <c r="V526" s="100"/>
      <c r="W526" s="98"/>
      <c r="X526" s="102" t="s">
        <v>56</v>
      </c>
      <c r="Y526" s="98"/>
      <c r="Z526" s="98"/>
      <c r="AA526" s="102" t="s">
        <v>56</v>
      </c>
      <c r="AB526" s="98"/>
      <c r="AC526" s="98"/>
      <c r="AD526" s="104" t="s">
        <v>56</v>
      </c>
    </row>
    <row r="527" spans="1:30" s="4" customFormat="1" ht="12.5">
      <c r="A527" s="56"/>
      <c r="L527" s="51"/>
      <c r="V527" s="51"/>
    </row>
    <row r="528" spans="1:30" ht="65">
      <c r="A528" s="56" t="s">
        <v>58</v>
      </c>
      <c r="B528" s="68" t="s">
        <v>625</v>
      </c>
      <c r="C528" s="68" t="s">
        <v>38</v>
      </c>
      <c r="D528" s="68" t="s">
        <v>39</v>
      </c>
      <c r="E528" s="68" t="s">
        <v>40</v>
      </c>
      <c r="F528" s="69" t="s">
        <v>650</v>
      </c>
      <c r="G528" s="69" t="s">
        <v>627</v>
      </c>
      <c r="H528" s="69" t="s">
        <v>651</v>
      </c>
      <c r="I528" s="69" t="s">
        <v>629</v>
      </c>
      <c r="J528" s="69" t="s">
        <v>630</v>
      </c>
      <c r="K528" s="72"/>
      <c r="L528" s="69" t="s">
        <v>631</v>
      </c>
      <c r="M528" s="69" t="s">
        <v>652</v>
      </c>
      <c r="N528" s="69" t="s">
        <v>633</v>
      </c>
      <c r="O528" s="69" t="s">
        <v>634</v>
      </c>
      <c r="P528" s="69" t="s">
        <v>635</v>
      </c>
      <c r="Q528" s="69" t="s">
        <v>636</v>
      </c>
      <c r="R528" s="69" t="s">
        <v>637</v>
      </c>
      <c r="S528" s="204" t="s">
        <v>638</v>
      </c>
      <c r="T528" s="69" t="s">
        <v>639</v>
      </c>
      <c r="U528" s="72"/>
      <c r="V528" s="69" t="s">
        <v>640</v>
      </c>
      <c r="W528" s="69" t="s">
        <v>641</v>
      </c>
      <c r="X528" s="69" t="s">
        <v>642</v>
      </c>
      <c r="Y528" s="69" t="s">
        <v>643</v>
      </c>
      <c r="Z528" s="69" t="s">
        <v>644</v>
      </c>
      <c r="AA528" s="69" t="s">
        <v>645</v>
      </c>
      <c r="AB528" s="69" t="s">
        <v>646</v>
      </c>
      <c r="AC528" s="69" t="s">
        <v>647</v>
      </c>
      <c r="AD528" s="69" t="s">
        <v>648</v>
      </c>
    </row>
    <row r="529" spans="1:30">
      <c r="A529" s="56"/>
      <c r="B529" s="11"/>
      <c r="C529" s="11" t="s">
        <v>88</v>
      </c>
      <c r="D529" s="11"/>
      <c r="E529" s="11" t="s">
        <v>90</v>
      </c>
      <c r="F529" s="11">
        <v>220</v>
      </c>
      <c r="G529" s="184">
        <v>777.10438016528894</v>
      </c>
      <c r="H529" s="184">
        <v>94029.63</v>
      </c>
      <c r="I529" s="184">
        <v>427.40740909090903</v>
      </c>
      <c r="J529" s="11">
        <v>10.9136363636364</v>
      </c>
      <c r="L529" s="189">
        <v>121</v>
      </c>
      <c r="M529" s="184">
        <v>47610.14</v>
      </c>
      <c r="N529" s="184">
        <v>480.91050505050498</v>
      </c>
      <c r="O529" s="189">
        <v>9</v>
      </c>
      <c r="P529" s="184">
        <v>3496.42</v>
      </c>
      <c r="Q529" s="11">
        <v>388.49111111111102</v>
      </c>
      <c r="R529" s="11">
        <v>211</v>
      </c>
      <c r="S529" s="184">
        <v>90533.21</v>
      </c>
      <c r="T529" s="184">
        <v>429.06734597156401</v>
      </c>
      <c r="V529" s="11"/>
      <c r="W529" s="11"/>
      <c r="X529" s="11"/>
      <c r="Y529" s="11"/>
      <c r="Z529" s="11"/>
      <c r="AA529" s="11"/>
      <c r="AB529" s="11"/>
      <c r="AC529" s="11"/>
      <c r="AD529" s="11"/>
    </row>
    <row r="530" spans="1:30">
      <c r="A530" s="56"/>
      <c r="B530" s="11"/>
      <c r="C530" s="11" t="s">
        <v>88</v>
      </c>
      <c r="D530" s="11"/>
      <c r="E530" s="11" t="s">
        <v>89</v>
      </c>
      <c r="F530" s="11">
        <v>159</v>
      </c>
      <c r="G530" s="184">
        <v>703.28762376237603</v>
      </c>
      <c r="H530" s="184">
        <v>71032.05</v>
      </c>
      <c r="I530" s="184">
        <v>446.74245283018797</v>
      </c>
      <c r="J530" s="11">
        <v>10.8301886792453</v>
      </c>
      <c r="L530" s="189">
        <v>101</v>
      </c>
      <c r="M530" s="184">
        <v>33100.44</v>
      </c>
      <c r="N530" s="184">
        <v>570.69724137930996</v>
      </c>
      <c r="O530" s="189">
        <v>5</v>
      </c>
      <c r="P530" s="184">
        <v>2176.52</v>
      </c>
      <c r="Q530" s="11">
        <v>435.30399999999997</v>
      </c>
      <c r="R530" s="11">
        <v>154</v>
      </c>
      <c r="S530" s="184">
        <v>68855.53</v>
      </c>
      <c r="T530" s="184">
        <v>447.11383116883098</v>
      </c>
      <c r="V530" s="11"/>
      <c r="W530" s="11"/>
      <c r="X530" s="11"/>
      <c r="Y530" s="11"/>
      <c r="Z530" s="11"/>
      <c r="AA530" s="11"/>
      <c r="AB530" s="11"/>
      <c r="AC530" s="11"/>
      <c r="AD530" s="11"/>
    </row>
    <row r="531" spans="1:30">
      <c r="A531" s="56"/>
      <c r="B531" s="11"/>
      <c r="C531" s="11" t="s">
        <v>497</v>
      </c>
      <c r="D531" s="11"/>
      <c r="E531" s="11" t="s">
        <v>89</v>
      </c>
      <c r="F531" s="11">
        <v>28</v>
      </c>
      <c r="G531" s="184">
        <v>1520.8458333333299</v>
      </c>
      <c r="H531" s="184">
        <v>18250.150000000001</v>
      </c>
      <c r="I531" s="184">
        <v>651.79107142857197</v>
      </c>
      <c r="J531" s="11">
        <v>10.964285714285699</v>
      </c>
      <c r="L531" s="189">
        <v>12</v>
      </c>
      <c r="M531" s="184">
        <v>14998.09</v>
      </c>
      <c r="N531" s="184">
        <v>937.38062500000001</v>
      </c>
      <c r="O531" s="189"/>
      <c r="P531" s="184"/>
      <c r="Q531" s="11"/>
      <c r="R531" s="11">
        <v>28</v>
      </c>
      <c r="S531" s="184">
        <v>18250.150000000001</v>
      </c>
      <c r="T531" s="184">
        <v>651.79107142857197</v>
      </c>
      <c r="V531" s="11"/>
      <c r="W531" s="11"/>
      <c r="X531" s="11"/>
      <c r="Y531" s="11"/>
      <c r="Z531" s="11"/>
      <c r="AA531" s="11"/>
      <c r="AB531" s="11"/>
      <c r="AC531" s="11"/>
      <c r="AD531" s="11"/>
    </row>
    <row r="532" spans="1:30">
      <c r="A532" s="56"/>
      <c r="B532" s="11"/>
      <c r="C532" s="11" t="s">
        <v>91</v>
      </c>
      <c r="D532" s="11"/>
      <c r="E532" s="11" t="s">
        <v>92</v>
      </c>
      <c r="F532" s="11">
        <v>18</v>
      </c>
      <c r="G532" s="184">
        <v>389.02133333333302</v>
      </c>
      <c r="H532" s="184">
        <v>5835.32</v>
      </c>
      <c r="I532" s="184">
        <v>324.18444444444401</v>
      </c>
      <c r="J532" s="11">
        <v>11.6666666666667</v>
      </c>
      <c r="L532" s="189">
        <v>15</v>
      </c>
      <c r="M532" s="184">
        <v>1008.05</v>
      </c>
      <c r="N532" s="184">
        <v>336.01666666666699</v>
      </c>
      <c r="O532" s="189">
        <v>1</v>
      </c>
      <c r="P532" s="184">
        <v>357.02</v>
      </c>
      <c r="Q532" s="11">
        <v>357.02</v>
      </c>
      <c r="R532" s="11">
        <v>17</v>
      </c>
      <c r="S532" s="184">
        <v>5478.3</v>
      </c>
      <c r="T532" s="184">
        <v>322.25294117647098</v>
      </c>
      <c r="V532" s="11"/>
      <c r="W532" s="11"/>
      <c r="X532" s="11"/>
      <c r="Y532" s="11"/>
      <c r="Z532" s="11"/>
      <c r="AA532" s="11"/>
      <c r="AB532" s="11"/>
      <c r="AC532" s="11"/>
      <c r="AD532" s="11"/>
    </row>
    <row r="533" spans="1:30">
      <c r="A533" s="56"/>
      <c r="B533" s="11"/>
      <c r="C533" s="11" t="s">
        <v>529</v>
      </c>
      <c r="D533" s="11"/>
      <c r="E533" s="11" t="s">
        <v>159</v>
      </c>
      <c r="F533" s="11">
        <v>1</v>
      </c>
      <c r="G533" s="184">
        <v>57.28</v>
      </c>
      <c r="H533" s="184">
        <v>57.28</v>
      </c>
      <c r="I533" s="184">
        <v>57.28</v>
      </c>
      <c r="J533" s="11">
        <v>13</v>
      </c>
      <c r="L533" s="189">
        <v>1</v>
      </c>
      <c r="M533" s="184"/>
      <c r="N533" s="184"/>
      <c r="O533" s="189"/>
      <c r="P533" s="184"/>
      <c r="Q533" s="11"/>
      <c r="R533" s="11">
        <v>1</v>
      </c>
      <c r="S533" s="184">
        <v>57.28</v>
      </c>
      <c r="T533" s="184">
        <v>57.28</v>
      </c>
      <c r="V533" s="11"/>
      <c r="W533" s="11"/>
      <c r="X533" s="11"/>
      <c r="Y533" s="11"/>
      <c r="Z533" s="11"/>
      <c r="AA533" s="11"/>
      <c r="AB533" s="11"/>
      <c r="AC533" s="11"/>
      <c r="AD533" s="11"/>
    </row>
    <row r="534" spans="1:30">
      <c r="A534" s="56"/>
      <c r="B534" s="11"/>
      <c r="C534" s="11" t="s">
        <v>93</v>
      </c>
      <c r="D534" s="11"/>
      <c r="E534" s="11" t="s">
        <v>94</v>
      </c>
      <c r="F534" s="11">
        <v>24</v>
      </c>
      <c r="G534" s="184">
        <v>877.11058823529402</v>
      </c>
      <c r="H534" s="184">
        <v>14910.88</v>
      </c>
      <c r="I534" s="184">
        <v>621.28666666666697</v>
      </c>
      <c r="J534" s="11">
        <v>10.8333333333333</v>
      </c>
      <c r="L534" s="189">
        <v>17</v>
      </c>
      <c r="M534" s="184">
        <v>5931.8</v>
      </c>
      <c r="N534" s="184">
        <v>847.4</v>
      </c>
      <c r="O534" s="189"/>
      <c r="P534" s="184"/>
      <c r="Q534" s="11"/>
      <c r="R534" s="11">
        <v>24</v>
      </c>
      <c r="S534" s="184">
        <v>14910.88</v>
      </c>
      <c r="T534" s="184">
        <v>621.28666666666697</v>
      </c>
      <c r="V534" s="11"/>
      <c r="W534" s="11"/>
      <c r="X534" s="11"/>
      <c r="Y534" s="11"/>
      <c r="Z534" s="11"/>
      <c r="AA534" s="11"/>
      <c r="AB534" s="11"/>
      <c r="AC534" s="11"/>
      <c r="AD534" s="11"/>
    </row>
    <row r="535" spans="1:30">
      <c r="A535" s="56"/>
      <c r="B535" s="11"/>
      <c r="C535" s="11" t="s">
        <v>97</v>
      </c>
      <c r="D535" s="11"/>
      <c r="E535" s="11" t="s">
        <v>98</v>
      </c>
      <c r="F535" s="11">
        <v>184</v>
      </c>
      <c r="G535" s="184">
        <v>917.93984251968504</v>
      </c>
      <c r="H535" s="184">
        <v>116578.36</v>
      </c>
      <c r="I535" s="184">
        <v>633.57804347826095</v>
      </c>
      <c r="J535" s="11">
        <v>11.711956521739101</v>
      </c>
      <c r="L535" s="189">
        <v>127</v>
      </c>
      <c r="M535" s="184">
        <v>46272.31</v>
      </c>
      <c r="N535" s="184">
        <v>811.79491228070196</v>
      </c>
      <c r="O535" s="189">
        <v>8</v>
      </c>
      <c r="P535" s="184">
        <v>2890.56</v>
      </c>
      <c r="Q535" s="11">
        <v>361.32</v>
      </c>
      <c r="R535" s="11">
        <v>176</v>
      </c>
      <c r="S535" s="184">
        <v>113687.8</v>
      </c>
      <c r="T535" s="184">
        <v>645.95340909090896</v>
      </c>
      <c r="V535" s="11"/>
      <c r="W535" s="11"/>
      <c r="X535" s="11"/>
      <c r="Y535" s="11"/>
      <c r="Z535" s="11"/>
      <c r="AA535" s="11"/>
      <c r="AB535" s="11"/>
      <c r="AC535" s="11"/>
      <c r="AD535" s="11"/>
    </row>
    <row r="536" spans="1:30">
      <c r="A536" s="56"/>
      <c r="B536" s="11"/>
      <c r="C536" s="11" t="s">
        <v>99</v>
      </c>
      <c r="D536" s="11"/>
      <c r="E536" s="11" t="s">
        <v>101</v>
      </c>
      <c r="F536" s="11">
        <v>630</v>
      </c>
      <c r="G536" s="184">
        <v>741.77286458333299</v>
      </c>
      <c r="H536" s="184">
        <v>284840.78000000003</v>
      </c>
      <c r="I536" s="184">
        <v>452.12822222222201</v>
      </c>
      <c r="J536" s="11">
        <v>11.347619047619</v>
      </c>
      <c r="L536" s="189">
        <v>384</v>
      </c>
      <c r="M536" s="184">
        <v>128269.77</v>
      </c>
      <c r="N536" s="184">
        <v>521.42182926829196</v>
      </c>
      <c r="O536" s="189">
        <v>22</v>
      </c>
      <c r="P536" s="184">
        <v>9561.2999999999993</v>
      </c>
      <c r="Q536" s="11">
        <v>434.60454545454502</v>
      </c>
      <c r="R536" s="11">
        <v>608</v>
      </c>
      <c r="S536" s="184">
        <v>275279.48</v>
      </c>
      <c r="T536" s="184">
        <v>452.76230263157902</v>
      </c>
      <c r="V536" s="11"/>
      <c r="W536" s="11"/>
      <c r="X536" s="11"/>
      <c r="Y536" s="11"/>
      <c r="Z536" s="11"/>
      <c r="AA536" s="11"/>
      <c r="AB536" s="11"/>
      <c r="AC536" s="11"/>
      <c r="AD536" s="11"/>
    </row>
    <row r="537" spans="1:30">
      <c r="A537" s="56"/>
      <c r="B537" s="11"/>
      <c r="C537" s="11" t="s">
        <v>530</v>
      </c>
      <c r="D537" s="11"/>
      <c r="E537" s="11" t="s">
        <v>256</v>
      </c>
      <c r="F537" s="11">
        <v>1</v>
      </c>
      <c r="G537" s="184">
        <v>274.45</v>
      </c>
      <c r="H537" s="184">
        <v>274.45</v>
      </c>
      <c r="I537" s="184">
        <v>274.45</v>
      </c>
      <c r="J537" s="11">
        <v>13</v>
      </c>
      <c r="L537" s="189">
        <v>1</v>
      </c>
      <c r="M537" s="184"/>
      <c r="N537" s="184"/>
      <c r="O537" s="189"/>
      <c r="P537" s="184"/>
      <c r="Q537" s="11"/>
      <c r="R537" s="11">
        <v>1</v>
      </c>
      <c r="S537" s="184">
        <v>274.45</v>
      </c>
      <c r="T537" s="184">
        <v>274.45</v>
      </c>
      <c r="V537" s="11"/>
      <c r="W537" s="11"/>
      <c r="X537" s="11"/>
      <c r="Y537" s="11"/>
      <c r="Z537" s="11"/>
      <c r="AA537" s="11"/>
      <c r="AB537" s="11"/>
      <c r="AC537" s="11"/>
      <c r="AD537" s="11"/>
    </row>
    <row r="538" spans="1:30">
      <c r="A538" s="56"/>
      <c r="B538" s="11"/>
      <c r="C538" s="11" t="s">
        <v>102</v>
      </c>
      <c r="D538" s="11"/>
      <c r="E538" s="11" t="s">
        <v>103</v>
      </c>
      <c r="F538" s="11">
        <v>1</v>
      </c>
      <c r="G538" s="184">
        <v>556.66999999999996</v>
      </c>
      <c r="H538" s="184">
        <v>556.66999999999996</v>
      </c>
      <c r="I538" s="184">
        <v>556.66999999999996</v>
      </c>
      <c r="J538" s="11">
        <v>12</v>
      </c>
      <c r="L538" s="189">
        <v>1</v>
      </c>
      <c r="M538" s="184"/>
      <c r="N538" s="184"/>
      <c r="O538" s="189"/>
      <c r="P538" s="184"/>
      <c r="Q538" s="11"/>
      <c r="R538" s="11">
        <v>1</v>
      </c>
      <c r="S538" s="184">
        <v>556.66999999999996</v>
      </c>
      <c r="T538" s="184">
        <v>556.66999999999996</v>
      </c>
      <c r="V538" s="11"/>
      <c r="W538" s="11"/>
      <c r="X538" s="11"/>
      <c r="Y538" s="11"/>
      <c r="Z538" s="11"/>
      <c r="AA538" s="11"/>
      <c r="AB538" s="11"/>
      <c r="AC538" s="11"/>
      <c r="AD538" s="11"/>
    </row>
    <row r="539" spans="1:30">
      <c r="A539" s="56"/>
      <c r="B539" s="11"/>
      <c r="C539" s="11" t="s">
        <v>104</v>
      </c>
      <c r="D539" s="11"/>
      <c r="E539" s="11" t="s">
        <v>105</v>
      </c>
      <c r="F539" s="11">
        <v>4</v>
      </c>
      <c r="G539" s="184">
        <v>690.11666666666702</v>
      </c>
      <c r="H539" s="184">
        <v>2070.35</v>
      </c>
      <c r="I539" s="184">
        <v>517.58749999999998</v>
      </c>
      <c r="J539" s="11">
        <v>9.75</v>
      </c>
      <c r="L539" s="189">
        <v>3</v>
      </c>
      <c r="M539" s="184">
        <v>301.24</v>
      </c>
      <c r="N539" s="184">
        <v>301.24</v>
      </c>
      <c r="O539" s="189"/>
      <c r="P539" s="184"/>
      <c r="Q539" s="11"/>
      <c r="R539" s="11">
        <v>4</v>
      </c>
      <c r="S539" s="184">
        <v>2070.35</v>
      </c>
      <c r="T539" s="184">
        <v>517.58749999999998</v>
      </c>
      <c r="V539" s="11"/>
      <c r="W539" s="11"/>
      <c r="X539" s="11"/>
      <c r="Y539" s="11"/>
      <c r="Z539" s="11"/>
      <c r="AA539" s="11"/>
      <c r="AB539" s="11"/>
      <c r="AC539" s="11"/>
      <c r="AD539" s="11"/>
    </row>
    <row r="540" spans="1:30">
      <c r="A540" s="56"/>
      <c r="B540" s="11"/>
      <c r="C540" s="11" t="s">
        <v>106</v>
      </c>
      <c r="D540" s="11"/>
      <c r="E540" s="11" t="s">
        <v>107</v>
      </c>
      <c r="F540" s="11">
        <v>7</v>
      </c>
      <c r="G540" s="184">
        <v>522.29333333333295</v>
      </c>
      <c r="H540" s="184">
        <v>3133.76</v>
      </c>
      <c r="I540" s="184">
        <v>447.68</v>
      </c>
      <c r="J540" s="11">
        <v>11.8571428571429</v>
      </c>
      <c r="L540" s="189">
        <v>6</v>
      </c>
      <c r="M540" s="184">
        <v>415.08</v>
      </c>
      <c r="N540" s="184">
        <v>415.08</v>
      </c>
      <c r="O540" s="189"/>
      <c r="P540" s="184"/>
      <c r="Q540" s="11"/>
      <c r="R540" s="11">
        <v>7</v>
      </c>
      <c r="S540" s="184">
        <v>3133.76</v>
      </c>
      <c r="T540" s="184">
        <v>447.68</v>
      </c>
      <c r="V540" s="11"/>
      <c r="W540" s="11"/>
      <c r="X540" s="11"/>
      <c r="Y540" s="11"/>
      <c r="Z540" s="11"/>
      <c r="AA540" s="11"/>
      <c r="AB540" s="11"/>
      <c r="AC540" s="11"/>
      <c r="AD540" s="11"/>
    </row>
    <row r="541" spans="1:30">
      <c r="A541" s="56"/>
      <c r="B541" s="11"/>
      <c r="C541" s="11" t="s">
        <v>108</v>
      </c>
      <c r="D541" s="11"/>
      <c r="E541" s="11" t="s">
        <v>109</v>
      </c>
      <c r="F541" s="11">
        <v>137</v>
      </c>
      <c r="G541" s="184">
        <v>818.12957446808502</v>
      </c>
      <c r="H541" s="184">
        <v>76904.179999999993</v>
      </c>
      <c r="I541" s="184">
        <v>561.34437956204397</v>
      </c>
      <c r="J541" s="11">
        <v>10.9416058394161</v>
      </c>
      <c r="L541" s="189">
        <v>94</v>
      </c>
      <c r="M541" s="184">
        <v>37934.03</v>
      </c>
      <c r="N541" s="184">
        <v>882.18674418604598</v>
      </c>
      <c r="O541" s="189">
        <v>2</v>
      </c>
      <c r="P541" s="184">
        <v>2030.49</v>
      </c>
      <c r="Q541" s="11">
        <v>1015.245</v>
      </c>
      <c r="R541" s="11">
        <v>135</v>
      </c>
      <c r="S541" s="184">
        <v>74873.69</v>
      </c>
      <c r="T541" s="184">
        <v>554.61992592592605</v>
      </c>
      <c r="V541" s="11"/>
      <c r="W541" s="11"/>
      <c r="X541" s="11"/>
      <c r="Y541" s="11"/>
      <c r="Z541" s="11"/>
      <c r="AA541" s="11"/>
      <c r="AB541" s="11"/>
      <c r="AC541" s="11"/>
      <c r="AD541" s="11"/>
    </row>
    <row r="542" spans="1:30">
      <c r="A542" s="56"/>
      <c r="B542" s="11"/>
      <c r="C542" s="11" t="s">
        <v>110</v>
      </c>
      <c r="D542" s="11"/>
      <c r="E542" s="11" t="s">
        <v>112</v>
      </c>
      <c r="F542" s="11">
        <v>1</v>
      </c>
      <c r="G542" s="184">
        <v>229.18</v>
      </c>
      <c r="H542" s="184">
        <v>229.18</v>
      </c>
      <c r="I542" s="184">
        <v>229.18</v>
      </c>
      <c r="J542" s="11">
        <v>13</v>
      </c>
      <c r="L542" s="189">
        <v>1</v>
      </c>
      <c r="M542" s="184"/>
      <c r="N542" s="184"/>
      <c r="O542" s="189"/>
      <c r="P542" s="184"/>
      <c r="Q542" s="11"/>
      <c r="R542" s="11">
        <v>1</v>
      </c>
      <c r="S542" s="184">
        <v>229.18</v>
      </c>
      <c r="T542" s="184">
        <v>229.18</v>
      </c>
      <c r="V542" s="11"/>
      <c r="W542" s="11"/>
      <c r="X542" s="11"/>
      <c r="Y542" s="11"/>
      <c r="Z542" s="11"/>
      <c r="AA542" s="11"/>
      <c r="AB542" s="11"/>
      <c r="AC542" s="11"/>
      <c r="AD542" s="11"/>
    </row>
    <row r="543" spans="1:30">
      <c r="A543" s="56"/>
      <c r="B543" s="11"/>
      <c r="C543" s="11" t="s">
        <v>110</v>
      </c>
      <c r="D543" s="11"/>
      <c r="E543" s="11" t="s">
        <v>111</v>
      </c>
      <c r="F543" s="11">
        <v>51</v>
      </c>
      <c r="G543" s="184">
        <v>414.26853658536601</v>
      </c>
      <c r="H543" s="184">
        <v>16985.009999999998</v>
      </c>
      <c r="I543" s="184">
        <v>333.03941176470602</v>
      </c>
      <c r="J543" s="11">
        <v>12.4705882352941</v>
      </c>
      <c r="L543" s="189">
        <v>41</v>
      </c>
      <c r="M543" s="184">
        <v>4986.8500000000004</v>
      </c>
      <c r="N543" s="184">
        <v>498.685</v>
      </c>
      <c r="O543" s="189"/>
      <c r="P543" s="184"/>
      <c r="Q543" s="11"/>
      <c r="R543" s="11">
        <v>51</v>
      </c>
      <c r="S543" s="184">
        <v>16985.009999999998</v>
      </c>
      <c r="T543" s="184">
        <v>333.03941176470602</v>
      </c>
      <c r="V543" s="11"/>
      <c r="W543" s="11"/>
      <c r="X543" s="11"/>
      <c r="Y543" s="11"/>
      <c r="Z543" s="11"/>
      <c r="AA543" s="11"/>
      <c r="AB543" s="11"/>
      <c r="AC543" s="11"/>
      <c r="AD543" s="11"/>
    </row>
    <row r="544" spans="1:30">
      <c r="A544" s="56"/>
      <c r="B544" s="11"/>
      <c r="C544" s="11" t="s">
        <v>583</v>
      </c>
      <c r="D544" s="11"/>
      <c r="E544" s="11" t="s">
        <v>112</v>
      </c>
      <c r="F544" s="11">
        <v>1</v>
      </c>
      <c r="G544" s="184">
        <v>167.79</v>
      </c>
      <c r="H544" s="184">
        <v>167.79</v>
      </c>
      <c r="I544" s="184">
        <v>167.79</v>
      </c>
      <c r="J544" s="11">
        <v>12</v>
      </c>
      <c r="L544" s="189">
        <v>1</v>
      </c>
      <c r="M544" s="184"/>
      <c r="N544" s="184"/>
      <c r="O544" s="189"/>
      <c r="P544" s="184"/>
      <c r="Q544" s="11"/>
      <c r="R544" s="11">
        <v>1</v>
      </c>
      <c r="S544" s="184">
        <v>167.79</v>
      </c>
      <c r="T544" s="184">
        <v>167.79</v>
      </c>
      <c r="V544" s="11"/>
      <c r="W544" s="11"/>
      <c r="X544" s="11"/>
      <c r="Y544" s="11"/>
      <c r="Z544" s="11"/>
      <c r="AA544" s="11"/>
      <c r="AB544" s="11"/>
      <c r="AC544" s="11"/>
      <c r="AD544" s="11"/>
    </row>
    <row r="545" spans="1:30">
      <c r="A545" s="56"/>
      <c r="B545" s="11"/>
      <c r="C545" s="11" t="s">
        <v>113</v>
      </c>
      <c r="D545" s="11"/>
      <c r="E545" s="11" t="s">
        <v>114</v>
      </c>
      <c r="F545" s="11">
        <v>17</v>
      </c>
      <c r="G545" s="184">
        <v>1497.2360000000001</v>
      </c>
      <c r="H545" s="184">
        <v>14972.36</v>
      </c>
      <c r="I545" s="184">
        <v>880.72705882353</v>
      </c>
      <c r="J545" s="11">
        <v>11.9411764705882</v>
      </c>
      <c r="L545" s="189">
        <v>10</v>
      </c>
      <c r="M545" s="184">
        <v>6823.17</v>
      </c>
      <c r="N545" s="184">
        <v>974.73857142857105</v>
      </c>
      <c r="O545" s="189"/>
      <c r="P545" s="184"/>
      <c r="Q545" s="11"/>
      <c r="R545" s="11">
        <v>17</v>
      </c>
      <c r="S545" s="184">
        <v>14972.36</v>
      </c>
      <c r="T545" s="184">
        <v>880.72705882353</v>
      </c>
      <c r="V545" s="11"/>
      <c r="W545" s="11"/>
      <c r="X545" s="11"/>
      <c r="Y545" s="11"/>
      <c r="Z545" s="11"/>
      <c r="AA545" s="11"/>
      <c r="AB545" s="11"/>
      <c r="AC545" s="11"/>
      <c r="AD545" s="11"/>
    </row>
    <row r="546" spans="1:30">
      <c r="A546" s="56"/>
      <c r="B546" s="11"/>
      <c r="C546" s="11" t="s">
        <v>115</v>
      </c>
      <c r="D546" s="11"/>
      <c r="E546" s="11" t="s">
        <v>116</v>
      </c>
      <c r="F546" s="11">
        <v>17</v>
      </c>
      <c r="G546" s="184">
        <v>800.21166666666704</v>
      </c>
      <c r="H546" s="184">
        <v>9602.5400000000009</v>
      </c>
      <c r="I546" s="184">
        <v>564.85529411764696</v>
      </c>
      <c r="J546" s="11">
        <v>9.9411764705882408</v>
      </c>
      <c r="L546" s="189">
        <v>12</v>
      </c>
      <c r="M546" s="184">
        <v>4130.74</v>
      </c>
      <c r="N546" s="184">
        <v>826.14800000000002</v>
      </c>
      <c r="O546" s="189"/>
      <c r="P546" s="184"/>
      <c r="Q546" s="11"/>
      <c r="R546" s="11">
        <v>17</v>
      </c>
      <c r="S546" s="184">
        <v>9602.5400000000009</v>
      </c>
      <c r="T546" s="184">
        <v>564.85529411764696</v>
      </c>
      <c r="V546" s="11"/>
      <c r="W546" s="11"/>
      <c r="X546" s="11"/>
      <c r="Y546" s="11"/>
      <c r="Z546" s="11"/>
      <c r="AA546" s="11"/>
      <c r="AB546" s="11"/>
      <c r="AC546" s="11"/>
      <c r="AD546" s="11"/>
    </row>
    <row r="547" spans="1:30">
      <c r="A547" s="56"/>
      <c r="B547" s="11"/>
      <c r="C547" s="11" t="s">
        <v>115</v>
      </c>
      <c r="D547" s="11"/>
      <c r="E547" s="11" t="s">
        <v>117</v>
      </c>
      <c r="F547" s="11">
        <v>2</v>
      </c>
      <c r="G547" s="184">
        <v>161.86500000000001</v>
      </c>
      <c r="H547" s="184">
        <v>323.73</v>
      </c>
      <c r="I547" s="184">
        <v>161.86500000000001</v>
      </c>
      <c r="J547" s="11">
        <v>9.5</v>
      </c>
      <c r="L547" s="189">
        <v>2</v>
      </c>
      <c r="M547" s="184"/>
      <c r="N547" s="184"/>
      <c r="O547" s="189"/>
      <c r="P547" s="184"/>
      <c r="Q547" s="11"/>
      <c r="R547" s="11">
        <v>2</v>
      </c>
      <c r="S547" s="184">
        <v>323.73</v>
      </c>
      <c r="T547" s="184">
        <v>161.86500000000001</v>
      </c>
      <c r="V547" s="11"/>
      <c r="W547" s="11"/>
      <c r="X547" s="11"/>
      <c r="Y547" s="11"/>
      <c r="Z547" s="11"/>
      <c r="AA547" s="11"/>
      <c r="AB547" s="11"/>
      <c r="AC547" s="11"/>
      <c r="AD547" s="11"/>
    </row>
    <row r="548" spans="1:30">
      <c r="A548" s="56"/>
      <c r="B548" s="11"/>
      <c r="C548" s="11" t="s">
        <v>494</v>
      </c>
      <c r="D548" s="11"/>
      <c r="E548" s="11" t="s">
        <v>117</v>
      </c>
      <c r="F548" s="11">
        <v>28</v>
      </c>
      <c r="G548" s="184">
        <v>722.44578947368404</v>
      </c>
      <c r="H548" s="184">
        <v>13726.47</v>
      </c>
      <c r="I548" s="184">
        <v>490.231071428571</v>
      </c>
      <c r="J548" s="11">
        <v>10.6428571428571</v>
      </c>
      <c r="L548" s="189">
        <v>19</v>
      </c>
      <c r="M548" s="184">
        <v>5782.06</v>
      </c>
      <c r="N548" s="184">
        <v>642.451111111111</v>
      </c>
      <c r="O548" s="189"/>
      <c r="P548" s="184"/>
      <c r="Q548" s="11"/>
      <c r="R548" s="11">
        <v>28</v>
      </c>
      <c r="S548" s="184">
        <v>13726.47</v>
      </c>
      <c r="T548" s="184">
        <v>490.231071428571</v>
      </c>
      <c r="V548" s="11"/>
      <c r="W548" s="11"/>
      <c r="X548" s="11"/>
      <c r="Y548" s="11"/>
      <c r="Z548" s="11"/>
      <c r="AA548" s="11"/>
      <c r="AB548" s="11"/>
      <c r="AC548" s="11"/>
      <c r="AD548" s="11"/>
    </row>
    <row r="549" spans="1:30">
      <c r="A549" s="56"/>
      <c r="B549" s="11"/>
      <c r="C549" s="11" t="s">
        <v>118</v>
      </c>
      <c r="D549" s="11"/>
      <c r="E549" s="11" t="s">
        <v>119</v>
      </c>
      <c r="F549" s="11">
        <v>1</v>
      </c>
      <c r="G549" s="184">
        <v>473.68</v>
      </c>
      <c r="H549" s="184">
        <v>473.68</v>
      </c>
      <c r="I549" s="184">
        <v>473.68</v>
      </c>
      <c r="J549" s="11">
        <v>8</v>
      </c>
      <c r="L549" s="189">
        <v>1</v>
      </c>
      <c r="M549" s="184"/>
      <c r="N549" s="184"/>
      <c r="O549" s="189"/>
      <c r="P549" s="184"/>
      <c r="Q549" s="11"/>
      <c r="R549" s="11">
        <v>1</v>
      </c>
      <c r="S549" s="184">
        <v>473.68</v>
      </c>
      <c r="T549" s="184">
        <v>473.68</v>
      </c>
      <c r="V549" s="11"/>
      <c r="W549" s="11"/>
      <c r="X549" s="11"/>
      <c r="Y549" s="11"/>
      <c r="Z549" s="11"/>
      <c r="AA549" s="11"/>
      <c r="AB549" s="11"/>
      <c r="AC549" s="11"/>
      <c r="AD549" s="11"/>
    </row>
    <row r="550" spans="1:30">
      <c r="A550" s="56"/>
      <c r="B550" s="11"/>
      <c r="C550" s="11" t="s">
        <v>120</v>
      </c>
      <c r="D550" s="11"/>
      <c r="E550" s="11" t="s">
        <v>121</v>
      </c>
      <c r="F550" s="11">
        <v>15</v>
      </c>
      <c r="G550" s="184">
        <v>836.41700000000003</v>
      </c>
      <c r="H550" s="184">
        <v>8364.17</v>
      </c>
      <c r="I550" s="184">
        <v>557.61133333333305</v>
      </c>
      <c r="J550" s="11">
        <v>11.133333333333301</v>
      </c>
      <c r="L550" s="189">
        <v>10</v>
      </c>
      <c r="M550" s="184">
        <v>4232.96</v>
      </c>
      <c r="N550" s="184">
        <v>846.59199999999998</v>
      </c>
      <c r="O550" s="189"/>
      <c r="P550" s="184"/>
      <c r="Q550" s="11"/>
      <c r="R550" s="11">
        <v>15</v>
      </c>
      <c r="S550" s="184">
        <v>8364.17</v>
      </c>
      <c r="T550" s="184">
        <v>557.61133333333305</v>
      </c>
      <c r="V550" s="11"/>
      <c r="W550" s="11"/>
      <c r="X550" s="11"/>
      <c r="Y550" s="11"/>
      <c r="Z550" s="11"/>
      <c r="AA550" s="11"/>
      <c r="AB550" s="11"/>
      <c r="AC550" s="11"/>
      <c r="AD550" s="11"/>
    </row>
    <row r="551" spans="1:30">
      <c r="A551" s="56"/>
      <c r="B551" s="11"/>
      <c r="C551" s="11" t="s">
        <v>122</v>
      </c>
      <c r="D551" s="11"/>
      <c r="E551" s="11" t="s">
        <v>123</v>
      </c>
      <c r="F551" s="11">
        <v>10</v>
      </c>
      <c r="G551" s="184">
        <v>1033.5266666666701</v>
      </c>
      <c r="H551" s="184">
        <v>6201.16</v>
      </c>
      <c r="I551" s="184">
        <v>620.11599999999999</v>
      </c>
      <c r="J551" s="11">
        <v>11.3</v>
      </c>
      <c r="L551" s="189">
        <v>6</v>
      </c>
      <c r="M551" s="184">
        <v>4091.85</v>
      </c>
      <c r="N551" s="184">
        <v>1022.9625</v>
      </c>
      <c r="O551" s="189"/>
      <c r="P551" s="184"/>
      <c r="Q551" s="11"/>
      <c r="R551" s="11">
        <v>10</v>
      </c>
      <c r="S551" s="184">
        <v>6201.16</v>
      </c>
      <c r="T551" s="184">
        <v>620.11599999999999</v>
      </c>
      <c r="V551" s="11"/>
      <c r="W551" s="11"/>
      <c r="X551" s="11"/>
      <c r="Y551" s="11"/>
      <c r="Z551" s="11"/>
      <c r="AA551" s="11"/>
      <c r="AB551" s="11"/>
      <c r="AC551" s="11"/>
      <c r="AD551" s="11"/>
    </row>
    <row r="552" spans="1:30">
      <c r="A552" s="56"/>
      <c r="B552" s="11"/>
      <c r="C552" s="11" t="s">
        <v>124</v>
      </c>
      <c r="D552" s="11"/>
      <c r="E552" s="11" t="s">
        <v>430</v>
      </c>
      <c r="F552" s="11">
        <v>1</v>
      </c>
      <c r="G552" s="184"/>
      <c r="H552" s="184">
        <v>1873.09</v>
      </c>
      <c r="I552" s="184">
        <v>1873.09</v>
      </c>
      <c r="J552" s="11">
        <v>12</v>
      </c>
      <c r="L552" s="189"/>
      <c r="M552" s="184">
        <v>1873.09</v>
      </c>
      <c r="N552" s="184">
        <v>1873.09</v>
      </c>
      <c r="O552" s="189"/>
      <c r="P552" s="184"/>
      <c r="Q552" s="11"/>
      <c r="R552" s="11">
        <v>1</v>
      </c>
      <c r="S552" s="184">
        <v>1873.09</v>
      </c>
      <c r="T552" s="184">
        <v>1873.09</v>
      </c>
      <c r="V552" s="11"/>
      <c r="W552" s="11"/>
      <c r="X552" s="11"/>
      <c r="Y552" s="11"/>
      <c r="Z552" s="11"/>
      <c r="AA552" s="11"/>
      <c r="AB552" s="11"/>
      <c r="AC552" s="11"/>
      <c r="AD552" s="11"/>
    </row>
    <row r="553" spans="1:30">
      <c r="A553" s="56"/>
      <c r="B553" s="11"/>
      <c r="C553" s="11" t="s">
        <v>124</v>
      </c>
      <c r="D553" s="11"/>
      <c r="E553" s="11" t="s">
        <v>92</v>
      </c>
      <c r="F553" s="11">
        <v>140</v>
      </c>
      <c r="G553" s="184">
        <v>915.41113636363696</v>
      </c>
      <c r="H553" s="184">
        <v>80556.179999999993</v>
      </c>
      <c r="I553" s="184">
        <v>575.40128571428602</v>
      </c>
      <c r="J553" s="11">
        <v>11.092857142857101</v>
      </c>
      <c r="L553" s="189">
        <v>88</v>
      </c>
      <c r="M553" s="184">
        <v>32592.5</v>
      </c>
      <c r="N553" s="184">
        <v>626.77884615384596</v>
      </c>
      <c r="O553" s="189">
        <v>3</v>
      </c>
      <c r="P553" s="184">
        <v>1217.95</v>
      </c>
      <c r="Q553" s="11">
        <v>405.98333333333301</v>
      </c>
      <c r="R553" s="11">
        <v>137</v>
      </c>
      <c r="S553" s="184">
        <v>79338.23</v>
      </c>
      <c r="T553" s="184">
        <v>579.11116788321203</v>
      </c>
      <c r="V553" s="11"/>
      <c r="W553" s="11"/>
      <c r="X553" s="11"/>
      <c r="Y553" s="11"/>
      <c r="Z553" s="11"/>
      <c r="AA553" s="11"/>
      <c r="AB553" s="11"/>
      <c r="AC553" s="11"/>
      <c r="AD553" s="11"/>
    </row>
    <row r="554" spans="1:30">
      <c r="A554" s="56"/>
      <c r="B554" s="11"/>
      <c r="C554" s="11" t="s">
        <v>466</v>
      </c>
      <c r="D554" s="11"/>
      <c r="E554" s="11" t="s">
        <v>114</v>
      </c>
      <c r="F554" s="11">
        <v>1</v>
      </c>
      <c r="G554" s="184"/>
      <c r="H554" s="184">
        <v>377.47</v>
      </c>
      <c r="I554" s="184">
        <v>377.47</v>
      </c>
      <c r="J554" s="11">
        <v>13</v>
      </c>
      <c r="L554" s="189"/>
      <c r="M554" s="184">
        <v>377.47</v>
      </c>
      <c r="N554" s="184">
        <v>377.47</v>
      </c>
      <c r="O554" s="189"/>
      <c r="P554" s="184"/>
      <c r="Q554" s="11"/>
      <c r="R554" s="11">
        <v>1</v>
      </c>
      <c r="S554" s="184">
        <v>377.47</v>
      </c>
      <c r="T554" s="184">
        <v>377.47</v>
      </c>
      <c r="V554" s="11"/>
      <c r="W554" s="11"/>
      <c r="X554" s="11"/>
      <c r="Y554" s="11"/>
      <c r="Z554" s="11"/>
      <c r="AA554" s="11"/>
      <c r="AB554" s="11"/>
      <c r="AC554" s="11"/>
      <c r="AD554" s="11"/>
    </row>
    <row r="555" spans="1:30">
      <c r="A555" s="56"/>
      <c r="B555" s="11"/>
      <c r="C555" s="11" t="s">
        <v>532</v>
      </c>
      <c r="D555" s="11"/>
      <c r="E555" s="11" t="s">
        <v>358</v>
      </c>
      <c r="F555" s="11">
        <v>1</v>
      </c>
      <c r="G555" s="184">
        <v>286</v>
      </c>
      <c r="H555" s="184">
        <v>286</v>
      </c>
      <c r="I555" s="184">
        <v>286</v>
      </c>
      <c r="J555" s="11">
        <v>12</v>
      </c>
      <c r="L555" s="189">
        <v>1</v>
      </c>
      <c r="M555" s="184"/>
      <c r="N555" s="184"/>
      <c r="O555" s="189"/>
      <c r="P555" s="184"/>
      <c r="Q555" s="11"/>
      <c r="R555" s="11">
        <v>1</v>
      </c>
      <c r="S555" s="184">
        <v>286</v>
      </c>
      <c r="T555" s="184">
        <v>286</v>
      </c>
      <c r="V555" s="11"/>
      <c r="W555" s="11"/>
      <c r="X555" s="11"/>
      <c r="Y555" s="11"/>
      <c r="Z555" s="11"/>
      <c r="AA555" s="11"/>
      <c r="AB555" s="11"/>
      <c r="AC555" s="11"/>
      <c r="AD555" s="11"/>
    </row>
    <row r="556" spans="1:30">
      <c r="A556" s="56"/>
      <c r="B556" s="11"/>
      <c r="C556" s="11" t="s">
        <v>125</v>
      </c>
      <c r="D556" s="11"/>
      <c r="E556" s="11" t="s">
        <v>126</v>
      </c>
      <c r="F556" s="11">
        <v>83</v>
      </c>
      <c r="G556" s="184">
        <v>677.13254901960795</v>
      </c>
      <c r="H556" s="184">
        <v>34533.760000000002</v>
      </c>
      <c r="I556" s="184">
        <v>416.06939759036101</v>
      </c>
      <c r="J556" s="11">
        <v>11.024096385542199</v>
      </c>
      <c r="L556" s="189">
        <v>51</v>
      </c>
      <c r="M556" s="184">
        <v>15062.9</v>
      </c>
      <c r="N556" s="184">
        <v>470.71562499999999</v>
      </c>
      <c r="O556" s="189">
        <v>1</v>
      </c>
      <c r="P556" s="184">
        <v>56.75</v>
      </c>
      <c r="Q556" s="11">
        <v>56.75</v>
      </c>
      <c r="R556" s="11">
        <v>82</v>
      </c>
      <c r="S556" s="184">
        <v>34477.01</v>
      </c>
      <c r="T556" s="184">
        <v>420.45134146341502</v>
      </c>
      <c r="V556" s="11"/>
      <c r="W556" s="11"/>
      <c r="X556" s="11"/>
      <c r="Y556" s="11"/>
      <c r="Z556" s="11"/>
      <c r="AA556" s="11"/>
      <c r="AB556" s="11"/>
      <c r="AC556" s="11"/>
      <c r="AD556" s="11"/>
    </row>
    <row r="557" spans="1:30">
      <c r="A557" s="56"/>
      <c r="B557" s="11"/>
      <c r="C557" s="11" t="s">
        <v>127</v>
      </c>
      <c r="D557" s="11"/>
      <c r="E557" s="11" t="s">
        <v>96</v>
      </c>
      <c r="F557" s="11">
        <v>16</v>
      </c>
      <c r="G557" s="184">
        <v>483.02076923076902</v>
      </c>
      <c r="H557" s="184">
        <v>6279.27</v>
      </c>
      <c r="I557" s="184">
        <v>392.45437500000003</v>
      </c>
      <c r="J557" s="11">
        <v>11.0625</v>
      </c>
      <c r="L557" s="189">
        <v>13</v>
      </c>
      <c r="M557" s="184">
        <v>1570.19</v>
      </c>
      <c r="N557" s="184">
        <v>523.39666666666699</v>
      </c>
      <c r="O557" s="189">
        <v>1</v>
      </c>
      <c r="P557" s="184">
        <v>111.73</v>
      </c>
      <c r="Q557" s="11">
        <v>111.73</v>
      </c>
      <c r="R557" s="11">
        <v>15</v>
      </c>
      <c r="S557" s="184">
        <v>6167.54</v>
      </c>
      <c r="T557" s="184">
        <v>411.16933333333299</v>
      </c>
      <c r="V557" s="11"/>
      <c r="W557" s="11"/>
      <c r="X557" s="11"/>
      <c r="Y557" s="11"/>
      <c r="Z557" s="11"/>
      <c r="AA557" s="11"/>
      <c r="AB557" s="11"/>
      <c r="AC557" s="11"/>
      <c r="AD557" s="11"/>
    </row>
    <row r="558" spans="1:30">
      <c r="A558" s="56"/>
      <c r="B558" s="11"/>
      <c r="C558" s="11" t="s">
        <v>128</v>
      </c>
      <c r="D558" s="11"/>
      <c r="E558" s="11" t="s">
        <v>96</v>
      </c>
      <c r="F558" s="11">
        <v>4</v>
      </c>
      <c r="G558" s="184">
        <v>1306.25</v>
      </c>
      <c r="H558" s="184">
        <v>2612.5</v>
      </c>
      <c r="I558" s="184">
        <v>653.125</v>
      </c>
      <c r="J558" s="11">
        <v>8.5</v>
      </c>
      <c r="L558" s="189">
        <v>2</v>
      </c>
      <c r="M558" s="184">
        <v>1045.01</v>
      </c>
      <c r="N558" s="184">
        <v>522.505</v>
      </c>
      <c r="O558" s="189">
        <v>1</v>
      </c>
      <c r="P558" s="184">
        <v>1025.1500000000001</v>
      </c>
      <c r="Q558" s="11">
        <v>1025.1500000000001</v>
      </c>
      <c r="R558" s="11">
        <v>3</v>
      </c>
      <c r="S558" s="184">
        <v>1587.35</v>
      </c>
      <c r="T558" s="184">
        <v>529.11666666666702</v>
      </c>
      <c r="V558" s="11"/>
      <c r="W558" s="11"/>
      <c r="X558" s="11"/>
      <c r="Y558" s="11"/>
      <c r="Z558" s="11"/>
      <c r="AA558" s="11"/>
      <c r="AB558" s="11"/>
      <c r="AC558" s="11"/>
      <c r="AD558" s="11"/>
    </row>
    <row r="559" spans="1:30">
      <c r="A559" s="56"/>
      <c r="B559" s="11"/>
      <c r="C559" s="11" t="s">
        <v>129</v>
      </c>
      <c r="D559" s="11"/>
      <c r="E559" s="11" t="s">
        <v>130</v>
      </c>
      <c r="F559" s="11">
        <v>1</v>
      </c>
      <c r="G559" s="184"/>
      <c r="H559" s="184">
        <v>809.58</v>
      </c>
      <c r="I559" s="184">
        <v>809.58</v>
      </c>
      <c r="J559" s="11">
        <v>7</v>
      </c>
      <c r="L559" s="189"/>
      <c r="M559" s="184">
        <v>809.58</v>
      </c>
      <c r="N559" s="184">
        <v>809.58</v>
      </c>
      <c r="O559" s="189"/>
      <c r="P559" s="184"/>
      <c r="Q559" s="11"/>
      <c r="R559" s="11">
        <v>1</v>
      </c>
      <c r="S559" s="184">
        <v>809.58</v>
      </c>
      <c r="T559" s="184">
        <v>809.58</v>
      </c>
      <c r="V559" s="11"/>
      <c r="W559" s="11"/>
      <c r="X559" s="11"/>
      <c r="Y559" s="11"/>
      <c r="Z559" s="11"/>
      <c r="AA559" s="11"/>
      <c r="AB559" s="11"/>
      <c r="AC559" s="11"/>
      <c r="AD559" s="11"/>
    </row>
    <row r="560" spans="1:30">
      <c r="A560" s="56"/>
      <c r="B560" s="11"/>
      <c r="C560" s="11" t="s">
        <v>131</v>
      </c>
      <c r="D560" s="11"/>
      <c r="E560" s="11" t="s">
        <v>116</v>
      </c>
      <c r="F560" s="11">
        <v>4</v>
      </c>
      <c r="G560" s="184">
        <v>1906.55</v>
      </c>
      <c r="H560" s="184">
        <v>3813.1</v>
      </c>
      <c r="I560" s="184">
        <v>953.27499999999998</v>
      </c>
      <c r="J560" s="11">
        <v>11.25</v>
      </c>
      <c r="L560" s="189">
        <v>2</v>
      </c>
      <c r="M560" s="184">
        <v>2434.1</v>
      </c>
      <c r="N560" s="184">
        <v>1217.05</v>
      </c>
      <c r="O560" s="189"/>
      <c r="P560" s="184"/>
      <c r="Q560" s="11"/>
      <c r="R560" s="11">
        <v>4</v>
      </c>
      <c r="S560" s="184">
        <v>3813.1</v>
      </c>
      <c r="T560" s="184">
        <v>953.27499999999998</v>
      </c>
      <c r="V560" s="11"/>
      <c r="W560" s="11"/>
      <c r="X560" s="11"/>
      <c r="Y560" s="11"/>
      <c r="Z560" s="11"/>
      <c r="AA560" s="11"/>
      <c r="AB560" s="11"/>
      <c r="AC560" s="11"/>
      <c r="AD560" s="11"/>
    </row>
    <row r="561" spans="1:30">
      <c r="A561" s="56"/>
      <c r="B561" s="11"/>
      <c r="C561" s="11" t="s">
        <v>132</v>
      </c>
      <c r="D561" s="11"/>
      <c r="E561" s="11" t="s">
        <v>133</v>
      </c>
      <c r="F561" s="11">
        <v>9</v>
      </c>
      <c r="G561" s="184">
        <v>1488.2950000000001</v>
      </c>
      <c r="H561" s="184">
        <v>5953.18</v>
      </c>
      <c r="I561" s="184">
        <v>661.46444444444398</v>
      </c>
      <c r="J561" s="11">
        <v>11.2222222222222</v>
      </c>
      <c r="L561" s="189">
        <v>4</v>
      </c>
      <c r="M561" s="184">
        <v>3952.15</v>
      </c>
      <c r="N561" s="184">
        <v>790.43</v>
      </c>
      <c r="O561" s="189">
        <v>2</v>
      </c>
      <c r="P561" s="184">
        <v>3333.95</v>
      </c>
      <c r="Q561" s="11">
        <v>1666.9749999999999</v>
      </c>
      <c r="R561" s="11">
        <v>7</v>
      </c>
      <c r="S561" s="184">
        <v>2619.23</v>
      </c>
      <c r="T561" s="184">
        <v>374.17571428571398</v>
      </c>
      <c r="V561" s="11"/>
      <c r="W561" s="11"/>
      <c r="X561" s="11"/>
      <c r="Y561" s="11"/>
      <c r="Z561" s="11"/>
      <c r="AA561" s="11"/>
      <c r="AB561" s="11"/>
      <c r="AC561" s="11"/>
      <c r="AD561" s="11"/>
    </row>
    <row r="562" spans="1:30">
      <c r="A562" s="56"/>
      <c r="B562" s="11"/>
      <c r="C562" s="11" t="s">
        <v>134</v>
      </c>
      <c r="D562" s="11"/>
      <c r="E562" s="11" t="s">
        <v>135</v>
      </c>
      <c r="F562" s="11">
        <v>698</v>
      </c>
      <c r="G562" s="184">
        <v>870.49070796460205</v>
      </c>
      <c r="H562" s="184">
        <v>393461.8</v>
      </c>
      <c r="I562" s="184">
        <v>563.69885386819499</v>
      </c>
      <c r="J562" s="11">
        <v>11.461318051575899</v>
      </c>
      <c r="L562" s="189">
        <v>452</v>
      </c>
      <c r="M562" s="184">
        <v>148433.29</v>
      </c>
      <c r="N562" s="184">
        <v>603.387357723577</v>
      </c>
      <c r="O562" s="189">
        <v>24</v>
      </c>
      <c r="P562" s="184">
        <v>11148.46</v>
      </c>
      <c r="Q562" s="11">
        <v>464.51916666666699</v>
      </c>
      <c r="R562" s="11">
        <v>674</v>
      </c>
      <c r="S562" s="184">
        <v>382313.34</v>
      </c>
      <c r="T562" s="184">
        <v>567.23047477744797</v>
      </c>
      <c r="V562" s="11"/>
      <c r="W562" s="11"/>
      <c r="X562" s="11"/>
      <c r="Y562" s="11"/>
      <c r="Z562" s="11"/>
      <c r="AA562" s="11"/>
      <c r="AB562" s="11"/>
      <c r="AC562" s="11"/>
      <c r="AD562" s="11"/>
    </row>
    <row r="563" spans="1:30">
      <c r="A563" s="56"/>
      <c r="B563" s="11"/>
      <c r="C563" s="11" t="s">
        <v>134</v>
      </c>
      <c r="D563" s="11"/>
      <c r="E563" s="11" t="s">
        <v>467</v>
      </c>
      <c r="F563" s="11">
        <v>1</v>
      </c>
      <c r="G563" s="184"/>
      <c r="H563" s="184">
        <v>340.93</v>
      </c>
      <c r="I563" s="184">
        <v>340.93</v>
      </c>
      <c r="J563" s="11">
        <v>8</v>
      </c>
      <c r="L563" s="189"/>
      <c r="M563" s="184">
        <v>340.93</v>
      </c>
      <c r="N563" s="184">
        <v>340.93</v>
      </c>
      <c r="O563" s="189"/>
      <c r="P563" s="184"/>
      <c r="Q563" s="11"/>
      <c r="R563" s="11">
        <v>1</v>
      </c>
      <c r="S563" s="184">
        <v>340.93</v>
      </c>
      <c r="T563" s="184">
        <v>340.93</v>
      </c>
      <c r="V563" s="11"/>
      <c r="W563" s="11"/>
      <c r="X563" s="11"/>
      <c r="Y563" s="11"/>
      <c r="Z563" s="11"/>
      <c r="AA563" s="11"/>
      <c r="AB563" s="11"/>
      <c r="AC563" s="11"/>
      <c r="AD563" s="11"/>
    </row>
    <row r="564" spans="1:30">
      <c r="A564" s="56"/>
      <c r="B564" s="11"/>
      <c r="C564" s="11" t="s">
        <v>136</v>
      </c>
      <c r="D564" s="11"/>
      <c r="E564" s="11" t="s">
        <v>137</v>
      </c>
      <c r="F564" s="11">
        <v>111</v>
      </c>
      <c r="G564" s="184">
        <v>646.80011627907004</v>
      </c>
      <c r="H564" s="184">
        <v>55624.81</v>
      </c>
      <c r="I564" s="184">
        <v>501.12441441441399</v>
      </c>
      <c r="J564" s="11">
        <v>11.639639639639601</v>
      </c>
      <c r="L564" s="189">
        <v>86</v>
      </c>
      <c r="M564" s="184">
        <v>16005.6</v>
      </c>
      <c r="N564" s="184">
        <v>640.22400000000005</v>
      </c>
      <c r="O564" s="189"/>
      <c r="P564" s="184"/>
      <c r="Q564" s="11"/>
      <c r="R564" s="11">
        <v>111</v>
      </c>
      <c r="S564" s="184">
        <v>55624.81</v>
      </c>
      <c r="T564" s="184">
        <v>501.12441441441399</v>
      </c>
      <c r="V564" s="11"/>
      <c r="W564" s="11"/>
      <c r="X564" s="11"/>
      <c r="Y564" s="11"/>
      <c r="Z564" s="11"/>
      <c r="AA564" s="11"/>
      <c r="AB564" s="11"/>
      <c r="AC564" s="11"/>
      <c r="AD564" s="11"/>
    </row>
    <row r="565" spans="1:30">
      <c r="A565" s="56"/>
      <c r="B565" s="11"/>
      <c r="C565" s="11" t="s">
        <v>138</v>
      </c>
      <c r="D565" s="11"/>
      <c r="E565" s="11" t="s">
        <v>139</v>
      </c>
      <c r="F565" s="11">
        <v>33</v>
      </c>
      <c r="G565" s="184">
        <v>594.06799999999998</v>
      </c>
      <c r="H565" s="184">
        <v>14851.7</v>
      </c>
      <c r="I565" s="184">
        <v>450.05151515151499</v>
      </c>
      <c r="J565" s="11">
        <v>11.6666666666667</v>
      </c>
      <c r="L565" s="189">
        <v>25</v>
      </c>
      <c r="M565" s="184">
        <v>3410.79</v>
      </c>
      <c r="N565" s="184">
        <v>426.34875</v>
      </c>
      <c r="O565" s="189">
        <v>1</v>
      </c>
      <c r="P565" s="184">
        <v>305.35000000000002</v>
      </c>
      <c r="Q565" s="11">
        <v>305.35000000000002</v>
      </c>
      <c r="R565" s="11">
        <v>32</v>
      </c>
      <c r="S565" s="184">
        <v>14546.35</v>
      </c>
      <c r="T565" s="184">
        <v>454.57343750000001</v>
      </c>
      <c r="V565" s="11"/>
      <c r="W565" s="11"/>
      <c r="X565" s="11"/>
      <c r="Y565" s="11"/>
      <c r="Z565" s="11"/>
      <c r="AA565" s="11"/>
      <c r="AB565" s="11"/>
      <c r="AC565" s="11"/>
      <c r="AD565" s="11"/>
    </row>
    <row r="566" spans="1:30">
      <c r="A566" s="56"/>
      <c r="B566" s="11"/>
      <c r="C566" s="11" t="s">
        <v>498</v>
      </c>
      <c r="D566" s="11"/>
      <c r="E566" s="11" t="s">
        <v>139</v>
      </c>
      <c r="F566" s="11">
        <v>3</v>
      </c>
      <c r="G566" s="184">
        <v>368.23</v>
      </c>
      <c r="H566" s="184">
        <v>1104.69</v>
      </c>
      <c r="I566" s="184">
        <v>368.23</v>
      </c>
      <c r="J566" s="11">
        <v>13</v>
      </c>
      <c r="L566" s="189">
        <v>3</v>
      </c>
      <c r="M566" s="184"/>
      <c r="N566" s="184"/>
      <c r="O566" s="189"/>
      <c r="P566" s="184"/>
      <c r="Q566" s="11"/>
      <c r="R566" s="11">
        <v>3</v>
      </c>
      <c r="S566" s="184">
        <v>1104.69</v>
      </c>
      <c r="T566" s="184">
        <v>368.23</v>
      </c>
      <c r="V566" s="11"/>
      <c r="W566" s="11"/>
      <c r="X566" s="11"/>
      <c r="Y566" s="11"/>
      <c r="Z566" s="11"/>
      <c r="AA566" s="11"/>
      <c r="AB566" s="11"/>
      <c r="AC566" s="11"/>
      <c r="AD566" s="11"/>
    </row>
    <row r="567" spans="1:30">
      <c r="A567" s="56"/>
      <c r="B567" s="11"/>
      <c r="C567" s="11" t="s">
        <v>140</v>
      </c>
      <c r="D567" s="11"/>
      <c r="E567" s="11" t="s">
        <v>141</v>
      </c>
      <c r="F567" s="11">
        <v>24</v>
      </c>
      <c r="G567" s="184">
        <v>565.24294117647105</v>
      </c>
      <c r="H567" s="184">
        <v>9609.1299999999992</v>
      </c>
      <c r="I567" s="184">
        <v>400.38041666666697</v>
      </c>
      <c r="J567" s="11">
        <v>11.125</v>
      </c>
      <c r="L567" s="189">
        <v>17</v>
      </c>
      <c r="M567" s="184">
        <v>3255.86</v>
      </c>
      <c r="N567" s="184">
        <v>465.12285714285701</v>
      </c>
      <c r="O567" s="189"/>
      <c r="P567" s="184"/>
      <c r="Q567" s="11"/>
      <c r="R567" s="11">
        <v>24</v>
      </c>
      <c r="S567" s="184">
        <v>9609.1299999999992</v>
      </c>
      <c r="T567" s="184">
        <v>400.38041666666697</v>
      </c>
      <c r="V567" s="11"/>
      <c r="W567" s="11"/>
      <c r="X567" s="11"/>
      <c r="Y567" s="11"/>
      <c r="Z567" s="11"/>
      <c r="AA567" s="11"/>
      <c r="AB567" s="11"/>
      <c r="AC567" s="11"/>
      <c r="AD567" s="11"/>
    </row>
    <row r="568" spans="1:30">
      <c r="A568" s="56"/>
      <c r="B568" s="11"/>
      <c r="C568" s="11" t="s">
        <v>142</v>
      </c>
      <c r="D568" s="11"/>
      <c r="E568" s="11" t="s">
        <v>143</v>
      </c>
      <c r="F568" s="11">
        <v>85</v>
      </c>
      <c r="G568" s="184">
        <v>682.92621212121196</v>
      </c>
      <c r="H568" s="184">
        <v>45073.13</v>
      </c>
      <c r="I568" s="184">
        <v>530.27211764705896</v>
      </c>
      <c r="J568" s="11">
        <v>12.011764705882401</v>
      </c>
      <c r="L568" s="189">
        <v>66</v>
      </c>
      <c r="M568" s="184">
        <v>12892.64</v>
      </c>
      <c r="N568" s="184">
        <v>678.56</v>
      </c>
      <c r="O568" s="189">
        <v>2</v>
      </c>
      <c r="P568" s="184">
        <v>708.39</v>
      </c>
      <c r="Q568" s="11">
        <v>354.19499999999999</v>
      </c>
      <c r="R568" s="11">
        <v>83</v>
      </c>
      <c r="S568" s="184">
        <v>44364.74</v>
      </c>
      <c r="T568" s="184">
        <v>534.514939759036</v>
      </c>
      <c r="V568" s="11"/>
      <c r="W568" s="11"/>
      <c r="X568" s="11"/>
      <c r="Y568" s="11"/>
      <c r="Z568" s="11"/>
      <c r="AA568" s="11"/>
      <c r="AB568" s="11"/>
      <c r="AC568" s="11"/>
      <c r="AD568" s="11"/>
    </row>
    <row r="569" spans="1:30">
      <c r="A569" s="56"/>
      <c r="B569" s="11"/>
      <c r="C569" s="11" t="s">
        <v>144</v>
      </c>
      <c r="D569" s="11"/>
      <c r="E569" s="11" t="s">
        <v>141</v>
      </c>
      <c r="F569" s="11">
        <v>102</v>
      </c>
      <c r="G569" s="184">
        <v>962.86400000000003</v>
      </c>
      <c r="H569" s="184">
        <v>57771.839999999997</v>
      </c>
      <c r="I569" s="184">
        <v>566.39058823529399</v>
      </c>
      <c r="J569" s="11">
        <v>11.3627450980392</v>
      </c>
      <c r="L569" s="189">
        <v>60</v>
      </c>
      <c r="M569" s="184">
        <v>30326.48</v>
      </c>
      <c r="N569" s="184">
        <v>722.05904761904799</v>
      </c>
      <c r="O569" s="189">
        <v>2</v>
      </c>
      <c r="P569" s="184">
        <v>3551.05</v>
      </c>
      <c r="Q569" s="11">
        <v>1775.5250000000001</v>
      </c>
      <c r="R569" s="11">
        <v>100</v>
      </c>
      <c r="S569" s="184">
        <v>54220.79</v>
      </c>
      <c r="T569" s="184">
        <v>542.2079</v>
      </c>
      <c r="V569" s="11"/>
      <c r="W569" s="11"/>
      <c r="X569" s="11"/>
      <c r="Y569" s="11"/>
      <c r="Z569" s="11"/>
      <c r="AA569" s="11"/>
      <c r="AB569" s="11"/>
      <c r="AC569" s="11"/>
      <c r="AD569" s="11"/>
    </row>
    <row r="570" spans="1:30">
      <c r="A570" s="56"/>
      <c r="B570" s="11"/>
      <c r="C570" s="11" t="s">
        <v>451</v>
      </c>
      <c r="D570" s="11"/>
      <c r="E570" s="11" t="s">
        <v>452</v>
      </c>
      <c r="F570" s="11">
        <v>2</v>
      </c>
      <c r="G570" s="184">
        <v>1276.22</v>
      </c>
      <c r="H570" s="184">
        <v>1276.22</v>
      </c>
      <c r="I570" s="184">
        <v>638.11</v>
      </c>
      <c r="J570" s="11">
        <v>12</v>
      </c>
      <c r="L570" s="189">
        <v>1</v>
      </c>
      <c r="M570" s="184">
        <v>1008.71</v>
      </c>
      <c r="N570" s="184">
        <v>1008.71</v>
      </c>
      <c r="O570" s="189"/>
      <c r="P570" s="184"/>
      <c r="Q570" s="11"/>
      <c r="R570" s="11">
        <v>2</v>
      </c>
      <c r="S570" s="184">
        <v>1276.22</v>
      </c>
      <c r="T570" s="184">
        <v>638.11</v>
      </c>
      <c r="V570" s="11"/>
      <c r="W570" s="11"/>
      <c r="X570" s="11"/>
      <c r="Y570" s="11"/>
      <c r="Z570" s="11"/>
      <c r="AA570" s="11"/>
      <c r="AB570" s="11"/>
      <c r="AC570" s="11"/>
      <c r="AD570" s="11"/>
    </row>
    <row r="571" spans="1:30">
      <c r="A571" s="56"/>
      <c r="B571" s="11"/>
      <c r="C571" s="11" t="s">
        <v>145</v>
      </c>
      <c r="D571" s="11"/>
      <c r="E571" s="11" t="s">
        <v>109</v>
      </c>
      <c r="F571" s="11">
        <v>17</v>
      </c>
      <c r="G571" s="184">
        <v>1697.1518181818201</v>
      </c>
      <c r="H571" s="184">
        <v>18668.669999999998</v>
      </c>
      <c r="I571" s="184">
        <v>1098.15705882353</v>
      </c>
      <c r="J571" s="11">
        <v>15.411764705882399</v>
      </c>
      <c r="L571" s="189">
        <v>11</v>
      </c>
      <c r="M571" s="184">
        <v>4212.7</v>
      </c>
      <c r="N571" s="184">
        <v>702.11666666666702</v>
      </c>
      <c r="O571" s="189"/>
      <c r="P571" s="184"/>
      <c r="Q571" s="11"/>
      <c r="R571" s="11">
        <v>17</v>
      </c>
      <c r="S571" s="184">
        <v>18668.669999999998</v>
      </c>
      <c r="T571" s="184">
        <v>1098.15705882353</v>
      </c>
      <c r="V571" s="11"/>
      <c r="W571" s="11"/>
      <c r="X571" s="11"/>
      <c r="Y571" s="11"/>
      <c r="Z571" s="11"/>
      <c r="AA571" s="11"/>
      <c r="AB571" s="11"/>
      <c r="AC571" s="11"/>
      <c r="AD571" s="11"/>
    </row>
    <row r="572" spans="1:30">
      <c r="A572" s="56"/>
      <c r="B572" s="11"/>
      <c r="C572" s="11" t="s">
        <v>145</v>
      </c>
      <c r="D572" s="11"/>
      <c r="E572" s="11" t="s">
        <v>100</v>
      </c>
      <c r="F572" s="11">
        <v>8</v>
      </c>
      <c r="G572" s="184">
        <v>703.54833333333295</v>
      </c>
      <c r="H572" s="184">
        <v>4221.29</v>
      </c>
      <c r="I572" s="184">
        <v>527.66125</v>
      </c>
      <c r="J572" s="11">
        <v>11.375</v>
      </c>
      <c r="L572" s="189">
        <v>6</v>
      </c>
      <c r="M572" s="184">
        <v>2392.04</v>
      </c>
      <c r="N572" s="184">
        <v>1196.02</v>
      </c>
      <c r="O572" s="189"/>
      <c r="P572" s="184"/>
      <c r="Q572" s="11"/>
      <c r="R572" s="11">
        <v>8</v>
      </c>
      <c r="S572" s="184">
        <v>4221.29</v>
      </c>
      <c r="T572" s="184">
        <v>527.66125</v>
      </c>
      <c r="V572" s="11"/>
      <c r="W572" s="11"/>
      <c r="X572" s="11"/>
      <c r="Y572" s="11"/>
      <c r="Z572" s="11"/>
      <c r="AA572" s="11"/>
      <c r="AB572" s="11"/>
      <c r="AC572" s="11"/>
      <c r="AD572" s="11"/>
    </row>
    <row r="573" spans="1:30">
      <c r="A573" s="56"/>
      <c r="B573" s="11"/>
      <c r="C573" s="11" t="s">
        <v>146</v>
      </c>
      <c r="D573" s="11"/>
      <c r="E573" s="11" t="s">
        <v>147</v>
      </c>
      <c r="F573" s="11">
        <v>3</v>
      </c>
      <c r="G573" s="184">
        <v>1605.41</v>
      </c>
      <c r="H573" s="184">
        <v>3210.82</v>
      </c>
      <c r="I573" s="184">
        <v>1070.2733333333299</v>
      </c>
      <c r="J573" s="11">
        <v>12.6666666666667</v>
      </c>
      <c r="L573" s="189">
        <v>2</v>
      </c>
      <c r="M573" s="184">
        <v>359.31</v>
      </c>
      <c r="N573" s="184">
        <v>359.31</v>
      </c>
      <c r="O573" s="189"/>
      <c r="P573" s="184"/>
      <c r="Q573" s="11"/>
      <c r="R573" s="11">
        <v>3</v>
      </c>
      <c r="S573" s="184">
        <v>3210.82</v>
      </c>
      <c r="T573" s="184">
        <v>1070.2733333333299</v>
      </c>
      <c r="V573" s="11"/>
      <c r="W573" s="11"/>
      <c r="X573" s="11"/>
      <c r="Y573" s="11"/>
      <c r="Z573" s="11"/>
      <c r="AA573" s="11"/>
      <c r="AB573" s="11"/>
      <c r="AC573" s="11"/>
      <c r="AD573" s="11"/>
    </row>
    <row r="574" spans="1:30">
      <c r="A574" s="56"/>
      <c r="B574" s="11"/>
      <c r="C574" s="11" t="s">
        <v>148</v>
      </c>
      <c r="D574" s="11"/>
      <c r="E574" s="11" t="s">
        <v>149</v>
      </c>
      <c r="F574" s="11">
        <v>98</v>
      </c>
      <c r="G574" s="184">
        <v>796.12742424242401</v>
      </c>
      <c r="H574" s="184">
        <v>52544.41</v>
      </c>
      <c r="I574" s="184">
        <v>536.167448979592</v>
      </c>
      <c r="J574" s="11">
        <v>11.9795918367347</v>
      </c>
      <c r="L574" s="189">
        <v>66</v>
      </c>
      <c r="M574" s="184">
        <v>20470.64</v>
      </c>
      <c r="N574" s="184">
        <v>639.70749999999998</v>
      </c>
      <c r="O574" s="189">
        <v>1</v>
      </c>
      <c r="P574" s="184">
        <v>659.45</v>
      </c>
      <c r="Q574" s="11">
        <v>659.45</v>
      </c>
      <c r="R574" s="11">
        <v>97</v>
      </c>
      <c r="S574" s="184">
        <v>51884.959999999999</v>
      </c>
      <c r="T574" s="184">
        <v>534.89649484536096</v>
      </c>
      <c r="V574" s="11"/>
      <c r="W574" s="11"/>
      <c r="X574" s="11"/>
      <c r="Y574" s="11"/>
      <c r="Z574" s="11"/>
      <c r="AA574" s="11"/>
      <c r="AB574" s="11"/>
      <c r="AC574" s="11"/>
      <c r="AD574" s="11"/>
    </row>
    <row r="575" spans="1:30">
      <c r="A575" s="56"/>
      <c r="B575" s="11"/>
      <c r="C575" s="11" t="s">
        <v>150</v>
      </c>
      <c r="D575" s="11"/>
      <c r="E575" s="11" t="s">
        <v>151</v>
      </c>
      <c r="F575" s="11">
        <v>23</v>
      </c>
      <c r="G575" s="184">
        <v>802.828666666667</v>
      </c>
      <c r="H575" s="184">
        <v>12042.43</v>
      </c>
      <c r="I575" s="184">
        <v>523.58391304347799</v>
      </c>
      <c r="J575" s="11">
        <v>10.2173913043478</v>
      </c>
      <c r="L575" s="189">
        <v>15</v>
      </c>
      <c r="M575" s="184">
        <v>4865.7299999999996</v>
      </c>
      <c r="N575" s="184">
        <v>608.21624999999995</v>
      </c>
      <c r="O575" s="189">
        <v>1</v>
      </c>
      <c r="P575" s="184">
        <v>509.37</v>
      </c>
      <c r="Q575" s="11">
        <v>509.37</v>
      </c>
      <c r="R575" s="11">
        <v>22</v>
      </c>
      <c r="S575" s="184">
        <v>11533.06</v>
      </c>
      <c r="T575" s="184">
        <v>524.23</v>
      </c>
      <c r="V575" s="11"/>
      <c r="W575" s="11"/>
      <c r="X575" s="11"/>
      <c r="Y575" s="11"/>
      <c r="Z575" s="11"/>
      <c r="AA575" s="11"/>
      <c r="AB575" s="11"/>
      <c r="AC575" s="11"/>
      <c r="AD575" s="11"/>
    </row>
    <row r="576" spans="1:30">
      <c r="A576" s="56"/>
      <c r="B576" s="11"/>
      <c r="C576" s="11" t="s">
        <v>152</v>
      </c>
      <c r="D576" s="11"/>
      <c r="E576" s="11" t="s">
        <v>153</v>
      </c>
      <c r="F576" s="11">
        <v>70</v>
      </c>
      <c r="G576" s="184">
        <v>903.02058823529399</v>
      </c>
      <c r="H576" s="184">
        <v>46054.05</v>
      </c>
      <c r="I576" s="184">
        <v>657.91499999999996</v>
      </c>
      <c r="J576" s="11">
        <v>13.157142857142899</v>
      </c>
      <c r="L576" s="189">
        <v>51</v>
      </c>
      <c r="M576" s="184">
        <v>15087.53</v>
      </c>
      <c r="N576" s="184">
        <v>794.08052631578903</v>
      </c>
      <c r="O576" s="189"/>
      <c r="P576" s="184"/>
      <c r="Q576" s="11"/>
      <c r="R576" s="11">
        <v>70</v>
      </c>
      <c r="S576" s="184">
        <v>46054.05</v>
      </c>
      <c r="T576" s="184">
        <v>657.91499999999996</v>
      </c>
      <c r="V576" s="11"/>
      <c r="W576" s="11"/>
      <c r="X576" s="11"/>
      <c r="Y576" s="11"/>
      <c r="Z576" s="11"/>
      <c r="AA576" s="11"/>
      <c r="AB576" s="11"/>
      <c r="AC576" s="11"/>
      <c r="AD576" s="11"/>
    </row>
    <row r="577" spans="1:30">
      <c r="A577" s="56"/>
      <c r="B577" s="11"/>
      <c r="C577" s="11" t="s">
        <v>154</v>
      </c>
      <c r="D577" s="11"/>
      <c r="E577" s="11" t="s">
        <v>155</v>
      </c>
      <c r="F577" s="11">
        <v>9</v>
      </c>
      <c r="G577" s="184">
        <v>1832.405</v>
      </c>
      <c r="H577" s="184">
        <v>7329.62</v>
      </c>
      <c r="I577" s="184">
        <v>814.40222222222201</v>
      </c>
      <c r="J577" s="11">
        <v>10.3333333333333</v>
      </c>
      <c r="L577" s="189">
        <v>4</v>
      </c>
      <c r="M577" s="184">
        <v>4341.9399999999996</v>
      </c>
      <c r="N577" s="184">
        <v>868.38800000000003</v>
      </c>
      <c r="O577" s="189">
        <v>1</v>
      </c>
      <c r="P577" s="184">
        <v>491.85</v>
      </c>
      <c r="Q577" s="11">
        <v>491.85</v>
      </c>
      <c r="R577" s="11">
        <v>8</v>
      </c>
      <c r="S577" s="184">
        <v>6837.77</v>
      </c>
      <c r="T577" s="184">
        <v>854.72125000000005</v>
      </c>
      <c r="V577" s="11"/>
      <c r="W577" s="11"/>
      <c r="X577" s="11"/>
      <c r="Y577" s="11"/>
      <c r="Z577" s="11"/>
      <c r="AA577" s="11"/>
      <c r="AB577" s="11"/>
      <c r="AC577" s="11"/>
      <c r="AD577" s="11"/>
    </row>
    <row r="578" spans="1:30">
      <c r="A578" s="56"/>
      <c r="B578" s="11"/>
      <c r="C578" s="11" t="s">
        <v>156</v>
      </c>
      <c r="D578" s="11"/>
      <c r="E578" s="11" t="s">
        <v>157</v>
      </c>
      <c r="F578" s="11">
        <v>46</v>
      </c>
      <c r="G578" s="184">
        <v>829.27406250000001</v>
      </c>
      <c r="H578" s="184">
        <v>26536.77</v>
      </c>
      <c r="I578" s="184">
        <v>576.88630434782601</v>
      </c>
      <c r="J578" s="11">
        <v>11.6521739130435</v>
      </c>
      <c r="L578" s="189">
        <v>32</v>
      </c>
      <c r="M578" s="184">
        <v>7945.87</v>
      </c>
      <c r="N578" s="184">
        <v>567.56214285714304</v>
      </c>
      <c r="O578" s="189"/>
      <c r="P578" s="184"/>
      <c r="Q578" s="11"/>
      <c r="R578" s="11">
        <v>46</v>
      </c>
      <c r="S578" s="184">
        <v>26536.77</v>
      </c>
      <c r="T578" s="184">
        <v>576.88630434782601</v>
      </c>
      <c r="V578" s="11"/>
      <c r="W578" s="11"/>
      <c r="X578" s="11"/>
      <c r="Y578" s="11"/>
      <c r="Z578" s="11"/>
      <c r="AA578" s="11"/>
      <c r="AB578" s="11"/>
      <c r="AC578" s="11"/>
      <c r="AD578" s="11"/>
    </row>
    <row r="579" spans="1:30">
      <c r="A579" s="56"/>
      <c r="B579" s="11"/>
      <c r="C579" s="11" t="s">
        <v>158</v>
      </c>
      <c r="D579" s="11"/>
      <c r="E579" s="11" t="s">
        <v>159</v>
      </c>
      <c r="F579" s="11">
        <v>12</v>
      </c>
      <c r="G579" s="184">
        <v>1035.0233333333299</v>
      </c>
      <c r="H579" s="184">
        <v>6210.14</v>
      </c>
      <c r="I579" s="184">
        <v>517.511666666667</v>
      </c>
      <c r="J579" s="11">
        <v>10.5</v>
      </c>
      <c r="L579" s="189">
        <v>6</v>
      </c>
      <c r="M579" s="184">
        <v>3567.83</v>
      </c>
      <c r="N579" s="184">
        <v>594.63833333333298</v>
      </c>
      <c r="O579" s="189"/>
      <c r="P579" s="184"/>
      <c r="Q579" s="11"/>
      <c r="R579" s="11">
        <v>12</v>
      </c>
      <c r="S579" s="184">
        <v>6210.14</v>
      </c>
      <c r="T579" s="184">
        <v>517.511666666667</v>
      </c>
      <c r="V579" s="11"/>
      <c r="W579" s="11"/>
      <c r="X579" s="11"/>
      <c r="Y579" s="11"/>
      <c r="Z579" s="11"/>
      <c r="AA579" s="11"/>
      <c r="AB579" s="11"/>
      <c r="AC579" s="11"/>
      <c r="AD579" s="11"/>
    </row>
    <row r="580" spans="1:30">
      <c r="A580" s="56"/>
      <c r="B580" s="11"/>
      <c r="C580" s="11" t="s">
        <v>160</v>
      </c>
      <c r="D580" s="11"/>
      <c r="E580" s="11" t="s">
        <v>161</v>
      </c>
      <c r="F580" s="11">
        <v>10</v>
      </c>
      <c r="G580" s="184">
        <v>1081.2162499999999</v>
      </c>
      <c r="H580" s="184">
        <v>8649.73</v>
      </c>
      <c r="I580" s="184">
        <v>864.97299999999996</v>
      </c>
      <c r="J580" s="11">
        <v>14.1</v>
      </c>
      <c r="L580" s="189">
        <v>8</v>
      </c>
      <c r="M580" s="184">
        <v>3388.39</v>
      </c>
      <c r="N580" s="184">
        <v>1694.1949999999999</v>
      </c>
      <c r="O580" s="189"/>
      <c r="P580" s="184"/>
      <c r="Q580" s="11"/>
      <c r="R580" s="11">
        <v>10</v>
      </c>
      <c r="S580" s="184">
        <v>8649.73</v>
      </c>
      <c r="T580" s="184">
        <v>864.97299999999996</v>
      </c>
      <c r="V580" s="11"/>
      <c r="W580" s="11"/>
      <c r="X580" s="11"/>
      <c r="Y580" s="11"/>
      <c r="Z580" s="11"/>
      <c r="AA580" s="11"/>
      <c r="AB580" s="11"/>
      <c r="AC580" s="11"/>
      <c r="AD580" s="11"/>
    </row>
    <row r="581" spans="1:30">
      <c r="A581" s="56"/>
      <c r="B581" s="11"/>
      <c r="C581" s="11" t="s">
        <v>162</v>
      </c>
      <c r="D581" s="11"/>
      <c r="E581" s="11" t="s">
        <v>163</v>
      </c>
      <c r="F581" s="11">
        <v>39</v>
      </c>
      <c r="G581" s="184">
        <v>784.05375000000004</v>
      </c>
      <c r="H581" s="184">
        <v>18817.29</v>
      </c>
      <c r="I581" s="184">
        <v>482.49461538461497</v>
      </c>
      <c r="J581" s="11">
        <v>10.4102564102564</v>
      </c>
      <c r="L581" s="189">
        <v>24</v>
      </c>
      <c r="M581" s="184">
        <v>9856.34</v>
      </c>
      <c r="N581" s="184">
        <v>657.089333333333</v>
      </c>
      <c r="O581" s="189">
        <v>1</v>
      </c>
      <c r="P581" s="184">
        <v>402.48</v>
      </c>
      <c r="Q581" s="11">
        <v>402.48</v>
      </c>
      <c r="R581" s="11">
        <v>38</v>
      </c>
      <c r="S581" s="184">
        <v>18414.810000000001</v>
      </c>
      <c r="T581" s="184">
        <v>484.60026315789497</v>
      </c>
      <c r="V581" s="11"/>
      <c r="W581" s="11"/>
      <c r="X581" s="11"/>
      <c r="Y581" s="11"/>
      <c r="Z581" s="11"/>
      <c r="AA581" s="11"/>
      <c r="AB581" s="11"/>
      <c r="AC581" s="11"/>
      <c r="AD581" s="11"/>
    </row>
    <row r="582" spans="1:30">
      <c r="A582" s="56"/>
      <c r="B582" s="11"/>
      <c r="C582" s="11" t="s">
        <v>164</v>
      </c>
      <c r="D582" s="11"/>
      <c r="E582" s="11" t="s">
        <v>165</v>
      </c>
      <c r="F582" s="11">
        <v>17</v>
      </c>
      <c r="G582" s="184">
        <v>470.030666666667</v>
      </c>
      <c r="H582" s="184">
        <v>7050.46</v>
      </c>
      <c r="I582" s="184">
        <v>414.732941176471</v>
      </c>
      <c r="J582" s="11">
        <v>12.294117647058799</v>
      </c>
      <c r="L582" s="189">
        <v>15</v>
      </c>
      <c r="M582" s="184">
        <v>1133.05</v>
      </c>
      <c r="N582" s="184">
        <v>566.52499999999998</v>
      </c>
      <c r="O582" s="189">
        <v>2</v>
      </c>
      <c r="P582" s="184">
        <v>2180.91</v>
      </c>
      <c r="Q582" s="11">
        <v>1090.4549999999999</v>
      </c>
      <c r="R582" s="11">
        <v>15</v>
      </c>
      <c r="S582" s="184">
        <v>4869.55</v>
      </c>
      <c r="T582" s="184">
        <v>324.636666666667</v>
      </c>
      <c r="V582" s="11"/>
      <c r="W582" s="11"/>
      <c r="X582" s="11"/>
      <c r="Y582" s="11"/>
      <c r="Z582" s="11"/>
      <c r="AA582" s="11"/>
      <c r="AB582" s="11"/>
      <c r="AC582" s="11"/>
      <c r="AD582" s="11"/>
    </row>
    <row r="583" spans="1:30">
      <c r="A583" s="56"/>
      <c r="B583" s="11"/>
      <c r="C583" s="11" t="s">
        <v>166</v>
      </c>
      <c r="D583" s="11"/>
      <c r="E583" s="11" t="s">
        <v>167</v>
      </c>
      <c r="F583" s="11">
        <v>169</v>
      </c>
      <c r="G583" s="184">
        <v>771.56903508771904</v>
      </c>
      <c r="H583" s="184">
        <v>87958.87</v>
      </c>
      <c r="I583" s="184">
        <v>520.46668639053303</v>
      </c>
      <c r="J583" s="11">
        <v>10.9408284023669</v>
      </c>
      <c r="L583" s="189">
        <v>114</v>
      </c>
      <c r="M583" s="184">
        <v>36046.58</v>
      </c>
      <c r="N583" s="184">
        <v>655.39236363636405</v>
      </c>
      <c r="O583" s="189">
        <v>5</v>
      </c>
      <c r="P583" s="184">
        <v>2200.06</v>
      </c>
      <c r="Q583" s="11">
        <v>440.012</v>
      </c>
      <c r="R583" s="11">
        <v>164</v>
      </c>
      <c r="S583" s="184">
        <v>85758.81</v>
      </c>
      <c r="T583" s="184">
        <v>522.91957317073195</v>
      </c>
      <c r="V583" s="11"/>
      <c r="W583" s="11"/>
      <c r="X583" s="11"/>
      <c r="Y583" s="11"/>
      <c r="Z583" s="11"/>
      <c r="AA583" s="11"/>
      <c r="AB583" s="11"/>
      <c r="AC583" s="11"/>
      <c r="AD583" s="11"/>
    </row>
    <row r="584" spans="1:30">
      <c r="A584" s="56"/>
      <c r="B584" s="11"/>
      <c r="C584" s="11" t="s">
        <v>168</v>
      </c>
      <c r="D584" s="11"/>
      <c r="E584" s="11" t="s">
        <v>169</v>
      </c>
      <c r="F584" s="11">
        <v>438</v>
      </c>
      <c r="G584" s="184">
        <v>735.72093851132695</v>
      </c>
      <c r="H584" s="184">
        <v>227337.77</v>
      </c>
      <c r="I584" s="184">
        <v>519.03600456620995</v>
      </c>
      <c r="J584" s="11">
        <v>11.4954337899543</v>
      </c>
      <c r="L584" s="189">
        <v>309</v>
      </c>
      <c r="M584" s="184">
        <v>84700.5</v>
      </c>
      <c r="N584" s="184">
        <v>656.59302325581405</v>
      </c>
      <c r="O584" s="189">
        <v>16</v>
      </c>
      <c r="P584" s="184">
        <v>7071.99</v>
      </c>
      <c r="Q584" s="11">
        <v>441.99937499999999</v>
      </c>
      <c r="R584" s="11">
        <v>422</v>
      </c>
      <c r="S584" s="184">
        <v>220265.78</v>
      </c>
      <c r="T584" s="184">
        <v>521.95682464455001</v>
      </c>
      <c r="V584" s="11"/>
      <c r="W584" s="11"/>
      <c r="X584" s="11"/>
      <c r="Y584" s="11"/>
      <c r="Z584" s="11"/>
      <c r="AA584" s="11"/>
      <c r="AB584" s="11"/>
      <c r="AC584" s="11"/>
      <c r="AD584" s="11"/>
    </row>
    <row r="585" spans="1:30">
      <c r="A585" s="56"/>
      <c r="B585" s="11"/>
      <c r="C585" s="11" t="s">
        <v>170</v>
      </c>
      <c r="D585" s="11"/>
      <c r="E585" s="11" t="s">
        <v>141</v>
      </c>
      <c r="F585" s="11">
        <v>7</v>
      </c>
      <c r="G585" s="184">
        <v>524.62</v>
      </c>
      <c r="H585" s="184">
        <v>3147.72</v>
      </c>
      <c r="I585" s="184">
        <v>449.67428571428599</v>
      </c>
      <c r="J585" s="11">
        <v>11.285714285714301</v>
      </c>
      <c r="L585" s="189">
        <v>6</v>
      </c>
      <c r="M585" s="184">
        <v>1334.6</v>
      </c>
      <c r="N585" s="184">
        <v>1334.6</v>
      </c>
      <c r="O585" s="189"/>
      <c r="P585" s="184"/>
      <c r="Q585" s="11"/>
      <c r="R585" s="11">
        <v>7</v>
      </c>
      <c r="S585" s="184">
        <v>3147.72</v>
      </c>
      <c r="T585" s="184">
        <v>449.67428571428599</v>
      </c>
      <c r="V585" s="11"/>
      <c r="W585" s="11"/>
      <c r="X585" s="11"/>
      <c r="Y585" s="11"/>
      <c r="Z585" s="11"/>
      <c r="AA585" s="11"/>
      <c r="AB585" s="11"/>
      <c r="AC585" s="11"/>
      <c r="AD585" s="11"/>
    </row>
    <row r="586" spans="1:30">
      <c r="A586" s="56"/>
      <c r="B586" s="11"/>
      <c r="C586" s="11" t="s">
        <v>171</v>
      </c>
      <c r="D586" s="11"/>
      <c r="E586" s="11" t="s">
        <v>143</v>
      </c>
      <c r="F586" s="11">
        <v>19</v>
      </c>
      <c r="G586" s="184">
        <v>535.06866666666701</v>
      </c>
      <c r="H586" s="184">
        <v>8026.03</v>
      </c>
      <c r="I586" s="184">
        <v>422.422631578947</v>
      </c>
      <c r="J586" s="11">
        <v>11.3684210526316</v>
      </c>
      <c r="L586" s="189">
        <v>15</v>
      </c>
      <c r="M586" s="184">
        <v>3620.03</v>
      </c>
      <c r="N586" s="184">
        <v>905.00750000000005</v>
      </c>
      <c r="O586" s="189"/>
      <c r="P586" s="184"/>
      <c r="Q586" s="11"/>
      <c r="R586" s="11">
        <v>19</v>
      </c>
      <c r="S586" s="184">
        <v>8026.03</v>
      </c>
      <c r="T586" s="184">
        <v>422.422631578947</v>
      </c>
      <c r="V586" s="11"/>
      <c r="W586" s="11"/>
      <c r="X586" s="11"/>
      <c r="Y586" s="11"/>
      <c r="Z586" s="11"/>
      <c r="AA586" s="11"/>
      <c r="AB586" s="11"/>
      <c r="AC586" s="11"/>
      <c r="AD586" s="11"/>
    </row>
    <row r="587" spans="1:30">
      <c r="A587" s="56"/>
      <c r="B587" s="11"/>
      <c r="C587" s="11" t="s">
        <v>172</v>
      </c>
      <c r="D587" s="11"/>
      <c r="E587" s="11" t="s">
        <v>151</v>
      </c>
      <c r="F587" s="11">
        <v>42</v>
      </c>
      <c r="G587" s="184">
        <v>917.43615384615396</v>
      </c>
      <c r="H587" s="184">
        <v>23853.34</v>
      </c>
      <c r="I587" s="184">
        <v>567.93666666666695</v>
      </c>
      <c r="J587" s="11">
        <v>11.6428571428571</v>
      </c>
      <c r="L587" s="189">
        <v>26</v>
      </c>
      <c r="M587" s="184">
        <v>13122.21</v>
      </c>
      <c r="N587" s="184">
        <v>820.13812499999995</v>
      </c>
      <c r="O587" s="189">
        <v>2</v>
      </c>
      <c r="P587" s="184">
        <v>614.88</v>
      </c>
      <c r="Q587" s="11">
        <v>307.44</v>
      </c>
      <c r="R587" s="11">
        <v>40</v>
      </c>
      <c r="S587" s="184">
        <v>23238.46</v>
      </c>
      <c r="T587" s="184">
        <v>580.9615</v>
      </c>
      <c r="V587" s="11"/>
      <c r="W587" s="11"/>
      <c r="X587" s="11"/>
      <c r="Y587" s="11"/>
      <c r="Z587" s="11"/>
      <c r="AA587" s="11"/>
      <c r="AB587" s="11"/>
      <c r="AC587" s="11"/>
      <c r="AD587" s="11"/>
    </row>
    <row r="588" spans="1:30">
      <c r="A588" s="56"/>
      <c r="B588" s="11"/>
      <c r="C588" s="11" t="s">
        <v>173</v>
      </c>
      <c r="D588" s="11"/>
      <c r="E588" s="11" t="s">
        <v>174</v>
      </c>
      <c r="F588" s="11">
        <v>15</v>
      </c>
      <c r="G588" s="184">
        <v>2113.98</v>
      </c>
      <c r="H588" s="184">
        <v>12683.88</v>
      </c>
      <c r="I588" s="184">
        <v>845.59199999999998</v>
      </c>
      <c r="J588" s="11">
        <v>10</v>
      </c>
      <c r="L588" s="189">
        <v>6</v>
      </c>
      <c r="M588" s="184">
        <v>8456.8799999999992</v>
      </c>
      <c r="N588" s="184">
        <v>939.65333333333297</v>
      </c>
      <c r="O588" s="189"/>
      <c r="P588" s="184"/>
      <c r="Q588" s="11"/>
      <c r="R588" s="11">
        <v>15</v>
      </c>
      <c r="S588" s="184">
        <v>12683.88</v>
      </c>
      <c r="T588" s="184">
        <v>845.59199999999998</v>
      </c>
      <c r="V588" s="11"/>
      <c r="W588" s="11"/>
      <c r="X588" s="11"/>
      <c r="Y588" s="11"/>
      <c r="Z588" s="11"/>
      <c r="AA588" s="11"/>
      <c r="AB588" s="11"/>
      <c r="AC588" s="11"/>
      <c r="AD588" s="11"/>
    </row>
    <row r="589" spans="1:30">
      <c r="A589" s="56"/>
      <c r="B589" s="11"/>
      <c r="C589" s="11" t="s">
        <v>175</v>
      </c>
      <c r="D589" s="11"/>
      <c r="E589" s="11" t="s">
        <v>123</v>
      </c>
      <c r="F589" s="11">
        <v>9</v>
      </c>
      <c r="G589" s="184">
        <v>2770.71</v>
      </c>
      <c r="H589" s="184">
        <v>13853.55</v>
      </c>
      <c r="I589" s="184">
        <v>1539.2833333333299</v>
      </c>
      <c r="J589" s="11">
        <v>15.7777777777778</v>
      </c>
      <c r="L589" s="189">
        <v>5</v>
      </c>
      <c r="M589" s="184">
        <v>3500.45</v>
      </c>
      <c r="N589" s="184">
        <v>875.11249999999995</v>
      </c>
      <c r="O589" s="189"/>
      <c r="P589" s="184"/>
      <c r="Q589" s="11"/>
      <c r="R589" s="11">
        <v>9</v>
      </c>
      <c r="S589" s="184">
        <v>13853.55</v>
      </c>
      <c r="T589" s="184">
        <v>1539.2833333333299</v>
      </c>
      <c r="V589" s="11"/>
      <c r="W589" s="11"/>
      <c r="X589" s="11"/>
      <c r="Y589" s="11"/>
      <c r="Z589" s="11"/>
      <c r="AA589" s="11"/>
      <c r="AB589" s="11"/>
      <c r="AC589" s="11"/>
      <c r="AD589" s="11"/>
    </row>
    <row r="590" spans="1:30">
      <c r="A590" s="56"/>
      <c r="B590" s="11"/>
      <c r="C590" s="11" t="s">
        <v>177</v>
      </c>
      <c r="D590" s="11"/>
      <c r="E590" s="11" t="s">
        <v>178</v>
      </c>
      <c r="F590" s="11">
        <v>11</v>
      </c>
      <c r="G590" s="184">
        <v>1213.61333333333</v>
      </c>
      <c r="H590" s="184">
        <v>7281.68</v>
      </c>
      <c r="I590" s="184">
        <v>661.970909090909</v>
      </c>
      <c r="J590" s="11">
        <v>12.363636363636401</v>
      </c>
      <c r="L590" s="189">
        <v>6</v>
      </c>
      <c r="M590" s="184">
        <v>3813.26</v>
      </c>
      <c r="N590" s="184">
        <v>762.65200000000004</v>
      </c>
      <c r="O590" s="189"/>
      <c r="P590" s="184"/>
      <c r="Q590" s="11"/>
      <c r="R590" s="11">
        <v>11</v>
      </c>
      <c r="S590" s="184">
        <v>7281.68</v>
      </c>
      <c r="T590" s="184">
        <v>661.970909090909</v>
      </c>
      <c r="V590" s="11"/>
      <c r="W590" s="11"/>
      <c r="X590" s="11"/>
      <c r="Y590" s="11"/>
      <c r="Z590" s="11"/>
      <c r="AA590" s="11"/>
      <c r="AB590" s="11"/>
      <c r="AC590" s="11"/>
      <c r="AD590" s="11"/>
    </row>
    <row r="591" spans="1:30">
      <c r="A591" s="56"/>
      <c r="B591" s="11"/>
      <c r="C591" s="11" t="s">
        <v>179</v>
      </c>
      <c r="D591" s="11"/>
      <c r="E591" s="11" t="s">
        <v>180</v>
      </c>
      <c r="F591" s="11">
        <v>8</v>
      </c>
      <c r="G591" s="184">
        <v>415.85500000000002</v>
      </c>
      <c r="H591" s="184">
        <v>2495.13</v>
      </c>
      <c r="I591" s="184">
        <v>311.89125000000001</v>
      </c>
      <c r="J591" s="11">
        <v>10.625</v>
      </c>
      <c r="L591" s="189">
        <v>6</v>
      </c>
      <c r="M591" s="184">
        <v>958.32</v>
      </c>
      <c r="N591" s="184">
        <v>479.16</v>
      </c>
      <c r="O591" s="189"/>
      <c r="P591" s="184"/>
      <c r="Q591" s="11"/>
      <c r="R591" s="11">
        <v>8</v>
      </c>
      <c r="S591" s="184">
        <v>2495.13</v>
      </c>
      <c r="T591" s="184">
        <v>311.89125000000001</v>
      </c>
      <c r="V591" s="11"/>
      <c r="W591" s="11"/>
      <c r="X591" s="11"/>
      <c r="Y591" s="11"/>
      <c r="Z591" s="11"/>
      <c r="AA591" s="11"/>
      <c r="AB591" s="11"/>
      <c r="AC591" s="11"/>
      <c r="AD591" s="11"/>
    </row>
    <row r="592" spans="1:30">
      <c r="A592" s="56"/>
      <c r="B592" s="11"/>
      <c r="C592" s="11" t="s">
        <v>181</v>
      </c>
      <c r="D592" s="11"/>
      <c r="E592" s="11" t="s">
        <v>182</v>
      </c>
      <c r="F592" s="11">
        <v>25</v>
      </c>
      <c r="G592" s="184">
        <v>733.08666666666704</v>
      </c>
      <c r="H592" s="184">
        <v>13195.56</v>
      </c>
      <c r="I592" s="184">
        <v>527.82240000000002</v>
      </c>
      <c r="J592" s="11">
        <v>11.16</v>
      </c>
      <c r="L592" s="189">
        <v>18</v>
      </c>
      <c r="M592" s="184">
        <v>4483.45</v>
      </c>
      <c r="N592" s="184">
        <v>640.49285714285702</v>
      </c>
      <c r="O592" s="189">
        <v>1</v>
      </c>
      <c r="P592" s="184">
        <v>640.45000000000005</v>
      </c>
      <c r="Q592" s="11">
        <v>640.45000000000005</v>
      </c>
      <c r="R592" s="11">
        <v>24</v>
      </c>
      <c r="S592" s="184">
        <v>12555.11</v>
      </c>
      <c r="T592" s="184">
        <v>523.12958333333302</v>
      </c>
      <c r="V592" s="11"/>
      <c r="W592" s="11"/>
      <c r="X592" s="11"/>
      <c r="Y592" s="11"/>
      <c r="Z592" s="11"/>
      <c r="AA592" s="11"/>
      <c r="AB592" s="11"/>
      <c r="AC592" s="11"/>
      <c r="AD592" s="11"/>
    </row>
    <row r="593" spans="1:30">
      <c r="A593" s="56"/>
      <c r="B593" s="11"/>
      <c r="C593" s="11" t="s">
        <v>183</v>
      </c>
      <c r="D593" s="11"/>
      <c r="E593" s="11" t="s">
        <v>184</v>
      </c>
      <c r="F593" s="11">
        <v>7</v>
      </c>
      <c r="G593" s="184">
        <v>770.12</v>
      </c>
      <c r="H593" s="184">
        <v>3080.48</v>
      </c>
      <c r="I593" s="184">
        <v>440.06857142857098</v>
      </c>
      <c r="J593" s="11">
        <v>12.1428571428571</v>
      </c>
      <c r="L593" s="189">
        <v>4</v>
      </c>
      <c r="M593" s="184">
        <v>1779.6</v>
      </c>
      <c r="N593" s="184">
        <v>593.20000000000005</v>
      </c>
      <c r="O593" s="189"/>
      <c r="P593" s="184"/>
      <c r="Q593" s="11"/>
      <c r="R593" s="11">
        <v>7</v>
      </c>
      <c r="S593" s="184">
        <v>3080.48</v>
      </c>
      <c r="T593" s="184">
        <v>440.06857142857098</v>
      </c>
      <c r="V593" s="11"/>
      <c r="W593" s="11"/>
      <c r="X593" s="11"/>
      <c r="Y593" s="11"/>
      <c r="Z593" s="11"/>
      <c r="AA593" s="11"/>
      <c r="AB593" s="11"/>
      <c r="AC593" s="11"/>
      <c r="AD593" s="11"/>
    </row>
    <row r="594" spans="1:30">
      <c r="A594" s="56"/>
      <c r="B594" s="11"/>
      <c r="C594" s="11" t="s">
        <v>185</v>
      </c>
      <c r="D594" s="11"/>
      <c r="E594" s="11" t="s">
        <v>186</v>
      </c>
      <c r="F594" s="11">
        <v>10</v>
      </c>
      <c r="G594" s="184">
        <v>542.69124999999997</v>
      </c>
      <c r="H594" s="184">
        <v>4341.53</v>
      </c>
      <c r="I594" s="184">
        <v>434.15300000000002</v>
      </c>
      <c r="J594" s="11">
        <v>14.5</v>
      </c>
      <c r="L594" s="189">
        <v>8</v>
      </c>
      <c r="M594" s="184">
        <v>1029.72</v>
      </c>
      <c r="N594" s="184">
        <v>514.86</v>
      </c>
      <c r="O594" s="189"/>
      <c r="P594" s="184"/>
      <c r="Q594" s="11"/>
      <c r="R594" s="11">
        <v>10</v>
      </c>
      <c r="S594" s="184">
        <v>4341.53</v>
      </c>
      <c r="T594" s="184">
        <v>434.15300000000002</v>
      </c>
      <c r="V594" s="11"/>
      <c r="W594" s="11"/>
      <c r="X594" s="11"/>
      <c r="Y594" s="11"/>
      <c r="Z594" s="11"/>
      <c r="AA594" s="11"/>
      <c r="AB594" s="11"/>
      <c r="AC594" s="11"/>
      <c r="AD594" s="11"/>
    </row>
    <row r="595" spans="1:30">
      <c r="A595" s="56"/>
      <c r="B595" s="11"/>
      <c r="C595" s="11" t="s">
        <v>187</v>
      </c>
      <c r="D595" s="11"/>
      <c r="E595" s="11" t="s">
        <v>188</v>
      </c>
      <c r="F595" s="11">
        <v>28</v>
      </c>
      <c r="G595" s="184">
        <v>753.48222222222205</v>
      </c>
      <c r="H595" s="184">
        <v>13562.68</v>
      </c>
      <c r="I595" s="184">
        <v>484.38142857142799</v>
      </c>
      <c r="J595" s="11">
        <v>11.1071428571429</v>
      </c>
      <c r="L595" s="189">
        <v>18</v>
      </c>
      <c r="M595" s="184">
        <v>4699.6899999999996</v>
      </c>
      <c r="N595" s="184">
        <v>469.96899999999999</v>
      </c>
      <c r="O595" s="189"/>
      <c r="P595" s="184"/>
      <c r="Q595" s="11"/>
      <c r="R595" s="11">
        <v>28</v>
      </c>
      <c r="S595" s="184">
        <v>13562.68</v>
      </c>
      <c r="T595" s="184">
        <v>484.38142857142799</v>
      </c>
      <c r="V595" s="11"/>
      <c r="W595" s="11"/>
      <c r="X595" s="11"/>
      <c r="Y595" s="11"/>
      <c r="Z595" s="11"/>
      <c r="AA595" s="11"/>
      <c r="AB595" s="11"/>
      <c r="AC595" s="11"/>
      <c r="AD595" s="11"/>
    </row>
    <row r="596" spans="1:30">
      <c r="A596" s="56"/>
      <c r="B596" s="11"/>
      <c r="C596" s="11" t="s">
        <v>189</v>
      </c>
      <c r="D596" s="11"/>
      <c r="E596" s="11" t="s">
        <v>190</v>
      </c>
      <c r="F596" s="11">
        <v>11</v>
      </c>
      <c r="G596" s="184">
        <v>577.86777777777797</v>
      </c>
      <c r="H596" s="184">
        <v>5200.8100000000004</v>
      </c>
      <c r="I596" s="184">
        <v>472.80090909090899</v>
      </c>
      <c r="J596" s="11">
        <v>10.818181818181801</v>
      </c>
      <c r="L596" s="189">
        <v>9</v>
      </c>
      <c r="M596" s="184">
        <v>1605.18</v>
      </c>
      <c r="N596" s="184">
        <v>802.59</v>
      </c>
      <c r="O596" s="189">
        <v>1</v>
      </c>
      <c r="P596" s="184">
        <v>624.97</v>
      </c>
      <c r="Q596" s="11">
        <v>624.97</v>
      </c>
      <c r="R596" s="11">
        <v>10</v>
      </c>
      <c r="S596" s="184">
        <v>4575.84</v>
      </c>
      <c r="T596" s="184">
        <v>457.584</v>
      </c>
      <c r="V596" s="11"/>
      <c r="W596" s="11"/>
      <c r="X596" s="11"/>
      <c r="Y596" s="11"/>
      <c r="Z596" s="11"/>
      <c r="AA596" s="11"/>
      <c r="AB596" s="11"/>
      <c r="AC596" s="11"/>
      <c r="AD596" s="11"/>
    </row>
    <row r="597" spans="1:30">
      <c r="A597" s="56"/>
      <c r="B597" s="11"/>
      <c r="C597" s="11" t="s">
        <v>191</v>
      </c>
      <c r="D597" s="11"/>
      <c r="E597" s="11" t="s">
        <v>192</v>
      </c>
      <c r="F597" s="11">
        <v>11</v>
      </c>
      <c r="G597" s="184">
        <v>519.64499999999998</v>
      </c>
      <c r="H597" s="184">
        <v>4157.16</v>
      </c>
      <c r="I597" s="184">
        <v>377.92363636363598</v>
      </c>
      <c r="J597" s="11">
        <v>10.818181818181801</v>
      </c>
      <c r="L597" s="189">
        <v>8</v>
      </c>
      <c r="M597" s="184">
        <v>1757.7</v>
      </c>
      <c r="N597" s="184">
        <v>585.9</v>
      </c>
      <c r="O597" s="189"/>
      <c r="P597" s="184"/>
      <c r="Q597" s="11"/>
      <c r="R597" s="11">
        <v>11</v>
      </c>
      <c r="S597" s="184">
        <v>4157.16</v>
      </c>
      <c r="T597" s="184">
        <v>377.92363636363598</v>
      </c>
      <c r="V597" s="11"/>
      <c r="W597" s="11"/>
      <c r="X597" s="11"/>
      <c r="Y597" s="11"/>
      <c r="Z597" s="11"/>
      <c r="AA597" s="11"/>
      <c r="AB597" s="11"/>
      <c r="AC597" s="11"/>
      <c r="AD597" s="11"/>
    </row>
    <row r="598" spans="1:30">
      <c r="A598" s="56"/>
      <c r="B598" s="11"/>
      <c r="C598" s="11" t="s">
        <v>193</v>
      </c>
      <c r="D598" s="11"/>
      <c r="E598" s="11" t="s">
        <v>194</v>
      </c>
      <c r="F598" s="11">
        <v>21</v>
      </c>
      <c r="G598" s="184">
        <v>977.30357142857201</v>
      </c>
      <c r="H598" s="184">
        <v>13682.25</v>
      </c>
      <c r="I598" s="184">
        <v>651.53571428571399</v>
      </c>
      <c r="J598" s="11">
        <v>12.8095238095238</v>
      </c>
      <c r="L598" s="189">
        <v>14</v>
      </c>
      <c r="M598" s="184">
        <v>6771.42</v>
      </c>
      <c r="N598" s="184">
        <v>967.34571428571405</v>
      </c>
      <c r="O598" s="189"/>
      <c r="P598" s="184"/>
      <c r="Q598" s="11"/>
      <c r="R598" s="11">
        <v>21</v>
      </c>
      <c r="S598" s="184">
        <v>13682.25</v>
      </c>
      <c r="T598" s="184">
        <v>651.53571428571399</v>
      </c>
      <c r="V598" s="11"/>
      <c r="W598" s="11"/>
      <c r="X598" s="11"/>
      <c r="Y598" s="11"/>
      <c r="Z598" s="11"/>
      <c r="AA598" s="11"/>
      <c r="AB598" s="11"/>
      <c r="AC598" s="11"/>
      <c r="AD598" s="11"/>
    </row>
    <row r="599" spans="1:30">
      <c r="A599" s="56"/>
      <c r="B599" s="11"/>
      <c r="C599" s="11" t="s">
        <v>195</v>
      </c>
      <c r="D599" s="11"/>
      <c r="E599" s="11" t="s">
        <v>188</v>
      </c>
      <c r="F599" s="11">
        <v>145</v>
      </c>
      <c r="G599" s="184">
        <v>849.68552380952406</v>
      </c>
      <c r="H599" s="184">
        <v>89216.98</v>
      </c>
      <c r="I599" s="184">
        <v>615.28951724137903</v>
      </c>
      <c r="J599" s="11">
        <v>12.5448275862069</v>
      </c>
      <c r="L599" s="189">
        <v>105</v>
      </c>
      <c r="M599" s="184">
        <v>27706.720000000001</v>
      </c>
      <c r="N599" s="184">
        <v>692.66800000000001</v>
      </c>
      <c r="O599" s="189"/>
      <c r="P599" s="184"/>
      <c r="Q599" s="11"/>
      <c r="R599" s="11">
        <v>145</v>
      </c>
      <c r="S599" s="184">
        <v>89216.98</v>
      </c>
      <c r="T599" s="184">
        <v>615.28951724137903</v>
      </c>
      <c r="V599" s="11"/>
      <c r="W599" s="11"/>
      <c r="X599" s="11"/>
      <c r="Y599" s="11"/>
      <c r="Z599" s="11"/>
      <c r="AA599" s="11"/>
      <c r="AB599" s="11"/>
      <c r="AC599" s="11"/>
      <c r="AD599" s="11"/>
    </row>
    <row r="600" spans="1:30">
      <c r="A600" s="56"/>
      <c r="B600" s="11"/>
      <c r="C600" s="11" t="s">
        <v>453</v>
      </c>
      <c r="D600" s="11"/>
      <c r="E600" s="11" t="s">
        <v>109</v>
      </c>
      <c r="F600" s="11">
        <v>297</v>
      </c>
      <c r="G600" s="184">
        <v>837.15890000000002</v>
      </c>
      <c r="H600" s="184">
        <v>167431.78</v>
      </c>
      <c r="I600" s="184">
        <v>563.74336700336698</v>
      </c>
      <c r="J600" s="11">
        <v>11.7710437710438</v>
      </c>
      <c r="L600" s="189">
        <v>200</v>
      </c>
      <c r="M600" s="184">
        <v>63212.639999999999</v>
      </c>
      <c r="N600" s="184">
        <v>651.67670103092803</v>
      </c>
      <c r="O600" s="189">
        <v>5</v>
      </c>
      <c r="P600" s="184">
        <v>1880.75</v>
      </c>
      <c r="Q600" s="11">
        <v>376.15</v>
      </c>
      <c r="R600" s="11">
        <v>292</v>
      </c>
      <c r="S600" s="184">
        <v>165551.03</v>
      </c>
      <c r="T600" s="184">
        <v>566.95558219178099</v>
      </c>
      <c r="V600" s="11"/>
      <c r="W600" s="11"/>
      <c r="X600" s="11"/>
      <c r="Y600" s="11"/>
      <c r="Z600" s="11"/>
      <c r="AA600" s="11"/>
      <c r="AB600" s="11"/>
      <c r="AC600" s="11"/>
      <c r="AD600" s="11"/>
    </row>
    <row r="601" spans="1:30">
      <c r="A601" s="56"/>
      <c r="B601" s="11"/>
      <c r="C601" s="11" t="s">
        <v>539</v>
      </c>
      <c r="D601" s="11"/>
      <c r="E601" s="11" t="s">
        <v>109</v>
      </c>
      <c r="F601" s="11">
        <v>1</v>
      </c>
      <c r="G601" s="184">
        <v>324.26</v>
      </c>
      <c r="H601" s="184">
        <v>324.26</v>
      </c>
      <c r="I601" s="184">
        <v>324.26</v>
      </c>
      <c r="J601" s="11">
        <v>7</v>
      </c>
      <c r="L601" s="189">
        <v>1</v>
      </c>
      <c r="M601" s="184"/>
      <c r="N601" s="184"/>
      <c r="O601" s="189"/>
      <c r="P601" s="184"/>
      <c r="Q601" s="11"/>
      <c r="R601" s="11">
        <v>1</v>
      </c>
      <c r="S601" s="184">
        <v>324.26</v>
      </c>
      <c r="T601" s="184">
        <v>324.26</v>
      </c>
      <c r="V601" s="11"/>
      <c r="W601" s="11"/>
      <c r="X601" s="11"/>
      <c r="Y601" s="11"/>
      <c r="Z601" s="11"/>
      <c r="AA601" s="11"/>
      <c r="AB601" s="11"/>
      <c r="AC601" s="11"/>
      <c r="AD601" s="11"/>
    </row>
    <row r="602" spans="1:30">
      <c r="A602" s="56"/>
      <c r="B602" s="11"/>
      <c r="C602" s="11" t="s">
        <v>196</v>
      </c>
      <c r="D602" s="11"/>
      <c r="E602" s="11" t="s">
        <v>123</v>
      </c>
      <c r="F602" s="11">
        <v>5</v>
      </c>
      <c r="G602" s="184">
        <v>1155.8900000000001</v>
      </c>
      <c r="H602" s="184">
        <v>4623.5600000000004</v>
      </c>
      <c r="I602" s="184">
        <v>924.71199999999999</v>
      </c>
      <c r="J602" s="11">
        <v>12.2</v>
      </c>
      <c r="L602" s="189">
        <v>4</v>
      </c>
      <c r="M602" s="184">
        <v>540.16999999999996</v>
      </c>
      <c r="N602" s="184">
        <v>540.16999999999996</v>
      </c>
      <c r="O602" s="189"/>
      <c r="P602" s="184"/>
      <c r="Q602" s="11"/>
      <c r="R602" s="11">
        <v>5</v>
      </c>
      <c r="S602" s="184">
        <v>4623.5600000000004</v>
      </c>
      <c r="T602" s="184">
        <v>924.71199999999999</v>
      </c>
      <c r="V602" s="11"/>
      <c r="W602" s="11"/>
      <c r="X602" s="11"/>
      <c r="Y602" s="11"/>
      <c r="Z602" s="11"/>
      <c r="AA602" s="11"/>
      <c r="AB602" s="11"/>
      <c r="AC602" s="11"/>
      <c r="AD602" s="11"/>
    </row>
    <row r="603" spans="1:30">
      <c r="A603" s="56"/>
      <c r="B603" s="11"/>
      <c r="C603" s="11" t="s">
        <v>197</v>
      </c>
      <c r="D603" s="11"/>
      <c r="E603" s="11" t="s">
        <v>96</v>
      </c>
      <c r="F603" s="11">
        <v>19</v>
      </c>
      <c r="G603" s="184">
        <v>595.85333333333301</v>
      </c>
      <c r="H603" s="184">
        <v>8937.7999999999993</v>
      </c>
      <c r="I603" s="184">
        <v>470.41052631578901</v>
      </c>
      <c r="J603" s="11">
        <v>10.894736842105299</v>
      </c>
      <c r="L603" s="189">
        <v>15</v>
      </c>
      <c r="M603" s="184">
        <v>1730.72</v>
      </c>
      <c r="N603" s="184">
        <v>432.68</v>
      </c>
      <c r="O603" s="189"/>
      <c r="P603" s="184"/>
      <c r="Q603" s="11"/>
      <c r="R603" s="11">
        <v>19</v>
      </c>
      <c r="S603" s="184">
        <v>8937.7999999999993</v>
      </c>
      <c r="T603" s="184">
        <v>470.41052631578901</v>
      </c>
      <c r="V603" s="11"/>
      <c r="W603" s="11"/>
      <c r="X603" s="11"/>
      <c r="Y603" s="11"/>
      <c r="Z603" s="11"/>
      <c r="AA603" s="11"/>
      <c r="AB603" s="11"/>
      <c r="AC603" s="11"/>
      <c r="AD603" s="11"/>
    </row>
    <row r="604" spans="1:30">
      <c r="A604" s="56"/>
      <c r="B604" s="11"/>
      <c r="C604" s="11" t="s">
        <v>198</v>
      </c>
      <c r="D604" s="11"/>
      <c r="E604" s="11" t="s">
        <v>159</v>
      </c>
      <c r="F604" s="11">
        <v>87</v>
      </c>
      <c r="G604" s="184">
        <v>982.96419354838702</v>
      </c>
      <c r="H604" s="184">
        <v>60943.78</v>
      </c>
      <c r="I604" s="184">
        <v>700.50321839080505</v>
      </c>
      <c r="J604" s="11">
        <v>12.747126436781601</v>
      </c>
      <c r="L604" s="189">
        <v>62</v>
      </c>
      <c r="M604" s="184">
        <v>20673.16</v>
      </c>
      <c r="N604" s="184">
        <v>826.92639999999994</v>
      </c>
      <c r="O604" s="189">
        <v>1</v>
      </c>
      <c r="P604" s="184">
        <v>988.87</v>
      </c>
      <c r="Q604" s="11">
        <v>988.87</v>
      </c>
      <c r="R604" s="11">
        <v>86</v>
      </c>
      <c r="S604" s="184">
        <v>59954.91</v>
      </c>
      <c r="T604" s="184">
        <v>697.15011627906995</v>
      </c>
      <c r="V604" s="11"/>
      <c r="W604" s="11"/>
      <c r="X604" s="11"/>
      <c r="Y604" s="11"/>
      <c r="Z604" s="11"/>
      <c r="AA604" s="11"/>
      <c r="AB604" s="11"/>
      <c r="AC604" s="11"/>
      <c r="AD604" s="11"/>
    </row>
    <row r="605" spans="1:30">
      <c r="A605" s="56"/>
      <c r="B605" s="11"/>
      <c r="C605" s="11" t="s">
        <v>199</v>
      </c>
      <c r="D605" s="11"/>
      <c r="E605" s="11" t="s">
        <v>200</v>
      </c>
      <c r="F605" s="11">
        <v>41</v>
      </c>
      <c r="G605" s="184">
        <v>863.35749999999996</v>
      </c>
      <c r="H605" s="184">
        <v>27627.439999999999</v>
      </c>
      <c r="I605" s="184">
        <v>673.84</v>
      </c>
      <c r="J605" s="11">
        <v>11.219512195122</v>
      </c>
      <c r="L605" s="189">
        <v>32</v>
      </c>
      <c r="M605" s="184">
        <v>6880.13</v>
      </c>
      <c r="N605" s="184">
        <v>764.45888888888896</v>
      </c>
      <c r="O605" s="189"/>
      <c r="P605" s="184"/>
      <c r="Q605" s="11"/>
      <c r="R605" s="11">
        <v>41</v>
      </c>
      <c r="S605" s="184">
        <v>27627.439999999999</v>
      </c>
      <c r="T605" s="184">
        <v>673.84</v>
      </c>
      <c r="V605" s="11"/>
      <c r="W605" s="11"/>
      <c r="X605" s="11"/>
      <c r="Y605" s="11"/>
      <c r="Z605" s="11"/>
      <c r="AA605" s="11"/>
      <c r="AB605" s="11"/>
      <c r="AC605" s="11"/>
      <c r="AD605" s="11"/>
    </row>
    <row r="606" spans="1:30">
      <c r="A606" s="56"/>
      <c r="B606" s="11"/>
      <c r="C606" s="11" t="s">
        <v>201</v>
      </c>
      <c r="D606" s="11"/>
      <c r="E606" s="11" t="s">
        <v>109</v>
      </c>
      <c r="F606" s="11">
        <v>2</v>
      </c>
      <c r="G606" s="184">
        <v>352.6</v>
      </c>
      <c r="H606" s="184">
        <v>705.2</v>
      </c>
      <c r="I606" s="184">
        <v>352.6</v>
      </c>
      <c r="J606" s="11">
        <v>13</v>
      </c>
      <c r="L606" s="189">
        <v>2</v>
      </c>
      <c r="M606" s="184"/>
      <c r="N606" s="184"/>
      <c r="O606" s="189"/>
      <c r="P606" s="184"/>
      <c r="Q606" s="11"/>
      <c r="R606" s="11">
        <v>2</v>
      </c>
      <c r="S606" s="184">
        <v>705.2</v>
      </c>
      <c r="T606" s="184">
        <v>352.6</v>
      </c>
      <c r="V606" s="11"/>
      <c r="W606" s="11"/>
      <c r="X606" s="11"/>
      <c r="Y606" s="11"/>
      <c r="Z606" s="11"/>
      <c r="AA606" s="11"/>
      <c r="AB606" s="11"/>
      <c r="AC606" s="11"/>
      <c r="AD606" s="11"/>
    </row>
    <row r="607" spans="1:30">
      <c r="A607" s="56"/>
      <c r="B607" s="11"/>
      <c r="C607" s="11" t="s">
        <v>201</v>
      </c>
      <c r="D607" s="11"/>
      <c r="E607" s="11" t="s">
        <v>121</v>
      </c>
      <c r="F607" s="11">
        <v>12</v>
      </c>
      <c r="G607" s="184">
        <v>698.07777777777801</v>
      </c>
      <c r="H607" s="184">
        <v>6282.7</v>
      </c>
      <c r="I607" s="184">
        <v>523.55833333333305</v>
      </c>
      <c r="J607" s="11">
        <v>10.4166666666667</v>
      </c>
      <c r="L607" s="189">
        <v>9</v>
      </c>
      <c r="M607" s="184">
        <v>2547.66</v>
      </c>
      <c r="N607" s="184">
        <v>849.22</v>
      </c>
      <c r="O607" s="189"/>
      <c r="P607" s="184"/>
      <c r="Q607" s="11"/>
      <c r="R607" s="11">
        <v>12</v>
      </c>
      <c r="S607" s="184">
        <v>6282.7</v>
      </c>
      <c r="T607" s="184">
        <v>523.55833333333305</v>
      </c>
      <c r="V607" s="11"/>
      <c r="W607" s="11"/>
      <c r="X607" s="11"/>
      <c r="Y607" s="11"/>
      <c r="Z607" s="11"/>
      <c r="AA607" s="11"/>
      <c r="AB607" s="11"/>
      <c r="AC607" s="11"/>
      <c r="AD607" s="11"/>
    </row>
    <row r="608" spans="1:30">
      <c r="A608" s="56"/>
      <c r="B608" s="11"/>
      <c r="C608" s="11" t="s">
        <v>202</v>
      </c>
      <c r="D608" s="11"/>
      <c r="E608" s="11" t="s">
        <v>203</v>
      </c>
      <c r="F608" s="11">
        <v>349</v>
      </c>
      <c r="G608" s="184">
        <v>1115.5496069869</v>
      </c>
      <c r="H608" s="184">
        <v>255460.86</v>
      </c>
      <c r="I608" s="184">
        <v>731.97954154727699</v>
      </c>
      <c r="J608" s="11">
        <v>12.174785100286501</v>
      </c>
      <c r="L608" s="189">
        <v>229</v>
      </c>
      <c r="M608" s="184">
        <v>86867.53</v>
      </c>
      <c r="N608" s="184">
        <v>723.89608333333399</v>
      </c>
      <c r="O608" s="189">
        <v>15</v>
      </c>
      <c r="P608" s="184">
        <v>7170.17</v>
      </c>
      <c r="Q608" s="11">
        <v>478.01133333333303</v>
      </c>
      <c r="R608" s="11">
        <v>334</v>
      </c>
      <c r="S608" s="184">
        <v>248290.69</v>
      </c>
      <c r="T608" s="184">
        <v>743.38529940119702</v>
      </c>
      <c r="V608" s="11"/>
      <c r="W608" s="11"/>
      <c r="X608" s="11"/>
      <c r="Y608" s="11"/>
      <c r="Z608" s="11"/>
      <c r="AA608" s="11"/>
      <c r="AB608" s="11"/>
      <c r="AC608" s="11"/>
      <c r="AD608" s="11"/>
    </row>
    <row r="609" spans="1:30">
      <c r="A609" s="56"/>
      <c r="B609" s="11"/>
      <c r="C609" s="11" t="s">
        <v>204</v>
      </c>
      <c r="D609" s="11"/>
      <c r="E609" s="11" t="s">
        <v>143</v>
      </c>
      <c r="F609" s="11">
        <v>35</v>
      </c>
      <c r="G609" s="184">
        <v>628.22</v>
      </c>
      <c r="H609" s="184">
        <v>16333.72</v>
      </c>
      <c r="I609" s="184">
        <v>466.67771428571399</v>
      </c>
      <c r="J609" s="11">
        <v>10.228571428571399</v>
      </c>
      <c r="L609" s="189">
        <v>26</v>
      </c>
      <c r="M609" s="184">
        <v>3639.71</v>
      </c>
      <c r="N609" s="184">
        <v>404.412222222222</v>
      </c>
      <c r="O609" s="189">
        <v>1</v>
      </c>
      <c r="P609" s="184">
        <v>228</v>
      </c>
      <c r="Q609" s="11">
        <v>228</v>
      </c>
      <c r="R609" s="11">
        <v>34</v>
      </c>
      <c r="S609" s="184">
        <v>16105.72</v>
      </c>
      <c r="T609" s="184">
        <v>473.69764705882397</v>
      </c>
      <c r="V609" s="11"/>
      <c r="W609" s="11"/>
      <c r="X609" s="11"/>
      <c r="Y609" s="11"/>
      <c r="Z609" s="11"/>
      <c r="AA609" s="11"/>
      <c r="AB609" s="11"/>
      <c r="AC609" s="11"/>
      <c r="AD609" s="11"/>
    </row>
    <row r="610" spans="1:30">
      <c r="A610" s="56"/>
      <c r="B610" s="11"/>
      <c r="C610" s="11" t="s">
        <v>205</v>
      </c>
      <c r="D610" s="11"/>
      <c r="E610" s="11" t="s">
        <v>206</v>
      </c>
      <c r="F610" s="11">
        <v>14</v>
      </c>
      <c r="G610" s="184">
        <v>427.48750000000001</v>
      </c>
      <c r="H610" s="184">
        <v>5129.8500000000004</v>
      </c>
      <c r="I610" s="184">
        <v>366.41785714285697</v>
      </c>
      <c r="J610" s="11">
        <v>11.6428571428571</v>
      </c>
      <c r="L610" s="189">
        <v>12</v>
      </c>
      <c r="M610" s="184">
        <v>818.48</v>
      </c>
      <c r="N610" s="184">
        <v>409.24</v>
      </c>
      <c r="O610" s="189"/>
      <c r="P610" s="184"/>
      <c r="Q610" s="11"/>
      <c r="R610" s="11">
        <v>14</v>
      </c>
      <c r="S610" s="184">
        <v>5129.8500000000004</v>
      </c>
      <c r="T610" s="184">
        <v>366.41785714285697</v>
      </c>
      <c r="V610" s="11"/>
      <c r="W610" s="11"/>
      <c r="X610" s="11"/>
      <c r="Y610" s="11"/>
      <c r="Z610" s="11"/>
      <c r="AA610" s="11"/>
      <c r="AB610" s="11"/>
      <c r="AC610" s="11"/>
      <c r="AD610" s="11"/>
    </row>
    <row r="611" spans="1:30">
      <c r="A611" s="56"/>
      <c r="B611" s="11"/>
      <c r="C611" s="11" t="s">
        <v>207</v>
      </c>
      <c r="D611" s="11"/>
      <c r="E611" s="11" t="s">
        <v>208</v>
      </c>
      <c r="F611" s="11">
        <v>4</v>
      </c>
      <c r="G611" s="184">
        <v>617.21333333333303</v>
      </c>
      <c r="H611" s="184">
        <v>1851.64</v>
      </c>
      <c r="I611" s="184">
        <v>462.91</v>
      </c>
      <c r="J611" s="11">
        <v>9.75</v>
      </c>
      <c r="L611" s="189">
        <v>3</v>
      </c>
      <c r="M611" s="184">
        <v>612.30999999999995</v>
      </c>
      <c r="N611" s="184">
        <v>612.30999999999995</v>
      </c>
      <c r="O611" s="189"/>
      <c r="P611" s="184"/>
      <c r="Q611" s="11"/>
      <c r="R611" s="11">
        <v>4</v>
      </c>
      <c r="S611" s="184">
        <v>1851.64</v>
      </c>
      <c r="T611" s="184">
        <v>462.91</v>
      </c>
      <c r="V611" s="11"/>
      <c r="W611" s="11"/>
      <c r="X611" s="11"/>
      <c r="Y611" s="11"/>
      <c r="Z611" s="11"/>
      <c r="AA611" s="11"/>
      <c r="AB611" s="11"/>
      <c r="AC611" s="11"/>
      <c r="AD611" s="11"/>
    </row>
    <row r="612" spans="1:30">
      <c r="A612" s="56"/>
      <c r="B612" s="11"/>
      <c r="C612" s="11" t="s">
        <v>209</v>
      </c>
      <c r="D612" s="11"/>
      <c r="E612" s="11" t="s">
        <v>135</v>
      </c>
      <c r="F612" s="11">
        <v>5</v>
      </c>
      <c r="G612" s="184">
        <v>884.84</v>
      </c>
      <c r="H612" s="184">
        <v>2654.52</v>
      </c>
      <c r="I612" s="184">
        <v>530.904</v>
      </c>
      <c r="J612" s="11">
        <v>8.1999999999999993</v>
      </c>
      <c r="L612" s="189">
        <v>3</v>
      </c>
      <c r="M612" s="184">
        <v>866.64</v>
      </c>
      <c r="N612" s="184">
        <v>433.32</v>
      </c>
      <c r="O612" s="189"/>
      <c r="P612" s="184"/>
      <c r="Q612" s="11"/>
      <c r="R612" s="11">
        <v>5</v>
      </c>
      <c r="S612" s="184">
        <v>2654.52</v>
      </c>
      <c r="T612" s="184">
        <v>530.904</v>
      </c>
      <c r="V612" s="11"/>
      <c r="W612" s="11"/>
      <c r="X612" s="11"/>
      <c r="Y612" s="11"/>
      <c r="Z612" s="11"/>
      <c r="AA612" s="11"/>
      <c r="AB612" s="11"/>
      <c r="AC612" s="11"/>
      <c r="AD612" s="11"/>
    </row>
    <row r="613" spans="1:30">
      <c r="A613" s="56"/>
      <c r="B613" s="11"/>
      <c r="C613" s="11" t="s">
        <v>210</v>
      </c>
      <c r="D613" s="11"/>
      <c r="E613" s="11" t="s">
        <v>211</v>
      </c>
      <c r="F613" s="11">
        <v>22</v>
      </c>
      <c r="G613" s="184">
        <v>775.91588235294103</v>
      </c>
      <c r="H613" s="184">
        <v>13190.57</v>
      </c>
      <c r="I613" s="184">
        <v>599.57136363636403</v>
      </c>
      <c r="J613" s="11">
        <v>12.363636363636401</v>
      </c>
      <c r="L613" s="189">
        <v>17</v>
      </c>
      <c r="M613" s="184">
        <v>4170.1099999999997</v>
      </c>
      <c r="N613" s="184">
        <v>834.02200000000005</v>
      </c>
      <c r="O613" s="189"/>
      <c r="P613" s="184"/>
      <c r="Q613" s="11"/>
      <c r="R613" s="11">
        <v>22</v>
      </c>
      <c r="S613" s="184">
        <v>13190.57</v>
      </c>
      <c r="T613" s="184">
        <v>599.57136363636403</v>
      </c>
      <c r="V613" s="11"/>
      <c r="W613" s="11"/>
      <c r="X613" s="11"/>
      <c r="Y613" s="11"/>
      <c r="Z613" s="11"/>
      <c r="AA613" s="11"/>
      <c r="AB613" s="11"/>
      <c r="AC613" s="11"/>
      <c r="AD613" s="11"/>
    </row>
    <row r="614" spans="1:30">
      <c r="A614" s="56"/>
      <c r="B614" s="11"/>
      <c r="C614" s="11" t="s">
        <v>212</v>
      </c>
      <c r="D614" s="11"/>
      <c r="E614" s="11" t="s">
        <v>100</v>
      </c>
      <c r="F614" s="11">
        <v>1</v>
      </c>
      <c r="G614" s="184">
        <v>71.069999999999993</v>
      </c>
      <c r="H614" s="184">
        <v>71.069999999999993</v>
      </c>
      <c r="I614" s="184">
        <v>71.069999999999993</v>
      </c>
      <c r="J614" s="11">
        <v>13</v>
      </c>
      <c r="L614" s="189">
        <v>1</v>
      </c>
      <c r="M614" s="184"/>
      <c r="N614" s="184"/>
      <c r="O614" s="189"/>
      <c r="P614" s="184"/>
      <c r="Q614" s="11"/>
      <c r="R614" s="11">
        <v>1</v>
      </c>
      <c r="S614" s="184">
        <v>71.069999999999993</v>
      </c>
      <c r="T614" s="184">
        <v>71.069999999999993</v>
      </c>
      <c r="V614" s="11"/>
      <c r="W614" s="11"/>
      <c r="X614" s="11"/>
      <c r="Y614" s="11"/>
      <c r="Z614" s="11"/>
      <c r="AA614" s="11"/>
      <c r="AB614" s="11"/>
      <c r="AC614" s="11"/>
      <c r="AD614" s="11"/>
    </row>
    <row r="615" spans="1:30">
      <c r="A615" s="56"/>
      <c r="B615" s="11"/>
      <c r="C615" s="11" t="s">
        <v>549</v>
      </c>
      <c r="D615" s="11"/>
      <c r="E615" s="11" t="s">
        <v>550</v>
      </c>
      <c r="F615" s="11">
        <v>1</v>
      </c>
      <c r="G615" s="184"/>
      <c r="H615" s="184">
        <v>1049.1300000000001</v>
      </c>
      <c r="I615" s="184">
        <v>1049.1300000000001</v>
      </c>
      <c r="J615" s="11">
        <v>13</v>
      </c>
      <c r="L615" s="189"/>
      <c r="M615" s="184">
        <v>1049.1300000000001</v>
      </c>
      <c r="N615" s="184">
        <v>1049.1300000000001</v>
      </c>
      <c r="O615" s="189"/>
      <c r="P615" s="184"/>
      <c r="Q615" s="11"/>
      <c r="R615" s="11">
        <v>1</v>
      </c>
      <c r="S615" s="184">
        <v>1049.1300000000001</v>
      </c>
      <c r="T615" s="184">
        <v>1049.1300000000001</v>
      </c>
      <c r="V615" s="11"/>
      <c r="W615" s="11"/>
      <c r="X615" s="11"/>
      <c r="Y615" s="11"/>
      <c r="Z615" s="11"/>
      <c r="AA615" s="11"/>
      <c r="AB615" s="11"/>
      <c r="AC615" s="11"/>
      <c r="AD615" s="11"/>
    </row>
    <row r="616" spans="1:30">
      <c r="A616" s="56"/>
      <c r="B616" s="11"/>
      <c r="C616" s="11" t="s">
        <v>213</v>
      </c>
      <c r="D616" s="11"/>
      <c r="E616" s="11" t="s">
        <v>214</v>
      </c>
      <c r="F616" s="11">
        <v>6</v>
      </c>
      <c r="G616" s="184">
        <v>3437.674</v>
      </c>
      <c r="H616" s="184">
        <v>17188.37</v>
      </c>
      <c r="I616" s="184">
        <v>2864.7283333333298</v>
      </c>
      <c r="J616" s="11">
        <v>27</v>
      </c>
      <c r="L616" s="189">
        <v>5</v>
      </c>
      <c r="M616" s="184">
        <v>323.04000000000002</v>
      </c>
      <c r="N616" s="184">
        <v>323.04000000000002</v>
      </c>
      <c r="O616" s="189"/>
      <c r="P616" s="184"/>
      <c r="Q616" s="11"/>
      <c r="R616" s="11">
        <v>6</v>
      </c>
      <c r="S616" s="184">
        <v>17188.37</v>
      </c>
      <c r="T616" s="184">
        <v>2864.7283333333298</v>
      </c>
      <c r="V616" s="11"/>
      <c r="W616" s="11"/>
      <c r="X616" s="11"/>
      <c r="Y616" s="11"/>
      <c r="Z616" s="11"/>
      <c r="AA616" s="11"/>
      <c r="AB616" s="11"/>
      <c r="AC616" s="11"/>
      <c r="AD616" s="11"/>
    </row>
    <row r="617" spans="1:30">
      <c r="A617" s="56"/>
      <c r="B617" s="11"/>
      <c r="C617" s="11" t="s">
        <v>215</v>
      </c>
      <c r="D617" s="11"/>
      <c r="E617" s="11" t="s">
        <v>143</v>
      </c>
      <c r="F617" s="11">
        <v>26</v>
      </c>
      <c r="G617" s="184">
        <v>866.81058823529395</v>
      </c>
      <c r="H617" s="184">
        <v>14735.78</v>
      </c>
      <c r="I617" s="184">
        <v>566.76076923076903</v>
      </c>
      <c r="J617" s="11">
        <v>10.7692307692308</v>
      </c>
      <c r="L617" s="189">
        <v>17</v>
      </c>
      <c r="M617" s="184">
        <v>7509.68</v>
      </c>
      <c r="N617" s="184">
        <v>834.40888888888901</v>
      </c>
      <c r="O617" s="189">
        <v>2</v>
      </c>
      <c r="P617" s="184">
        <v>1056.49</v>
      </c>
      <c r="Q617" s="11">
        <v>528.245</v>
      </c>
      <c r="R617" s="11">
        <v>24</v>
      </c>
      <c r="S617" s="184">
        <v>13679.29</v>
      </c>
      <c r="T617" s="184">
        <v>569.97041666666701</v>
      </c>
      <c r="V617" s="11"/>
      <c r="W617" s="11"/>
      <c r="X617" s="11"/>
      <c r="Y617" s="11"/>
      <c r="Z617" s="11"/>
      <c r="AA617" s="11"/>
      <c r="AB617" s="11"/>
      <c r="AC617" s="11"/>
      <c r="AD617" s="11"/>
    </row>
    <row r="618" spans="1:30">
      <c r="A618" s="56"/>
      <c r="B618" s="11"/>
      <c r="C618" s="11" t="s">
        <v>216</v>
      </c>
      <c r="D618" s="11"/>
      <c r="E618" s="11" t="s">
        <v>96</v>
      </c>
      <c r="F618" s="11">
        <v>12</v>
      </c>
      <c r="G618" s="184">
        <v>630.06700000000001</v>
      </c>
      <c r="H618" s="184">
        <v>6300.67</v>
      </c>
      <c r="I618" s="184">
        <v>525.055833333333</v>
      </c>
      <c r="J618" s="11">
        <v>10.0833333333333</v>
      </c>
      <c r="L618" s="189">
        <v>10</v>
      </c>
      <c r="M618" s="184">
        <v>1888.81</v>
      </c>
      <c r="N618" s="184">
        <v>944.40499999999997</v>
      </c>
      <c r="O618" s="189"/>
      <c r="P618" s="184"/>
      <c r="Q618" s="11"/>
      <c r="R618" s="11">
        <v>12</v>
      </c>
      <c r="S618" s="184">
        <v>6300.67</v>
      </c>
      <c r="T618" s="184">
        <v>525.055833333333</v>
      </c>
      <c r="V618" s="11"/>
      <c r="W618" s="11"/>
      <c r="X618" s="11"/>
      <c r="Y618" s="11"/>
      <c r="Z618" s="11"/>
      <c r="AA618" s="11"/>
      <c r="AB618" s="11"/>
      <c r="AC618" s="11"/>
      <c r="AD618" s="11"/>
    </row>
    <row r="619" spans="1:30">
      <c r="A619" s="56"/>
      <c r="B619" s="11"/>
      <c r="C619" s="11" t="s">
        <v>217</v>
      </c>
      <c r="D619" s="11"/>
      <c r="E619" s="11" t="s">
        <v>218</v>
      </c>
      <c r="F619" s="11">
        <v>6</v>
      </c>
      <c r="G619" s="184">
        <v>479.66800000000001</v>
      </c>
      <c r="H619" s="184">
        <v>2398.34</v>
      </c>
      <c r="I619" s="184">
        <v>399.72333333333302</v>
      </c>
      <c r="J619" s="11">
        <v>10.3333333333333</v>
      </c>
      <c r="L619" s="189">
        <v>5</v>
      </c>
      <c r="M619" s="184">
        <v>568.79</v>
      </c>
      <c r="N619" s="184">
        <v>568.79</v>
      </c>
      <c r="O619" s="189"/>
      <c r="P619" s="184"/>
      <c r="Q619" s="11"/>
      <c r="R619" s="11">
        <v>6</v>
      </c>
      <c r="S619" s="184">
        <v>2398.34</v>
      </c>
      <c r="T619" s="184">
        <v>399.72333333333302</v>
      </c>
      <c r="V619" s="11"/>
      <c r="W619" s="11"/>
      <c r="X619" s="11"/>
      <c r="Y619" s="11"/>
      <c r="Z619" s="11"/>
      <c r="AA619" s="11"/>
      <c r="AB619" s="11"/>
      <c r="AC619" s="11"/>
      <c r="AD619" s="11"/>
    </row>
    <row r="620" spans="1:30">
      <c r="A620" s="56"/>
      <c r="B620" s="11"/>
      <c r="C620" s="11" t="s">
        <v>219</v>
      </c>
      <c r="D620" s="11"/>
      <c r="E620" s="11" t="s">
        <v>220</v>
      </c>
      <c r="F620" s="11">
        <v>177</v>
      </c>
      <c r="G620" s="184">
        <v>840.98095238095198</v>
      </c>
      <c r="H620" s="184">
        <v>105963.6</v>
      </c>
      <c r="I620" s="184">
        <v>598.66440677966102</v>
      </c>
      <c r="J620" s="11">
        <v>11.6440677966102</v>
      </c>
      <c r="L620" s="189">
        <v>126</v>
      </c>
      <c r="M620" s="184">
        <v>38355.919999999998</v>
      </c>
      <c r="N620" s="184">
        <v>752.07686274509797</v>
      </c>
      <c r="O620" s="189">
        <v>8</v>
      </c>
      <c r="P620" s="184">
        <v>5603.84</v>
      </c>
      <c r="Q620" s="11">
        <v>700.48</v>
      </c>
      <c r="R620" s="11">
        <v>169</v>
      </c>
      <c r="S620" s="184">
        <v>100359.76</v>
      </c>
      <c r="T620" s="184">
        <v>593.84473372781099</v>
      </c>
      <c r="V620" s="11"/>
      <c r="W620" s="11"/>
      <c r="X620" s="11"/>
      <c r="Y620" s="11"/>
      <c r="Z620" s="11"/>
      <c r="AA620" s="11"/>
      <c r="AB620" s="11"/>
      <c r="AC620" s="11"/>
      <c r="AD620" s="11"/>
    </row>
    <row r="621" spans="1:30">
      <c r="A621" s="56"/>
      <c r="B621" s="11"/>
      <c r="C621" s="11" t="s">
        <v>222</v>
      </c>
      <c r="D621" s="11"/>
      <c r="E621" s="11" t="s">
        <v>90</v>
      </c>
      <c r="F621" s="11">
        <v>12</v>
      </c>
      <c r="G621" s="184">
        <v>744.45333333333303</v>
      </c>
      <c r="H621" s="184">
        <v>4466.72</v>
      </c>
      <c r="I621" s="184">
        <v>372.22666666666697</v>
      </c>
      <c r="J621" s="11">
        <v>10.25</v>
      </c>
      <c r="L621" s="189">
        <v>6</v>
      </c>
      <c r="M621" s="184">
        <v>3223.58</v>
      </c>
      <c r="N621" s="184">
        <v>537.26333333333298</v>
      </c>
      <c r="O621" s="189">
        <v>1</v>
      </c>
      <c r="P621" s="184">
        <v>162.09</v>
      </c>
      <c r="Q621" s="11">
        <v>162.09</v>
      </c>
      <c r="R621" s="11">
        <v>11</v>
      </c>
      <c r="S621" s="184">
        <v>4304.63</v>
      </c>
      <c r="T621" s="184">
        <v>391.33</v>
      </c>
      <c r="V621" s="11"/>
      <c r="W621" s="11"/>
      <c r="X621" s="11"/>
      <c r="Y621" s="11"/>
      <c r="Z621" s="11"/>
      <c r="AA621" s="11"/>
      <c r="AB621" s="11"/>
      <c r="AC621" s="11"/>
      <c r="AD621" s="11"/>
    </row>
    <row r="622" spans="1:30">
      <c r="A622" s="56"/>
      <c r="B622" s="11"/>
      <c r="C622" s="11" t="s">
        <v>225</v>
      </c>
      <c r="D622" s="11"/>
      <c r="E622" s="11" t="s">
        <v>188</v>
      </c>
      <c r="F622" s="11">
        <v>14</v>
      </c>
      <c r="G622" s="184">
        <v>1651.85857142857</v>
      </c>
      <c r="H622" s="184">
        <v>11563.01</v>
      </c>
      <c r="I622" s="184">
        <v>825.92928571428604</v>
      </c>
      <c r="J622" s="11">
        <v>12.9285714285714</v>
      </c>
      <c r="L622" s="189">
        <v>7</v>
      </c>
      <c r="M622" s="184">
        <v>8217.61</v>
      </c>
      <c r="N622" s="184">
        <v>1173.9442857142899</v>
      </c>
      <c r="O622" s="189"/>
      <c r="P622" s="184"/>
      <c r="Q622" s="11"/>
      <c r="R622" s="11">
        <v>14</v>
      </c>
      <c r="S622" s="184">
        <v>11563.01</v>
      </c>
      <c r="T622" s="184">
        <v>825.92928571428604</v>
      </c>
      <c r="V622" s="11"/>
      <c r="W622" s="11"/>
      <c r="X622" s="11"/>
      <c r="Y622" s="11"/>
      <c r="Z622" s="11"/>
      <c r="AA622" s="11"/>
      <c r="AB622" s="11"/>
      <c r="AC622" s="11"/>
      <c r="AD622" s="11"/>
    </row>
    <row r="623" spans="1:30">
      <c r="A623" s="56"/>
      <c r="B623" s="11"/>
      <c r="C623" s="11" t="s">
        <v>226</v>
      </c>
      <c r="D623" s="11"/>
      <c r="E623" s="11" t="s">
        <v>227</v>
      </c>
      <c r="F623" s="11">
        <v>15</v>
      </c>
      <c r="G623" s="184">
        <v>604.50727272727295</v>
      </c>
      <c r="H623" s="184">
        <v>6649.58</v>
      </c>
      <c r="I623" s="184">
        <v>443.30533333333301</v>
      </c>
      <c r="J623" s="11">
        <v>10.466666666666701</v>
      </c>
      <c r="L623" s="189">
        <v>11</v>
      </c>
      <c r="M623" s="184">
        <v>2014.47</v>
      </c>
      <c r="N623" s="184">
        <v>503.61750000000001</v>
      </c>
      <c r="O623" s="189"/>
      <c r="P623" s="184"/>
      <c r="Q623" s="11"/>
      <c r="R623" s="11">
        <v>15</v>
      </c>
      <c r="S623" s="184">
        <v>6649.58</v>
      </c>
      <c r="T623" s="184">
        <v>443.30533333333301</v>
      </c>
      <c r="V623" s="11"/>
      <c r="W623" s="11"/>
      <c r="X623" s="11"/>
      <c r="Y623" s="11"/>
      <c r="Z623" s="11"/>
      <c r="AA623" s="11"/>
      <c r="AB623" s="11"/>
      <c r="AC623" s="11"/>
      <c r="AD623" s="11"/>
    </row>
    <row r="624" spans="1:30">
      <c r="A624" s="56"/>
      <c r="B624" s="11"/>
      <c r="C624" s="11" t="s">
        <v>228</v>
      </c>
      <c r="D624" s="11"/>
      <c r="E624" s="11" t="s">
        <v>229</v>
      </c>
      <c r="F624" s="11">
        <v>71</v>
      </c>
      <c r="G624" s="184">
        <v>690.53750000000002</v>
      </c>
      <c r="H624" s="184">
        <v>30383.65</v>
      </c>
      <c r="I624" s="184">
        <v>427.93873239436601</v>
      </c>
      <c r="J624" s="11">
        <v>10.7183098591549</v>
      </c>
      <c r="L624" s="189">
        <v>44</v>
      </c>
      <c r="M624" s="184">
        <v>12397.65</v>
      </c>
      <c r="N624" s="184">
        <v>459.17222222222199</v>
      </c>
      <c r="O624" s="189"/>
      <c r="P624" s="184"/>
      <c r="Q624" s="11"/>
      <c r="R624" s="11">
        <v>71</v>
      </c>
      <c r="S624" s="184">
        <v>30383.65</v>
      </c>
      <c r="T624" s="184">
        <v>427.93873239436601</v>
      </c>
      <c r="V624" s="11"/>
      <c r="W624" s="11"/>
      <c r="X624" s="11"/>
      <c r="Y624" s="11"/>
      <c r="Z624" s="11"/>
      <c r="AA624" s="11"/>
      <c r="AB624" s="11"/>
      <c r="AC624" s="11"/>
      <c r="AD624" s="11"/>
    </row>
    <row r="625" spans="1:30">
      <c r="A625" s="56"/>
      <c r="B625" s="11"/>
      <c r="C625" s="11" t="s">
        <v>230</v>
      </c>
      <c r="D625" s="11"/>
      <c r="E625" s="11" t="s">
        <v>105</v>
      </c>
      <c r="F625" s="11">
        <v>219</v>
      </c>
      <c r="G625" s="184">
        <v>920.79878787878795</v>
      </c>
      <c r="H625" s="184">
        <v>121545.44</v>
      </c>
      <c r="I625" s="184">
        <v>555.00200913241997</v>
      </c>
      <c r="J625" s="11">
        <v>12.1095890410959</v>
      </c>
      <c r="L625" s="189">
        <v>132</v>
      </c>
      <c r="M625" s="184">
        <v>46990.8</v>
      </c>
      <c r="N625" s="184">
        <v>540.12413793103406</v>
      </c>
      <c r="O625" s="189">
        <v>14</v>
      </c>
      <c r="P625" s="184">
        <v>6233.77</v>
      </c>
      <c r="Q625" s="11">
        <v>445.26928571428601</v>
      </c>
      <c r="R625" s="11">
        <v>205</v>
      </c>
      <c r="S625" s="184">
        <v>115311.67</v>
      </c>
      <c r="T625" s="184">
        <v>562.49595121951199</v>
      </c>
      <c r="V625" s="11"/>
      <c r="W625" s="11"/>
      <c r="X625" s="11"/>
      <c r="Y625" s="11"/>
      <c r="Z625" s="11"/>
      <c r="AA625" s="11"/>
      <c r="AB625" s="11"/>
      <c r="AC625" s="11"/>
      <c r="AD625" s="11"/>
    </row>
    <row r="626" spans="1:30">
      <c r="A626" s="56"/>
      <c r="B626" s="11"/>
      <c r="C626" s="11" t="s">
        <v>231</v>
      </c>
      <c r="D626" s="11"/>
      <c r="E626" s="11" t="s">
        <v>232</v>
      </c>
      <c r="F626" s="11">
        <v>10</v>
      </c>
      <c r="G626" s="184">
        <v>593.28142857142905</v>
      </c>
      <c r="H626" s="184">
        <v>4152.97</v>
      </c>
      <c r="I626" s="184">
        <v>415.29700000000003</v>
      </c>
      <c r="J626" s="11">
        <v>9.1999999999999993</v>
      </c>
      <c r="L626" s="189">
        <v>7</v>
      </c>
      <c r="M626" s="184">
        <v>1768.38</v>
      </c>
      <c r="N626" s="184">
        <v>589.46</v>
      </c>
      <c r="O626" s="189"/>
      <c r="P626" s="184"/>
      <c r="Q626" s="11"/>
      <c r="R626" s="11">
        <v>10</v>
      </c>
      <c r="S626" s="184">
        <v>4152.97</v>
      </c>
      <c r="T626" s="184">
        <v>415.29700000000003</v>
      </c>
      <c r="V626" s="11"/>
      <c r="W626" s="11"/>
      <c r="X626" s="11"/>
      <c r="Y626" s="11"/>
      <c r="Z626" s="11"/>
      <c r="AA626" s="11"/>
      <c r="AB626" s="11"/>
      <c r="AC626" s="11"/>
      <c r="AD626" s="11"/>
    </row>
    <row r="627" spans="1:30">
      <c r="A627" s="56"/>
      <c r="B627" s="11"/>
      <c r="C627" s="11" t="s">
        <v>235</v>
      </c>
      <c r="D627" s="11"/>
      <c r="E627" s="11" t="s">
        <v>188</v>
      </c>
      <c r="F627" s="11">
        <v>2</v>
      </c>
      <c r="G627" s="184">
        <v>793.7</v>
      </c>
      <c r="H627" s="184">
        <v>793.7</v>
      </c>
      <c r="I627" s="184">
        <v>396.85</v>
      </c>
      <c r="J627" s="11">
        <v>8.5</v>
      </c>
      <c r="L627" s="189">
        <v>1</v>
      </c>
      <c r="M627" s="184">
        <v>289.07</v>
      </c>
      <c r="N627" s="184">
        <v>289.07</v>
      </c>
      <c r="O627" s="189"/>
      <c r="P627" s="184"/>
      <c r="Q627" s="11"/>
      <c r="R627" s="11">
        <v>2</v>
      </c>
      <c r="S627" s="184">
        <v>793.7</v>
      </c>
      <c r="T627" s="184">
        <v>396.85</v>
      </c>
      <c r="V627" s="11"/>
      <c r="W627" s="11"/>
      <c r="X627" s="11"/>
      <c r="Y627" s="11"/>
      <c r="Z627" s="11"/>
      <c r="AA627" s="11"/>
      <c r="AB627" s="11"/>
      <c r="AC627" s="11"/>
      <c r="AD627" s="11"/>
    </row>
    <row r="628" spans="1:30">
      <c r="A628" s="56"/>
      <c r="B628" s="11"/>
      <c r="C628" s="11" t="s">
        <v>236</v>
      </c>
      <c r="D628" s="11"/>
      <c r="E628" s="11" t="s">
        <v>237</v>
      </c>
      <c r="F628" s="11">
        <v>21</v>
      </c>
      <c r="G628" s="184">
        <v>725.55799999999999</v>
      </c>
      <c r="H628" s="184">
        <v>10883.37</v>
      </c>
      <c r="I628" s="184">
        <v>518.25571428571402</v>
      </c>
      <c r="J628" s="11">
        <v>10.4285714285714</v>
      </c>
      <c r="L628" s="189">
        <v>15</v>
      </c>
      <c r="M628" s="184">
        <v>2817.56</v>
      </c>
      <c r="N628" s="184">
        <v>469.59333333333302</v>
      </c>
      <c r="O628" s="189"/>
      <c r="P628" s="184"/>
      <c r="Q628" s="11"/>
      <c r="R628" s="11">
        <v>21</v>
      </c>
      <c r="S628" s="184">
        <v>10883.37</v>
      </c>
      <c r="T628" s="184">
        <v>518.25571428571402</v>
      </c>
      <c r="V628" s="11"/>
      <c r="W628" s="11"/>
      <c r="X628" s="11"/>
      <c r="Y628" s="11"/>
      <c r="Z628" s="11"/>
      <c r="AA628" s="11"/>
      <c r="AB628" s="11"/>
      <c r="AC628" s="11"/>
      <c r="AD628" s="11"/>
    </row>
    <row r="629" spans="1:30">
      <c r="A629" s="56"/>
      <c r="B629" s="11"/>
      <c r="C629" s="11" t="s">
        <v>238</v>
      </c>
      <c r="D629" s="11"/>
      <c r="E629" s="11" t="s">
        <v>239</v>
      </c>
      <c r="F629" s="11">
        <v>12</v>
      </c>
      <c r="G629" s="184">
        <v>820.91099999999994</v>
      </c>
      <c r="H629" s="184">
        <v>8209.11</v>
      </c>
      <c r="I629" s="184">
        <v>684.09249999999997</v>
      </c>
      <c r="J629" s="11">
        <v>12.4166666666667</v>
      </c>
      <c r="L629" s="189">
        <v>10</v>
      </c>
      <c r="M629" s="184">
        <v>2698.96</v>
      </c>
      <c r="N629" s="184">
        <v>1349.48</v>
      </c>
      <c r="O629" s="189">
        <v>1</v>
      </c>
      <c r="P629" s="184">
        <v>704.71</v>
      </c>
      <c r="Q629" s="11">
        <v>704.71</v>
      </c>
      <c r="R629" s="11">
        <v>11</v>
      </c>
      <c r="S629" s="184">
        <v>7504.4</v>
      </c>
      <c r="T629" s="184">
        <v>682.21818181818196</v>
      </c>
      <c r="V629" s="11"/>
      <c r="W629" s="11"/>
      <c r="X629" s="11"/>
      <c r="Y629" s="11"/>
      <c r="Z629" s="11"/>
      <c r="AA629" s="11"/>
      <c r="AB629" s="11"/>
      <c r="AC629" s="11"/>
      <c r="AD629" s="11"/>
    </row>
    <row r="630" spans="1:30">
      <c r="A630" s="56"/>
      <c r="B630" s="11"/>
      <c r="C630" s="11" t="s">
        <v>240</v>
      </c>
      <c r="D630" s="11"/>
      <c r="E630" s="11" t="s">
        <v>241</v>
      </c>
      <c r="F630" s="11">
        <v>3</v>
      </c>
      <c r="G630" s="184">
        <v>1631.17</v>
      </c>
      <c r="H630" s="184">
        <v>4893.51</v>
      </c>
      <c r="I630" s="184">
        <v>1631.17</v>
      </c>
      <c r="J630" s="11">
        <v>20.6666666666667</v>
      </c>
      <c r="L630" s="189">
        <v>3</v>
      </c>
      <c r="M630" s="184"/>
      <c r="N630" s="184"/>
      <c r="O630" s="189"/>
      <c r="P630" s="184"/>
      <c r="Q630" s="11"/>
      <c r="R630" s="11">
        <v>3</v>
      </c>
      <c r="S630" s="184">
        <v>4893.51</v>
      </c>
      <c r="T630" s="184">
        <v>1631.17</v>
      </c>
      <c r="V630" s="11"/>
      <c r="W630" s="11"/>
      <c r="X630" s="11"/>
      <c r="Y630" s="11"/>
      <c r="Z630" s="11"/>
      <c r="AA630" s="11"/>
      <c r="AB630" s="11"/>
      <c r="AC630" s="11"/>
      <c r="AD630" s="11"/>
    </row>
    <row r="631" spans="1:30">
      <c r="A631" s="56"/>
      <c r="B631" s="11"/>
      <c r="C631" s="11" t="s">
        <v>240</v>
      </c>
      <c r="D631" s="11"/>
      <c r="E631" s="11" t="s">
        <v>256</v>
      </c>
      <c r="F631" s="11">
        <v>2</v>
      </c>
      <c r="G631" s="184">
        <v>1595.71</v>
      </c>
      <c r="H631" s="184">
        <v>1595.71</v>
      </c>
      <c r="I631" s="184">
        <v>797.85500000000002</v>
      </c>
      <c r="J631" s="11">
        <v>12</v>
      </c>
      <c r="L631" s="189">
        <v>1</v>
      </c>
      <c r="M631" s="184">
        <v>317.11</v>
      </c>
      <c r="N631" s="184">
        <v>317.11</v>
      </c>
      <c r="O631" s="189"/>
      <c r="P631" s="184"/>
      <c r="Q631" s="11"/>
      <c r="R631" s="11">
        <v>2</v>
      </c>
      <c r="S631" s="184">
        <v>1595.71</v>
      </c>
      <c r="T631" s="184">
        <v>797.85500000000002</v>
      </c>
      <c r="V631" s="11"/>
      <c r="W631" s="11"/>
      <c r="X631" s="11"/>
      <c r="Y631" s="11"/>
      <c r="Z631" s="11"/>
      <c r="AA631" s="11"/>
      <c r="AB631" s="11"/>
      <c r="AC631" s="11"/>
      <c r="AD631" s="11"/>
    </row>
    <row r="632" spans="1:30">
      <c r="A632" s="56"/>
      <c r="B632" s="11"/>
      <c r="C632" s="11" t="s">
        <v>454</v>
      </c>
      <c r="D632" s="11"/>
      <c r="E632" s="11" t="s">
        <v>358</v>
      </c>
      <c r="F632" s="11">
        <v>1</v>
      </c>
      <c r="G632" s="184"/>
      <c r="H632" s="184">
        <v>490.46</v>
      </c>
      <c r="I632" s="184">
        <v>490.46</v>
      </c>
      <c r="J632" s="11">
        <v>7</v>
      </c>
      <c r="L632" s="189"/>
      <c r="M632" s="184">
        <v>490.46</v>
      </c>
      <c r="N632" s="184">
        <v>490.46</v>
      </c>
      <c r="O632" s="189"/>
      <c r="P632" s="184"/>
      <c r="Q632" s="11"/>
      <c r="R632" s="11">
        <v>1</v>
      </c>
      <c r="S632" s="184">
        <v>490.46</v>
      </c>
      <c r="T632" s="184">
        <v>490.46</v>
      </c>
      <c r="V632" s="11"/>
      <c r="W632" s="11"/>
      <c r="X632" s="11"/>
      <c r="Y632" s="11"/>
      <c r="Z632" s="11"/>
      <c r="AA632" s="11"/>
      <c r="AB632" s="11"/>
      <c r="AC632" s="11"/>
      <c r="AD632" s="11"/>
    </row>
    <row r="633" spans="1:30">
      <c r="A633" s="56"/>
      <c r="B633" s="11"/>
      <c r="C633" s="11" t="s">
        <v>242</v>
      </c>
      <c r="D633" s="11"/>
      <c r="E633" s="11" t="s">
        <v>96</v>
      </c>
      <c r="F633" s="11">
        <v>212</v>
      </c>
      <c r="G633" s="184">
        <v>827.06562499999995</v>
      </c>
      <c r="H633" s="184">
        <v>105864.4</v>
      </c>
      <c r="I633" s="184">
        <v>499.36037735848998</v>
      </c>
      <c r="J633" s="11">
        <v>11.1933962264151</v>
      </c>
      <c r="L633" s="189">
        <v>128</v>
      </c>
      <c r="M633" s="184">
        <v>51356.81</v>
      </c>
      <c r="N633" s="184">
        <v>611.39059523809499</v>
      </c>
      <c r="O633" s="189">
        <v>4</v>
      </c>
      <c r="P633" s="184">
        <v>1917.91</v>
      </c>
      <c r="Q633" s="11">
        <v>479.47750000000002</v>
      </c>
      <c r="R633" s="11">
        <v>208</v>
      </c>
      <c r="S633" s="184">
        <v>103946.49</v>
      </c>
      <c r="T633" s="184">
        <v>499.74274038461499</v>
      </c>
      <c r="V633" s="11"/>
      <c r="W633" s="11"/>
      <c r="X633" s="11"/>
      <c r="Y633" s="11"/>
      <c r="Z633" s="11"/>
      <c r="AA633" s="11"/>
      <c r="AB633" s="11"/>
      <c r="AC633" s="11"/>
      <c r="AD633" s="11"/>
    </row>
    <row r="634" spans="1:30">
      <c r="A634" s="56"/>
      <c r="B634" s="11"/>
      <c r="C634" s="11" t="s">
        <v>243</v>
      </c>
      <c r="D634" s="11"/>
      <c r="E634" s="11" t="s">
        <v>244</v>
      </c>
      <c r="F634" s="11">
        <v>5</v>
      </c>
      <c r="G634" s="184">
        <v>2398.0066666666698</v>
      </c>
      <c r="H634" s="184">
        <v>7194.02</v>
      </c>
      <c r="I634" s="184">
        <v>1438.8040000000001</v>
      </c>
      <c r="J634" s="11">
        <v>12.8</v>
      </c>
      <c r="L634" s="189">
        <v>3</v>
      </c>
      <c r="M634" s="184">
        <v>1427.99</v>
      </c>
      <c r="N634" s="184">
        <v>713.995</v>
      </c>
      <c r="O634" s="189"/>
      <c r="P634" s="184"/>
      <c r="Q634" s="11"/>
      <c r="R634" s="11">
        <v>5</v>
      </c>
      <c r="S634" s="184">
        <v>7194.02</v>
      </c>
      <c r="T634" s="184">
        <v>1438.8040000000001</v>
      </c>
      <c r="V634" s="11"/>
      <c r="W634" s="11"/>
      <c r="X634" s="11"/>
      <c r="Y634" s="11"/>
      <c r="Z634" s="11"/>
      <c r="AA634" s="11"/>
      <c r="AB634" s="11"/>
      <c r="AC634" s="11"/>
      <c r="AD634" s="11"/>
    </row>
    <row r="635" spans="1:30">
      <c r="A635" s="56"/>
      <c r="B635" s="11"/>
      <c r="C635" s="11" t="s">
        <v>245</v>
      </c>
      <c r="D635" s="11"/>
      <c r="E635" s="11" t="s">
        <v>221</v>
      </c>
      <c r="F635" s="11">
        <v>1</v>
      </c>
      <c r="G635" s="184">
        <v>269.5</v>
      </c>
      <c r="H635" s="184">
        <v>269.5</v>
      </c>
      <c r="I635" s="184">
        <v>269.5</v>
      </c>
      <c r="J635" s="11">
        <v>13</v>
      </c>
      <c r="L635" s="189">
        <v>1</v>
      </c>
      <c r="M635" s="184"/>
      <c r="N635" s="184"/>
      <c r="O635" s="189"/>
      <c r="P635" s="184"/>
      <c r="Q635" s="11"/>
      <c r="R635" s="11">
        <v>1</v>
      </c>
      <c r="S635" s="184">
        <v>269.5</v>
      </c>
      <c r="T635" s="184">
        <v>269.5</v>
      </c>
      <c r="V635" s="11"/>
      <c r="W635" s="11"/>
      <c r="X635" s="11"/>
      <c r="Y635" s="11"/>
      <c r="Z635" s="11"/>
      <c r="AA635" s="11"/>
      <c r="AB635" s="11"/>
      <c r="AC635" s="11"/>
      <c r="AD635" s="11"/>
    </row>
    <row r="636" spans="1:30">
      <c r="A636" s="56"/>
      <c r="B636" s="11"/>
      <c r="C636" s="11" t="s">
        <v>246</v>
      </c>
      <c r="D636" s="11"/>
      <c r="E636" s="11" t="s">
        <v>247</v>
      </c>
      <c r="F636" s="11">
        <v>8</v>
      </c>
      <c r="G636" s="184">
        <v>417.39</v>
      </c>
      <c r="H636" s="184">
        <v>2921.73</v>
      </c>
      <c r="I636" s="184">
        <v>365.21625</v>
      </c>
      <c r="J636" s="11">
        <v>12.25</v>
      </c>
      <c r="L636" s="189">
        <v>7</v>
      </c>
      <c r="M636" s="184">
        <v>617.12</v>
      </c>
      <c r="N636" s="184">
        <v>617.12</v>
      </c>
      <c r="O636" s="189"/>
      <c r="P636" s="184"/>
      <c r="Q636" s="11"/>
      <c r="R636" s="11">
        <v>8</v>
      </c>
      <c r="S636" s="184">
        <v>2921.73</v>
      </c>
      <c r="T636" s="184">
        <v>365.21625</v>
      </c>
      <c r="V636" s="11"/>
      <c r="W636" s="11"/>
      <c r="X636" s="11"/>
      <c r="Y636" s="11"/>
      <c r="Z636" s="11"/>
      <c r="AA636" s="11"/>
      <c r="AB636" s="11"/>
      <c r="AC636" s="11"/>
      <c r="AD636" s="11"/>
    </row>
    <row r="637" spans="1:30">
      <c r="A637" s="56"/>
      <c r="B637" s="11"/>
      <c r="C637" s="11" t="s">
        <v>248</v>
      </c>
      <c r="D637" s="11"/>
      <c r="E637" s="11" t="s">
        <v>116</v>
      </c>
      <c r="F637" s="11">
        <v>1</v>
      </c>
      <c r="G637" s="184">
        <v>990.56</v>
      </c>
      <c r="H637" s="184">
        <v>990.56</v>
      </c>
      <c r="I637" s="184">
        <v>990.56</v>
      </c>
      <c r="J637" s="11">
        <v>12</v>
      </c>
      <c r="L637" s="189">
        <v>1</v>
      </c>
      <c r="M637" s="184"/>
      <c r="N637" s="184"/>
      <c r="O637" s="189"/>
      <c r="P637" s="184"/>
      <c r="Q637" s="11"/>
      <c r="R637" s="11">
        <v>1</v>
      </c>
      <c r="S637" s="184">
        <v>990.56</v>
      </c>
      <c r="T637" s="184">
        <v>990.56</v>
      </c>
      <c r="V637" s="11"/>
      <c r="W637" s="11"/>
      <c r="X637" s="11"/>
      <c r="Y637" s="11"/>
      <c r="Z637" s="11"/>
      <c r="AA637" s="11"/>
      <c r="AB637" s="11"/>
      <c r="AC637" s="11"/>
      <c r="AD637" s="11"/>
    </row>
    <row r="638" spans="1:30">
      <c r="A638" s="56"/>
      <c r="B638" s="11"/>
      <c r="C638" s="11" t="s">
        <v>249</v>
      </c>
      <c r="D638" s="11"/>
      <c r="E638" s="11" t="s">
        <v>250</v>
      </c>
      <c r="F638" s="11">
        <v>14</v>
      </c>
      <c r="G638" s="184">
        <v>567.43200000000002</v>
      </c>
      <c r="H638" s="184">
        <v>5674.32</v>
      </c>
      <c r="I638" s="184">
        <v>405.30857142857099</v>
      </c>
      <c r="J638" s="11">
        <v>9.21428571428571</v>
      </c>
      <c r="L638" s="189">
        <v>10</v>
      </c>
      <c r="M638" s="184">
        <v>2706.1</v>
      </c>
      <c r="N638" s="184">
        <v>676.52499999999998</v>
      </c>
      <c r="O638" s="189"/>
      <c r="P638" s="184"/>
      <c r="Q638" s="11"/>
      <c r="R638" s="11">
        <v>14</v>
      </c>
      <c r="S638" s="184">
        <v>5674.32</v>
      </c>
      <c r="T638" s="184">
        <v>405.30857142857099</v>
      </c>
      <c r="V638" s="11"/>
      <c r="W638" s="11"/>
      <c r="X638" s="11"/>
      <c r="Y638" s="11"/>
      <c r="Z638" s="11"/>
      <c r="AA638" s="11"/>
      <c r="AB638" s="11"/>
      <c r="AC638" s="11"/>
      <c r="AD638" s="11"/>
    </row>
    <row r="639" spans="1:30">
      <c r="A639" s="56"/>
      <c r="B639" s="11"/>
      <c r="C639" s="11" t="s">
        <v>251</v>
      </c>
      <c r="D639" s="11"/>
      <c r="E639" s="11" t="s">
        <v>252</v>
      </c>
      <c r="F639" s="11">
        <v>14</v>
      </c>
      <c r="G639" s="184">
        <v>460.73636363636399</v>
      </c>
      <c r="H639" s="184">
        <v>5068.1000000000004</v>
      </c>
      <c r="I639" s="184">
        <v>362.00714285714298</v>
      </c>
      <c r="J639" s="11">
        <v>10.5</v>
      </c>
      <c r="L639" s="189">
        <v>11</v>
      </c>
      <c r="M639" s="184">
        <v>1097.1500000000001</v>
      </c>
      <c r="N639" s="184">
        <v>365.71666666666698</v>
      </c>
      <c r="O639" s="189"/>
      <c r="P639" s="184"/>
      <c r="Q639" s="11"/>
      <c r="R639" s="11">
        <v>14</v>
      </c>
      <c r="S639" s="184">
        <v>5068.1000000000004</v>
      </c>
      <c r="T639" s="184">
        <v>362.00714285714298</v>
      </c>
      <c r="V639" s="11"/>
      <c r="W639" s="11"/>
      <c r="X639" s="11"/>
      <c r="Y639" s="11"/>
      <c r="Z639" s="11"/>
      <c r="AA639" s="11"/>
      <c r="AB639" s="11"/>
      <c r="AC639" s="11"/>
      <c r="AD639" s="11"/>
    </row>
    <row r="640" spans="1:30">
      <c r="A640" s="56"/>
      <c r="B640" s="11"/>
      <c r="C640" s="11" t="s">
        <v>253</v>
      </c>
      <c r="D640" s="11"/>
      <c r="E640" s="11" t="s">
        <v>116</v>
      </c>
      <c r="F640" s="11">
        <v>1</v>
      </c>
      <c r="G640" s="184"/>
      <c r="H640" s="184">
        <v>231.26</v>
      </c>
      <c r="I640" s="184">
        <v>231.26</v>
      </c>
      <c r="J640" s="11">
        <v>7</v>
      </c>
      <c r="L640" s="189"/>
      <c r="M640" s="184">
        <v>231.26</v>
      </c>
      <c r="N640" s="184">
        <v>231.26</v>
      </c>
      <c r="O640" s="189"/>
      <c r="P640" s="184"/>
      <c r="Q640" s="11"/>
      <c r="R640" s="11">
        <v>1</v>
      </c>
      <c r="S640" s="184">
        <v>231.26</v>
      </c>
      <c r="T640" s="184">
        <v>231.26</v>
      </c>
      <c r="V640" s="11"/>
      <c r="W640" s="11"/>
      <c r="X640" s="11"/>
      <c r="Y640" s="11"/>
      <c r="Z640" s="11"/>
      <c r="AA640" s="11"/>
      <c r="AB640" s="11"/>
      <c r="AC640" s="11"/>
      <c r="AD640" s="11"/>
    </row>
    <row r="641" spans="1:30">
      <c r="A641" s="56"/>
      <c r="B641" s="11"/>
      <c r="C641" s="11" t="s">
        <v>255</v>
      </c>
      <c r="D641" s="11"/>
      <c r="E641" s="11" t="s">
        <v>256</v>
      </c>
      <c r="F641" s="11">
        <v>44</v>
      </c>
      <c r="G641" s="184">
        <v>798.03448275862104</v>
      </c>
      <c r="H641" s="184">
        <v>23143</v>
      </c>
      <c r="I641" s="184">
        <v>525.97727272727298</v>
      </c>
      <c r="J641" s="11">
        <v>11.909090909090899</v>
      </c>
      <c r="L641" s="189">
        <v>29</v>
      </c>
      <c r="M641" s="184">
        <v>10944.83</v>
      </c>
      <c r="N641" s="184">
        <v>729.65533333333303</v>
      </c>
      <c r="O641" s="189">
        <v>1</v>
      </c>
      <c r="P641" s="184">
        <v>415.42</v>
      </c>
      <c r="Q641" s="11">
        <v>415.42</v>
      </c>
      <c r="R641" s="11">
        <v>43</v>
      </c>
      <c r="S641" s="184">
        <v>22727.58</v>
      </c>
      <c r="T641" s="184">
        <v>528.54837209302298</v>
      </c>
      <c r="V641" s="11"/>
      <c r="W641" s="11"/>
      <c r="X641" s="11"/>
      <c r="Y641" s="11"/>
      <c r="Z641" s="11"/>
      <c r="AA641" s="11"/>
      <c r="AB641" s="11"/>
      <c r="AC641" s="11"/>
      <c r="AD641" s="11"/>
    </row>
    <row r="642" spans="1:30">
      <c r="A642" s="56"/>
      <c r="B642" s="11"/>
      <c r="C642" s="11" t="s">
        <v>258</v>
      </c>
      <c r="D642" s="11"/>
      <c r="E642" s="11" t="s">
        <v>114</v>
      </c>
      <c r="F642" s="11">
        <v>1</v>
      </c>
      <c r="G642" s="184">
        <v>556.41</v>
      </c>
      <c r="H642" s="184">
        <v>556.41</v>
      </c>
      <c r="I642" s="184">
        <v>556.41</v>
      </c>
      <c r="J642" s="11">
        <v>13</v>
      </c>
      <c r="L642" s="189">
        <v>1</v>
      </c>
      <c r="M642" s="184"/>
      <c r="N642" s="184"/>
      <c r="O642" s="189"/>
      <c r="P642" s="184"/>
      <c r="Q642" s="11"/>
      <c r="R642" s="11">
        <v>1</v>
      </c>
      <c r="S642" s="184">
        <v>556.41</v>
      </c>
      <c r="T642" s="184">
        <v>556.41</v>
      </c>
      <c r="V642" s="11"/>
      <c r="W642" s="11"/>
      <c r="X642" s="11"/>
      <c r="Y642" s="11"/>
      <c r="Z642" s="11"/>
      <c r="AA642" s="11"/>
      <c r="AB642" s="11"/>
      <c r="AC642" s="11"/>
      <c r="AD642" s="11"/>
    </row>
    <row r="643" spans="1:30">
      <c r="A643" s="56"/>
      <c r="B643" s="11"/>
      <c r="C643" s="11" t="s">
        <v>260</v>
      </c>
      <c r="D643" s="11"/>
      <c r="E643" s="11" t="s">
        <v>261</v>
      </c>
      <c r="F643" s="11">
        <v>33</v>
      </c>
      <c r="G643" s="184">
        <v>487.095714285714</v>
      </c>
      <c r="H643" s="184">
        <v>13638.68</v>
      </c>
      <c r="I643" s="184">
        <v>413.29333333333301</v>
      </c>
      <c r="J643" s="11">
        <v>11.909090909090899</v>
      </c>
      <c r="L643" s="189">
        <v>28</v>
      </c>
      <c r="M643" s="184">
        <v>2311.13</v>
      </c>
      <c r="N643" s="184">
        <v>462.226</v>
      </c>
      <c r="O643" s="189">
        <v>4</v>
      </c>
      <c r="P643" s="184">
        <v>1644.05</v>
      </c>
      <c r="Q643" s="11">
        <v>411.01249999999999</v>
      </c>
      <c r="R643" s="11">
        <v>29</v>
      </c>
      <c r="S643" s="184">
        <v>11994.63</v>
      </c>
      <c r="T643" s="184">
        <v>413.60793103448299</v>
      </c>
      <c r="V643" s="11"/>
      <c r="W643" s="11"/>
      <c r="X643" s="11"/>
      <c r="Y643" s="11"/>
      <c r="Z643" s="11"/>
      <c r="AA643" s="11"/>
      <c r="AB643" s="11"/>
      <c r="AC643" s="11"/>
      <c r="AD643" s="11"/>
    </row>
    <row r="644" spans="1:30">
      <c r="A644" s="56"/>
      <c r="B644" s="11"/>
      <c r="C644" s="11" t="s">
        <v>262</v>
      </c>
      <c r="D644" s="11"/>
      <c r="E644" s="11" t="s">
        <v>263</v>
      </c>
      <c r="F644" s="11">
        <v>17</v>
      </c>
      <c r="G644" s="184">
        <v>1041.3345454545499</v>
      </c>
      <c r="H644" s="184">
        <v>11454.68</v>
      </c>
      <c r="I644" s="184">
        <v>673.80470588235301</v>
      </c>
      <c r="J644" s="11">
        <v>10.882352941176499</v>
      </c>
      <c r="L644" s="189">
        <v>11</v>
      </c>
      <c r="M644" s="184">
        <v>7920.18</v>
      </c>
      <c r="N644" s="184">
        <v>1320.03</v>
      </c>
      <c r="O644" s="189"/>
      <c r="P644" s="184"/>
      <c r="Q644" s="11"/>
      <c r="R644" s="11">
        <v>17</v>
      </c>
      <c r="S644" s="184">
        <v>11454.68</v>
      </c>
      <c r="T644" s="184">
        <v>673.80470588235301</v>
      </c>
      <c r="V644" s="11"/>
      <c r="W644" s="11"/>
      <c r="X644" s="11"/>
      <c r="Y644" s="11"/>
      <c r="Z644" s="11"/>
      <c r="AA644" s="11"/>
      <c r="AB644" s="11"/>
      <c r="AC644" s="11"/>
      <c r="AD644" s="11"/>
    </row>
    <row r="645" spans="1:30">
      <c r="A645" s="56"/>
      <c r="B645" s="11"/>
      <c r="C645" s="11" t="s">
        <v>264</v>
      </c>
      <c r="D645" s="11"/>
      <c r="E645" s="11" t="s">
        <v>265</v>
      </c>
      <c r="F645" s="11">
        <v>21</v>
      </c>
      <c r="G645" s="184">
        <v>1733.9266666666699</v>
      </c>
      <c r="H645" s="184">
        <v>15605.34</v>
      </c>
      <c r="I645" s="184">
        <v>743.11142857142897</v>
      </c>
      <c r="J645" s="11">
        <v>12.1904761904762</v>
      </c>
      <c r="L645" s="189">
        <v>9</v>
      </c>
      <c r="M645" s="184">
        <v>6761.47</v>
      </c>
      <c r="N645" s="184">
        <v>563.45583333333298</v>
      </c>
      <c r="O645" s="189"/>
      <c r="P645" s="184"/>
      <c r="Q645" s="11"/>
      <c r="R645" s="11">
        <v>21</v>
      </c>
      <c r="S645" s="184">
        <v>15605.34</v>
      </c>
      <c r="T645" s="184">
        <v>743.11142857142897</v>
      </c>
      <c r="V645" s="11"/>
      <c r="W645" s="11"/>
      <c r="X645" s="11"/>
      <c r="Y645" s="11"/>
      <c r="Z645" s="11"/>
      <c r="AA645" s="11"/>
      <c r="AB645" s="11"/>
      <c r="AC645" s="11"/>
      <c r="AD645" s="11"/>
    </row>
    <row r="646" spans="1:30">
      <c r="A646" s="56"/>
      <c r="B646" s="11"/>
      <c r="C646" s="11" t="s">
        <v>266</v>
      </c>
      <c r="D646" s="11"/>
      <c r="E646" s="11" t="s">
        <v>147</v>
      </c>
      <c r="F646" s="11">
        <v>88</v>
      </c>
      <c r="G646" s="184">
        <v>966.33870370370403</v>
      </c>
      <c r="H646" s="184">
        <v>52182.29</v>
      </c>
      <c r="I646" s="184">
        <v>592.98056818181794</v>
      </c>
      <c r="J646" s="11">
        <v>11.5</v>
      </c>
      <c r="L646" s="189">
        <v>54</v>
      </c>
      <c r="M646" s="184">
        <v>30760.68</v>
      </c>
      <c r="N646" s="184">
        <v>904.72588235294097</v>
      </c>
      <c r="O646" s="189">
        <v>2</v>
      </c>
      <c r="P646" s="184">
        <v>655.62</v>
      </c>
      <c r="Q646" s="11">
        <v>327.81</v>
      </c>
      <c r="R646" s="11">
        <v>86</v>
      </c>
      <c r="S646" s="184">
        <v>51526.67</v>
      </c>
      <c r="T646" s="184">
        <v>599.14732558139599</v>
      </c>
      <c r="V646" s="11"/>
      <c r="W646" s="11"/>
      <c r="X646" s="11"/>
      <c r="Y646" s="11"/>
      <c r="Z646" s="11"/>
      <c r="AA646" s="11"/>
      <c r="AB646" s="11"/>
      <c r="AC646" s="11"/>
      <c r="AD646" s="11"/>
    </row>
    <row r="647" spans="1:30">
      <c r="A647" s="56"/>
      <c r="B647" s="11"/>
      <c r="C647" s="11" t="s">
        <v>267</v>
      </c>
      <c r="D647" s="11"/>
      <c r="E647" s="11" t="s">
        <v>169</v>
      </c>
      <c r="F647" s="11">
        <v>57</v>
      </c>
      <c r="G647" s="184">
        <v>720.89351351351399</v>
      </c>
      <c r="H647" s="184">
        <v>26673.06</v>
      </c>
      <c r="I647" s="184">
        <v>467.948421052632</v>
      </c>
      <c r="J647" s="11">
        <v>11.2456140350877</v>
      </c>
      <c r="L647" s="189">
        <v>37</v>
      </c>
      <c r="M647" s="184">
        <v>11389.21</v>
      </c>
      <c r="N647" s="184">
        <v>569.46050000000002</v>
      </c>
      <c r="O647" s="189">
        <v>1</v>
      </c>
      <c r="P647" s="184">
        <v>245.95</v>
      </c>
      <c r="Q647" s="11">
        <v>245.95</v>
      </c>
      <c r="R647" s="11">
        <v>56</v>
      </c>
      <c r="S647" s="184">
        <v>26427.11</v>
      </c>
      <c r="T647" s="184">
        <v>471.91267857142901</v>
      </c>
      <c r="V647" s="11"/>
      <c r="W647" s="11"/>
      <c r="X647" s="11"/>
      <c r="Y647" s="11"/>
      <c r="Z647" s="11"/>
      <c r="AA647" s="11"/>
      <c r="AB647" s="11"/>
      <c r="AC647" s="11"/>
      <c r="AD647" s="11"/>
    </row>
    <row r="648" spans="1:30">
      <c r="A648" s="56"/>
      <c r="B648" s="11"/>
      <c r="C648" s="11" t="s">
        <v>268</v>
      </c>
      <c r="D648" s="11"/>
      <c r="E648" s="11" t="s">
        <v>269</v>
      </c>
      <c r="F648" s="11">
        <v>5</v>
      </c>
      <c r="G648" s="184">
        <v>1668.09</v>
      </c>
      <c r="H648" s="184">
        <v>3336.18</v>
      </c>
      <c r="I648" s="184">
        <v>667.23599999999999</v>
      </c>
      <c r="J648" s="11">
        <v>9</v>
      </c>
      <c r="L648" s="189">
        <v>2</v>
      </c>
      <c r="M648" s="184">
        <v>2095.16</v>
      </c>
      <c r="N648" s="184">
        <v>698.386666666667</v>
      </c>
      <c r="O648" s="189">
        <v>1</v>
      </c>
      <c r="P648" s="184">
        <v>702.98</v>
      </c>
      <c r="Q648" s="11">
        <v>702.98</v>
      </c>
      <c r="R648" s="11">
        <v>4</v>
      </c>
      <c r="S648" s="184">
        <v>2633.2</v>
      </c>
      <c r="T648" s="184">
        <v>658.3</v>
      </c>
      <c r="V648" s="11"/>
      <c r="W648" s="11"/>
      <c r="X648" s="11"/>
      <c r="Y648" s="11"/>
      <c r="Z648" s="11"/>
      <c r="AA648" s="11"/>
      <c r="AB648" s="11"/>
      <c r="AC648" s="11"/>
      <c r="AD648" s="11"/>
    </row>
    <row r="649" spans="1:30">
      <c r="A649" s="56"/>
      <c r="B649" s="11"/>
      <c r="C649" s="11" t="s">
        <v>272</v>
      </c>
      <c r="D649" s="11"/>
      <c r="E649" s="11" t="s">
        <v>273</v>
      </c>
      <c r="F649" s="11">
        <v>18</v>
      </c>
      <c r="G649" s="184">
        <v>827.733846153846</v>
      </c>
      <c r="H649" s="184">
        <v>10760.54</v>
      </c>
      <c r="I649" s="184">
        <v>597.80777777777803</v>
      </c>
      <c r="J649" s="11">
        <v>10.6666666666667</v>
      </c>
      <c r="L649" s="189">
        <v>13</v>
      </c>
      <c r="M649" s="184">
        <v>3775.51</v>
      </c>
      <c r="N649" s="184">
        <v>755.10199999999998</v>
      </c>
      <c r="O649" s="189"/>
      <c r="P649" s="184"/>
      <c r="Q649" s="11"/>
      <c r="R649" s="11">
        <v>18</v>
      </c>
      <c r="S649" s="184">
        <v>10760.54</v>
      </c>
      <c r="T649" s="184">
        <v>597.80777777777803</v>
      </c>
      <c r="V649" s="11"/>
      <c r="W649" s="11"/>
      <c r="X649" s="11"/>
      <c r="Y649" s="11"/>
      <c r="Z649" s="11"/>
      <c r="AA649" s="11"/>
      <c r="AB649" s="11"/>
      <c r="AC649" s="11"/>
      <c r="AD649" s="11"/>
    </row>
    <row r="650" spans="1:30">
      <c r="A650" s="56"/>
      <c r="B650" s="11"/>
      <c r="C650" s="11" t="s">
        <v>274</v>
      </c>
      <c r="D650" s="11"/>
      <c r="E650" s="11" t="s">
        <v>169</v>
      </c>
      <c r="F650" s="11">
        <v>478</v>
      </c>
      <c r="G650" s="184">
        <v>732.33330097087401</v>
      </c>
      <c r="H650" s="184">
        <v>226290.99</v>
      </c>
      <c r="I650" s="184">
        <v>473.41211297071101</v>
      </c>
      <c r="J650" s="11">
        <v>11.441422594142299</v>
      </c>
      <c r="L650" s="189">
        <v>309</v>
      </c>
      <c r="M650" s="184">
        <v>97352.05</v>
      </c>
      <c r="N650" s="184">
        <v>576.04763313609499</v>
      </c>
      <c r="O650" s="189">
        <v>11</v>
      </c>
      <c r="P650" s="184">
        <v>6729.51</v>
      </c>
      <c r="Q650" s="11">
        <v>611.773636363636</v>
      </c>
      <c r="R650" s="11">
        <v>467</v>
      </c>
      <c r="S650" s="184">
        <v>219561.48</v>
      </c>
      <c r="T650" s="184">
        <v>470.15306209850098</v>
      </c>
      <c r="V650" s="11"/>
      <c r="W650" s="11"/>
      <c r="X650" s="11"/>
      <c r="Y650" s="11"/>
      <c r="Z650" s="11"/>
      <c r="AA650" s="11"/>
      <c r="AB650" s="11"/>
      <c r="AC650" s="11"/>
      <c r="AD650" s="11"/>
    </row>
    <row r="651" spans="1:30">
      <c r="A651" s="56"/>
      <c r="B651" s="11"/>
      <c r="C651" s="11" t="s">
        <v>275</v>
      </c>
      <c r="D651" s="11"/>
      <c r="E651" s="11" t="s">
        <v>276</v>
      </c>
      <c r="F651" s="11">
        <v>42</v>
      </c>
      <c r="G651" s="184">
        <v>599.62814814814794</v>
      </c>
      <c r="H651" s="184">
        <v>16189.96</v>
      </c>
      <c r="I651" s="184">
        <v>385.47523809523801</v>
      </c>
      <c r="J651" s="11">
        <v>10.214285714285699</v>
      </c>
      <c r="L651" s="189">
        <v>27</v>
      </c>
      <c r="M651" s="184">
        <v>8516.85</v>
      </c>
      <c r="N651" s="184">
        <v>567.79</v>
      </c>
      <c r="O651" s="189">
        <v>1</v>
      </c>
      <c r="P651" s="184">
        <v>354.29</v>
      </c>
      <c r="Q651" s="11">
        <v>354.29</v>
      </c>
      <c r="R651" s="11">
        <v>41</v>
      </c>
      <c r="S651" s="184">
        <v>15835.67</v>
      </c>
      <c r="T651" s="184">
        <v>386.235853658537</v>
      </c>
      <c r="V651" s="11"/>
      <c r="W651" s="11"/>
      <c r="X651" s="11"/>
      <c r="Y651" s="11"/>
      <c r="Z651" s="11"/>
      <c r="AA651" s="11"/>
      <c r="AB651" s="11"/>
      <c r="AC651" s="11"/>
      <c r="AD651" s="11"/>
    </row>
    <row r="652" spans="1:30">
      <c r="A652" s="56"/>
      <c r="B652" s="11"/>
      <c r="C652" s="11" t="s">
        <v>606</v>
      </c>
      <c r="D652" s="11"/>
      <c r="E652" s="11" t="s">
        <v>278</v>
      </c>
      <c r="F652" s="11">
        <v>2</v>
      </c>
      <c r="G652" s="184">
        <v>530.94000000000005</v>
      </c>
      <c r="H652" s="184">
        <v>530.94000000000005</v>
      </c>
      <c r="I652" s="184">
        <v>265.47000000000003</v>
      </c>
      <c r="J652" s="11">
        <v>13</v>
      </c>
      <c r="L652" s="189">
        <v>1</v>
      </c>
      <c r="M652" s="184">
        <v>157.69</v>
      </c>
      <c r="N652" s="184">
        <v>157.69</v>
      </c>
      <c r="O652" s="189"/>
      <c r="P652" s="184"/>
      <c r="Q652" s="11"/>
      <c r="R652" s="11">
        <v>2</v>
      </c>
      <c r="S652" s="184">
        <v>530.94000000000005</v>
      </c>
      <c r="T652" s="184">
        <v>265.47000000000003</v>
      </c>
      <c r="V652" s="11"/>
      <c r="W652" s="11"/>
      <c r="X652" s="11"/>
      <c r="Y652" s="11"/>
      <c r="Z652" s="11"/>
      <c r="AA652" s="11"/>
      <c r="AB652" s="11"/>
      <c r="AC652" s="11"/>
      <c r="AD652" s="11"/>
    </row>
    <row r="653" spans="1:30">
      <c r="A653" s="56"/>
      <c r="B653" s="11"/>
      <c r="C653" s="11" t="s">
        <v>594</v>
      </c>
      <c r="D653" s="11"/>
      <c r="E653" s="11" t="s">
        <v>278</v>
      </c>
      <c r="F653" s="11">
        <v>2</v>
      </c>
      <c r="G653" s="184">
        <v>171.785</v>
      </c>
      <c r="H653" s="184">
        <v>343.57</v>
      </c>
      <c r="I653" s="184">
        <v>171.785</v>
      </c>
      <c r="J653" s="11">
        <v>13</v>
      </c>
      <c r="L653" s="189">
        <v>2</v>
      </c>
      <c r="M653" s="184"/>
      <c r="N653" s="184"/>
      <c r="O653" s="189"/>
      <c r="P653" s="184"/>
      <c r="Q653" s="11"/>
      <c r="R653" s="11">
        <v>2</v>
      </c>
      <c r="S653" s="184">
        <v>343.57</v>
      </c>
      <c r="T653" s="184">
        <v>171.785</v>
      </c>
      <c r="V653" s="11"/>
      <c r="W653" s="11"/>
      <c r="X653" s="11"/>
      <c r="Y653" s="11"/>
      <c r="Z653" s="11"/>
      <c r="AA653" s="11"/>
      <c r="AB653" s="11"/>
      <c r="AC653" s="11"/>
      <c r="AD653" s="11"/>
    </row>
    <row r="654" spans="1:30">
      <c r="A654" s="56"/>
      <c r="B654" s="11"/>
      <c r="C654" s="11" t="s">
        <v>279</v>
      </c>
      <c r="D654" s="11"/>
      <c r="E654" s="11" t="s">
        <v>116</v>
      </c>
      <c r="F654" s="11">
        <v>8</v>
      </c>
      <c r="G654" s="184">
        <v>333.35</v>
      </c>
      <c r="H654" s="184">
        <v>2333.4499999999998</v>
      </c>
      <c r="I654" s="184">
        <v>291.68124999999998</v>
      </c>
      <c r="J654" s="11">
        <v>13.5</v>
      </c>
      <c r="L654" s="189">
        <v>7</v>
      </c>
      <c r="M654" s="184">
        <v>283.24</v>
      </c>
      <c r="N654" s="184">
        <v>283.24</v>
      </c>
      <c r="O654" s="189"/>
      <c r="P654" s="184"/>
      <c r="Q654" s="11"/>
      <c r="R654" s="11">
        <v>8</v>
      </c>
      <c r="S654" s="184">
        <v>2333.4499999999998</v>
      </c>
      <c r="T654" s="184">
        <v>291.68124999999998</v>
      </c>
      <c r="V654" s="11"/>
      <c r="W654" s="11"/>
      <c r="X654" s="11"/>
      <c r="Y654" s="11"/>
      <c r="Z654" s="11"/>
      <c r="AA654" s="11"/>
      <c r="AB654" s="11"/>
      <c r="AC654" s="11"/>
      <c r="AD654" s="11"/>
    </row>
    <row r="655" spans="1:30">
      <c r="A655" s="56"/>
      <c r="B655" s="11"/>
      <c r="C655" s="11" t="s">
        <v>280</v>
      </c>
      <c r="D655" s="11"/>
      <c r="E655" s="11" t="s">
        <v>281</v>
      </c>
      <c r="F655" s="11">
        <v>4</v>
      </c>
      <c r="G655" s="184">
        <v>1624.29</v>
      </c>
      <c r="H655" s="184">
        <v>1624.29</v>
      </c>
      <c r="I655" s="184">
        <v>406.07249999999999</v>
      </c>
      <c r="J655" s="11">
        <v>11.25</v>
      </c>
      <c r="L655" s="189">
        <v>1</v>
      </c>
      <c r="M655" s="184">
        <v>1037.01</v>
      </c>
      <c r="N655" s="184">
        <v>345.67</v>
      </c>
      <c r="O655" s="189"/>
      <c r="P655" s="184"/>
      <c r="Q655" s="11"/>
      <c r="R655" s="11">
        <v>4</v>
      </c>
      <c r="S655" s="184">
        <v>1624.29</v>
      </c>
      <c r="T655" s="184">
        <v>406.07249999999999</v>
      </c>
      <c r="V655" s="11"/>
      <c r="W655" s="11"/>
      <c r="X655" s="11"/>
      <c r="Y655" s="11"/>
      <c r="Z655" s="11"/>
      <c r="AA655" s="11"/>
      <c r="AB655" s="11"/>
      <c r="AC655" s="11"/>
      <c r="AD655" s="11"/>
    </row>
    <row r="656" spans="1:30">
      <c r="A656" s="56"/>
      <c r="B656" s="11"/>
      <c r="C656" s="11" t="s">
        <v>282</v>
      </c>
      <c r="D656" s="11"/>
      <c r="E656" s="11" t="s">
        <v>116</v>
      </c>
      <c r="F656" s="11">
        <v>1</v>
      </c>
      <c r="G656" s="184">
        <v>3550.75</v>
      </c>
      <c r="H656" s="184">
        <v>3550.75</v>
      </c>
      <c r="I656" s="184">
        <v>3550.75</v>
      </c>
      <c r="J656" s="11">
        <v>94</v>
      </c>
      <c r="L656" s="189">
        <v>1</v>
      </c>
      <c r="M656" s="184"/>
      <c r="N656" s="184"/>
      <c r="O656" s="189"/>
      <c r="P656" s="184"/>
      <c r="Q656" s="11"/>
      <c r="R656" s="11">
        <v>1</v>
      </c>
      <c r="S656" s="184">
        <v>3550.75</v>
      </c>
      <c r="T656" s="184">
        <v>3550.75</v>
      </c>
      <c r="V656" s="11"/>
      <c r="W656" s="11"/>
      <c r="X656" s="11"/>
      <c r="Y656" s="11"/>
      <c r="Z656" s="11"/>
      <c r="AA656" s="11"/>
      <c r="AB656" s="11"/>
      <c r="AC656" s="11"/>
      <c r="AD656" s="11"/>
    </row>
    <row r="657" spans="1:30">
      <c r="A657" s="56"/>
      <c r="B657" s="11"/>
      <c r="C657" s="11" t="s">
        <v>283</v>
      </c>
      <c r="D657" s="11"/>
      <c r="E657" s="11" t="s">
        <v>188</v>
      </c>
      <c r="F657" s="11">
        <v>5</v>
      </c>
      <c r="G657" s="184">
        <v>697.95333333333303</v>
      </c>
      <c r="H657" s="184">
        <v>2093.86</v>
      </c>
      <c r="I657" s="184">
        <v>418.77199999999999</v>
      </c>
      <c r="J657" s="11">
        <v>9.8000000000000007</v>
      </c>
      <c r="L657" s="189">
        <v>3</v>
      </c>
      <c r="M657" s="184">
        <v>1295.05</v>
      </c>
      <c r="N657" s="184">
        <v>647.52499999999998</v>
      </c>
      <c r="O657" s="189"/>
      <c r="P657" s="184"/>
      <c r="Q657" s="11"/>
      <c r="R657" s="11">
        <v>5</v>
      </c>
      <c r="S657" s="184">
        <v>2093.86</v>
      </c>
      <c r="T657" s="184">
        <v>418.77199999999999</v>
      </c>
      <c r="V657" s="11"/>
      <c r="W657" s="11"/>
      <c r="X657" s="11"/>
      <c r="Y657" s="11"/>
      <c r="Z657" s="11"/>
      <c r="AA657" s="11"/>
      <c r="AB657" s="11"/>
      <c r="AC657" s="11"/>
      <c r="AD657" s="11"/>
    </row>
    <row r="658" spans="1:30">
      <c r="A658" s="56"/>
      <c r="B658" s="11"/>
      <c r="C658" s="11" t="s">
        <v>284</v>
      </c>
      <c r="D658" s="11"/>
      <c r="E658" s="11" t="s">
        <v>285</v>
      </c>
      <c r="F658" s="11">
        <v>40</v>
      </c>
      <c r="G658" s="184">
        <v>945.26700000000005</v>
      </c>
      <c r="H658" s="184">
        <v>28358.01</v>
      </c>
      <c r="I658" s="184">
        <v>708.95024999999998</v>
      </c>
      <c r="J658" s="11">
        <v>11.975</v>
      </c>
      <c r="L658" s="189">
        <v>30</v>
      </c>
      <c r="M658" s="184">
        <v>6708.45</v>
      </c>
      <c r="N658" s="184">
        <v>670.84500000000003</v>
      </c>
      <c r="O658" s="189"/>
      <c r="P658" s="184"/>
      <c r="Q658" s="11"/>
      <c r="R658" s="11">
        <v>40</v>
      </c>
      <c r="S658" s="184">
        <v>28358.01</v>
      </c>
      <c r="T658" s="184">
        <v>708.95024999999998</v>
      </c>
      <c r="V658" s="11"/>
      <c r="W658" s="11"/>
      <c r="X658" s="11"/>
      <c r="Y658" s="11"/>
      <c r="Z658" s="11"/>
      <c r="AA658" s="11"/>
      <c r="AB658" s="11"/>
      <c r="AC658" s="11"/>
      <c r="AD658" s="11"/>
    </row>
    <row r="659" spans="1:30">
      <c r="A659" s="56"/>
      <c r="B659" s="11"/>
      <c r="C659" s="11" t="s">
        <v>286</v>
      </c>
      <c r="D659" s="11"/>
      <c r="E659" s="11" t="s">
        <v>117</v>
      </c>
      <c r="F659" s="11">
        <v>251</v>
      </c>
      <c r="G659" s="184">
        <v>677.59544378698297</v>
      </c>
      <c r="H659" s="184">
        <v>114513.63</v>
      </c>
      <c r="I659" s="184">
        <v>456.229601593626</v>
      </c>
      <c r="J659" s="11">
        <v>11.087649402390401</v>
      </c>
      <c r="L659" s="189">
        <v>169</v>
      </c>
      <c r="M659" s="184">
        <v>46933.31</v>
      </c>
      <c r="N659" s="184">
        <v>572.35743902439003</v>
      </c>
      <c r="O659" s="189">
        <v>2</v>
      </c>
      <c r="P659" s="184">
        <v>1029.45</v>
      </c>
      <c r="Q659" s="11">
        <v>514.72500000000002</v>
      </c>
      <c r="R659" s="11">
        <v>249</v>
      </c>
      <c r="S659" s="184">
        <v>113484.18</v>
      </c>
      <c r="T659" s="184">
        <v>455.759759036145</v>
      </c>
      <c r="V659" s="11"/>
      <c r="W659" s="11"/>
      <c r="X659" s="11"/>
      <c r="Y659" s="11"/>
      <c r="Z659" s="11"/>
      <c r="AA659" s="11"/>
      <c r="AB659" s="11"/>
      <c r="AC659" s="11"/>
      <c r="AD659" s="11"/>
    </row>
    <row r="660" spans="1:30">
      <c r="A660" s="56"/>
      <c r="B660" s="11"/>
      <c r="C660" s="11" t="s">
        <v>286</v>
      </c>
      <c r="D660" s="11"/>
      <c r="E660" s="11" t="s">
        <v>550</v>
      </c>
      <c r="F660" s="11">
        <v>1</v>
      </c>
      <c r="G660" s="184">
        <v>248.47</v>
      </c>
      <c r="H660" s="184">
        <v>248.47</v>
      </c>
      <c r="I660" s="184">
        <v>248.47</v>
      </c>
      <c r="J660" s="11">
        <v>7</v>
      </c>
      <c r="L660" s="189">
        <v>1</v>
      </c>
      <c r="M660" s="184"/>
      <c r="N660" s="184"/>
      <c r="O660" s="189"/>
      <c r="P660" s="184"/>
      <c r="Q660" s="11"/>
      <c r="R660" s="11">
        <v>1</v>
      </c>
      <c r="S660" s="184">
        <v>248.47</v>
      </c>
      <c r="T660" s="184">
        <v>248.47</v>
      </c>
      <c r="V660" s="11"/>
      <c r="W660" s="11"/>
      <c r="X660" s="11"/>
      <c r="Y660" s="11"/>
      <c r="Z660" s="11"/>
      <c r="AA660" s="11"/>
      <c r="AB660" s="11"/>
      <c r="AC660" s="11"/>
      <c r="AD660" s="11"/>
    </row>
    <row r="661" spans="1:30">
      <c r="A661" s="56"/>
      <c r="B661" s="11"/>
      <c r="C661" s="11" t="s">
        <v>287</v>
      </c>
      <c r="D661" s="11"/>
      <c r="E661" s="11" t="s">
        <v>288</v>
      </c>
      <c r="F661" s="11">
        <v>12</v>
      </c>
      <c r="G661" s="184">
        <v>535.50636363636397</v>
      </c>
      <c r="H661" s="184">
        <v>5890.57</v>
      </c>
      <c r="I661" s="184">
        <v>490.88083333333299</v>
      </c>
      <c r="J661" s="11">
        <v>10.1666666666667</v>
      </c>
      <c r="L661" s="189">
        <v>11</v>
      </c>
      <c r="M661" s="184">
        <v>480.01</v>
      </c>
      <c r="N661" s="184">
        <v>480.01</v>
      </c>
      <c r="O661" s="189"/>
      <c r="P661" s="184"/>
      <c r="Q661" s="11"/>
      <c r="R661" s="11">
        <v>12</v>
      </c>
      <c r="S661" s="184">
        <v>5890.57</v>
      </c>
      <c r="T661" s="184">
        <v>490.88083333333299</v>
      </c>
      <c r="V661" s="11"/>
      <c r="W661" s="11"/>
      <c r="X661" s="11"/>
      <c r="Y661" s="11"/>
      <c r="Z661" s="11"/>
      <c r="AA661" s="11"/>
      <c r="AB661" s="11"/>
      <c r="AC661" s="11"/>
      <c r="AD661" s="11"/>
    </row>
    <row r="662" spans="1:30">
      <c r="A662" s="56"/>
      <c r="B662" s="11"/>
      <c r="C662" s="11" t="s">
        <v>289</v>
      </c>
      <c r="D662" s="11"/>
      <c r="E662" s="11" t="s">
        <v>291</v>
      </c>
      <c r="F662" s="11">
        <v>1</v>
      </c>
      <c r="G662" s="184">
        <v>124.97</v>
      </c>
      <c r="H662" s="184">
        <v>124.97</v>
      </c>
      <c r="I662" s="184">
        <v>124.97</v>
      </c>
      <c r="J662" s="11">
        <v>12</v>
      </c>
      <c r="L662" s="189">
        <v>1</v>
      </c>
      <c r="M662" s="184"/>
      <c r="N662" s="184"/>
      <c r="O662" s="189"/>
      <c r="P662" s="184"/>
      <c r="Q662" s="11"/>
      <c r="R662" s="11">
        <v>1</v>
      </c>
      <c r="S662" s="184">
        <v>124.97</v>
      </c>
      <c r="T662" s="184">
        <v>124.97</v>
      </c>
      <c r="V662" s="11"/>
      <c r="W662" s="11"/>
      <c r="X662" s="11"/>
      <c r="Y662" s="11"/>
      <c r="Z662" s="11"/>
      <c r="AA662" s="11"/>
      <c r="AB662" s="11"/>
      <c r="AC662" s="11"/>
      <c r="AD662" s="11"/>
    </row>
    <row r="663" spans="1:30">
      <c r="A663" s="56"/>
      <c r="B663" s="11"/>
      <c r="C663" s="11" t="s">
        <v>289</v>
      </c>
      <c r="D663" s="11"/>
      <c r="E663" s="11" t="s">
        <v>290</v>
      </c>
      <c r="F663" s="11">
        <v>130</v>
      </c>
      <c r="G663" s="184">
        <v>788.12974683544303</v>
      </c>
      <c r="H663" s="184">
        <v>62262.25</v>
      </c>
      <c r="I663" s="184">
        <v>478.94038461538503</v>
      </c>
      <c r="J663" s="11">
        <v>11.7307692307692</v>
      </c>
      <c r="L663" s="189">
        <v>79</v>
      </c>
      <c r="M663" s="184">
        <v>25331.25</v>
      </c>
      <c r="N663" s="184">
        <v>496.691176470588</v>
      </c>
      <c r="O663" s="189">
        <v>5</v>
      </c>
      <c r="P663" s="184">
        <v>2573.91</v>
      </c>
      <c r="Q663" s="11">
        <v>514.78200000000004</v>
      </c>
      <c r="R663" s="11">
        <v>125</v>
      </c>
      <c r="S663" s="184">
        <v>59688.34</v>
      </c>
      <c r="T663" s="184">
        <v>477.50671999999997</v>
      </c>
      <c r="V663" s="11"/>
      <c r="W663" s="11"/>
      <c r="X663" s="11"/>
      <c r="Y663" s="11"/>
      <c r="Z663" s="11"/>
      <c r="AA663" s="11"/>
      <c r="AB663" s="11"/>
      <c r="AC663" s="11"/>
      <c r="AD663" s="11"/>
    </row>
    <row r="664" spans="1:30">
      <c r="A664" s="56"/>
      <c r="B664" s="11"/>
      <c r="C664" s="11" t="s">
        <v>292</v>
      </c>
      <c r="D664" s="11"/>
      <c r="E664" s="11" t="s">
        <v>293</v>
      </c>
      <c r="F664" s="11">
        <v>37</v>
      </c>
      <c r="G664" s="184">
        <v>671.97782608695695</v>
      </c>
      <c r="H664" s="184">
        <v>15455.49</v>
      </c>
      <c r="I664" s="184">
        <v>417.71594594594598</v>
      </c>
      <c r="J664" s="11">
        <v>11.1081081081081</v>
      </c>
      <c r="L664" s="189">
        <v>23</v>
      </c>
      <c r="M664" s="184">
        <v>8191.86</v>
      </c>
      <c r="N664" s="184">
        <v>585.13285714285701</v>
      </c>
      <c r="O664" s="189"/>
      <c r="P664" s="184"/>
      <c r="Q664" s="11"/>
      <c r="R664" s="11">
        <v>37</v>
      </c>
      <c r="S664" s="184">
        <v>15455.49</v>
      </c>
      <c r="T664" s="184">
        <v>417.71594594594598</v>
      </c>
      <c r="V664" s="11"/>
      <c r="W664" s="11"/>
      <c r="X664" s="11"/>
      <c r="Y664" s="11"/>
      <c r="Z664" s="11"/>
      <c r="AA664" s="11"/>
      <c r="AB664" s="11"/>
      <c r="AC664" s="11"/>
      <c r="AD664" s="11"/>
    </row>
    <row r="665" spans="1:30">
      <c r="A665" s="56"/>
      <c r="B665" s="11"/>
      <c r="C665" s="11" t="s">
        <v>294</v>
      </c>
      <c r="D665" s="11"/>
      <c r="E665" s="11" t="s">
        <v>263</v>
      </c>
      <c r="F665" s="11">
        <v>82</v>
      </c>
      <c r="G665" s="184">
        <v>1283.60282051282</v>
      </c>
      <c r="H665" s="184">
        <v>50060.51</v>
      </c>
      <c r="I665" s="184">
        <v>610.49402439024402</v>
      </c>
      <c r="J665" s="11">
        <v>11.780487804878</v>
      </c>
      <c r="L665" s="189">
        <v>39</v>
      </c>
      <c r="M665" s="184">
        <v>33975.019999999997</v>
      </c>
      <c r="N665" s="184">
        <v>790.11674418604696</v>
      </c>
      <c r="O665" s="189">
        <v>1</v>
      </c>
      <c r="P665" s="184">
        <v>373.15</v>
      </c>
      <c r="Q665" s="11">
        <v>373.15</v>
      </c>
      <c r="R665" s="11">
        <v>81</v>
      </c>
      <c r="S665" s="184">
        <v>49687.360000000001</v>
      </c>
      <c r="T665" s="184">
        <v>613.42419753086403</v>
      </c>
      <c r="V665" s="11"/>
      <c r="W665" s="11"/>
      <c r="X665" s="11"/>
      <c r="Y665" s="11"/>
      <c r="Z665" s="11"/>
      <c r="AA665" s="11"/>
      <c r="AB665" s="11"/>
      <c r="AC665" s="11"/>
      <c r="AD665" s="11"/>
    </row>
    <row r="666" spans="1:30">
      <c r="A666" s="56"/>
      <c r="B666" s="11"/>
      <c r="C666" s="11" t="s">
        <v>295</v>
      </c>
      <c r="D666" s="11"/>
      <c r="E666" s="11" t="s">
        <v>119</v>
      </c>
      <c r="F666" s="11">
        <v>31</v>
      </c>
      <c r="G666" s="184">
        <v>503.79037037037</v>
      </c>
      <c r="H666" s="184">
        <v>13602.34</v>
      </c>
      <c r="I666" s="184">
        <v>438.785161290323</v>
      </c>
      <c r="J666" s="11">
        <v>11.451612903225801</v>
      </c>
      <c r="L666" s="189">
        <v>27</v>
      </c>
      <c r="M666" s="184">
        <v>3605.87</v>
      </c>
      <c r="N666" s="184">
        <v>901.46749999999997</v>
      </c>
      <c r="O666" s="189"/>
      <c r="P666" s="184"/>
      <c r="Q666" s="11"/>
      <c r="R666" s="11">
        <v>31</v>
      </c>
      <c r="S666" s="184">
        <v>13602.34</v>
      </c>
      <c r="T666" s="184">
        <v>438.785161290323</v>
      </c>
      <c r="V666" s="11"/>
      <c r="W666" s="11"/>
      <c r="X666" s="11"/>
      <c r="Y666" s="11"/>
      <c r="Z666" s="11"/>
      <c r="AA666" s="11"/>
      <c r="AB666" s="11"/>
      <c r="AC666" s="11"/>
      <c r="AD666" s="11"/>
    </row>
    <row r="667" spans="1:30">
      <c r="A667" s="56"/>
      <c r="B667" s="11"/>
      <c r="C667" s="11" t="s">
        <v>296</v>
      </c>
      <c r="D667" s="11"/>
      <c r="E667" s="11" t="s">
        <v>297</v>
      </c>
      <c r="F667" s="11">
        <v>1</v>
      </c>
      <c r="G667" s="184">
        <v>266.58</v>
      </c>
      <c r="H667" s="184">
        <v>266.58</v>
      </c>
      <c r="I667" s="184">
        <v>266.58</v>
      </c>
      <c r="J667" s="11">
        <v>13</v>
      </c>
      <c r="L667" s="189">
        <v>1</v>
      </c>
      <c r="M667" s="184"/>
      <c r="N667" s="184"/>
      <c r="O667" s="189"/>
      <c r="P667" s="184"/>
      <c r="Q667" s="11"/>
      <c r="R667" s="11">
        <v>1</v>
      </c>
      <c r="S667" s="184">
        <v>266.58</v>
      </c>
      <c r="T667" s="184">
        <v>266.58</v>
      </c>
      <c r="V667" s="11"/>
      <c r="W667" s="11"/>
      <c r="X667" s="11"/>
      <c r="Y667" s="11"/>
      <c r="Z667" s="11"/>
      <c r="AA667" s="11"/>
      <c r="AB667" s="11"/>
      <c r="AC667" s="11"/>
      <c r="AD667" s="11"/>
    </row>
    <row r="668" spans="1:30">
      <c r="A668" s="56"/>
      <c r="B668" s="11"/>
      <c r="C668" s="11" t="s">
        <v>298</v>
      </c>
      <c r="D668" s="11"/>
      <c r="E668" s="11" t="s">
        <v>155</v>
      </c>
      <c r="F668" s="11">
        <v>7</v>
      </c>
      <c r="G668" s="184">
        <v>1162.9825000000001</v>
      </c>
      <c r="H668" s="184">
        <v>4651.93</v>
      </c>
      <c r="I668" s="184">
        <v>664.56142857142902</v>
      </c>
      <c r="J668" s="11">
        <v>9.4285714285714306</v>
      </c>
      <c r="L668" s="189">
        <v>4</v>
      </c>
      <c r="M668" s="184">
        <v>2777.51</v>
      </c>
      <c r="N668" s="184">
        <v>925.83666666666704</v>
      </c>
      <c r="O668" s="189">
        <v>1</v>
      </c>
      <c r="P668" s="184">
        <v>559.86</v>
      </c>
      <c r="Q668" s="11">
        <v>559.86</v>
      </c>
      <c r="R668" s="11">
        <v>6</v>
      </c>
      <c r="S668" s="184">
        <v>4092.07</v>
      </c>
      <c r="T668" s="184">
        <v>682.011666666667</v>
      </c>
      <c r="V668" s="11"/>
      <c r="W668" s="11"/>
      <c r="X668" s="11"/>
      <c r="Y668" s="11"/>
      <c r="Z668" s="11"/>
      <c r="AA668" s="11"/>
      <c r="AB668" s="11"/>
      <c r="AC668" s="11"/>
      <c r="AD668" s="11"/>
    </row>
    <row r="669" spans="1:30">
      <c r="A669" s="56"/>
      <c r="B669" s="11"/>
      <c r="C669" s="11" t="s">
        <v>299</v>
      </c>
      <c r="D669" s="11"/>
      <c r="E669" s="11" t="s">
        <v>121</v>
      </c>
      <c r="F669" s="11">
        <v>538</v>
      </c>
      <c r="G669" s="184">
        <v>885.07513513513504</v>
      </c>
      <c r="H669" s="184">
        <v>327477.8</v>
      </c>
      <c r="I669" s="184">
        <v>608.69479553903295</v>
      </c>
      <c r="J669" s="11">
        <v>11.6654275092937</v>
      </c>
      <c r="L669" s="189">
        <v>370</v>
      </c>
      <c r="M669" s="184">
        <v>119986</v>
      </c>
      <c r="N669" s="184">
        <v>714.20238095238096</v>
      </c>
      <c r="O669" s="189">
        <v>20</v>
      </c>
      <c r="P669" s="184">
        <v>12787.57</v>
      </c>
      <c r="Q669" s="11">
        <v>639.37850000000003</v>
      </c>
      <c r="R669" s="11">
        <v>518</v>
      </c>
      <c r="S669" s="184">
        <v>314690.23</v>
      </c>
      <c r="T669" s="184">
        <v>607.51009652509697</v>
      </c>
      <c r="V669" s="11"/>
      <c r="W669" s="11"/>
      <c r="X669" s="11"/>
      <c r="Y669" s="11"/>
      <c r="Z669" s="11"/>
      <c r="AA669" s="11"/>
      <c r="AB669" s="11"/>
      <c r="AC669" s="11"/>
      <c r="AD669" s="11"/>
    </row>
    <row r="670" spans="1:30">
      <c r="A670" s="56"/>
      <c r="B670" s="11"/>
      <c r="C670" s="11" t="s">
        <v>300</v>
      </c>
      <c r="D670" s="11"/>
      <c r="E670" s="11" t="s">
        <v>141</v>
      </c>
      <c r="F670" s="11">
        <v>21</v>
      </c>
      <c r="G670" s="184">
        <v>801.85749999999996</v>
      </c>
      <c r="H670" s="184">
        <v>9622.2900000000009</v>
      </c>
      <c r="I670" s="184">
        <v>458.20428571428602</v>
      </c>
      <c r="J670" s="11">
        <v>11.3333333333333</v>
      </c>
      <c r="L670" s="189">
        <v>12</v>
      </c>
      <c r="M670" s="184">
        <v>4636.6499999999996</v>
      </c>
      <c r="N670" s="184">
        <v>515.18333333333305</v>
      </c>
      <c r="O670" s="189">
        <v>1</v>
      </c>
      <c r="P670" s="184">
        <v>617.29999999999995</v>
      </c>
      <c r="Q670" s="11">
        <v>617.29999999999995</v>
      </c>
      <c r="R670" s="11">
        <v>20</v>
      </c>
      <c r="S670" s="184">
        <v>9004.99</v>
      </c>
      <c r="T670" s="184">
        <v>450.24950000000001</v>
      </c>
      <c r="V670" s="11"/>
      <c r="W670" s="11"/>
      <c r="X670" s="11"/>
      <c r="Y670" s="11"/>
      <c r="Z670" s="11"/>
      <c r="AA670" s="11"/>
      <c r="AB670" s="11"/>
      <c r="AC670" s="11"/>
      <c r="AD670" s="11"/>
    </row>
    <row r="671" spans="1:30">
      <c r="A671" s="56"/>
      <c r="B671" s="11"/>
      <c r="C671" s="11" t="s">
        <v>301</v>
      </c>
      <c r="D671" s="11"/>
      <c r="E671" s="11" t="s">
        <v>109</v>
      </c>
      <c r="F671" s="11">
        <v>153</v>
      </c>
      <c r="G671" s="184">
        <v>697.73627272727299</v>
      </c>
      <c r="H671" s="184">
        <v>76750.990000000005</v>
      </c>
      <c r="I671" s="184">
        <v>501.64045751634001</v>
      </c>
      <c r="J671" s="11">
        <v>11.627450980392201</v>
      </c>
      <c r="L671" s="189">
        <v>110</v>
      </c>
      <c r="M671" s="184">
        <v>28432.62</v>
      </c>
      <c r="N671" s="184">
        <v>661.22372093023296</v>
      </c>
      <c r="O671" s="189">
        <v>2</v>
      </c>
      <c r="P671" s="184">
        <v>1507.6</v>
      </c>
      <c r="Q671" s="11">
        <v>753.8</v>
      </c>
      <c r="R671" s="11">
        <v>151</v>
      </c>
      <c r="S671" s="184">
        <v>75243.39</v>
      </c>
      <c r="T671" s="184">
        <v>498.30059602648998</v>
      </c>
      <c r="V671" s="11"/>
      <c r="W671" s="11"/>
      <c r="X671" s="11"/>
      <c r="Y671" s="11"/>
      <c r="Z671" s="11"/>
      <c r="AA671" s="11"/>
      <c r="AB671" s="11"/>
      <c r="AC671" s="11"/>
      <c r="AD671" s="11"/>
    </row>
    <row r="672" spans="1:30">
      <c r="A672" s="56"/>
      <c r="B672" s="11"/>
      <c r="C672" s="11" t="s">
        <v>302</v>
      </c>
      <c r="D672" s="11"/>
      <c r="E672" s="11" t="s">
        <v>303</v>
      </c>
      <c r="F672" s="11">
        <v>25</v>
      </c>
      <c r="G672" s="184">
        <v>715.67399999999998</v>
      </c>
      <c r="H672" s="184">
        <v>10735.11</v>
      </c>
      <c r="I672" s="184">
        <v>429.40440000000001</v>
      </c>
      <c r="J672" s="11">
        <v>11.64</v>
      </c>
      <c r="L672" s="189">
        <v>15</v>
      </c>
      <c r="M672" s="184">
        <v>6324.89</v>
      </c>
      <c r="N672" s="184">
        <v>632.48900000000003</v>
      </c>
      <c r="O672" s="189">
        <v>1</v>
      </c>
      <c r="P672" s="184">
        <v>521.30999999999995</v>
      </c>
      <c r="Q672" s="11">
        <v>521.30999999999995</v>
      </c>
      <c r="R672" s="11">
        <v>24</v>
      </c>
      <c r="S672" s="184">
        <v>10213.799999999999</v>
      </c>
      <c r="T672" s="184">
        <v>425.57499999999999</v>
      </c>
      <c r="V672" s="11"/>
      <c r="W672" s="11"/>
      <c r="X672" s="11"/>
      <c r="Y672" s="11"/>
      <c r="Z672" s="11"/>
      <c r="AA672" s="11"/>
      <c r="AB672" s="11"/>
      <c r="AC672" s="11"/>
      <c r="AD672" s="11"/>
    </row>
    <row r="673" spans="1:30">
      <c r="A673" s="56"/>
      <c r="B673" s="11"/>
      <c r="C673" s="11" t="s">
        <v>304</v>
      </c>
      <c r="D673" s="11"/>
      <c r="E673" s="11" t="s">
        <v>291</v>
      </c>
      <c r="F673" s="11">
        <v>18</v>
      </c>
      <c r="G673" s="184">
        <v>1119.00416666667</v>
      </c>
      <c r="H673" s="184">
        <v>13428.05</v>
      </c>
      <c r="I673" s="184">
        <v>746.00277777777796</v>
      </c>
      <c r="J673" s="11">
        <v>12.0555555555556</v>
      </c>
      <c r="L673" s="189">
        <v>12</v>
      </c>
      <c r="M673" s="184">
        <v>6666.77</v>
      </c>
      <c r="N673" s="184">
        <v>1111.1283333333299</v>
      </c>
      <c r="O673" s="189"/>
      <c r="P673" s="184"/>
      <c r="Q673" s="11"/>
      <c r="R673" s="11">
        <v>18</v>
      </c>
      <c r="S673" s="184">
        <v>13428.05</v>
      </c>
      <c r="T673" s="184">
        <v>746.00277777777796</v>
      </c>
      <c r="V673" s="11"/>
      <c r="W673" s="11"/>
      <c r="X673" s="11"/>
      <c r="Y673" s="11"/>
      <c r="Z673" s="11"/>
      <c r="AA673" s="11"/>
      <c r="AB673" s="11"/>
      <c r="AC673" s="11"/>
      <c r="AD673" s="11"/>
    </row>
    <row r="674" spans="1:30">
      <c r="A674" s="56"/>
      <c r="B674" s="11"/>
      <c r="C674" s="11" t="s">
        <v>305</v>
      </c>
      <c r="D674" s="11"/>
      <c r="E674" s="11" t="s">
        <v>147</v>
      </c>
      <c r="F674" s="11">
        <v>640</v>
      </c>
      <c r="G674" s="184">
        <v>792.12988009592402</v>
      </c>
      <c r="H674" s="184">
        <v>330318.15999999997</v>
      </c>
      <c r="I674" s="184">
        <v>516.12212500000101</v>
      </c>
      <c r="J674" s="11">
        <v>11.375</v>
      </c>
      <c r="L674" s="189">
        <v>417</v>
      </c>
      <c r="M674" s="184">
        <v>131076.72</v>
      </c>
      <c r="N674" s="184">
        <v>587.78798206277997</v>
      </c>
      <c r="O674" s="189">
        <v>15</v>
      </c>
      <c r="P674" s="184">
        <v>6993.23</v>
      </c>
      <c r="Q674" s="11">
        <v>466.21533333333298</v>
      </c>
      <c r="R674" s="11">
        <v>625</v>
      </c>
      <c r="S674" s="184">
        <v>323324.93</v>
      </c>
      <c r="T674" s="184">
        <v>517.31988800000101</v>
      </c>
      <c r="V674" s="11"/>
      <c r="W674" s="11"/>
      <c r="X674" s="11"/>
      <c r="Y674" s="11"/>
      <c r="Z674" s="11"/>
      <c r="AA674" s="11"/>
      <c r="AB674" s="11"/>
      <c r="AC674" s="11"/>
      <c r="AD674" s="11"/>
    </row>
    <row r="675" spans="1:30">
      <c r="A675" s="56"/>
      <c r="B675" s="11"/>
      <c r="C675" s="11" t="s">
        <v>306</v>
      </c>
      <c r="D675" s="11"/>
      <c r="E675" s="11" t="s">
        <v>307</v>
      </c>
      <c r="F675" s="11">
        <v>8</v>
      </c>
      <c r="G675" s="184">
        <v>589.846</v>
      </c>
      <c r="H675" s="184">
        <v>2949.23</v>
      </c>
      <c r="I675" s="184">
        <v>368.65375</v>
      </c>
      <c r="J675" s="11">
        <v>13</v>
      </c>
      <c r="L675" s="189">
        <v>5</v>
      </c>
      <c r="M675" s="184">
        <v>1848.31</v>
      </c>
      <c r="N675" s="184">
        <v>616.10333333333301</v>
      </c>
      <c r="O675" s="189"/>
      <c r="P675" s="184"/>
      <c r="Q675" s="11"/>
      <c r="R675" s="11">
        <v>8</v>
      </c>
      <c r="S675" s="184">
        <v>2949.23</v>
      </c>
      <c r="T675" s="184">
        <v>368.65375</v>
      </c>
      <c r="V675" s="11"/>
      <c r="W675" s="11"/>
      <c r="X675" s="11"/>
      <c r="Y675" s="11"/>
      <c r="Z675" s="11"/>
      <c r="AA675" s="11"/>
      <c r="AB675" s="11"/>
      <c r="AC675" s="11"/>
      <c r="AD675" s="11"/>
    </row>
    <row r="676" spans="1:30">
      <c r="A676" s="56"/>
      <c r="B676" s="11"/>
      <c r="C676" s="11" t="s">
        <v>475</v>
      </c>
      <c r="D676" s="11"/>
      <c r="E676" s="11" t="s">
        <v>263</v>
      </c>
      <c r="F676" s="11">
        <v>1</v>
      </c>
      <c r="G676" s="184"/>
      <c r="H676" s="184">
        <v>1378.94</v>
      </c>
      <c r="I676" s="184">
        <v>1378.94</v>
      </c>
      <c r="J676" s="11">
        <v>13</v>
      </c>
      <c r="L676" s="189"/>
      <c r="M676" s="184">
        <v>1378.94</v>
      </c>
      <c r="N676" s="184">
        <v>1378.94</v>
      </c>
      <c r="O676" s="189"/>
      <c r="P676" s="184"/>
      <c r="Q676" s="11"/>
      <c r="R676" s="11">
        <v>1</v>
      </c>
      <c r="S676" s="184">
        <v>1378.94</v>
      </c>
      <c r="T676" s="184">
        <v>1378.94</v>
      </c>
      <c r="V676" s="11"/>
      <c r="W676" s="11"/>
      <c r="X676" s="11"/>
      <c r="Y676" s="11"/>
      <c r="Z676" s="11"/>
      <c r="AA676" s="11"/>
      <c r="AB676" s="11"/>
      <c r="AC676" s="11"/>
      <c r="AD676" s="11"/>
    </row>
    <row r="677" spans="1:30">
      <c r="A677" s="56"/>
      <c r="B677" s="11"/>
      <c r="C677" s="11" t="s">
        <v>308</v>
      </c>
      <c r="D677" s="11"/>
      <c r="E677" s="11" t="s">
        <v>309</v>
      </c>
      <c r="F677" s="11">
        <v>36</v>
      </c>
      <c r="G677" s="184">
        <v>678.424347826087</v>
      </c>
      <c r="H677" s="184">
        <v>15603.76</v>
      </c>
      <c r="I677" s="184">
        <v>433.43777777777802</v>
      </c>
      <c r="J677" s="11">
        <v>10.9444444444444</v>
      </c>
      <c r="L677" s="189">
        <v>23</v>
      </c>
      <c r="M677" s="184">
        <v>6109.02</v>
      </c>
      <c r="N677" s="184">
        <v>469.92461538461498</v>
      </c>
      <c r="O677" s="189">
        <v>2</v>
      </c>
      <c r="P677" s="184">
        <v>665.58</v>
      </c>
      <c r="Q677" s="11">
        <v>332.79</v>
      </c>
      <c r="R677" s="11">
        <v>34</v>
      </c>
      <c r="S677" s="184">
        <v>14938.18</v>
      </c>
      <c r="T677" s="184">
        <v>439.358235294118</v>
      </c>
      <c r="V677" s="11"/>
      <c r="W677" s="11"/>
      <c r="X677" s="11"/>
      <c r="Y677" s="11"/>
      <c r="Z677" s="11"/>
      <c r="AA677" s="11"/>
      <c r="AB677" s="11"/>
      <c r="AC677" s="11"/>
      <c r="AD677" s="11"/>
    </row>
    <row r="678" spans="1:30">
      <c r="A678" s="56"/>
      <c r="B678" s="11"/>
      <c r="C678" s="11" t="s">
        <v>310</v>
      </c>
      <c r="D678" s="11"/>
      <c r="E678" s="11" t="s">
        <v>311</v>
      </c>
      <c r="F678" s="11">
        <v>21</v>
      </c>
      <c r="G678" s="184">
        <v>700.55266666666705</v>
      </c>
      <c r="H678" s="184">
        <v>10508.29</v>
      </c>
      <c r="I678" s="184">
        <v>500.39476190476199</v>
      </c>
      <c r="J678" s="11">
        <v>11.285714285714301</v>
      </c>
      <c r="L678" s="189">
        <v>15</v>
      </c>
      <c r="M678" s="184">
        <v>4885.05</v>
      </c>
      <c r="N678" s="184">
        <v>814.17499999999995</v>
      </c>
      <c r="O678" s="189"/>
      <c r="P678" s="184"/>
      <c r="Q678" s="11"/>
      <c r="R678" s="11">
        <v>21</v>
      </c>
      <c r="S678" s="184">
        <v>10508.29</v>
      </c>
      <c r="T678" s="184">
        <v>500.39476190476199</v>
      </c>
      <c r="V678" s="11"/>
      <c r="W678" s="11"/>
      <c r="X678" s="11"/>
      <c r="Y678" s="11"/>
      <c r="Z678" s="11"/>
      <c r="AA678" s="11"/>
      <c r="AB678" s="11"/>
      <c r="AC678" s="11"/>
      <c r="AD678" s="11"/>
    </row>
    <row r="679" spans="1:30">
      <c r="A679" s="56"/>
      <c r="B679" s="11"/>
      <c r="C679" s="11" t="s">
        <v>312</v>
      </c>
      <c r="D679" s="11"/>
      <c r="E679" s="11" t="s">
        <v>214</v>
      </c>
      <c r="F679" s="11">
        <v>47</v>
      </c>
      <c r="G679" s="184">
        <v>692.83600000000001</v>
      </c>
      <c r="H679" s="184">
        <v>24249.26</v>
      </c>
      <c r="I679" s="184">
        <v>515.94170212766005</v>
      </c>
      <c r="J679" s="11">
        <v>11.531914893617</v>
      </c>
      <c r="L679" s="189">
        <v>35</v>
      </c>
      <c r="M679" s="184">
        <v>9285.76</v>
      </c>
      <c r="N679" s="184">
        <v>773.81333333333305</v>
      </c>
      <c r="O679" s="189">
        <v>1</v>
      </c>
      <c r="P679" s="184">
        <v>921.53</v>
      </c>
      <c r="Q679" s="11">
        <v>921.53</v>
      </c>
      <c r="R679" s="11">
        <v>46</v>
      </c>
      <c r="S679" s="184">
        <v>23327.73</v>
      </c>
      <c r="T679" s="184">
        <v>507.12456521739102</v>
      </c>
      <c r="V679" s="11"/>
      <c r="W679" s="11"/>
      <c r="X679" s="11"/>
      <c r="Y679" s="11"/>
      <c r="Z679" s="11"/>
      <c r="AA679" s="11"/>
      <c r="AB679" s="11"/>
      <c r="AC679" s="11"/>
      <c r="AD679" s="11"/>
    </row>
    <row r="680" spans="1:30">
      <c r="A680" s="56"/>
      <c r="B680" s="11"/>
      <c r="C680" s="11" t="s">
        <v>455</v>
      </c>
      <c r="D680" s="11"/>
      <c r="E680" s="11" t="s">
        <v>89</v>
      </c>
      <c r="F680" s="11">
        <v>1</v>
      </c>
      <c r="G680" s="184"/>
      <c r="H680" s="184">
        <v>838.63</v>
      </c>
      <c r="I680" s="184">
        <v>838.63</v>
      </c>
      <c r="J680" s="11">
        <v>13</v>
      </c>
      <c r="L680" s="189"/>
      <c r="M680" s="184">
        <v>838.63</v>
      </c>
      <c r="N680" s="184">
        <v>838.63</v>
      </c>
      <c r="O680" s="189"/>
      <c r="P680" s="184"/>
      <c r="Q680" s="11"/>
      <c r="R680" s="11">
        <v>1</v>
      </c>
      <c r="S680" s="184">
        <v>838.63</v>
      </c>
      <c r="T680" s="184">
        <v>838.63</v>
      </c>
      <c r="V680" s="11"/>
      <c r="W680" s="11"/>
      <c r="X680" s="11"/>
      <c r="Y680" s="11"/>
      <c r="Z680" s="11"/>
      <c r="AA680" s="11"/>
      <c r="AB680" s="11"/>
      <c r="AC680" s="11"/>
      <c r="AD680" s="11"/>
    </row>
    <row r="681" spans="1:30">
      <c r="A681" s="56"/>
      <c r="B681" s="11"/>
      <c r="C681" s="11" t="s">
        <v>476</v>
      </c>
      <c r="D681" s="11"/>
      <c r="E681" s="11" t="s">
        <v>314</v>
      </c>
      <c r="F681" s="11">
        <v>35</v>
      </c>
      <c r="G681" s="184">
        <v>739.76590909090896</v>
      </c>
      <c r="H681" s="184">
        <v>16274.85</v>
      </c>
      <c r="I681" s="184">
        <v>464.99571428571397</v>
      </c>
      <c r="J681" s="11">
        <v>11.0857142857143</v>
      </c>
      <c r="L681" s="189">
        <v>22</v>
      </c>
      <c r="M681" s="184">
        <v>6534.66</v>
      </c>
      <c r="N681" s="184">
        <v>502.66615384615397</v>
      </c>
      <c r="O681" s="189">
        <v>1</v>
      </c>
      <c r="P681" s="184">
        <v>1188.03</v>
      </c>
      <c r="Q681" s="11">
        <v>1188.03</v>
      </c>
      <c r="R681" s="11">
        <v>34</v>
      </c>
      <c r="S681" s="184">
        <v>15086.82</v>
      </c>
      <c r="T681" s="184">
        <v>443.73</v>
      </c>
      <c r="V681" s="11"/>
      <c r="W681" s="11"/>
      <c r="X681" s="11"/>
      <c r="Y681" s="11"/>
      <c r="Z681" s="11"/>
      <c r="AA681" s="11"/>
      <c r="AB681" s="11"/>
      <c r="AC681" s="11"/>
      <c r="AD681" s="11"/>
    </row>
    <row r="682" spans="1:30">
      <c r="A682" s="56"/>
      <c r="B682" s="11"/>
      <c r="C682" s="11" t="s">
        <v>315</v>
      </c>
      <c r="D682" s="11"/>
      <c r="E682" s="11" t="s">
        <v>316</v>
      </c>
      <c r="F682" s="11">
        <v>98</v>
      </c>
      <c r="G682" s="184">
        <v>818.87861538461505</v>
      </c>
      <c r="H682" s="184">
        <v>53227.11</v>
      </c>
      <c r="I682" s="184">
        <v>543.13377551020403</v>
      </c>
      <c r="J682" s="11">
        <v>10.744897959183699</v>
      </c>
      <c r="L682" s="189">
        <v>65</v>
      </c>
      <c r="M682" s="184">
        <v>25182.9</v>
      </c>
      <c r="N682" s="184">
        <v>763.11818181818205</v>
      </c>
      <c r="O682" s="189"/>
      <c r="P682" s="184"/>
      <c r="Q682" s="11"/>
      <c r="R682" s="11">
        <v>98</v>
      </c>
      <c r="S682" s="184">
        <v>53227.11</v>
      </c>
      <c r="T682" s="184">
        <v>543.13377551020403</v>
      </c>
      <c r="V682" s="11"/>
      <c r="W682" s="11"/>
      <c r="X682" s="11"/>
      <c r="Y682" s="11"/>
      <c r="Z682" s="11"/>
      <c r="AA682" s="11"/>
      <c r="AB682" s="11"/>
      <c r="AC682" s="11"/>
      <c r="AD682" s="11"/>
    </row>
    <row r="683" spans="1:30">
      <c r="A683" s="56"/>
      <c r="B683" s="11"/>
      <c r="C683" s="11" t="s">
        <v>477</v>
      </c>
      <c r="D683" s="11"/>
      <c r="E683" s="11" t="s">
        <v>278</v>
      </c>
      <c r="F683" s="11">
        <v>8</v>
      </c>
      <c r="G683" s="184">
        <v>607</v>
      </c>
      <c r="H683" s="184">
        <v>3035</v>
      </c>
      <c r="I683" s="184">
        <v>379.375</v>
      </c>
      <c r="J683" s="11">
        <v>9.75</v>
      </c>
      <c r="L683" s="189">
        <v>5</v>
      </c>
      <c r="M683" s="184">
        <v>1055.55</v>
      </c>
      <c r="N683" s="184">
        <v>351.85</v>
      </c>
      <c r="O683" s="189">
        <v>1</v>
      </c>
      <c r="P683" s="184">
        <v>822.42</v>
      </c>
      <c r="Q683" s="11">
        <v>822.42</v>
      </c>
      <c r="R683" s="11">
        <v>7</v>
      </c>
      <c r="S683" s="184">
        <v>2212.58</v>
      </c>
      <c r="T683" s="184">
        <v>316.08285714285699</v>
      </c>
      <c r="V683" s="11"/>
      <c r="W683" s="11"/>
      <c r="X683" s="11"/>
      <c r="Y683" s="11"/>
      <c r="Z683" s="11"/>
      <c r="AA683" s="11"/>
      <c r="AB683" s="11"/>
      <c r="AC683" s="11"/>
      <c r="AD683" s="11"/>
    </row>
    <row r="684" spans="1:30">
      <c r="A684" s="56"/>
      <c r="B684" s="11"/>
      <c r="C684" s="11" t="s">
        <v>317</v>
      </c>
      <c r="D684" s="11"/>
      <c r="E684" s="11" t="s">
        <v>278</v>
      </c>
      <c r="F684" s="11">
        <v>1</v>
      </c>
      <c r="G684" s="184">
        <v>296.62</v>
      </c>
      <c r="H684" s="184">
        <v>296.62</v>
      </c>
      <c r="I684" s="184">
        <v>296.62</v>
      </c>
      <c r="J684" s="11">
        <v>13</v>
      </c>
      <c r="L684" s="189">
        <v>1</v>
      </c>
      <c r="M684" s="184"/>
      <c r="N684" s="184"/>
      <c r="O684" s="189"/>
      <c r="P684" s="184"/>
      <c r="Q684" s="11"/>
      <c r="R684" s="11">
        <v>1</v>
      </c>
      <c r="S684" s="184">
        <v>296.62</v>
      </c>
      <c r="T684" s="184">
        <v>296.62</v>
      </c>
      <c r="V684" s="11"/>
      <c r="W684" s="11"/>
      <c r="X684" s="11"/>
      <c r="Y684" s="11"/>
      <c r="Z684" s="11"/>
      <c r="AA684" s="11"/>
      <c r="AB684" s="11"/>
      <c r="AC684" s="11"/>
      <c r="AD684" s="11"/>
    </row>
    <row r="685" spans="1:30">
      <c r="A685" s="56"/>
      <c r="B685" s="11"/>
      <c r="C685" s="11" t="s">
        <v>318</v>
      </c>
      <c r="D685" s="11"/>
      <c r="E685" s="11" t="s">
        <v>96</v>
      </c>
      <c r="F685" s="11">
        <v>11</v>
      </c>
      <c r="G685" s="184">
        <v>482.39499999999998</v>
      </c>
      <c r="H685" s="184">
        <v>3859.16</v>
      </c>
      <c r="I685" s="184">
        <v>350.83272727272703</v>
      </c>
      <c r="J685" s="11">
        <v>10</v>
      </c>
      <c r="L685" s="189">
        <v>8</v>
      </c>
      <c r="M685" s="184">
        <v>1393.65</v>
      </c>
      <c r="N685" s="184">
        <v>464.55</v>
      </c>
      <c r="O685" s="189">
        <v>1</v>
      </c>
      <c r="P685" s="184">
        <v>372.9</v>
      </c>
      <c r="Q685" s="11">
        <v>372.9</v>
      </c>
      <c r="R685" s="11">
        <v>10</v>
      </c>
      <c r="S685" s="184">
        <v>3486.26</v>
      </c>
      <c r="T685" s="184">
        <v>348.62599999999998</v>
      </c>
      <c r="V685" s="11"/>
      <c r="W685" s="11"/>
      <c r="X685" s="11"/>
      <c r="Y685" s="11"/>
      <c r="Z685" s="11"/>
      <c r="AA685" s="11"/>
      <c r="AB685" s="11"/>
      <c r="AC685" s="11"/>
      <c r="AD685" s="11"/>
    </row>
    <row r="686" spans="1:30">
      <c r="A686" s="56"/>
      <c r="B686" s="11"/>
      <c r="C686" s="11" t="s">
        <v>319</v>
      </c>
      <c r="D686" s="11"/>
      <c r="E686" s="11" t="s">
        <v>271</v>
      </c>
      <c r="F686" s="11">
        <v>18</v>
      </c>
      <c r="G686" s="184">
        <v>510.42142857142898</v>
      </c>
      <c r="H686" s="184">
        <v>7145.9</v>
      </c>
      <c r="I686" s="184">
        <v>396.99444444444401</v>
      </c>
      <c r="J686" s="11">
        <v>11.1666666666667</v>
      </c>
      <c r="L686" s="189">
        <v>14</v>
      </c>
      <c r="M686" s="184">
        <v>2063.33</v>
      </c>
      <c r="N686" s="184">
        <v>515.83249999999998</v>
      </c>
      <c r="O686" s="189"/>
      <c r="P686" s="184"/>
      <c r="Q686" s="11"/>
      <c r="R686" s="11">
        <v>18</v>
      </c>
      <c r="S686" s="184">
        <v>7145.9</v>
      </c>
      <c r="T686" s="184">
        <v>396.99444444444401</v>
      </c>
      <c r="V686" s="11"/>
      <c r="W686" s="11"/>
      <c r="X686" s="11"/>
      <c r="Y686" s="11"/>
      <c r="Z686" s="11"/>
      <c r="AA686" s="11"/>
      <c r="AB686" s="11"/>
      <c r="AC686" s="11"/>
      <c r="AD686" s="11"/>
    </row>
    <row r="687" spans="1:30">
      <c r="A687" s="56"/>
      <c r="B687" s="11"/>
      <c r="C687" s="11" t="s">
        <v>319</v>
      </c>
      <c r="D687" s="11"/>
      <c r="E687" s="11" t="s">
        <v>155</v>
      </c>
      <c r="F687" s="11">
        <v>1</v>
      </c>
      <c r="G687" s="184"/>
      <c r="H687" s="184">
        <v>497.63</v>
      </c>
      <c r="I687" s="184">
        <v>497.63</v>
      </c>
      <c r="J687" s="11">
        <v>7</v>
      </c>
      <c r="L687" s="189"/>
      <c r="M687" s="184">
        <v>497.63</v>
      </c>
      <c r="N687" s="184">
        <v>497.63</v>
      </c>
      <c r="O687" s="189"/>
      <c r="P687" s="184"/>
      <c r="Q687" s="11"/>
      <c r="R687" s="11">
        <v>1</v>
      </c>
      <c r="S687" s="184">
        <v>497.63</v>
      </c>
      <c r="T687" s="184">
        <v>497.63</v>
      </c>
      <c r="V687" s="11"/>
      <c r="W687" s="11"/>
      <c r="X687" s="11"/>
      <c r="Y687" s="11"/>
      <c r="Z687" s="11"/>
      <c r="AA687" s="11"/>
      <c r="AB687" s="11"/>
      <c r="AC687" s="11"/>
      <c r="AD687" s="11"/>
    </row>
    <row r="688" spans="1:30">
      <c r="A688" s="56"/>
      <c r="B688" s="11"/>
      <c r="C688" s="11" t="s">
        <v>320</v>
      </c>
      <c r="D688" s="11"/>
      <c r="E688" s="11" t="s">
        <v>221</v>
      </c>
      <c r="F688" s="11">
        <v>91</v>
      </c>
      <c r="G688" s="184">
        <v>812.05031250000002</v>
      </c>
      <c r="H688" s="184">
        <v>51971.22</v>
      </c>
      <c r="I688" s="184">
        <v>571.11230769230804</v>
      </c>
      <c r="J688" s="11">
        <v>11.219780219780199</v>
      </c>
      <c r="L688" s="189">
        <v>64</v>
      </c>
      <c r="M688" s="184">
        <v>19276.080000000002</v>
      </c>
      <c r="N688" s="184">
        <v>713.92888888888899</v>
      </c>
      <c r="O688" s="189">
        <v>3</v>
      </c>
      <c r="P688" s="184">
        <v>1454.46</v>
      </c>
      <c r="Q688" s="11">
        <v>484.82</v>
      </c>
      <c r="R688" s="11">
        <v>88</v>
      </c>
      <c r="S688" s="184">
        <v>50516.76</v>
      </c>
      <c r="T688" s="184">
        <v>574.05409090909097</v>
      </c>
      <c r="V688" s="11"/>
      <c r="W688" s="11"/>
      <c r="X688" s="11"/>
      <c r="Y688" s="11"/>
      <c r="Z688" s="11"/>
      <c r="AA688" s="11"/>
      <c r="AB688" s="11"/>
      <c r="AC688" s="11"/>
      <c r="AD688" s="11"/>
    </row>
    <row r="689" spans="1:30">
      <c r="A689" s="56"/>
      <c r="B689" s="11"/>
      <c r="C689" s="11" t="s">
        <v>321</v>
      </c>
      <c r="D689" s="11"/>
      <c r="E689" s="11" t="s">
        <v>224</v>
      </c>
      <c r="F689" s="11">
        <v>17</v>
      </c>
      <c r="G689" s="184">
        <v>807.20733333333305</v>
      </c>
      <c r="H689" s="184">
        <v>12108.11</v>
      </c>
      <c r="I689" s="184">
        <v>712.24176470588202</v>
      </c>
      <c r="J689" s="11">
        <v>11.411764705882399</v>
      </c>
      <c r="L689" s="189">
        <v>15</v>
      </c>
      <c r="M689" s="184">
        <v>985.14</v>
      </c>
      <c r="N689" s="184">
        <v>492.57</v>
      </c>
      <c r="O689" s="189"/>
      <c r="P689" s="184"/>
      <c r="Q689" s="11"/>
      <c r="R689" s="11">
        <v>17</v>
      </c>
      <c r="S689" s="184">
        <v>12108.11</v>
      </c>
      <c r="T689" s="184">
        <v>712.24176470588202</v>
      </c>
      <c r="V689" s="11"/>
      <c r="W689" s="11"/>
      <c r="X689" s="11"/>
      <c r="Y689" s="11"/>
      <c r="Z689" s="11"/>
      <c r="AA689" s="11"/>
      <c r="AB689" s="11"/>
      <c r="AC689" s="11"/>
      <c r="AD689" s="11"/>
    </row>
    <row r="690" spans="1:30">
      <c r="A690" s="56"/>
      <c r="B690" s="11"/>
      <c r="C690" s="11" t="s">
        <v>322</v>
      </c>
      <c r="D690" s="11"/>
      <c r="E690" s="11" t="s">
        <v>323</v>
      </c>
      <c r="F690" s="11">
        <v>22</v>
      </c>
      <c r="G690" s="184">
        <v>595.68705882352901</v>
      </c>
      <c r="H690" s="184">
        <v>10126.68</v>
      </c>
      <c r="I690" s="184">
        <v>460.30363636363597</v>
      </c>
      <c r="J690" s="11">
        <v>11.636363636363599</v>
      </c>
      <c r="L690" s="189">
        <v>17</v>
      </c>
      <c r="M690" s="184">
        <v>3685.8</v>
      </c>
      <c r="N690" s="184">
        <v>737.16</v>
      </c>
      <c r="O690" s="189">
        <v>1</v>
      </c>
      <c r="P690" s="184">
        <v>620.39</v>
      </c>
      <c r="Q690" s="11">
        <v>620.39</v>
      </c>
      <c r="R690" s="11">
        <v>21</v>
      </c>
      <c r="S690" s="184">
        <v>9506.2900000000009</v>
      </c>
      <c r="T690" s="184">
        <v>452.68047619047599</v>
      </c>
      <c r="V690" s="11"/>
      <c r="W690" s="11"/>
      <c r="X690" s="11"/>
      <c r="Y690" s="11"/>
      <c r="Z690" s="11"/>
      <c r="AA690" s="11"/>
      <c r="AB690" s="11"/>
      <c r="AC690" s="11"/>
      <c r="AD690" s="11"/>
    </row>
    <row r="691" spans="1:30">
      <c r="A691" s="56"/>
      <c r="B691" s="11"/>
      <c r="C691" s="11" t="s">
        <v>324</v>
      </c>
      <c r="D691" s="11"/>
      <c r="E691" s="11" t="s">
        <v>325</v>
      </c>
      <c r="F691" s="11">
        <v>15</v>
      </c>
      <c r="G691" s="184">
        <v>873.60111111111098</v>
      </c>
      <c r="H691" s="184">
        <v>7862.41</v>
      </c>
      <c r="I691" s="184">
        <v>524.160666666667</v>
      </c>
      <c r="J691" s="11">
        <v>11.266666666666699</v>
      </c>
      <c r="L691" s="189">
        <v>9</v>
      </c>
      <c r="M691" s="184">
        <v>3819.88</v>
      </c>
      <c r="N691" s="184">
        <v>636.64666666666699</v>
      </c>
      <c r="O691" s="189"/>
      <c r="P691" s="184"/>
      <c r="Q691" s="11"/>
      <c r="R691" s="11">
        <v>15</v>
      </c>
      <c r="S691" s="184">
        <v>7862.41</v>
      </c>
      <c r="T691" s="184">
        <v>524.160666666667</v>
      </c>
      <c r="V691" s="11"/>
      <c r="W691" s="11"/>
      <c r="X691" s="11"/>
      <c r="Y691" s="11"/>
      <c r="Z691" s="11"/>
      <c r="AA691" s="11"/>
      <c r="AB691" s="11"/>
      <c r="AC691" s="11"/>
      <c r="AD691" s="11"/>
    </row>
    <row r="692" spans="1:30">
      <c r="A692" s="56"/>
      <c r="B692" s="11"/>
      <c r="C692" s="11" t="s">
        <v>478</v>
      </c>
      <c r="D692" s="11"/>
      <c r="E692" s="11" t="s">
        <v>143</v>
      </c>
      <c r="F692" s="11">
        <v>2</v>
      </c>
      <c r="G692" s="184">
        <v>447.8</v>
      </c>
      <c r="H692" s="184">
        <v>447.8</v>
      </c>
      <c r="I692" s="184">
        <v>223.9</v>
      </c>
      <c r="J692" s="11">
        <v>13</v>
      </c>
      <c r="L692" s="189">
        <v>1</v>
      </c>
      <c r="M692" s="184">
        <v>324.16000000000003</v>
      </c>
      <c r="N692" s="184">
        <v>324.16000000000003</v>
      </c>
      <c r="O692" s="189"/>
      <c r="P692" s="184"/>
      <c r="Q692" s="11"/>
      <c r="R692" s="11">
        <v>2</v>
      </c>
      <c r="S692" s="184">
        <v>447.8</v>
      </c>
      <c r="T692" s="184">
        <v>223.9</v>
      </c>
      <c r="V692" s="11"/>
      <c r="W692" s="11"/>
      <c r="X692" s="11"/>
      <c r="Y692" s="11"/>
      <c r="Z692" s="11"/>
      <c r="AA692" s="11"/>
      <c r="AB692" s="11"/>
      <c r="AC692" s="11"/>
      <c r="AD692" s="11"/>
    </row>
    <row r="693" spans="1:30">
      <c r="A693" s="56"/>
      <c r="B693" s="11"/>
      <c r="C693" s="11" t="s">
        <v>563</v>
      </c>
      <c r="D693" s="11"/>
      <c r="E693" s="11" t="s">
        <v>234</v>
      </c>
      <c r="F693" s="11">
        <v>3</v>
      </c>
      <c r="G693" s="184"/>
      <c r="H693" s="184">
        <v>1856.02</v>
      </c>
      <c r="I693" s="184">
        <v>618.67333333333295</v>
      </c>
      <c r="J693" s="11">
        <v>9.3333333333333304</v>
      </c>
      <c r="L693" s="189"/>
      <c r="M693" s="184">
        <v>1856.02</v>
      </c>
      <c r="N693" s="184">
        <v>618.67333333333295</v>
      </c>
      <c r="O693" s="189"/>
      <c r="P693" s="184"/>
      <c r="Q693" s="11"/>
      <c r="R693" s="11">
        <v>3</v>
      </c>
      <c r="S693" s="184">
        <v>1856.02</v>
      </c>
      <c r="T693" s="184">
        <v>618.67333333333295</v>
      </c>
      <c r="V693" s="11"/>
      <c r="W693" s="11"/>
      <c r="X693" s="11"/>
      <c r="Y693" s="11"/>
      <c r="Z693" s="11"/>
      <c r="AA693" s="11"/>
      <c r="AB693" s="11"/>
      <c r="AC693" s="11"/>
      <c r="AD693" s="11"/>
    </row>
    <row r="694" spans="1:30">
      <c r="A694" s="56"/>
      <c r="B694" s="11"/>
      <c r="C694" s="11" t="s">
        <v>326</v>
      </c>
      <c r="D694" s="11"/>
      <c r="E694" s="11" t="s">
        <v>327</v>
      </c>
      <c r="F694" s="11">
        <v>67</v>
      </c>
      <c r="G694" s="184">
        <v>982.849756097561</v>
      </c>
      <c r="H694" s="184">
        <v>40296.839999999997</v>
      </c>
      <c r="I694" s="184">
        <v>601.44537313432897</v>
      </c>
      <c r="J694" s="11">
        <v>11.701492537313401</v>
      </c>
      <c r="L694" s="189">
        <v>41</v>
      </c>
      <c r="M694" s="184">
        <v>19496.72</v>
      </c>
      <c r="N694" s="184">
        <v>749.87384615384599</v>
      </c>
      <c r="O694" s="189"/>
      <c r="P694" s="184"/>
      <c r="Q694" s="11"/>
      <c r="R694" s="11">
        <v>67</v>
      </c>
      <c r="S694" s="184">
        <v>40296.839999999997</v>
      </c>
      <c r="T694" s="184">
        <v>601.44537313432897</v>
      </c>
      <c r="V694" s="11"/>
      <c r="W694" s="11"/>
      <c r="X694" s="11"/>
      <c r="Y694" s="11"/>
      <c r="Z694" s="11"/>
      <c r="AA694" s="11"/>
      <c r="AB694" s="11"/>
      <c r="AC694" s="11"/>
      <c r="AD694" s="11"/>
    </row>
    <row r="695" spans="1:30">
      <c r="A695" s="56"/>
      <c r="B695" s="11"/>
      <c r="C695" s="11" t="s">
        <v>329</v>
      </c>
      <c r="D695" s="11"/>
      <c r="E695" s="11" t="s">
        <v>330</v>
      </c>
      <c r="F695" s="11">
        <v>80</v>
      </c>
      <c r="G695" s="184">
        <v>586.62017241379294</v>
      </c>
      <c r="H695" s="184">
        <v>34023.97</v>
      </c>
      <c r="I695" s="184">
        <v>425.29962499999999</v>
      </c>
      <c r="J695" s="11">
        <v>11.4375</v>
      </c>
      <c r="L695" s="189">
        <v>58</v>
      </c>
      <c r="M695" s="184">
        <v>12084.95</v>
      </c>
      <c r="N695" s="184">
        <v>549.31590909090903</v>
      </c>
      <c r="O695" s="189">
        <v>1</v>
      </c>
      <c r="P695" s="184">
        <v>181.32</v>
      </c>
      <c r="Q695" s="11">
        <v>181.32</v>
      </c>
      <c r="R695" s="11">
        <v>79</v>
      </c>
      <c r="S695" s="184">
        <v>33842.65</v>
      </c>
      <c r="T695" s="184">
        <v>428.38797468354397</v>
      </c>
      <c r="V695" s="11"/>
      <c r="W695" s="11"/>
      <c r="X695" s="11"/>
      <c r="Y695" s="11"/>
      <c r="Z695" s="11"/>
      <c r="AA695" s="11"/>
      <c r="AB695" s="11"/>
      <c r="AC695" s="11"/>
      <c r="AD695" s="11"/>
    </row>
    <row r="696" spans="1:30">
      <c r="A696" s="56"/>
      <c r="B696" s="11"/>
      <c r="C696" s="11" t="s">
        <v>331</v>
      </c>
      <c r="D696" s="11"/>
      <c r="E696" s="11" t="s">
        <v>332</v>
      </c>
      <c r="F696" s="11">
        <v>19</v>
      </c>
      <c r="G696" s="184">
        <v>452</v>
      </c>
      <c r="H696" s="184">
        <v>7232</v>
      </c>
      <c r="I696" s="184">
        <v>380.63157894736798</v>
      </c>
      <c r="J696" s="11">
        <v>11.3684210526316</v>
      </c>
      <c r="L696" s="189">
        <v>16</v>
      </c>
      <c r="M696" s="184">
        <v>1689.24</v>
      </c>
      <c r="N696" s="184">
        <v>563.08000000000004</v>
      </c>
      <c r="O696" s="189"/>
      <c r="P696" s="184"/>
      <c r="Q696" s="11"/>
      <c r="R696" s="11">
        <v>19</v>
      </c>
      <c r="S696" s="184">
        <v>7232</v>
      </c>
      <c r="T696" s="184">
        <v>380.63157894736798</v>
      </c>
      <c r="V696" s="11"/>
      <c r="W696" s="11"/>
      <c r="X696" s="11"/>
      <c r="Y696" s="11"/>
      <c r="Z696" s="11"/>
      <c r="AA696" s="11"/>
      <c r="AB696" s="11"/>
      <c r="AC696" s="11"/>
      <c r="AD696" s="11"/>
    </row>
    <row r="697" spans="1:30">
      <c r="A697" s="56"/>
      <c r="B697" s="11"/>
      <c r="C697" s="11" t="s">
        <v>333</v>
      </c>
      <c r="D697" s="11"/>
      <c r="E697" s="11" t="s">
        <v>334</v>
      </c>
      <c r="F697" s="11">
        <v>10</v>
      </c>
      <c r="G697" s="184">
        <v>778.04333333333295</v>
      </c>
      <c r="H697" s="184">
        <v>4668.26</v>
      </c>
      <c r="I697" s="184">
        <v>466.82600000000002</v>
      </c>
      <c r="J697" s="11">
        <v>11.1</v>
      </c>
      <c r="L697" s="189">
        <v>6</v>
      </c>
      <c r="M697" s="184">
        <v>2166.96</v>
      </c>
      <c r="N697" s="184">
        <v>541.74</v>
      </c>
      <c r="O697" s="189"/>
      <c r="P697" s="184"/>
      <c r="Q697" s="11"/>
      <c r="R697" s="11">
        <v>10</v>
      </c>
      <c r="S697" s="184">
        <v>4668.26</v>
      </c>
      <c r="T697" s="184">
        <v>466.82600000000002</v>
      </c>
      <c r="V697" s="11"/>
      <c r="W697" s="11"/>
      <c r="X697" s="11"/>
      <c r="Y697" s="11"/>
      <c r="Z697" s="11"/>
      <c r="AA697" s="11"/>
      <c r="AB697" s="11"/>
      <c r="AC697" s="11"/>
      <c r="AD697" s="11"/>
    </row>
    <row r="698" spans="1:30">
      <c r="A698" s="56"/>
      <c r="B698" s="11"/>
      <c r="C698" s="11" t="s">
        <v>335</v>
      </c>
      <c r="D698" s="11"/>
      <c r="E698" s="11" t="s">
        <v>119</v>
      </c>
      <c r="F698" s="11">
        <v>20</v>
      </c>
      <c r="G698" s="184">
        <v>645.19611111111101</v>
      </c>
      <c r="H698" s="184">
        <v>11613.53</v>
      </c>
      <c r="I698" s="184">
        <v>580.67650000000003</v>
      </c>
      <c r="J698" s="11">
        <v>11.3</v>
      </c>
      <c r="L698" s="189">
        <v>18</v>
      </c>
      <c r="M698" s="184">
        <v>1433.37</v>
      </c>
      <c r="N698" s="184">
        <v>716.68499999999995</v>
      </c>
      <c r="O698" s="189"/>
      <c r="P698" s="184"/>
      <c r="Q698" s="11"/>
      <c r="R698" s="11">
        <v>20</v>
      </c>
      <c r="S698" s="184">
        <v>11613.53</v>
      </c>
      <c r="T698" s="184">
        <v>580.67650000000003</v>
      </c>
      <c r="V698" s="11"/>
      <c r="W698" s="11"/>
      <c r="X698" s="11"/>
      <c r="Y698" s="11"/>
      <c r="Z698" s="11"/>
      <c r="AA698" s="11"/>
      <c r="AB698" s="11"/>
      <c r="AC698" s="11"/>
      <c r="AD698" s="11"/>
    </row>
    <row r="699" spans="1:30">
      <c r="A699" s="56"/>
      <c r="B699" s="11"/>
      <c r="C699" s="11" t="s">
        <v>336</v>
      </c>
      <c r="D699" s="11"/>
      <c r="E699" s="11" t="s">
        <v>278</v>
      </c>
      <c r="F699" s="11">
        <v>25</v>
      </c>
      <c r="G699" s="184">
        <v>1132.42941176471</v>
      </c>
      <c r="H699" s="184">
        <v>19251.3</v>
      </c>
      <c r="I699" s="184">
        <v>770.05200000000002</v>
      </c>
      <c r="J699" s="11">
        <v>17.12</v>
      </c>
      <c r="L699" s="189">
        <v>17</v>
      </c>
      <c r="M699" s="184">
        <v>7073.31</v>
      </c>
      <c r="N699" s="184">
        <v>884.16375000000005</v>
      </c>
      <c r="O699" s="189"/>
      <c r="P699" s="184"/>
      <c r="Q699" s="11"/>
      <c r="R699" s="11">
        <v>25</v>
      </c>
      <c r="S699" s="184">
        <v>19251.3</v>
      </c>
      <c r="T699" s="184">
        <v>770.05200000000002</v>
      </c>
      <c r="V699" s="11"/>
      <c r="W699" s="11"/>
      <c r="X699" s="11"/>
      <c r="Y699" s="11"/>
      <c r="Z699" s="11"/>
      <c r="AA699" s="11"/>
      <c r="AB699" s="11"/>
      <c r="AC699" s="11"/>
      <c r="AD699" s="11"/>
    </row>
    <row r="700" spans="1:30">
      <c r="A700" s="56"/>
      <c r="B700" s="11"/>
      <c r="C700" s="11" t="s">
        <v>337</v>
      </c>
      <c r="D700" s="11"/>
      <c r="E700" s="11" t="s">
        <v>338</v>
      </c>
      <c r="F700" s="11">
        <v>193</v>
      </c>
      <c r="G700" s="184">
        <v>1055.90610619469</v>
      </c>
      <c r="H700" s="184">
        <v>119317.39</v>
      </c>
      <c r="I700" s="184">
        <v>618.22481865284897</v>
      </c>
      <c r="J700" s="11">
        <v>11.8704663212435</v>
      </c>
      <c r="L700" s="189">
        <v>113</v>
      </c>
      <c r="M700" s="184">
        <v>64595.8</v>
      </c>
      <c r="N700" s="184">
        <v>807.44749999999999</v>
      </c>
      <c r="O700" s="189">
        <v>5</v>
      </c>
      <c r="P700" s="184">
        <v>3530.79</v>
      </c>
      <c r="Q700" s="11">
        <v>706.15800000000002</v>
      </c>
      <c r="R700" s="11">
        <v>188</v>
      </c>
      <c r="S700" s="184">
        <v>115786.6</v>
      </c>
      <c r="T700" s="184">
        <v>615.88617021276502</v>
      </c>
      <c r="V700" s="11"/>
      <c r="W700" s="11"/>
      <c r="X700" s="11"/>
      <c r="Y700" s="11"/>
      <c r="Z700" s="11"/>
      <c r="AA700" s="11"/>
      <c r="AB700" s="11"/>
      <c r="AC700" s="11"/>
      <c r="AD700" s="11"/>
    </row>
    <row r="701" spans="1:30">
      <c r="A701" s="56"/>
      <c r="B701" s="11"/>
      <c r="C701" s="11" t="s">
        <v>339</v>
      </c>
      <c r="D701" s="11"/>
      <c r="E701" s="11" t="s">
        <v>340</v>
      </c>
      <c r="F701" s="11">
        <v>30</v>
      </c>
      <c r="G701" s="184">
        <v>757.702272727273</v>
      </c>
      <c r="H701" s="184">
        <v>16669.45</v>
      </c>
      <c r="I701" s="184">
        <v>555.64833333333297</v>
      </c>
      <c r="J701" s="11">
        <v>11.4</v>
      </c>
      <c r="L701" s="189">
        <v>22</v>
      </c>
      <c r="M701" s="184">
        <v>5364.19</v>
      </c>
      <c r="N701" s="184">
        <v>670.52374999999995</v>
      </c>
      <c r="O701" s="189"/>
      <c r="P701" s="184"/>
      <c r="Q701" s="11"/>
      <c r="R701" s="11">
        <v>30</v>
      </c>
      <c r="S701" s="184">
        <v>16669.45</v>
      </c>
      <c r="T701" s="184">
        <v>555.64833333333297</v>
      </c>
      <c r="V701" s="11"/>
      <c r="W701" s="11"/>
      <c r="X701" s="11"/>
      <c r="Y701" s="11"/>
      <c r="Z701" s="11"/>
      <c r="AA701" s="11"/>
      <c r="AB701" s="11"/>
      <c r="AC701" s="11"/>
      <c r="AD701" s="11"/>
    </row>
    <row r="702" spans="1:30">
      <c r="A702" s="56"/>
      <c r="B702" s="11"/>
      <c r="C702" s="11" t="s">
        <v>341</v>
      </c>
      <c r="D702" s="11"/>
      <c r="E702" s="11" t="s">
        <v>149</v>
      </c>
      <c r="F702" s="11">
        <v>197</v>
      </c>
      <c r="G702" s="184">
        <v>966.14122137404604</v>
      </c>
      <c r="H702" s="184">
        <v>126564.5</v>
      </c>
      <c r="I702" s="184">
        <v>642.45939086294402</v>
      </c>
      <c r="J702" s="11">
        <v>11.852791878172599</v>
      </c>
      <c r="L702" s="189">
        <v>131</v>
      </c>
      <c r="M702" s="184">
        <v>54228.1</v>
      </c>
      <c r="N702" s="184">
        <v>821.637878787879</v>
      </c>
      <c r="O702" s="189">
        <v>5</v>
      </c>
      <c r="P702" s="184">
        <v>2748.51</v>
      </c>
      <c r="Q702" s="11">
        <v>549.702</v>
      </c>
      <c r="R702" s="11">
        <v>192</v>
      </c>
      <c r="S702" s="184">
        <v>123815.99</v>
      </c>
      <c r="T702" s="184">
        <v>644.874947916667</v>
      </c>
      <c r="V702" s="11"/>
      <c r="W702" s="11"/>
      <c r="X702" s="11"/>
      <c r="Y702" s="11"/>
      <c r="Z702" s="11"/>
      <c r="AA702" s="11"/>
      <c r="AB702" s="11"/>
      <c r="AC702" s="11"/>
      <c r="AD702" s="11"/>
    </row>
    <row r="703" spans="1:30">
      <c r="A703" s="56"/>
      <c r="B703" s="11"/>
      <c r="C703" s="11" t="s">
        <v>342</v>
      </c>
      <c r="D703" s="11"/>
      <c r="E703" s="11" t="s">
        <v>343</v>
      </c>
      <c r="F703" s="11">
        <v>190</v>
      </c>
      <c r="G703" s="184">
        <v>687.454029850746</v>
      </c>
      <c r="H703" s="184">
        <v>92118.84</v>
      </c>
      <c r="I703" s="184">
        <v>484.83600000000001</v>
      </c>
      <c r="J703" s="11">
        <v>11.289473684210501</v>
      </c>
      <c r="L703" s="189">
        <v>134</v>
      </c>
      <c r="M703" s="184">
        <v>39075.07</v>
      </c>
      <c r="N703" s="184">
        <v>697.76910714285702</v>
      </c>
      <c r="O703" s="189">
        <v>2</v>
      </c>
      <c r="P703" s="184">
        <v>478.91</v>
      </c>
      <c r="Q703" s="11">
        <v>239.45500000000001</v>
      </c>
      <c r="R703" s="11">
        <v>188</v>
      </c>
      <c r="S703" s="184">
        <v>91639.93</v>
      </c>
      <c r="T703" s="184">
        <v>487.44643617021302</v>
      </c>
      <c r="V703" s="11"/>
      <c r="W703" s="11"/>
      <c r="X703" s="11"/>
      <c r="Y703" s="11"/>
      <c r="Z703" s="11"/>
      <c r="AA703" s="11"/>
      <c r="AB703" s="11"/>
      <c r="AC703" s="11"/>
      <c r="AD703" s="11"/>
    </row>
    <row r="704" spans="1:30">
      <c r="A704" s="56"/>
      <c r="B704" s="11"/>
      <c r="C704" s="11" t="s">
        <v>344</v>
      </c>
      <c r="D704" s="11"/>
      <c r="E704" s="11" t="s">
        <v>123</v>
      </c>
      <c r="F704" s="11">
        <v>26</v>
      </c>
      <c r="G704" s="184">
        <v>995.06411764705899</v>
      </c>
      <c r="H704" s="184">
        <v>16916.09</v>
      </c>
      <c r="I704" s="184">
        <v>650.61884615384599</v>
      </c>
      <c r="J704" s="11">
        <v>12.192307692307701</v>
      </c>
      <c r="L704" s="189">
        <v>17</v>
      </c>
      <c r="M704" s="184">
        <v>8731.8700000000008</v>
      </c>
      <c r="N704" s="184">
        <v>970.20777777777801</v>
      </c>
      <c r="O704" s="189"/>
      <c r="P704" s="184"/>
      <c r="Q704" s="11"/>
      <c r="R704" s="11">
        <v>26</v>
      </c>
      <c r="S704" s="184">
        <v>16916.09</v>
      </c>
      <c r="T704" s="184">
        <v>650.61884615384599</v>
      </c>
      <c r="V704" s="11"/>
      <c r="W704" s="11"/>
      <c r="X704" s="11"/>
      <c r="Y704" s="11"/>
      <c r="Z704" s="11"/>
      <c r="AA704" s="11"/>
      <c r="AB704" s="11"/>
      <c r="AC704" s="11"/>
      <c r="AD704" s="11"/>
    </row>
    <row r="705" spans="1:30">
      <c r="A705" s="56"/>
      <c r="B705" s="11"/>
      <c r="C705" s="11" t="s">
        <v>345</v>
      </c>
      <c r="D705" s="11"/>
      <c r="E705" s="11" t="s">
        <v>346</v>
      </c>
      <c r="F705" s="11">
        <v>4</v>
      </c>
      <c r="G705" s="184">
        <v>1619.04</v>
      </c>
      <c r="H705" s="184">
        <v>1619.04</v>
      </c>
      <c r="I705" s="184">
        <v>404.76</v>
      </c>
      <c r="J705" s="11">
        <v>10.75</v>
      </c>
      <c r="L705" s="189">
        <v>1</v>
      </c>
      <c r="M705" s="184">
        <v>1199.49</v>
      </c>
      <c r="N705" s="184">
        <v>399.83</v>
      </c>
      <c r="O705" s="189"/>
      <c r="P705" s="184"/>
      <c r="Q705" s="11"/>
      <c r="R705" s="11">
        <v>4</v>
      </c>
      <c r="S705" s="184">
        <v>1619.04</v>
      </c>
      <c r="T705" s="184">
        <v>404.76</v>
      </c>
      <c r="V705" s="11"/>
      <c r="W705" s="11"/>
      <c r="X705" s="11"/>
      <c r="Y705" s="11"/>
      <c r="Z705" s="11"/>
      <c r="AA705" s="11"/>
      <c r="AB705" s="11"/>
      <c r="AC705" s="11"/>
      <c r="AD705" s="11"/>
    </row>
    <row r="706" spans="1:30">
      <c r="A706" s="56"/>
      <c r="B706" s="11"/>
      <c r="C706" s="11" t="s">
        <v>347</v>
      </c>
      <c r="D706" s="11"/>
      <c r="E706" s="11" t="s">
        <v>169</v>
      </c>
      <c r="F706" s="11">
        <v>219</v>
      </c>
      <c r="G706" s="184">
        <v>789.26559999999995</v>
      </c>
      <c r="H706" s="184">
        <v>98658.200000000099</v>
      </c>
      <c r="I706" s="184">
        <v>450.49406392694101</v>
      </c>
      <c r="J706" s="11">
        <v>11.118721461187199</v>
      </c>
      <c r="L706" s="189">
        <v>125</v>
      </c>
      <c r="M706" s="184">
        <v>47336.97</v>
      </c>
      <c r="N706" s="184">
        <v>503.58478723404198</v>
      </c>
      <c r="O706" s="189">
        <v>9</v>
      </c>
      <c r="P706" s="184">
        <v>3142.44</v>
      </c>
      <c r="Q706" s="11">
        <v>349.16</v>
      </c>
      <c r="R706" s="11">
        <v>210</v>
      </c>
      <c r="S706" s="184">
        <v>95515.760000000097</v>
      </c>
      <c r="T706" s="184">
        <v>454.83695238095299</v>
      </c>
      <c r="V706" s="11"/>
      <c r="W706" s="11"/>
      <c r="X706" s="11"/>
      <c r="Y706" s="11"/>
      <c r="Z706" s="11"/>
      <c r="AA706" s="11"/>
      <c r="AB706" s="11"/>
      <c r="AC706" s="11"/>
      <c r="AD706" s="11"/>
    </row>
    <row r="707" spans="1:30">
      <c r="A707" s="56"/>
      <c r="B707" s="11"/>
      <c r="C707" s="11" t="s">
        <v>348</v>
      </c>
      <c r="D707" s="11"/>
      <c r="E707" s="11" t="s">
        <v>89</v>
      </c>
      <c r="F707" s="11">
        <v>18</v>
      </c>
      <c r="G707" s="184">
        <v>1886.49727272727</v>
      </c>
      <c r="H707" s="184">
        <v>20751.47</v>
      </c>
      <c r="I707" s="184">
        <v>1152.85944444444</v>
      </c>
      <c r="J707" s="11">
        <v>15.5</v>
      </c>
      <c r="L707" s="189">
        <v>11</v>
      </c>
      <c r="M707" s="184">
        <v>2639.62</v>
      </c>
      <c r="N707" s="184">
        <v>377.08857142857102</v>
      </c>
      <c r="O707" s="189"/>
      <c r="P707" s="184"/>
      <c r="Q707" s="11"/>
      <c r="R707" s="11">
        <v>18</v>
      </c>
      <c r="S707" s="184">
        <v>20751.47</v>
      </c>
      <c r="T707" s="184">
        <v>1152.85944444444</v>
      </c>
      <c r="V707" s="11"/>
      <c r="W707" s="11"/>
      <c r="X707" s="11"/>
      <c r="Y707" s="11"/>
      <c r="Z707" s="11"/>
      <c r="AA707" s="11"/>
      <c r="AB707" s="11"/>
      <c r="AC707" s="11"/>
      <c r="AD707" s="11"/>
    </row>
    <row r="708" spans="1:30">
      <c r="A708" s="56"/>
      <c r="B708" s="11"/>
      <c r="C708" s="11" t="s">
        <v>349</v>
      </c>
      <c r="D708" s="11"/>
      <c r="E708" s="11" t="s">
        <v>350</v>
      </c>
      <c r="F708" s="11">
        <v>93</v>
      </c>
      <c r="G708" s="184">
        <v>653.284098360656</v>
      </c>
      <c r="H708" s="184">
        <v>39850.33</v>
      </c>
      <c r="I708" s="184">
        <v>428.49817204301098</v>
      </c>
      <c r="J708" s="11">
        <v>11.010752688171999</v>
      </c>
      <c r="L708" s="189">
        <v>61</v>
      </c>
      <c r="M708" s="184">
        <v>15904.99</v>
      </c>
      <c r="N708" s="184">
        <v>497.03093749999999</v>
      </c>
      <c r="O708" s="189">
        <v>3</v>
      </c>
      <c r="P708" s="184">
        <v>1295.5899999999999</v>
      </c>
      <c r="Q708" s="11">
        <v>431.863333333333</v>
      </c>
      <c r="R708" s="11">
        <v>90</v>
      </c>
      <c r="S708" s="184">
        <v>38554.74</v>
      </c>
      <c r="T708" s="184">
        <v>428.38600000000002</v>
      </c>
      <c r="V708" s="11"/>
      <c r="W708" s="11"/>
      <c r="X708" s="11"/>
      <c r="Y708" s="11"/>
      <c r="Z708" s="11"/>
      <c r="AA708" s="11"/>
      <c r="AB708" s="11"/>
      <c r="AC708" s="11"/>
      <c r="AD708" s="11"/>
    </row>
    <row r="709" spans="1:30">
      <c r="A709" s="56"/>
      <c r="B709" s="11"/>
      <c r="C709" s="11" t="s">
        <v>351</v>
      </c>
      <c r="D709" s="11"/>
      <c r="E709" s="11" t="s">
        <v>100</v>
      </c>
      <c r="F709" s="11">
        <v>411</v>
      </c>
      <c r="G709" s="184">
        <v>749.71825000000001</v>
      </c>
      <c r="H709" s="184">
        <v>209921.11</v>
      </c>
      <c r="I709" s="184">
        <v>510.75695863747001</v>
      </c>
      <c r="J709" s="11">
        <v>11.4914841849148</v>
      </c>
      <c r="L709" s="189">
        <v>280</v>
      </c>
      <c r="M709" s="184">
        <v>80378.73</v>
      </c>
      <c r="N709" s="184">
        <v>613.57809160305305</v>
      </c>
      <c r="O709" s="189">
        <v>12</v>
      </c>
      <c r="P709" s="184">
        <v>5893.93</v>
      </c>
      <c r="Q709" s="11">
        <v>491.16083333333302</v>
      </c>
      <c r="R709" s="11">
        <v>399</v>
      </c>
      <c r="S709" s="184">
        <v>204027.18</v>
      </c>
      <c r="T709" s="184">
        <v>511.34631578947398</v>
      </c>
      <c r="V709" s="11"/>
      <c r="W709" s="11"/>
      <c r="X709" s="11"/>
      <c r="Y709" s="11"/>
      <c r="Z709" s="11"/>
      <c r="AA709" s="11"/>
      <c r="AB709" s="11"/>
      <c r="AC709" s="11"/>
      <c r="AD709" s="11"/>
    </row>
    <row r="710" spans="1:30">
      <c r="A710" s="56"/>
      <c r="B710" s="11"/>
      <c r="C710" s="11" t="s">
        <v>352</v>
      </c>
      <c r="D710" s="11"/>
      <c r="E710" s="11" t="s">
        <v>353</v>
      </c>
      <c r="F710" s="11">
        <v>45</v>
      </c>
      <c r="G710" s="184">
        <v>664.63454545454499</v>
      </c>
      <c r="H710" s="184">
        <v>21932.94</v>
      </c>
      <c r="I710" s="184">
        <v>487.398666666667</v>
      </c>
      <c r="J710" s="11">
        <v>12.2</v>
      </c>
      <c r="L710" s="189">
        <v>33</v>
      </c>
      <c r="M710" s="184">
        <v>7942.43</v>
      </c>
      <c r="N710" s="184">
        <v>661.86916666666696</v>
      </c>
      <c r="O710" s="189">
        <v>2</v>
      </c>
      <c r="P710" s="184">
        <v>1476.61</v>
      </c>
      <c r="Q710" s="11">
        <v>738.30499999999995</v>
      </c>
      <c r="R710" s="11">
        <v>43</v>
      </c>
      <c r="S710" s="184">
        <v>20456.330000000002</v>
      </c>
      <c r="T710" s="184">
        <v>475.72860465116298</v>
      </c>
      <c r="V710" s="11"/>
      <c r="W710" s="11"/>
      <c r="X710" s="11"/>
      <c r="Y710" s="11"/>
      <c r="Z710" s="11"/>
      <c r="AA710" s="11"/>
      <c r="AB710" s="11"/>
      <c r="AC710" s="11"/>
      <c r="AD710" s="11"/>
    </row>
    <row r="711" spans="1:30">
      <c r="A711" s="56"/>
      <c r="B711" s="11"/>
      <c r="C711" s="11" t="s">
        <v>354</v>
      </c>
      <c r="D711" s="11"/>
      <c r="E711" s="11" t="s">
        <v>221</v>
      </c>
      <c r="F711" s="11">
        <v>1</v>
      </c>
      <c r="G711" s="184"/>
      <c r="H711" s="184">
        <v>268.52999999999997</v>
      </c>
      <c r="I711" s="184">
        <v>268.52999999999997</v>
      </c>
      <c r="J711" s="11">
        <v>6</v>
      </c>
      <c r="L711" s="189"/>
      <c r="M711" s="184">
        <v>268.52999999999997</v>
      </c>
      <c r="N711" s="184">
        <v>268.52999999999997</v>
      </c>
      <c r="O711" s="189"/>
      <c r="P711" s="184"/>
      <c r="Q711" s="11"/>
      <c r="R711" s="11">
        <v>1</v>
      </c>
      <c r="S711" s="184">
        <v>268.52999999999997</v>
      </c>
      <c r="T711" s="184">
        <v>268.52999999999997</v>
      </c>
      <c r="V711" s="11"/>
      <c r="W711" s="11"/>
      <c r="X711" s="11"/>
      <c r="Y711" s="11"/>
      <c r="Z711" s="11"/>
      <c r="AA711" s="11"/>
      <c r="AB711" s="11"/>
      <c r="AC711" s="11"/>
      <c r="AD711" s="11"/>
    </row>
    <row r="712" spans="1:30">
      <c r="A712" s="56"/>
      <c r="B712" s="11"/>
      <c r="C712" s="11" t="s">
        <v>355</v>
      </c>
      <c r="D712" s="11"/>
      <c r="E712" s="11" t="s">
        <v>356</v>
      </c>
      <c r="F712" s="11">
        <v>4</v>
      </c>
      <c r="G712" s="184">
        <v>3129.85</v>
      </c>
      <c r="H712" s="184">
        <v>3129.85</v>
      </c>
      <c r="I712" s="184">
        <v>782.46249999999998</v>
      </c>
      <c r="J712" s="11">
        <v>12.5</v>
      </c>
      <c r="L712" s="189">
        <v>1</v>
      </c>
      <c r="M712" s="184">
        <v>2625.83</v>
      </c>
      <c r="N712" s="184">
        <v>875.27666666666698</v>
      </c>
      <c r="O712" s="189"/>
      <c r="P712" s="184"/>
      <c r="Q712" s="11"/>
      <c r="R712" s="11">
        <v>4</v>
      </c>
      <c r="S712" s="184">
        <v>3129.85</v>
      </c>
      <c r="T712" s="184">
        <v>782.46249999999998</v>
      </c>
      <c r="V712" s="11"/>
      <c r="W712" s="11"/>
      <c r="X712" s="11"/>
      <c r="Y712" s="11"/>
      <c r="Z712" s="11"/>
      <c r="AA712" s="11"/>
      <c r="AB712" s="11"/>
      <c r="AC712" s="11"/>
      <c r="AD712" s="11"/>
    </row>
    <row r="713" spans="1:30">
      <c r="A713" s="56"/>
      <c r="B713" s="11"/>
      <c r="C713" s="11" t="s">
        <v>357</v>
      </c>
      <c r="D713" s="11"/>
      <c r="E713" s="11" t="s">
        <v>358</v>
      </c>
      <c r="F713" s="11">
        <v>36</v>
      </c>
      <c r="G713" s="184">
        <v>714.98785714285702</v>
      </c>
      <c r="H713" s="184">
        <v>20019.66</v>
      </c>
      <c r="I713" s="184">
        <v>556.10166666666703</v>
      </c>
      <c r="J713" s="11">
        <v>10.75</v>
      </c>
      <c r="L713" s="189">
        <v>28</v>
      </c>
      <c r="M713" s="184">
        <v>3900.6</v>
      </c>
      <c r="N713" s="184">
        <v>487.57499999999999</v>
      </c>
      <c r="O713" s="189">
        <v>1</v>
      </c>
      <c r="P713" s="184">
        <v>500.3</v>
      </c>
      <c r="Q713" s="11">
        <v>500.3</v>
      </c>
      <c r="R713" s="11">
        <v>35</v>
      </c>
      <c r="S713" s="184">
        <v>19519.36</v>
      </c>
      <c r="T713" s="184">
        <v>557.69600000000003</v>
      </c>
      <c r="V713" s="11"/>
      <c r="W713" s="11"/>
      <c r="X713" s="11"/>
      <c r="Y713" s="11"/>
      <c r="Z713" s="11"/>
      <c r="AA713" s="11"/>
      <c r="AB713" s="11"/>
      <c r="AC713" s="11"/>
      <c r="AD713" s="11"/>
    </row>
    <row r="714" spans="1:30">
      <c r="A714" s="56"/>
      <c r="B714" s="11"/>
      <c r="C714" s="11" t="s">
        <v>359</v>
      </c>
      <c r="D714" s="11"/>
      <c r="E714" s="11" t="s">
        <v>360</v>
      </c>
      <c r="F714" s="11">
        <v>13</v>
      </c>
      <c r="G714" s="184">
        <v>1054.4925000000001</v>
      </c>
      <c r="H714" s="184">
        <v>8435.94</v>
      </c>
      <c r="I714" s="184">
        <v>648.91846153846097</v>
      </c>
      <c r="J714" s="11">
        <v>9.4615384615384599</v>
      </c>
      <c r="L714" s="189">
        <v>8</v>
      </c>
      <c r="M714" s="184">
        <v>2955.25</v>
      </c>
      <c r="N714" s="184">
        <v>591.04999999999995</v>
      </c>
      <c r="O714" s="189"/>
      <c r="P714" s="184"/>
      <c r="Q714" s="11"/>
      <c r="R714" s="11">
        <v>13</v>
      </c>
      <c r="S714" s="184">
        <v>8435.94</v>
      </c>
      <c r="T714" s="184">
        <v>648.91846153846097</v>
      </c>
      <c r="V714" s="11"/>
      <c r="W714" s="11"/>
      <c r="X714" s="11"/>
      <c r="Y714" s="11"/>
      <c r="Z714" s="11"/>
      <c r="AA714" s="11"/>
      <c r="AB714" s="11"/>
      <c r="AC714" s="11"/>
      <c r="AD714" s="11"/>
    </row>
    <row r="715" spans="1:30">
      <c r="A715" s="56"/>
      <c r="B715" s="11"/>
      <c r="C715" s="11" t="s">
        <v>458</v>
      </c>
      <c r="D715" s="11"/>
      <c r="E715" s="11" t="s">
        <v>362</v>
      </c>
      <c r="F715" s="11">
        <v>30</v>
      </c>
      <c r="G715" s="184">
        <v>709.09260869565196</v>
      </c>
      <c r="H715" s="184">
        <v>16309.13</v>
      </c>
      <c r="I715" s="184">
        <v>543.63766666666697</v>
      </c>
      <c r="J715" s="11">
        <v>11.766666666666699</v>
      </c>
      <c r="L715" s="189">
        <v>23</v>
      </c>
      <c r="M715" s="184">
        <v>5003.22</v>
      </c>
      <c r="N715" s="184">
        <v>714.74571428571403</v>
      </c>
      <c r="O715" s="189">
        <v>1</v>
      </c>
      <c r="P715" s="184">
        <v>434.48</v>
      </c>
      <c r="Q715" s="11">
        <v>434.48</v>
      </c>
      <c r="R715" s="11">
        <v>29</v>
      </c>
      <c r="S715" s="184">
        <v>15874.65</v>
      </c>
      <c r="T715" s="184">
        <v>547.40172413793096</v>
      </c>
      <c r="V715" s="11"/>
      <c r="W715" s="11"/>
      <c r="X715" s="11"/>
      <c r="Y715" s="11"/>
      <c r="Z715" s="11"/>
      <c r="AA715" s="11"/>
      <c r="AB715" s="11"/>
      <c r="AC715" s="11"/>
      <c r="AD715" s="11"/>
    </row>
    <row r="716" spans="1:30">
      <c r="A716" s="56"/>
      <c r="B716" s="11"/>
      <c r="C716" s="11" t="s">
        <v>363</v>
      </c>
      <c r="D716" s="11"/>
      <c r="E716" s="11" t="s">
        <v>92</v>
      </c>
      <c r="F716" s="11">
        <v>1</v>
      </c>
      <c r="G716" s="184">
        <v>31.07</v>
      </c>
      <c r="H716" s="184">
        <v>31.07</v>
      </c>
      <c r="I716" s="184">
        <v>31.07</v>
      </c>
      <c r="J716" s="11">
        <v>13</v>
      </c>
      <c r="L716" s="189">
        <v>1</v>
      </c>
      <c r="M716" s="184"/>
      <c r="N716" s="184"/>
      <c r="O716" s="189"/>
      <c r="P716" s="184"/>
      <c r="Q716" s="11"/>
      <c r="R716" s="11">
        <v>1</v>
      </c>
      <c r="S716" s="184">
        <v>31.07</v>
      </c>
      <c r="T716" s="184">
        <v>31.07</v>
      </c>
      <c r="V716" s="11"/>
      <c r="W716" s="11"/>
      <c r="X716" s="11"/>
      <c r="Y716" s="11"/>
      <c r="Z716" s="11"/>
      <c r="AA716" s="11"/>
      <c r="AB716" s="11"/>
      <c r="AC716" s="11"/>
      <c r="AD716" s="11"/>
    </row>
    <row r="717" spans="1:30">
      <c r="A717" s="56"/>
      <c r="B717" s="11"/>
      <c r="C717" s="11" t="s">
        <v>363</v>
      </c>
      <c r="D717" s="11"/>
      <c r="E717" s="11" t="s">
        <v>364</v>
      </c>
      <c r="F717" s="11">
        <v>13</v>
      </c>
      <c r="G717" s="184">
        <v>869.34875</v>
      </c>
      <c r="H717" s="184">
        <v>6954.79</v>
      </c>
      <c r="I717" s="184">
        <v>534.983846153846</v>
      </c>
      <c r="J717" s="11">
        <v>10.461538461538501</v>
      </c>
      <c r="L717" s="189">
        <v>8</v>
      </c>
      <c r="M717" s="184">
        <v>3250.31</v>
      </c>
      <c r="N717" s="184">
        <v>650.06200000000001</v>
      </c>
      <c r="O717" s="189"/>
      <c r="P717" s="184"/>
      <c r="Q717" s="11"/>
      <c r="R717" s="11">
        <v>13</v>
      </c>
      <c r="S717" s="184">
        <v>6954.79</v>
      </c>
      <c r="T717" s="184">
        <v>534.983846153846</v>
      </c>
      <c r="V717" s="11"/>
      <c r="W717" s="11"/>
      <c r="X717" s="11"/>
      <c r="Y717" s="11"/>
      <c r="Z717" s="11"/>
      <c r="AA717" s="11"/>
      <c r="AB717" s="11"/>
      <c r="AC717" s="11"/>
      <c r="AD717" s="11"/>
    </row>
    <row r="718" spans="1:30">
      <c r="A718" s="56"/>
      <c r="B718" s="11"/>
      <c r="C718" s="11" t="s">
        <v>365</v>
      </c>
      <c r="D718" s="11"/>
      <c r="E718" s="11" t="s">
        <v>366</v>
      </c>
      <c r="F718" s="11">
        <v>12</v>
      </c>
      <c r="G718" s="184">
        <v>1115.82428571429</v>
      </c>
      <c r="H718" s="184">
        <v>7810.77</v>
      </c>
      <c r="I718" s="184">
        <v>650.89750000000004</v>
      </c>
      <c r="J718" s="11">
        <v>11.9166666666667</v>
      </c>
      <c r="L718" s="189">
        <v>7</v>
      </c>
      <c r="M718" s="184">
        <v>3011.83</v>
      </c>
      <c r="N718" s="184">
        <v>602.36599999999999</v>
      </c>
      <c r="O718" s="189">
        <v>1</v>
      </c>
      <c r="P718" s="184">
        <v>1337.93</v>
      </c>
      <c r="Q718" s="11">
        <v>1337.93</v>
      </c>
      <c r="R718" s="11">
        <v>11</v>
      </c>
      <c r="S718" s="184">
        <v>6472.84</v>
      </c>
      <c r="T718" s="184">
        <v>588.44000000000005</v>
      </c>
      <c r="V718" s="11"/>
      <c r="W718" s="11"/>
      <c r="X718" s="11"/>
      <c r="Y718" s="11"/>
      <c r="Z718" s="11"/>
      <c r="AA718" s="11"/>
      <c r="AB718" s="11"/>
      <c r="AC718" s="11"/>
      <c r="AD718" s="11"/>
    </row>
    <row r="719" spans="1:30">
      <c r="A719" s="56"/>
      <c r="B719" s="11"/>
      <c r="C719" s="11" t="s">
        <v>367</v>
      </c>
      <c r="D719" s="11"/>
      <c r="E719" s="11" t="s">
        <v>368</v>
      </c>
      <c r="F719" s="11">
        <v>63</v>
      </c>
      <c r="G719" s="184">
        <v>636.41586956521701</v>
      </c>
      <c r="H719" s="184">
        <v>29275.13</v>
      </c>
      <c r="I719" s="184">
        <v>464.68460317460301</v>
      </c>
      <c r="J719" s="11">
        <v>11.698412698412699</v>
      </c>
      <c r="L719" s="189">
        <v>46</v>
      </c>
      <c r="M719" s="184">
        <v>10939.94</v>
      </c>
      <c r="N719" s="184">
        <v>643.52588235294104</v>
      </c>
      <c r="O719" s="189">
        <v>1</v>
      </c>
      <c r="P719" s="184">
        <v>520.30999999999995</v>
      </c>
      <c r="Q719" s="11">
        <v>520.30999999999995</v>
      </c>
      <c r="R719" s="11">
        <v>62</v>
      </c>
      <c r="S719" s="184">
        <v>28754.82</v>
      </c>
      <c r="T719" s="184">
        <v>463.78741935483902</v>
      </c>
      <c r="V719" s="11"/>
      <c r="W719" s="11"/>
      <c r="X719" s="11"/>
      <c r="Y719" s="11"/>
      <c r="Z719" s="11"/>
      <c r="AA719" s="11"/>
      <c r="AB719" s="11"/>
      <c r="AC719" s="11"/>
      <c r="AD719" s="11"/>
    </row>
    <row r="720" spans="1:30">
      <c r="A720" s="56"/>
      <c r="B720" s="11"/>
      <c r="C720" s="11" t="s">
        <v>369</v>
      </c>
      <c r="D720" s="11"/>
      <c r="E720" s="11" t="s">
        <v>96</v>
      </c>
      <c r="F720" s="11">
        <v>4</v>
      </c>
      <c r="G720" s="184">
        <v>773.88333333333298</v>
      </c>
      <c r="H720" s="184">
        <v>2321.65</v>
      </c>
      <c r="I720" s="184">
        <v>580.41250000000002</v>
      </c>
      <c r="J720" s="11">
        <v>13</v>
      </c>
      <c r="L720" s="189">
        <v>3</v>
      </c>
      <c r="M720" s="184">
        <v>931.28</v>
      </c>
      <c r="N720" s="184">
        <v>931.28</v>
      </c>
      <c r="O720" s="189"/>
      <c r="P720" s="184"/>
      <c r="Q720" s="11"/>
      <c r="R720" s="11">
        <v>4</v>
      </c>
      <c r="S720" s="184">
        <v>2321.65</v>
      </c>
      <c r="T720" s="184">
        <v>580.41250000000002</v>
      </c>
      <c r="V720" s="11"/>
      <c r="W720" s="11"/>
      <c r="X720" s="11"/>
      <c r="Y720" s="11"/>
      <c r="Z720" s="11"/>
      <c r="AA720" s="11"/>
      <c r="AB720" s="11"/>
      <c r="AC720" s="11"/>
      <c r="AD720" s="11"/>
    </row>
    <row r="721" spans="1:30">
      <c r="A721" s="56"/>
      <c r="B721" s="11"/>
      <c r="C721" s="11" t="s">
        <v>370</v>
      </c>
      <c r="D721" s="11"/>
      <c r="E721" s="11" t="s">
        <v>371</v>
      </c>
      <c r="F721" s="11">
        <v>19</v>
      </c>
      <c r="G721" s="184">
        <v>563.28812500000004</v>
      </c>
      <c r="H721" s="184">
        <v>9012.61</v>
      </c>
      <c r="I721" s="184">
        <v>474.34789473684202</v>
      </c>
      <c r="J721" s="11">
        <v>11.2631578947368</v>
      </c>
      <c r="L721" s="189">
        <v>16</v>
      </c>
      <c r="M721" s="184">
        <v>1799.6</v>
      </c>
      <c r="N721" s="184">
        <v>599.86666666666702</v>
      </c>
      <c r="O721" s="189"/>
      <c r="P721" s="184"/>
      <c r="Q721" s="11"/>
      <c r="R721" s="11">
        <v>19</v>
      </c>
      <c r="S721" s="184">
        <v>9012.61</v>
      </c>
      <c r="T721" s="184">
        <v>474.34789473684202</v>
      </c>
      <c r="V721" s="11"/>
      <c r="W721" s="11"/>
      <c r="X721" s="11"/>
      <c r="Y721" s="11"/>
      <c r="Z721" s="11"/>
      <c r="AA721" s="11"/>
      <c r="AB721" s="11"/>
      <c r="AC721" s="11"/>
      <c r="AD721" s="11"/>
    </row>
    <row r="722" spans="1:30">
      <c r="A722" s="56"/>
      <c r="B722" s="11"/>
      <c r="C722" s="11" t="s">
        <v>372</v>
      </c>
      <c r="D722" s="11"/>
      <c r="E722" s="11" t="s">
        <v>288</v>
      </c>
      <c r="F722" s="11">
        <v>223</v>
      </c>
      <c r="G722" s="184">
        <v>958.82888157894695</v>
      </c>
      <c r="H722" s="184">
        <v>145741.99</v>
      </c>
      <c r="I722" s="184">
        <v>653.55152466367701</v>
      </c>
      <c r="J722" s="11">
        <v>11.8968609865471</v>
      </c>
      <c r="L722" s="189">
        <v>152</v>
      </c>
      <c r="M722" s="184">
        <v>61664.81</v>
      </c>
      <c r="N722" s="184">
        <v>868.51845070422496</v>
      </c>
      <c r="O722" s="189">
        <v>5</v>
      </c>
      <c r="P722" s="184">
        <v>2068.29</v>
      </c>
      <c r="Q722" s="11">
        <v>413.65800000000002</v>
      </c>
      <c r="R722" s="11">
        <v>218</v>
      </c>
      <c r="S722" s="184">
        <v>143673.70000000001</v>
      </c>
      <c r="T722" s="184">
        <v>659.05366972476997</v>
      </c>
      <c r="V722" s="11"/>
      <c r="W722" s="11"/>
      <c r="X722" s="11"/>
      <c r="Y722" s="11"/>
      <c r="Z722" s="11"/>
      <c r="AA722" s="11"/>
      <c r="AB722" s="11"/>
      <c r="AC722" s="11"/>
      <c r="AD722" s="11"/>
    </row>
    <row r="723" spans="1:30">
      <c r="A723" s="56"/>
      <c r="B723" s="11"/>
      <c r="C723" s="11" t="s">
        <v>373</v>
      </c>
      <c r="D723" s="11"/>
      <c r="E723" s="11" t="s">
        <v>121</v>
      </c>
      <c r="F723" s="11">
        <v>6</v>
      </c>
      <c r="G723" s="184">
        <v>342.09666666666698</v>
      </c>
      <c r="H723" s="184">
        <v>2052.58</v>
      </c>
      <c r="I723" s="184">
        <v>342.09666666666698</v>
      </c>
      <c r="J723" s="11">
        <v>13</v>
      </c>
      <c r="L723" s="189">
        <v>6</v>
      </c>
      <c r="M723" s="184"/>
      <c r="N723" s="184"/>
      <c r="O723" s="189"/>
      <c r="P723" s="184"/>
      <c r="Q723" s="11"/>
      <c r="R723" s="11">
        <v>6</v>
      </c>
      <c r="S723" s="184">
        <v>2052.58</v>
      </c>
      <c r="T723" s="184">
        <v>342.09666666666698</v>
      </c>
      <c r="V723" s="11"/>
      <c r="W723" s="11"/>
      <c r="X723" s="11"/>
      <c r="Y723" s="11"/>
      <c r="Z723" s="11"/>
      <c r="AA723" s="11"/>
      <c r="AB723" s="11"/>
      <c r="AC723" s="11"/>
      <c r="AD723" s="11"/>
    </row>
    <row r="724" spans="1:30">
      <c r="A724" s="56"/>
      <c r="B724" s="11"/>
      <c r="C724" s="11" t="s">
        <v>373</v>
      </c>
      <c r="D724" s="11"/>
      <c r="E724" s="11" t="s">
        <v>374</v>
      </c>
      <c r="F724" s="11">
        <v>5</v>
      </c>
      <c r="G724" s="184">
        <v>561.85</v>
      </c>
      <c r="H724" s="184">
        <v>1685.55</v>
      </c>
      <c r="I724" s="184">
        <v>337.11</v>
      </c>
      <c r="J724" s="11">
        <v>10.4</v>
      </c>
      <c r="L724" s="189">
        <v>3</v>
      </c>
      <c r="M724" s="184">
        <v>925.9</v>
      </c>
      <c r="N724" s="184">
        <v>462.95</v>
      </c>
      <c r="O724" s="189"/>
      <c r="P724" s="184"/>
      <c r="Q724" s="11"/>
      <c r="R724" s="11">
        <v>5</v>
      </c>
      <c r="S724" s="184">
        <v>1685.55</v>
      </c>
      <c r="T724" s="184">
        <v>337.11</v>
      </c>
      <c r="V724" s="11"/>
      <c r="W724" s="11"/>
      <c r="X724" s="11"/>
      <c r="Y724" s="11"/>
      <c r="Z724" s="11"/>
      <c r="AA724" s="11"/>
      <c r="AB724" s="11"/>
      <c r="AC724" s="11"/>
      <c r="AD724" s="11"/>
    </row>
    <row r="725" spans="1:30">
      <c r="A725" s="56"/>
      <c r="B725" s="11"/>
      <c r="C725" s="11" t="s">
        <v>373</v>
      </c>
      <c r="D725" s="11"/>
      <c r="E725" s="11" t="s">
        <v>109</v>
      </c>
      <c r="F725" s="11">
        <v>2</v>
      </c>
      <c r="G725" s="184">
        <v>1213.49</v>
      </c>
      <c r="H725" s="184">
        <v>1213.49</v>
      </c>
      <c r="I725" s="184">
        <v>606.745</v>
      </c>
      <c r="J725" s="11">
        <v>9.5</v>
      </c>
      <c r="L725" s="189">
        <v>1</v>
      </c>
      <c r="M725" s="184">
        <v>1084.92</v>
      </c>
      <c r="N725" s="184">
        <v>1084.92</v>
      </c>
      <c r="O725" s="189"/>
      <c r="P725" s="184"/>
      <c r="Q725" s="11"/>
      <c r="R725" s="11">
        <v>2</v>
      </c>
      <c r="S725" s="184">
        <v>1213.49</v>
      </c>
      <c r="T725" s="184">
        <v>606.745</v>
      </c>
      <c r="V725" s="11"/>
      <c r="W725" s="11"/>
      <c r="X725" s="11"/>
      <c r="Y725" s="11"/>
      <c r="Z725" s="11"/>
      <c r="AA725" s="11"/>
      <c r="AB725" s="11"/>
      <c r="AC725" s="11"/>
      <c r="AD725" s="11"/>
    </row>
    <row r="726" spans="1:30">
      <c r="A726" s="56"/>
      <c r="B726" s="11"/>
      <c r="C726" s="11" t="s">
        <v>375</v>
      </c>
      <c r="D726" s="11"/>
      <c r="E726" s="11" t="s">
        <v>376</v>
      </c>
      <c r="F726" s="11">
        <v>19</v>
      </c>
      <c r="G726" s="184">
        <v>457.21625</v>
      </c>
      <c r="H726" s="184">
        <v>7315.46</v>
      </c>
      <c r="I726" s="184">
        <v>385.02421052631598</v>
      </c>
      <c r="J726" s="11">
        <v>12.6842105263158</v>
      </c>
      <c r="L726" s="189">
        <v>16</v>
      </c>
      <c r="M726" s="184">
        <v>1490.94</v>
      </c>
      <c r="N726" s="184">
        <v>496.98</v>
      </c>
      <c r="O726" s="189"/>
      <c r="P726" s="184"/>
      <c r="Q726" s="11"/>
      <c r="R726" s="11">
        <v>19</v>
      </c>
      <c r="S726" s="184">
        <v>7315.46</v>
      </c>
      <c r="T726" s="184">
        <v>385.02421052631598</v>
      </c>
      <c r="V726" s="11"/>
      <c r="W726" s="11"/>
      <c r="X726" s="11"/>
      <c r="Y726" s="11"/>
      <c r="Z726" s="11"/>
      <c r="AA726" s="11"/>
      <c r="AB726" s="11"/>
      <c r="AC726" s="11"/>
      <c r="AD726" s="11"/>
    </row>
    <row r="727" spans="1:30">
      <c r="A727" s="56"/>
      <c r="B727" s="11"/>
      <c r="C727" s="11" t="s">
        <v>459</v>
      </c>
      <c r="D727" s="11"/>
      <c r="E727" s="11" t="s">
        <v>135</v>
      </c>
      <c r="F727" s="11">
        <v>2</v>
      </c>
      <c r="G727" s="184">
        <v>266</v>
      </c>
      <c r="H727" s="184">
        <v>532</v>
      </c>
      <c r="I727" s="184">
        <v>266</v>
      </c>
      <c r="J727" s="11">
        <v>13</v>
      </c>
      <c r="L727" s="189">
        <v>2</v>
      </c>
      <c r="M727" s="184"/>
      <c r="N727" s="184"/>
      <c r="O727" s="189"/>
      <c r="P727" s="184"/>
      <c r="Q727" s="11"/>
      <c r="R727" s="11">
        <v>2</v>
      </c>
      <c r="S727" s="184">
        <v>532</v>
      </c>
      <c r="T727" s="184">
        <v>266</v>
      </c>
      <c r="V727" s="11"/>
      <c r="W727" s="11"/>
      <c r="X727" s="11"/>
      <c r="Y727" s="11"/>
      <c r="Z727" s="11"/>
      <c r="AA727" s="11"/>
      <c r="AB727" s="11"/>
      <c r="AC727" s="11"/>
      <c r="AD727" s="11"/>
    </row>
    <row r="728" spans="1:30">
      <c r="A728" s="56"/>
      <c r="B728" s="11"/>
      <c r="C728" s="11" t="s">
        <v>377</v>
      </c>
      <c r="D728" s="11"/>
      <c r="E728" s="11" t="s">
        <v>89</v>
      </c>
      <c r="F728" s="11">
        <v>1</v>
      </c>
      <c r="G728" s="184"/>
      <c r="H728" s="184">
        <v>255.42</v>
      </c>
      <c r="I728" s="184">
        <v>255.42</v>
      </c>
      <c r="J728" s="11">
        <v>7</v>
      </c>
      <c r="L728" s="189"/>
      <c r="M728" s="184">
        <v>255.42</v>
      </c>
      <c r="N728" s="184">
        <v>255.42</v>
      </c>
      <c r="O728" s="189"/>
      <c r="P728" s="184"/>
      <c r="Q728" s="11"/>
      <c r="R728" s="11">
        <v>1</v>
      </c>
      <c r="S728" s="184">
        <v>255.42</v>
      </c>
      <c r="T728" s="184">
        <v>255.42</v>
      </c>
      <c r="V728" s="11"/>
      <c r="W728" s="11"/>
      <c r="X728" s="11"/>
      <c r="Y728" s="11"/>
      <c r="Z728" s="11"/>
      <c r="AA728" s="11"/>
      <c r="AB728" s="11"/>
      <c r="AC728" s="11"/>
      <c r="AD728" s="11"/>
    </row>
    <row r="729" spans="1:30">
      <c r="A729" s="56"/>
      <c r="B729" s="11"/>
      <c r="C729" s="11" t="s">
        <v>378</v>
      </c>
      <c r="D729" s="11"/>
      <c r="E729" s="11" t="s">
        <v>332</v>
      </c>
      <c r="F729" s="11">
        <v>30</v>
      </c>
      <c r="G729" s="184">
        <v>769.67136363636405</v>
      </c>
      <c r="H729" s="184">
        <v>16932.77</v>
      </c>
      <c r="I729" s="184">
        <v>564.42566666666698</v>
      </c>
      <c r="J729" s="11">
        <v>11.2</v>
      </c>
      <c r="L729" s="189">
        <v>22</v>
      </c>
      <c r="M729" s="184">
        <v>9702.09</v>
      </c>
      <c r="N729" s="184">
        <v>1212.76125</v>
      </c>
      <c r="O729" s="189"/>
      <c r="P729" s="184"/>
      <c r="Q729" s="11"/>
      <c r="R729" s="11">
        <v>30</v>
      </c>
      <c r="S729" s="184">
        <v>16932.77</v>
      </c>
      <c r="T729" s="184">
        <v>564.42566666666698</v>
      </c>
      <c r="V729" s="11"/>
      <c r="W729" s="11"/>
      <c r="X729" s="11"/>
      <c r="Y729" s="11"/>
      <c r="Z729" s="11"/>
      <c r="AA729" s="11"/>
      <c r="AB729" s="11"/>
      <c r="AC729" s="11"/>
      <c r="AD729" s="11"/>
    </row>
    <row r="730" spans="1:30">
      <c r="A730" s="56"/>
      <c r="B730" s="11"/>
      <c r="C730" s="11" t="s">
        <v>379</v>
      </c>
      <c r="D730" s="11"/>
      <c r="E730" s="11" t="s">
        <v>114</v>
      </c>
      <c r="F730" s="11">
        <v>203</v>
      </c>
      <c r="G730" s="184">
        <v>724.39813953488397</v>
      </c>
      <c r="H730" s="184">
        <v>93447.360000000102</v>
      </c>
      <c r="I730" s="184">
        <v>460.33182266009902</v>
      </c>
      <c r="J730" s="11">
        <v>11.3448275862069</v>
      </c>
      <c r="L730" s="189">
        <v>129</v>
      </c>
      <c r="M730" s="184">
        <v>44321.55</v>
      </c>
      <c r="N730" s="184">
        <v>598.93986486486494</v>
      </c>
      <c r="O730" s="189">
        <v>6</v>
      </c>
      <c r="P730" s="184">
        <v>2871.16</v>
      </c>
      <c r="Q730" s="11">
        <v>478.52666666666698</v>
      </c>
      <c r="R730" s="11">
        <v>197</v>
      </c>
      <c r="S730" s="184">
        <v>90576.200000000099</v>
      </c>
      <c r="T730" s="184">
        <v>459.77766497462</v>
      </c>
      <c r="V730" s="11"/>
      <c r="W730" s="11"/>
      <c r="X730" s="11"/>
      <c r="Y730" s="11"/>
      <c r="Z730" s="11"/>
      <c r="AA730" s="11"/>
      <c r="AB730" s="11"/>
      <c r="AC730" s="11"/>
      <c r="AD730" s="11"/>
    </row>
    <row r="731" spans="1:30">
      <c r="A731" s="56"/>
      <c r="B731" s="11"/>
      <c r="C731" s="11" t="s">
        <v>380</v>
      </c>
      <c r="D731" s="11"/>
      <c r="E731" s="11" t="s">
        <v>346</v>
      </c>
      <c r="F731" s="11">
        <v>4</v>
      </c>
      <c r="G731" s="184">
        <v>539.04666666666697</v>
      </c>
      <c r="H731" s="184">
        <v>1617.14</v>
      </c>
      <c r="I731" s="184">
        <v>404.28500000000003</v>
      </c>
      <c r="J731" s="11">
        <v>9</v>
      </c>
      <c r="L731" s="189">
        <v>3</v>
      </c>
      <c r="M731" s="184">
        <v>169.4</v>
      </c>
      <c r="N731" s="184">
        <v>169.4</v>
      </c>
      <c r="O731" s="189"/>
      <c r="P731" s="184"/>
      <c r="Q731" s="11"/>
      <c r="R731" s="11">
        <v>4</v>
      </c>
      <c r="S731" s="184">
        <v>1617.14</v>
      </c>
      <c r="T731" s="184">
        <v>404.28500000000003</v>
      </c>
      <c r="V731" s="11"/>
      <c r="W731" s="11"/>
      <c r="X731" s="11"/>
      <c r="Y731" s="11"/>
      <c r="Z731" s="11"/>
      <c r="AA731" s="11"/>
      <c r="AB731" s="11"/>
      <c r="AC731" s="11"/>
      <c r="AD731" s="11"/>
    </row>
    <row r="732" spans="1:30">
      <c r="A732" s="56"/>
      <c r="B732" s="11"/>
      <c r="C732" s="11" t="s">
        <v>381</v>
      </c>
      <c r="D732" s="11"/>
      <c r="E732" s="11" t="s">
        <v>382</v>
      </c>
      <c r="F732" s="11">
        <v>5</v>
      </c>
      <c r="G732" s="184">
        <v>1049.4566666666699</v>
      </c>
      <c r="H732" s="184">
        <v>3148.37</v>
      </c>
      <c r="I732" s="184">
        <v>629.67399999999998</v>
      </c>
      <c r="J732" s="11">
        <v>11.8</v>
      </c>
      <c r="L732" s="189">
        <v>3</v>
      </c>
      <c r="M732" s="184">
        <v>2065.69</v>
      </c>
      <c r="N732" s="184">
        <v>1032.845</v>
      </c>
      <c r="O732" s="189"/>
      <c r="P732" s="184"/>
      <c r="Q732" s="11"/>
      <c r="R732" s="11">
        <v>5</v>
      </c>
      <c r="S732" s="184">
        <v>3148.37</v>
      </c>
      <c r="T732" s="184">
        <v>629.67399999999998</v>
      </c>
      <c r="V732" s="11"/>
      <c r="W732" s="11"/>
      <c r="X732" s="11"/>
      <c r="Y732" s="11"/>
      <c r="Z732" s="11"/>
      <c r="AA732" s="11"/>
      <c r="AB732" s="11"/>
      <c r="AC732" s="11"/>
      <c r="AD732" s="11"/>
    </row>
    <row r="733" spans="1:30">
      <c r="A733" s="56"/>
      <c r="B733" s="11"/>
      <c r="C733" s="11" t="s">
        <v>383</v>
      </c>
      <c r="D733" s="11"/>
      <c r="E733" s="11" t="s">
        <v>116</v>
      </c>
      <c r="F733" s="11">
        <v>10</v>
      </c>
      <c r="G733" s="184">
        <v>1535.36333333333</v>
      </c>
      <c r="H733" s="184">
        <v>9212.18</v>
      </c>
      <c r="I733" s="184">
        <v>921.21799999999996</v>
      </c>
      <c r="J733" s="11">
        <v>17.8</v>
      </c>
      <c r="L733" s="189">
        <v>6</v>
      </c>
      <c r="M733" s="184">
        <v>1747.42</v>
      </c>
      <c r="N733" s="184">
        <v>436.85500000000002</v>
      </c>
      <c r="O733" s="189"/>
      <c r="P733" s="184"/>
      <c r="Q733" s="11"/>
      <c r="R733" s="11">
        <v>10</v>
      </c>
      <c r="S733" s="184">
        <v>9212.18</v>
      </c>
      <c r="T733" s="184">
        <v>921.21799999999996</v>
      </c>
      <c r="V733" s="11"/>
      <c r="W733" s="11"/>
      <c r="X733" s="11"/>
      <c r="Y733" s="11"/>
      <c r="Z733" s="11"/>
      <c r="AA733" s="11"/>
      <c r="AB733" s="11"/>
      <c r="AC733" s="11"/>
      <c r="AD733" s="11"/>
    </row>
    <row r="734" spans="1:30">
      <c r="A734" s="56"/>
      <c r="B734" s="11"/>
      <c r="C734" s="11" t="s">
        <v>384</v>
      </c>
      <c r="D734" s="11"/>
      <c r="E734" s="11" t="s">
        <v>570</v>
      </c>
      <c r="F734" s="11">
        <v>1</v>
      </c>
      <c r="G734" s="184"/>
      <c r="H734" s="184">
        <v>1026.7</v>
      </c>
      <c r="I734" s="184">
        <v>1026.7</v>
      </c>
      <c r="J734" s="11">
        <v>13</v>
      </c>
      <c r="L734" s="189"/>
      <c r="M734" s="184">
        <v>1026.7</v>
      </c>
      <c r="N734" s="184">
        <v>1026.7</v>
      </c>
      <c r="O734" s="189"/>
      <c r="P734" s="184"/>
      <c r="Q734" s="11"/>
      <c r="R734" s="11">
        <v>1</v>
      </c>
      <c r="S734" s="184">
        <v>1026.7</v>
      </c>
      <c r="T734" s="184">
        <v>1026.7</v>
      </c>
      <c r="V734" s="11"/>
      <c r="W734" s="11"/>
      <c r="X734" s="11"/>
      <c r="Y734" s="11"/>
      <c r="Z734" s="11"/>
      <c r="AA734" s="11"/>
      <c r="AB734" s="11"/>
      <c r="AC734" s="11"/>
      <c r="AD734" s="11"/>
    </row>
    <row r="735" spans="1:30">
      <c r="A735" s="56"/>
      <c r="B735" s="11"/>
      <c r="C735" s="11" t="s">
        <v>384</v>
      </c>
      <c r="D735" s="11"/>
      <c r="E735" s="11" t="s">
        <v>203</v>
      </c>
      <c r="F735" s="11">
        <v>664</v>
      </c>
      <c r="G735" s="184">
        <v>882.96283980582405</v>
      </c>
      <c r="H735" s="184">
        <v>363780.69</v>
      </c>
      <c r="I735" s="184">
        <v>547.86248493975802</v>
      </c>
      <c r="J735" s="11">
        <v>11.6460843373494</v>
      </c>
      <c r="L735" s="189">
        <v>412</v>
      </c>
      <c r="M735" s="184">
        <v>156882.01999999999</v>
      </c>
      <c r="N735" s="184">
        <v>622.54769841269797</v>
      </c>
      <c r="O735" s="189">
        <v>27</v>
      </c>
      <c r="P735" s="184">
        <v>14970.5</v>
      </c>
      <c r="Q735" s="11">
        <v>554.46296296296305</v>
      </c>
      <c r="R735" s="11">
        <v>637</v>
      </c>
      <c r="S735" s="184">
        <v>348810.19</v>
      </c>
      <c r="T735" s="184">
        <v>547.58271585557202</v>
      </c>
      <c r="V735" s="11"/>
      <c r="W735" s="11"/>
      <c r="X735" s="11"/>
      <c r="Y735" s="11"/>
      <c r="Z735" s="11"/>
      <c r="AA735" s="11"/>
      <c r="AB735" s="11"/>
      <c r="AC735" s="11"/>
      <c r="AD735" s="11"/>
    </row>
    <row r="736" spans="1:30">
      <c r="A736" s="56"/>
      <c r="B736" s="11"/>
      <c r="C736" s="11" t="s">
        <v>385</v>
      </c>
      <c r="D736" s="11"/>
      <c r="E736" s="11" t="s">
        <v>90</v>
      </c>
      <c r="F736" s="11">
        <v>52</v>
      </c>
      <c r="G736" s="184">
        <v>889.79081081081097</v>
      </c>
      <c r="H736" s="184">
        <v>32922.26</v>
      </c>
      <c r="I736" s="184">
        <v>633.12038461538498</v>
      </c>
      <c r="J736" s="11">
        <v>12.634615384615399</v>
      </c>
      <c r="L736" s="189">
        <v>37</v>
      </c>
      <c r="M736" s="184">
        <v>7599.81</v>
      </c>
      <c r="N736" s="184">
        <v>506.654</v>
      </c>
      <c r="O736" s="189"/>
      <c r="P736" s="184"/>
      <c r="Q736" s="11"/>
      <c r="R736" s="11">
        <v>52</v>
      </c>
      <c r="S736" s="184">
        <v>32922.26</v>
      </c>
      <c r="T736" s="184">
        <v>633.12038461538498</v>
      </c>
      <c r="V736" s="11"/>
      <c r="W736" s="11"/>
      <c r="X736" s="11"/>
      <c r="Y736" s="11"/>
      <c r="Z736" s="11"/>
      <c r="AA736" s="11"/>
      <c r="AB736" s="11"/>
      <c r="AC736" s="11"/>
      <c r="AD736" s="11"/>
    </row>
    <row r="737" spans="1:30">
      <c r="A737" s="56"/>
      <c r="B737" s="11"/>
      <c r="C737" s="11" t="s">
        <v>386</v>
      </c>
      <c r="D737" s="11"/>
      <c r="E737" s="11" t="s">
        <v>252</v>
      </c>
      <c r="F737" s="11">
        <v>7</v>
      </c>
      <c r="G737" s="184">
        <v>713.05600000000004</v>
      </c>
      <c r="H737" s="184">
        <v>3565.28</v>
      </c>
      <c r="I737" s="184">
        <v>509.32571428571401</v>
      </c>
      <c r="J737" s="11">
        <v>9.71428571428571</v>
      </c>
      <c r="L737" s="189">
        <v>5</v>
      </c>
      <c r="M737" s="184">
        <v>1324.37</v>
      </c>
      <c r="N737" s="184">
        <v>662.18499999999995</v>
      </c>
      <c r="O737" s="189">
        <v>1</v>
      </c>
      <c r="P737" s="184">
        <v>1321.77</v>
      </c>
      <c r="Q737" s="11">
        <v>1321.77</v>
      </c>
      <c r="R737" s="11">
        <v>6</v>
      </c>
      <c r="S737" s="184">
        <v>2243.5100000000002</v>
      </c>
      <c r="T737" s="184">
        <v>373.91833333333301</v>
      </c>
      <c r="V737" s="11"/>
      <c r="W737" s="11"/>
      <c r="X737" s="11"/>
      <c r="Y737" s="11"/>
      <c r="Z737" s="11"/>
      <c r="AA737" s="11"/>
      <c r="AB737" s="11"/>
      <c r="AC737" s="11"/>
      <c r="AD737" s="11"/>
    </row>
    <row r="738" spans="1:30">
      <c r="A738" s="56"/>
      <c r="B738" s="11"/>
      <c r="C738" s="11" t="s">
        <v>387</v>
      </c>
      <c r="D738" s="11"/>
      <c r="E738" s="11" t="s">
        <v>388</v>
      </c>
      <c r="F738" s="11">
        <v>107</v>
      </c>
      <c r="G738" s="184">
        <v>567.34768115941995</v>
      </c>
      <c r="H738" s="184">
        <v>39146.99</v>
      </c>
      <c r="I738" s="184">
        <v>365.85971962616799</v>
      </c>
      <c r="J738" s="11">
        <v>11.4299065420561</v>
      </c>
      <c r="L738" s="189">
        <v>69</v>
      </c>
      <c r="M738" s="184">
        <v>17208.14</v>
      </c>
      <c r="N738" s="184">
        <v>452.84578947368402</v>
      </c>
      <c r="O738" s="189">
        <v>2</v>
      </c>
      <c r="P738" s="184">
        <v>762</v>
      </c>
      <c r="Q738" s="11">
        <v>381</v>
      </c>
      <c r="R738" s="11">
        <v>105</v>
      </c>
      <c r="S738" s="184">
        <v>38384.99</v>
      </c>
      <c r="T738" s="184">
        <v>365.57133333333297</v>
      </c>
      <c r="V738" s="11"/>
      <c r="W738" s="11"/>
      <c r="X738" s="11"/>
      <c r="Y738" s="11"/>
      <c r="Z738" s="11"/>
      <c r="AA738" s="11"/>
      <c r="AB738" s="11"/>
      <c r="AC738" s="11"/>
      <c r="AD738" s="11"/>
    </row>
    <row r="739" spans="1:30">
      <c r="A739" s="56"/>
      <c r="B739" s="11"/>
      <c r="C739" s="11" t="s">
        <v>389</v>
      </c>
      <c r="D739" s="11"/>
      <c r="E739" s="11" t="s">
        <v>390</v>
      </c>
      <c r="F739" s="11">
        <v>20</v>
      </c>
      <c r="G739" s="184">
        <v>644.60352941176495</v>
      </c>
      <c r="H739" s="184">
        <v>10958.26</v>
      </c>
      <c r="I739" s="184">
        <v>547.91300000000001</v>
      </c>
      <c r="J739" s="11">
        <v>11.95</v>
      </c>
      <c r="L739" s="189">
        <v>17</v>
      </c>
      <c r="M739" s="184">
        <v>3063.49</v>
      </c>
      <c r="N739" s="184">
        <v>1021.16333333333</v>
      </c>
      <c r="O739" s="189"/>
      <c r="P739" s="184"/>
      <c r="Q739" s="11"/>
      <c r="R739" s="11">
        <v>20</v>
      </c>
      <c r="S739" s="184">
        <v>10958.26</v>
      </c>
      <c r="T739" s="184">
        <v>547.91300000000001</v>
      </c>
      <c r="V739" s="11"/>
      <c r="W739" s="11"/>
      <c r="X739" s="11"/>
      <c r="Y739" s="11"/>
      <c r="Z739" s="11"/>
      <c r="AA739" s="11"/>
      <c r="AB739" s="11"/>
      <c r="AC739" s="11"/>
      <c r="AD739" s="11"/>
    </row>
    <row r="740" spans="1:30">
      <c r="A740" s="56"/>
      <c r="B740" s="11"/>
      <c r="C740" s="11" t="s">
        <v>391</v>
      </c>
      <c r="D740" s="11"/>
      <c r="E740" s="11" t="s">
        <v>392</v>
      </c>
      <c r="F740" s="11">
        <v>7</v>
      </c>
      <c r="G740" s="184">
        <v>710.03</v>
      </c>
      <c r="H740" s="184">
        <v>4970.21</v>
      </c>
      <c r="I740" s="184">
        <v>710.03</v>
      </c>
      <c r="J740" s="11">
        <v>12.1428571428571</v>
      </c>
      <c r="L740" s="189">
        <v>7</v>
      </c>
      <c r="M740" s="184"/>
      <c r="N740" s="184"/>
      <c r="O740" s="189"/>
      <c r="P740" s="184"/>
      <c r="Q740" s="11"/>
      <c r="R740" s="11">
        <v>7</v>
      </c>
      <c r="S740" s="184">
        <v>4970.21</v>
      </c>
      <c r="T740" s="184">
        <v>710.03</v>
      </c>
      <c r="V740" s="11"/>
      <c r="W740" s="11"/>
      <c r="X740" s="11"/>
      <c r="Y740" s="11"/>
      <c r="Z740" s="11"/>
      <c r="AA740" s="11"/>
      <c r="AB740" s="11"/>
      <c r="AC740" s="11"/>
      <c r="AD740" s="11"/>
    </row>
    <row r="741" spans="1:30">
      <c r="A741" s="56"/>
      <c r="B741" s="11"/>
      <c r="C741" s="11" t="s">
        <v>393</v>
      </c>
      <c r="D741" s="11"/>
      <c r="E741" s="11" t="s">
        <v>256</v>
      </c>
      <c r="F741" s="11">
        <v>8</v>
      </c>
      <c r="G741" s="184">
        <v>568.76374999999996</v>
      </c>
      <c r="H741" s="184">
        <v>4550.1099999999997</v>
      </c>
      <c r="I741" s="184">
        <v>568.76374999999996</v>
      </c>
      <c r="J741" s="11">
        <v>11.25</v>
      </c>
      <c r="L741" s="189">
        <v>8</v>
      </c>
      <c r="M741" s="184"/>
      <c r="N741" s="184"/>
      <c r="O741" s="189">
        <v>2</v>
      </c>
      <c r="P741" s="184">
        <v>2226.92</v>
      </c>
      <c r="Q741" s="11">
        <v>1113.46</v>
      </c>
      <c r="R741" s="11">
        <v>6</v>
      </c>
      <c r="S741" s="184">
        <v>2323.19</v>
      </c>
      <c r="T741" s="184">
        <v>387.19833333333298</v>
      </c>
      <c r="V741" s="11"/>
      <c r="W741" s="11"/>
      <c r="X741" s="11"/>
      <c r="Y741" s="11"/>
      <c r="Z741" s="11"/>
      <c r="AA741" s="11"/>
      <c r="AB741" s="11"/>
      <c r="AC741" s="11"/>
      <c r="AD741" s="11"/>
    </row>
    <row r="742" spans="1:30">
      <c r="A742" s="56"/>
      <c r="B742" s="11"/>
      <c r="C742" s="11" t="s">
        <v>395</v>
      </c>
      <c r="D742" s="11"/>
      <c r="E742" s="11" t="s">
        <v>155</v>
      </c>
      <c r="F742" s="11">
        <v>2</v>
      </c>
      <c r="G742" s="184"/>
      <c r="H742" s="184">
        <v>602.66</v>
      </c>
      <c r="I742" s="184">
        <v>301.33</v>
      </c>
      <c r="J742" s="11">
        <v>4.5</v>
      </c>
      <c r="L742" s="189"/>
      <c r="M742" s="184">
        <v>602.66</v>
      </c>
      <c r="N742" s="184">
        <v>301.33</v>
      </c>
      <c r="O742" s="189"/>
      <c r="P742" s="184"/>
      <c r="Q742" s="11"/>
      <c r="R742" s="11">
        <v>2</v>
      </c>
      <c r="S742" s="184">
        <v>602.66</v>
      </c>
      <c r="T742" s="184">
        <v>301.33</v>
      </c>
      <c r="V742" s="11"/>
      <c r="W742" s="11"/>
      <c r="X742" s="11"/>
      <c r="Y742" s="11"/>
      <c r="Z742" s="11"/>
      <c r="AA742" s="11"/>
      <c r="AB742" s="11"/>
      <c r="AC742" s="11"/>
      <c r="AD742" s="11"/>
    </row>
    <row r="743" spans="1:30">
      <c r="A743" s="56"/>
      <c r="B743" s="11"/>
      <c r="C743" s="11" t="s">
        <v>396</v>
      </c>
      <c r="D743" s="11"/>
      <c r="E743" s="11" t="s">
        <v>123</v>
      </c>
      <c r="F743" s="11">
        <v>2</v>
      </c>
      <c r="G743" s="184">
        <v>2043.59</v>
      </c>
      <c r="H743" s="184">
        <v>2043.59</v>
      </c>
      <c r="I743" s="184">
        <v>1021.795</v>
      </c>
      <c r="J743" s="11">
        <v>9.5</v>
      </c>
      <c r="L743" s="189">
        <v>1</v>
      </c>
      <c r="M743" s="184">
        <v>1675.92</v>
      </c>
      <c r="N743" s="184">
        <v>1675.92</v>
      </c>
      <c r="O743" s="189"/>
      <c r="P743" s="184"/>
      <c r="Q743" s="11"/>
      <c r="R743" s="11">
        <v>2</v>
      </c>
      <c r="S743" s="184">
        <v>2043.59</v>
      </c>
      <c r="T743" s="184">
        <v>1021.795</v>
      </c>
      <c r="V743" s="11"/>
      <c r="W743" s="11"/>
      <c r="X743" s="11"/>
      <c r="Y743" s="11"/>
      <c r="Z743" s="11"/>
      <c r="AA743" s="11"/>
      <c r="AB743" s="11"/>
      <c r="AC743" s="11"/>
      <c r="AD743" s="11"/>
    </row>
    <row r="744" spans="1:30">
      <c r="A744" s="56"/>
      <c r="B744" s="11"/>
      <c r="C744" s="11" t="s">
        <v>397</v>
      </c>
      <c r="D744" s="11"/>
      <c r="E744" s="11" t="s">
        <v>109</v>
      </c>
      <c r="F744" s="11">
        <v>13</v>
      </c>
      <c r="G744" s="184">
        <v>587.94500000000005</v>
      </c>
      <c r="H744" s="184">
        <v>5879.45</v>
      </c>
      <c r="I744" s="184">
        <v>452.26538461538502</v>
      </c>
      <c r="J744" s="11">
        <v>11.615384615384601</v>
      </c>
      <c r="L744" s="189">
        <v>10</v>
      </c>
      <c r="M744" s="184">
        <v>2935.99</v>
      </c>
      <c r="N744" s="184">
        <v>978.66333333333296</v>
      </c>
      <c r="O744" s="189"/>
      <c r="P744" s="184"/>
      <c r="Q744" s="11"/>
      <c r="R744" s="11">
        <v>13</v>
      </c>
      <c r="S744" s="184">
        <v>5879.45</v>
      </c>
      <c r="T744" s="184">
        <v>452.26538461538502</v>
      </c>
      <c r="V744" s="11"/>
      <c r="W744" s="11"/>
      <c r="X744" s="11"/>
      <c r="Y744" s="11"/>
      <c r="Z744" s="11"/>
      <c r="AA744" s="11"/>
      <c r="AB744" s="11"/>
      <c r="AC744" s="11"/>
      <c r="AD744" s="11"/>
    </row>
    <row r="745" spans="1:30">
      <c r="A745" s="56"/>
      <c r="B745" s="11"/>
      <c r="C745" s="11" t="s">
        <v>398</v>
      </c>
      <c r="D745" s="11"/>
      <c r="E745" s="11" t="s">
        <v>399</v>
      </c>
      <c r="F745" s="11">
        <v>1</v>
      </c>
      <c r="G745" s="184">
        <v>1733.92</v>
      </c>
      <c r="H745" s="184">
        <v>1733.92</v>
      </c>
      <c r="I745" s="184">
        <v>1733.92</v>
      </c>
      <c r="J745" s="11">
        <v>75</v>
      </c>
      <c r="L745" s="189">
        <v>1</v>
      </c>
      <c r="M745" s="184"/>
      <c r="N745" s="184"/>
      <c r="O745" s="189"/>
      <c r="P745" s="184"/>
      <c r="Q745" s="11"/>
      <c r="R745" s="11">
        <v>1</v>
      </c>
      <c r="S745" s="184">
        <v>1733.92</v>
      </c>
      <c r="T745" s="184">
        <v>1733.92</v>
      </c>
      <c r="V745" s="11"/>
      <c r="W745" s="11"/>
      <c r="X745" s="11"/>
      <c r="Y745" s="11"/>
      <c r="Z745" s="11"/>
      <c r="AA745" s="11"/>
      <c r="AB745" s="11"/>
      <c r="AC745" s="11"/>
      <c r="AD745" s="11"/>
    </row>
    <row r="746" spans="1:30">
      <c r="A746" s="56"/>
      <c r="B746" s="11"/>
      <c r="C746" s="11" t="s">
        <v>400</v>
      </c>
      <c r="D746" s="11"/>
      <c r="E746" s="11" t="s">
        <v>135</v>
      </c>
      <c r="F746" s="11">
        <v>2</v>
      </c>
      <c r="G746" s="184">
        <v>462.13499999999999</v>
      </c>
      <c r="H746" s="184">
        <v>924.27</v>
      </c>
      <c r="I746" s="184">
        <v>462.13499999999999</v>
      </c>
      <c r="J746" s="11">
        <v>13</v>
      </c>
      <c r="L746" s="189">
        <v>2</v>
      </c>
      <c r="M746" s="184"/>
      <c r="N746" s="184"/>
      <c r="O746" s="189"/>
      <c r="P746" s="184"/>
      <c r="Q746" s="11"/>
      <c r="R746" s="11">
        <v>2</v>
      </c>
      <c r="S746" s="184">
        <v>924.27</v>
      </c>
      <c r="T746" s="184">
        <v>462.13499999999999</v>
      </c>
      <c r="V746" s="11"/>
      <c r="W746" s="11"/>
      <c r="X746" s="11"/>
      <c r="Y746" s="11"/>
      <c r="Z746" s="11"/>
      <c r="AA746" s="11"/>
      <c r="AB746" s="11"/>
      <c r="AC746" s="11"/>
      <c r="AD746" s="11"/>
    </row>
    <row r="747" spans="1:30">
      <c r="A747" s="56"/>
      <c r="B747" s="11"/>
      <c r="C747" s="11" t="s">
        <v>401</v>
      </c>
      <c r="D747" s="11"/>
      <c r="E747" s="11" t="s">
        <v>402</v>
      </c>
      <c r="F747" s="11">
        <v>104</v>
      </c>
      <c r="G747" s="184">
        <v>619.364459459459</v>
      </c>
      <c r="H747" s="184">
        <v>45832.97</v>
      </c>
      <c r="I747" s="184">
        <v>440.70163461538499</v>
      </c>
      <c r="J747" s="11">
        <v>11.1442307692308</v>
      </c>
      <c r="L747" s="189">
        <v>74</v>
      </c>
      <c r="M747" s="184">
        <v>21098.01</v>
      </c>
      <c r="N747" s="184">
        <v>703.26700000000005</v>
      </c>
      <c r="O747" s="189">
        <v>2</v>
      </c>
      <c r="P747" s="184">
        <v>1424.37</v>
      </c>
      <c r="Q747" s="11">
        <v>712.18499999999995</v>
      </c>
      <c r="R747" s="11">
        <v>102</v>
      </c>
      <c r="S747" s="184">
        <v>44408.6</v>
      </c>
      <c r="T747" s="184">
        <v>435.37843137254902</v>
      </c>
      <c r="V747" s="11"/>
      <c r="W747" s="11"/>
      <c r="X747" s="11"/>
      <c r="Y747" s="11"/>
      <c r="Z747" s="11"/>
      <c r="AA747" s="11"/>
      <c r="AB747" s="11"/>
      <c r="AC747" s="11"/>
      <c r="AD747" s="11"/>
    </row>
    <row r="748" spans="1:30">
      <c r="A748" s="56"/>
      <c r="B748" s="11"/>
      <c r="C748" s="11" t="s">
        <v>405</v>
      </c>
      <c r="D748" s="11"/>
      <c r="E748" s="11" t="s">
        <v>116</v>
      </c>
      <c r="F748" s="11">
        <v>3</v>
      </c>
      <c r="G748" s="184">
        <v>498.16666666666703</v>
      </c>
      <c r="H748" s="184">
        <v>1494.5</v>
      </c>
      <c r="I748" s="184">
        <v>498.16666666666703</v>
      </c>
      <c r="J748" s="11">
        <v>13</v>
      </c>
      <c r="L748" s="189">
        <v>3</v>
      </c>
      <c r="M748" s="184"/>
      <c r="N748" s="184"/>
      <c r="O748" s="189"/>
      <c r="P748" s="184"/>
      <c r="Q748" s="11"/>
      <c r="R748" s="11">
        <v>3</v>
      </c>
      <c r="S748" s="184">
        <v>1494.5</v>
      </c>
      <c r="T748" s="184">
        <v>498.16666666666703</v>
      </c>
      <c r="V748" s="11"/>
      <c r="W748" s="11"/>
      <c r="X748" s="11"/>
      <c r="Y748" s="11"/>
      <c r="Z748" s="11"/>
      <c r="AA748" s="11"/>
      <c r="AB748" s="11"/>
      <c r="AC748" s="11"/>
      <c r="AD748" s="11"/>
    </row>
    <row r="749" spans="1:30">
      <c r="A749" s="56"/>
      <c r="B749" s="11"/>
      <c r="C749" s="11" t="s">
        <v>406</v>
      </c>
      <c r="D749" s="11"/>
      <c r="E749" s="11" t="s">
        <v>141</v>
      </c>
      <c r="F749" s="11">
        <v>7</v>
      </c>
      <c r="G749" s="184">
        <v>817.05600000000004</v>
      </c>
      <c r="H749" s="184">
        <v>4085.28</v>
      </c>
      <c r="I749" s="184">
        <v>583.61142857142897</v>
      </c>
      <c r="J749" s="11">
        <v>11.4285714285714</v>
      </c>
      <c r="L749" s="189">
        <v>5</v>
      </c>
      <c r="M749" s="184">
        <v>811.22</v>
      </c>
      <c r="N749" s="184">
        <v>405.61</v>
      </c>
      <c r="O749" s="189"/>
      <c r="P749" s="184"/>
      <c r="Q749" s="11"/>
      <c r="R749" s="11">
        <v>7</v>
      </c>
      <c r="S749" s="184">
        <v>4085.28</v>
      </c>
      <c r="T749" s="184">
        <v>583.61142857142897</v>
      </c>
      <c r="V749" s="11"/>
      <c r="W749" s="11"/>
      <c r="X749" s="11"/>
      <c r="Y749" s="11"/>
      <c r="Z749" s="11"/>
      <c r="AA749" s="11"/>
      <c r="AB749" s="11"/>
      <c r="AC749" s="11"/>
      <c r="AD749" s="11"/>
    </row>
    <row r="750" spans="1:30">
      <c r="A750" s="56"/>
      <c r="B750" s="11"/>
      <c r="C750" s="11" t="s">
        <v>407</v>
      </c>
      <c r="D750" s="11"/>
      <c r="E750" s="11" t="s">
        <v>103</v>
      </c>
      <c r="F750" s="11">
        <v>226</v>
      </c>
      <c r="G750" s="184">
        <v>732.54253333333304</v>
      </c>
      <c r="H750" s="184">
        <v>109881.38</v>
      </c>
      <c r="I750" s="184">
        <v>486.200796460177</v>
      </c>
      <c r="J750" s="11">
        <v>11.3230088495575</v>
      </c>
      <c r="L750" s="189">
        <v>150</v>
      </c>
      <c r="M750" s="184">
        <v>49745.55</v>
      </c>
      <c r="N750" s="184">
        <v>654.54671052631602</v>
      </c>
      <c r="O750" s="189">
        <v>11</v>
      </c>
      <c r="P750" s="184">
        <v>6326.24</v>
      </c>
      <c r="Q750" s="11">
        <v>575.11272727272706</v>
      </c>
      <c r="R750" s="11">
        <v>215</v>
      </c>
      <c r="S750" s="184">
        <v>103555.14</v>
      </c>
      <c r="T750" s="184">
        <v>481.65181395348799</v>
      </c>
      <c r="V750" s="11"/>
      <c r="W750" s="11"/>
      <c r="X750" s="11"/>
      <c r="Y750" s="11"/>
      <c r="Z750" s="11"/>
      <c r="AA750" s="11"/>
      <c r="AB750" s="11"/>
      <c r="AC750" s="11"/>
      <c r="AD750" s="11"/>
    </row>
    <row r="751" spans="1:30">
      <c r="A751" s="56"/>
      <c r="B751" s="11"/>
      <c r="C751" s="11" t="s">
        <v>408</v>
      </c>
      <c r="D751" s="11"/>
      <c r="E751" s="11" t="s">
        <v>96</v>
      </c>
      <c r="F751" s="11">
        <v>11</v>
      </c>
      <c r="G751" s="184">
        <v>1345.692</v>
      </c>
      <c r="H751" s="184">
        <v>13456.92</v>
      </c>
      <c r="I751" s="184">
        <v>1223.3563636363599</v>
      </c>
      <c r="J751" s="11">
        <v>18.363636363636399</v>
      </c>
      <c r="L751" s="189">
        <v>10</v>
      </c>
      <c r="M751" s="184">
        <v>641.97</v>
      </c>
      <c r="N751" s="184">
        <v>641.97</v>
      </c>
      <c r="O751" s="189"/>
      <c r="P751" s="184"/>
      <c r="Q751" s="11"/>
      <c r="R751" s="11">
        <v>11</v>
      </c>
      <c r="S751" s="184">
        <v>13456.92</v>
      </c>
      <c r="T751" s="184">
        <v>1223.3563636363599</v>
      </c>
      <c r="V751" s="11"/>
      <c r="W751" s="11"/>
      <c r="X751" s="11"/>
      <c r="Y751" s="11"/>
      <c r="Z751" s="11"/>
      <c r="AA751" s="11"/>
      <c r="AB751" s="11"/>
      <c r="AC751" s="11"/>
      <c r="AD751" s="11"/>
    </row>
    <row r="752" spans="1:30">
      <c r="A752" s="56"/>
      <c r="B752" s="11"/>
      <c r="C752" s="11" t="s">
        <v>410</v>
      </c>
      <c r="D752" s="11"/>
      <c r="E752" s="11" t="s">
        <v>92</v>
      </c>
      <c r="F752" s="11">
        <v>16</v>
      </c>
      <c r="G752" s="184">
        <v>801.22500000000002</v>
      </c>
      <c r="H752" s="184">
        <v>6409.8</v>
      </c>
      <c r="I752" s="184">
        <v>400.61250000000001</v>
      </c>
      <c r="J752" s="11">
        <v>11.25</v>
      </c>
      <c r="L752" s="189">
        <v>8</v>
      </c>
      <c r="M752" s="184">
        <v>4171.6499999999996</v>
      </c>
      <c r="N752" s="184">
        <v>521.45624999999995</v>
      </c>
      <c r="O752" s="189">
        <v>1</v>
      </c>
      <c r="P752" s="184">
        <v>275.05</v>
      </c>
      <c r="Q752" s="11">
        <v>275.05</v>
      </c>
      <c r="R752" s="11">
        <v>15</v>
      </c>
      <c r="S752" s="184">
        <v>6134.75</v>
      </c>
      <c r="T752" s="184">
        <v>408.98333333333301</v>
      </c>
      <c r="V752" s="11"/>
      <c r="W752" s="11"/>
      <c r="X752" s="11"/>
      <c r="Y752" s="11"/>
      <c r="Z752" s="11"/>
      <c r="AA752" s="11"/>
      <c r="AB752" s="11"/>
      <c r="AC752" s="11"/>
      <c r="AD752" s="11"/>
    </row>
    <row r="753" spans="1:30">
      <c r="A753" s="56"/>
      <c r="B753" s="11"/>
      <c r="C753" s="11" t="s">
        <v>611</v>
      </c>
      <c r="D753" s="11"/>
      <c r="E753" s="11" t="s">
        <v>143</v>
      </c>
      <c r="F753" s="11">
        <v>1</v>
      </c>
      <c r="G753" s="184">
        <v>26.96</v>
      </c>
      <c r="H753" s="184">
        <v>26.96</v>
      </c>
      <c r="I753" s="184">
        <v>26.96</v>
      </c>
      <c r="J753" s="11">
        <v>14</v>
      </c>
      <c r="L753" s="189">
        <v>1</v>
      </c>
      <c r="M753" s="184"/>
      <c r="N753" s="184"/>
      <c r="O753" s="189"/>
      <c r="P753" s="184"/>
      <c r="Q753" s="11"/>
      <c r="R753" s="11">
        <v>1</v>
      </c>
      <c r="S753" s="184">
        <v>26.96</v>
      </c>
      <c r="T753" s="184">
        <v>26.96</v>
      </c>
      <c r="V753" s="11"/>
      <c r="W753" s="11"/>
      <c r="X753" s="11"/>
      <c r="Y753" s="11"/>
      <c r="Z753" s="11"/>
      <c r="AA753" s="11"/>
      <c r="AB753" s="11"/>
      <c r="AC753" s="11"/>
      <c r="AD753" s="11"/>
    </row>
    <row r="754" spans="1:30">
      <c r="A754" s="56"/>
      <c r="B754" s="11"/>
      <c r="C754" s="11" t="s">
        <v>411</v>
      </c>
      <c r="D754" s="11"/>
      <c r="E754" s="11" t="s">
        <v>412</v>
      </c>
      <c r="F754" s="11">
        <v>8</v>
      </c>
      <c r="G754" s="184">
        <v>1077.5719999999999</v>
      </c>
      <c r="H754" s="184">
        <v>5387.86</v>
      </c>
      <c r="I754" s="184">
        <v>673.48249999999996</v>
      </c>
      <c r="J754" s="11">
        <v>12.875</v>
      </c>
      <c r="L754" s="189">
        <v>5</v>
      </c>
      <c r="M754" s="184">
        <v>1222.48</v>
      </c>
      <c r="N754" s="184">
        <v>407.493333333333</v>
      </c>
      <c r="O754" s="189"/>
      <c r="P754" s="184"/>
      <c r="Q754" s="11"/>
      <c r="R754" s="11">
        <v>8</v>
      </c>
      <c r="S754" s="184">
        <v>5387.86</v>
      </c>
      <c r="T754" s="184">
        <v>673.48249999999996</v>
      </c>
      <c r="V754" s="11"/>
      <c r="W754" s="11"/>
      <c r="X754" s="11"/>
      <c r="Y754" s="11"/>
      <c r="Z754" s="11"/>
      <c r="AA754" s="11"/>
      <c r="AB754" s="11"/>
      <c r="AC754" s="11"/>
      <c r="AD754" s="11"/>
    </row>
    <row r="755" spans="1:30">
      <c r="A755" s="56"/>
      <c r="B755" s="11"/>
      <c r="C755" s="11" t="s">
        <v>413</v>
      </c>
      <c r="D755" s="11"/>
      <c r="E755" s="11" t="s">
        <v>278</v>
      </c>
      <c r="F755" s="11">
        <v>291</v>
      </c>
      <c r="G755" s="184">
        <v>740.12651515151504</v>
      </c>
      <c r="H755" s="184">
        <v>146545.04999999999</v>
      </c>
      <c r="I755" s="184">
        <v>503.59123711340197</v>
      </c>
      <c r="J755" s="11">
        <v>11.6048109965636</v>
      </c>
      <c r="L755" s="189">
        <v>198</v>
      </c>
      <c r="M755" s="184">
        <v>53109.08</v>
      </c>
      <c r="N755" s="184">
        <v>571.06537634408596</v>
      </c>
      <c r="O755" s="189">
        <v>20</v>
      </c>
      <c r="P755" s="184">
        <v>10541.3</v>
      </c>
      <c r="Q755" s="11">
        <v>527.06500000000005</v>
      </c>
      <c r="R755" s="11">
        <v>271</v>
      </c>
      <c r="S755" s="184">
        <v>136003.75</v>
      </c>
      <c r="T755" s="184">
        <v>501.85885608856</v>
      </c>
      <c r="V755" s="11"/>
      <c r="W755" s="11"/>
      <c r="X755" s="11"/>
      <c r="Y755" s="11"/>
      <c r="Z755" s="11"/>
      <c r="AA755" s="11"/>
      <c r="AB755" s="11"/>
      <c r="AC755" s="11"/>
      <c r="AD755" s="11"/>
    </row>
    <row r="756" spans="1:30">
      <c r="A756" s="56"/>
      <c r="B756" s="11"/>
      <c r="C756" s="11" t="s">
        <v>414</v>
      </c>
      <c r="D756" s="11"/>
      <c r="E756" s="11" t="s">
        <v>126</v>
      </c>
      <c r="F756" s="11">
        <v>238</v>
      </c>
      <c r="G756" s="184">
        <v>739.95919254658395</v>
      </c>
      <c r="H756" s="184">
        <v>119133.43</v>
      </c>
      <c r="I756" s="184">
        <v>500.56063025210102</v>
      </c>
      <c r="J756" s="11">
        <v>11.403361344537799</v>
      </c>
      <c r="L756" s="189">
        <v>161</v>
      </c>
      <c r="M756" s="184">
        <v>50054.43</v>
      </c>
      <c r="N756" s="184">
        <v>650.05753246753204</v>
      </c>
      <c r="O756" s="189">
        <v>11</v>
      </c>
      <c r="P756" s="184">
        <v>5184.71</v>
      </c>
      <c r="Q756" s="11">
        <v>471.33727272727299</v>
      </c>
      <c r="R756" s="11">
        <v>227</v>
      </c>
      <c r="S756" s="184">
        <v>113948.72</v>
      </c>
      <c r="T756" s="184">
        <v>501.976740088106</v>
      </c>
      <c r="V756" s="11"/>
      <c r="W756" s="11"/>
      <c r="X756" s="11"/>
      <c r="Y756" s="11"/>
      <c r="Z756" s="11"/>
      <c r="AA756" s="11"/>
      <c r="AB756" s="11"/>
      <c r="AC756" s="11"/>
      <c r="AD756" s="11"/>
    </row>
    <row r="757" spans="1:30">
      <c r="A757" s="56"/>
      <c r="B757" s="11"/>
      <c r="C757" s="11" t="s">
        <v>415</v>
      </c>
      <c r="D757" s="11"/>
      <c r="E757" s="11" t="s">
        <v>135</v>
      </c>
      <c r="F757" s="11">
        <v>1</v>
      </c>
      <c r="G757" s="184">
        <v>1317.45</v>
      </c>
      <c r="H757" s="184">
        <v>1317.45</v>
      </c>
      <c r="I757" s="184">
        <v>1317.45</v>
      </c>
      <c r="J757" s="11">
        <v>13</v>
      </c>
      <c r="L757" s="189">
        <v>1</v>
      </c>
      <c r="M757" s="184"/>
      <c r="N757" s="184"/>
      <c r="O757" s="189"/>
      <c r="P757" s="184"/>
      <c r="Q757" s="11"/>
      <c r="R757" s="11">
        <v>1</v>
      </c>
      <c r="S757" s="184">
        <v>1317.45</v>
      </c>
      <c r="T757" s="184">
        <v>1317.45</v>
      </c>
      <c r="V757" s="11"/>
      <c r="W757" s="11"/>
      <c r="X757" s="11"/>
      <c r="Y757" s="11"/>
      <c r="Z757" s="11"/>
      <c r="AA757" s="11"/>
      <c r="AB757" s="11"/>
      <c r="AC757" s="11"/>
      <c r="AD757" s="11"/>
    </row>
    <row r="758" spans="1:30">
      <c r="A758" s="56"/>
      <c r="B758" s="11"/>
      <c r="C758" s="11" t="s">
        <v>461</v>
      </c>
      <c r="D758" s="11"/>
      <c r="E758" s="11" t="s">
        <v>417</v>
      </c>
      <c r="F758" s="11">
        <v>100</v>
      </c>
      <c r="G758" s="184">
        <v>652.61054054054102</v>
      </c>
      <c r="H758" s="184">
        <v>48293.18</v>
      </c>
      <c r="I758" s="184">
        <v>482.93180000000001</v>
      </c>
      <c r="J758" s="11">
        <v>11.71</v>
      </c>
      <c r="L758" s="189">
        <v>74</v>
      </c>
      <c r="M758" s="184">
        <v>15708.79</v>
      </c>
      <c r="N758" s="184">
        <v>604.18423076923102</v>
      </c>
      <c r="O758" s="189">
        <v>1</v>
      </c>
      <c r="P758" s="184">
        <v>1058.6199999999999</v>
      </c>
      <c r="Q758" s="11">
        <v>1058.6199999999999</v>
      </c>
      <c r="R758" s="11">
        <v>99</v>
      </c>
      <c r="S758" s="184">
        <v>47234.559999999998</v>
      </c>
      <c r="T758" s="184">
        <v>477.11676767676801</v>
      </c>
      <c r="V758" s="11"/>
      <c r="W758" s="11"/>
      <c r="X758" s="11"/>
      <c r="Y758" s="11"/>
      <c r="Z758" s="11"/>
      <c r="AA758" s="11"/>
      <c r="AB758" s="11"/>
      <c r="AC758" s="11"/>
      <c r="AD758" s="11"/>
    </row>
    <row r="759" spans="1:30">
      <c r="A759" s="56"/>
      <c r="B759" s="11"/>
      <c r="C759" s="11" t="s">
        <v>418</v>
      </c>
      <c r="D759" s="11"/>
      <c r="E759" s="11" t="s">
        <v>182</v>
      </c>
      <c r="F759" s="11">
        <v>181</v>
      </c>
      <c r="G759" s="184">
        <v>765.136764705882</v>
      </c>
      <c r="H759" s="184">
        <v>104058.6</v>
      </c>
      <c r="I759" s="184">
        <v>574.90939226519299</v>
      </c>
      <c r="J759" s="11">
        <v>11.281767955801101</v>
      </c>
      <c r="L759" s="189">
        <v>136</v>
      </c>
      <c r="M759" s="184">
        <v>38325.870000000003</v>
      </c>
      <c r="N759" s="184">
        <v>851.68600000000004</v>
      </c>
      <c r="O759" s="189">
        <v>6</v>
      </c>
      <c r="P759" s="184">
        <v>1907.42</v>
      </c>
      <c r="Q759" s="11">
        <v>317.90333333333302</v>
      </c>
      <c r="R759" s="11">
        <v>175</v>
      </c>
      <c r="S759" s="184">
        <v>102151.18</v>
      </c>
      <c r="T759" s="184">
        <v>583.72102857142795</v>
      </c>
      <c r="V759" s="11"/>
      <c r="W759" s="11"/>
      <c r="X759" s="11"/>
      <c r="Y759" s="11"/>
      <c r="Z759" s="11"/>
      <c r="AA759" s="11"/>
      <c r="AB759" s="11"/>
      <c r="AC759" s="11"/>
      <c r="AD759" s="11"/>
    </row>
    <row r="760" spans="1:30">
      <c r="A760" s="56"/>
      <c r="B760" s="11"/>
      <c r="C760" s="11" t="s">
        <v>419</v>
      </c>
      <c r="D760" s="11"/>
      <c r="E760" s="11" t="s">
        <v>256</v>
      </c>
      <c r="F760" s="11">
        <v>79</v>
      </c>
      <c r="G760" s="184">
        <v>1509.1880000000001</v>
      </c>
      <c r="H760" s="184">
        <v>67913.460000000006</v>
      </c>
      <c r="I760" s="184">
        <v>859.66405063291097</v>
      </c>
      <c r="J760" s="11">
        <v>12.721518987341801</v>
      </c>
      <c r="L760" s="189">
        <v>45</v>
      </c>
      <c r="M760" s="184">
        <v>30240.23</v>
      </c>
      <c r="N760" s="184">
        <v>889.41852941176501</v>
      </c>
      <c r="O760" s="189">
        <v>2</v>
      </c>
      <c r="P760" s="184">
        <v>1032.07</v>
      </c>
      <c r="Q760" s="11">
        <v>516.03499999999997</v>
      </c>
      <c r="R760" s="11">
        <v>77</v>
      </c>
      <c r="S760" s="184">
        <v>66881.39</v>
      </c>
      <c r="T760" s="184">
        <v>868.58948051948096</v>
      </c>
      <c r="V760" s="11"/>
      <c r="W760" s="11"/>
      <c r="X760" s="11"/>
      <c r="Y760" s="11"/>
      <c r="Z760" s="11"/>
      <c r="AA760" s="11"/>
      <c r="AB760" s="11"/>
      <c r="AC760" s="11"/>
      <c r="AD760" s="11"/>
    </row>
    <row r="761" spans="1:30">
      <c r="A761" s="56"/>
      <c r="B761" s="11"/>
      <c r="C761" s="11" t="s">
        <v>420</v>
      </c>
      <c r="D761" s="11"/>
      <c r="E761" s="11" t="s">
        <v>421</v>
      </c>
      <c r="F761" s="11">
        <v>31</v>
      </c>
      <c r="G761" s="184">
        <v>1065.8975</v>
      </c>
      <c r="H761" s="184">
        <v>17054.36</v>
      </c>
      <c r="I761" s="184">
        <v>550.14064516128997</v>
      </c>
      <c r="J761" s="11">
        <v>10.419354838709699</v>
      </c>
      <c r="L761" s="189">
        <v>16</v>
      </c>
      <c r="M761" s="184">
        <v>9968.2000000000007</v>
      </c>
      <c r="N761" s="184">
        <v>664.54666666666697</v>
      </c>
      <c r="O761" s="189">
        <v>1</v>
      </c>
      <c r="P761" s="184">
        <v>446.01</v>
      </c>
      <c r="Q761" s="11">
        <v>446.01</v>
      </c>
      <c r="R761" s="11">
        <v>30</v>
      </c>
      <c r="S761" s="184">
        <v>16608.349999999999</v>
      </c>
      <c r="T761" s="184">
        <v>553.61166666666702</v>
      </c>
      <c r="V761" s="11"/>
      <c r="W761" s="11"/>
      <c r="X761" s="11"/>
      <c r="Y761" s="11"/>
      <c r="Z761" s="11"/>
      <c r="AA761" s="11"/>
      <c r="AB761" s="11"/>
      <c r="AC761" s="11"/>
      <c r="AD761" s="11"/>
    </row>
    <row r="762" spans="1:30">
      <c r="A762" s="56"/>
      <c r="B762" s="11"/>
      <c r="C762" s="11" t="s">
        <v>501</v>
      </c>
      <c r="D762" s="11"/>
      <c r="E762" s="11" t="s">
        <v>261</v>
      </c>
      <c r="F762" s="11">
        <v>9</v>
      </c>
      <c r="G762" s="184">
        <v>509.39714285714302</v>
      </c>
      <c r="H762" s="184">
        <v>3565.78</v>
      </c>
      <c r="I762" s="184">
        <v>396.19777777777801</v>
      </c>
      <c r="J762" s="11">
        <v>11.5555555555556</v>
      </c>
      <c r="L762" s="189">
        <v>7</v>
      </c>
      <c r="M762" s="184">
        <v>734.49</v>
      </c>
      <c r="N762" s="184">
        <v>367.245</v>
      </c>
      <c r="O762" s="189"/>
      <c r="P762" s="184"/>
      <c r="Q762" s="11"/>
      <c r="R762" s="11">
        <v>9</v>
      </c>
      <c r="S762" s="184">
        <v>3565.78</v>
      </c>
      <c r="T762" s="184">
        <v>396.19777777777801</v>
      </c>
      <c r="V762" s="11"/>
      <c r="W762" s="11"/>
      <c r="X762" s="11"/>
      <c r="Y762" s="11"/>
      <c r="Z762" s="11"/>
      <c r="AA762" s="11"/>
      <c r="AB762" s="11"/>
      <c r="AC762" s="11"/>
      <c r="AD762" s="11"/>
    </row>
    <row r="763" spans="1:30">
      <c r="A763" s="56"/>
      <c r="B763" s="11"/>
      <c r="C763" s="11" t="s">
        <v>423</v>
      </c>
      <c r="D763" s="11"/>
      <c r="E763" s="11" t="s">
        <v>111</v>
      </c>
      <c r="F763" s="11">
        <v>4</v>
      </c>
      <c r="G763" s="184">
        <v>389.12</v>
      </c>
      <c r="H763" s="184">
        <v>1556.48</v>
      </c>
      <c r="I763" s="184">
        <v>389.12</v>
      </c>
      <c r="J763" s="11">
        <v>12.25</v>
      </c>
      <c r="L763" s="189">
        <v>4</v>
      </c>
      <c r="M763" s="184"/>
      <c r="N763" s="184"/>
      <c r="O763" s="189"/>
      <c r="P763" s="184"/>
      <c r="Q763" s="11"/>
      <c r="R763" s="11">
        <v>4</v>
      </c>
      <c r="S763" s="184">
        <v>1556.48</v>
      </c>
      <c r="T763" s="184">
        <v>389.12</v>
      </c>
      <c r="V763" s="11"/>
      <c r="W763" s="11"/>
      <c r="X763" s="11"/>
      <c r="Y763" s="11"/>
      <c r="Z763" s="11"/>
      <c r="AA763" s="11"/>
      <c r="AB763" s="11"/>
      <c r="AC763" s="11"/>
      <c r="AD763" s="11"/>
    </row>
    <row r="764" spans="1:30">
      <c r="A764" s="56"/>
      <c r="B764" s="11"/>
      <c r="C764" s="11" t="s">
        <v>425</v>
      </c>
      <c r="D764" s="11"/>
      <c r="E764" s="11" t="s">
        <v>163</v>
      </c>
      <c r="F764" s="11">
        <v>40</v>
      </c>
      <c r="G764" s="184">
        <v>1047.35666666667</v>
      </c>
      <c r="H764" s="184">
        <v>25136.560000000001</v>
      </c>
      <c r="I764" s="184">
        <v>628.41399999999999</v>
      </c>
      <c r="J764" s="11">
        <v>11.45</v>
      </c>
      <c r="L764" s="189">
        <v>24</v>
      </c>
      <c r="M764" s="184">
        <v>14485.75</v>
      </c>
      <c r="N764" s="184">
        <v>905.359375</v>
      </c>
      <c r="O764" s="189"/>
      <c r="P764" s="184"/>
      <c r="Q764" s="11"/>
      <c r="R764" s="11">
        <v>40</v>
      </c>
      <c r="S764" s="184">
        <v>25136.560000000001</v>
      </c>
      <c r="T764" s="184">
        <v>628.41399999999999</v>
      </c>
      <c r="V764" s="11"/>
      <c r="W764" s="11"/>
      <c r="X764" s="11"/>
      <c r="Y764" s="11"/>
      <c r="Z764" s="11"/>
      <c r="AA764" s="11"/>
      <c r="AB764" s="11"/>
      <c r="AC764" s="11"/>
      <c r="AD764" s="11"/>
    </row>
    <row r="765" spans="1:30">
      <c r="A765" s="56"/>
      <c r="B765" s="11"/>
      <c r="C765" s="11" t="s">
        <v>577</v>
      </c>
      <c r="D765" s="11"/>
      <c r="E765" s="11" t="s">
        <v>163</v>
      </c>
      <c r="F765" s="11">
        <v>1</v>
      </c>
      <c r="G765" s="184">
        <v>354.47</v>
      </c>
      <c r="H765" s="184">
        <v>354.47</v>
      </c>
      <c r="I765" s="184">
        <v>354.47</v>
      </c>
      <c r="J765" s="11">
        <v>7</v>
      </c>
      <c r="L765" s="189">
        <v>1</v>
      </c>
      <c r="M765" s="184"/>
      <c r="N765" s="184"/>
      <c r="O765" s="189"/>
      <c r="P765" s="184"/>
      <c r="Q765" s="11"/>
      <c r="R765" s="11">
        <v>1</v>
      </c>
      <c r="S765" s="184">
        <v>354.47</v>
      </c>
      <c r="T765" s="184">
        <v>354.47</v>
      </c>
      <c r="V765" s="11"/>
      <c r="W765" s="11"/>
      <c r="X765" s="11"/>
      <c r="Y765" s="11"/>
      <c r="Z765" s="11"/>
      <c r="AA765" s="11"/>
      <c r="AB765" s="11"/>
      <c r="AC765" s="11"/>
      <c r="AD765" s="11"/>
    </row>
    <row r="766" spans="1:30">
      <c r="A766" s="56"/>
      <c r="B766" s="11"/>
      <c r="C766" s="11" t="s">
        <v>426</v>
      </c>
      <c r="D766" s="11"/>
      <c r="E766" s="11" t="s">
        <v>188</v>
      </c>
      <c r="F766" s="11">
        <v>4</v>
      </c>
      <c r="G766" s="184">
        <v>1512.345</v>
      </c>
      <c r="H766" s="184">
        <v>3024.69</v>
      </c>
      <c r="I766" s="184">
        <v>756.17250000000001</v>
      </c>
      <c r="J766" s="11">
        <v>12.75</v>
      </c>
      <c r="L766" s="189">
        <v>2</v>
      </c>
      <c r="M766" s="184">
        <v>1695.37</v>
      </c>
      <c r="N766" s="184">
        <v>847.68499999999995</v>
      </c>
      <c r="O766" s="189"/>
      <c r="P766" s="184"/>
      <c r="Q766" s="11"/>
      <c r="R766" s="11">
        <v>4</v>
      </c>
      <c r="S766" s="184">
        <v>3024.69</v>
      </c>
      <c r="T766" s="184">
        <v>756.17250000000001</v>
      </c>
      <c r="V766" s="11"/>
      <c r="W766" s="11"/>
      <c r="X766" s="11"/>
      <c r="Y766" s="11"/>
      <c r="Z766" s="11"/>
      <c r="AA766" s="11"/>
      <c r="AB766" s="11"/>
      <c r="AC766" s="11"/>
      <c r="AD766" s="11"/>
    </row>
    <row r="767" spans="1:30">
      <c r="A767" s="56"/>
      <c r="B767" s="11"/>
      <c r="C767" s="11" t="s">
        <v>427</v>
      </c>
      <c r="D767" s="11"/>
      <c r="E767" s="11" t="s">
        <v>428</v>
      </c>
      <c r="F767" s="11">
        <v>92</v>
      </c>
      <c r="G767" s="184">
        <v>713.38389830508504</v>
      </c>
      <c r="H767" s="184">
        <v>42089.65</v>
      </c>
      <c r="I767" s="184">
        <v>457.49619565217398</v>
      </c>
      <c r="J767" s="11">
        <v>11.0652173913043</v>
      </c>
      <c r="L767" s="189">
        <v>59</v>
      </c>
      <c r="M767" s="184">
        <v>17539.59</v>
      </c>
      <c r="N767" s="184">
        <v>531.50272727272704</v>
      </c>
      <c r="O767" s="189">
        <v>1</v>
      </c>
      <c r="P767" s="184">
        <v>509.52</v>
      </c>
      <c r="Q767" s="11">
        <v>509.52</v>
      </c>
      <c r="R767" s="11">
        <v>91</v>
      </c>
      <c r="S767" s="184">
        <v>41580.129999999997</v>
      </c>
      <c r="T767" s="184">
        <v>456.92450549450598</v>
      </c>
      <c r="V767" s="11"/>
      <c r="W767" s="11"/>
      <c r="X767" s="11"/>
      <c r="Y767" s="11"/>
      <c r="Z767" s="11"/>
      <c r="AA767" s="11"/>
      <c r="AB767" s="11"/>
      <c r="AC767" s="11"/>
      <c r="AD767" s="11"/>
    </row>
    <row r="768" spans="1:30">
      <c r="A768" s="56"/>
      <c r="B768" s="11"/>
      <c r="C768" s="11" t="s">
        <v>429</v>
      </c>
      <c r="D768" s="11"/>
      <c r="E768" s="11" t="s">
        <v>430</v>
      </c>
      <c r="F768" s="11">
        <v>69</v>
      </c>
      <c r="G768" s="184">
        <v>957.06062499999996</v>
      </c>
      <c r="H768" s="184">
        <v>45938.91</v>
      </c>
      <c r="I768" s="184">
        <v>665.78130434782599</v>
      </c>
      <c r="J768" s="11">
        <v>13.086956521739101</v>
      </c>
      <c r="L768" s="189">
        <v>48</v>
      </c>
      <c r="M768" s="184">
        <v>18443.41</v>
      </c>
      <c r="N768" s="184">
        <v>878.25761904761896</v>
      </c>
      <c r="O768" s="189">
        <v>1</v>
      </c>
      <c r="P768" s="184">
        <v>507.45</v>
      </c>
      <c r="Q768" s="11">
        <v>507.45</v>
      </c>
      <c r="R768" s="11">
        <v>68</v>
      </c>
      <c r="S768" s="184">
        <v>45431.46</v>
      </c>
      <c r="T768" s="184">
        <v>668.10970588235296</v>
      </c>
      <c r="V768" s="11"/>
      <c r="W768" s="11"/>
      <c r="X768" s="11"/>
      <c r="Y768" s="11"/>
      <c r="Z768" s="11"/>
      <c r="AA768" s="11"/>
      <c r="AB768" s="11"/>
      <c r="AC768" s="11"/>
      <c r="AD768" s="11"/>
    </row>
    <row r="769" spans="1:31">
      <c r="A769" s="56"/>
      <c r="B769" s="11"/>
      <c r="C769" s="11" t="s">
        <v>432</v>
      </c>
      <c r="D769" s="11"/>
      <c r="E769" s="11" t="s">
        <v>155</v>
      </c>
      <c r="F769" s="11">
        <v>25</v>
      </c>
      <c r="G769" s="184">
        <v>1152.6506666666701</v>
      </c>
      <c r="H769" s="184">
        <v>17289.759999999998</v>
      </c>
      <c r="I769" s="184">
        <v>691.59040000000005</v>
      </c>
      <c r="J769" s="11">
        <v>10.039999999999999</v>
      </c>
      <c r="L769" s="189">
        <v>15</v>
      </c>
      <c r="M769" s="184">
        <v>5314.88</v>
      </c>
      <c r="N769" s="184">
        <v>531.48800000000006</v>
      </c>
      <c r="O769" s="189"/>
      <c r="P769" s="184"/>
      <c r="Q769" s="11"/>
      <c r="R769" s="11">
        <v>25</v>
      </c>
      <c r="S769" s="184">
        <v>17289.759999999998</v>
      </c>
      <c r="T769" s="184">
        <v>691.59040000000005</v>
      </c>
      <c r="V769" s="11"/>
      <c r="W769" s="11"/>
      <c r="X769" s="11"/>
      <c r="Y769" s="11"/>
      <c r="Z769" s="11"/>
      <c r="AA769" s="11"/>
      <c r="AB769" s="11"/>
      <c r="AC769" s="11"/>
      <c r="AD769" s="11"/>
    </row>
    <row r="770" spans="1:31">
      <c r="A770" s="56"/>
      <c r="B770" s="11"/>
      <c r="C770" s="11" t="s">
        <v>433</v>
      </c>
      <c r="D770" s="11"/>
      <c r="E770" s="11" t="s">
        <v>278</v>
      </c>
      <c r="F770" s="11">
        <v>3</v>
      </c>
      <c r="G770" s="184">
        <v>200.886666666667</v>
      </c>
      <c r="H770" s="184">
        <v>602.66</v>
      </c>
      <c r="I770" s="184">
        <v>200.886666666667</v>
      </c>
      <c r="J770" s="11">
        <v>11.6666666666667</v>
      </c>
      <c r="L770" s="189">
        <v>3</v>
      </c>
      <c r="M770" s="184"/>
      <c r="N770" s="184"/>
      <c r="O770" s="189"/>
      <c r="P770" s="184"/>
      <c r="Q770" s="11"/>
      <c r="R770" s="11">
        <v>3</v>
      </c>
      <c r="S770" s="184">
        <v>602.66</v>
      </c>
      <c r="T770" s="184">
        <v>200.886666666667</v>
      </c>
      <c r="V770" s="11"/>
      <c r="W770" s="11"/>
      <c r="X770" s="11"/>
      <c r="Y770" s="11"/>
      <c r="Z770" s="11"/>
      <c r="AA770" s="11"/>
      <c r="AB770" s="11"/>
      <c r="AC770" s="11"/>
      <c r="AD770" s="11"/>
    </row>
    <row r="771" spans="1:31">
      <c r="A771" s="56"/>
      <c r="B771" s="11"/>
      <c r="C771" s="11" t="s">
        <v>434</v>
      </c>
      <c r="D771" s="11"/>
      <c r="E771" s="11" t="s">
        <v>121</v>
      </c>
      <c r="F771" s="11">
        <v>31</v>
      </c>
      <c r="G771" s="184">
        <v>1251.3873913043501</v>
      </c>
      <c r="H771" s="184">
        <v>28781.91</v>
      </c>
      <c r="I771" s="184">
        <v>928.44870967741895</v>
      </c>
      <c r="J771" s="11">
        <v>11.064516129032301</v>
      </c>
      <c r="L771" s="189">
        <v>23</v>
      </c>
      <c r="M771" s="184">
        <v>11448.08</v>
      </c>
      <c r="N771" s="184">
        <v>1431.01</v>
      </c>
      <c r="O771" s="189"/>
      <c r="P771" s="184"/>
      <c r="Q771" s="11"/>
      <c r="R771" s="11">
        <v>31</v>
      </c>
      <c r="S771" s="184">
        <v>28781.91</v>
      </c>
      <c r="T771" s="184">
        <v>928.44870967741895</v>
      </c>
      <c r="V771" s="11"/>
      <c r="W771" s="11"/>
      <c r="X771" s="11"/>
      <c r="Y771" s="11"/>
      <c r="Z771" s="11"/>
      <c r="AA771" s="11"/>
      <c r="AB771" s="11"/>
      <c r="AC771" s="11"/>
      <c r="AD771" s="11"/>
    </row>
    <row r="772" spans="1:31">
      <c r="A772" s="56"/>
      <c r="B772" s="11"/>
      <c r="C772" s="11" t="s">
        <v>435</v>
      </c>
      <c r="D772" s="11"/>
      <c r="E772" s="11" t="s">
        <v>436</v>
      </c>
      <c r="F772" s="11">
        <v>40</v>
      </c>
      <c r="G772" s="184">
        <v>610.48181818181797</v>
      </c>
      <c r="H772" s="184">
        <v>20145.900000000001</v>
      </c>
      <c r="I772" s="184">
        <v>503.64749999999998</v>
      </c>
      <c r="J772" s="11">
        <v>11.15</v>
      </c>
      <c r="L772" s="189">
        <v>33</v>
      </c>
      <c r="M772" s="184">
        <v>4153.76</v>
      </c>
      <c r="N772" s="184">
        <v>593.39428571428596</v>
      </c>
      <c r="O772" s="189">
        <v>3</v>
      </c>
      <c r="P772" s="184">
        <v>2050.08</v>
      </c>
      <c r="Q772" s="11">
        <v>683.36</v>
      </c>
      <c r="R772" s="11">
        <v>37</v>
      </c>
      <c r="S772" s="184">
        <v>18095.82</v>
      </c>
      <c r="T772" s="184">
        <v>489.07621621621598</v>
      </c>
      <c r="V772" s="11"/>
      <c r="W772" s="11"/>
      <c r="X772" s="11"/>
      <c r="Y772" s="11"/>
      <c r="Z772" s="11"/>
      <c r="AA772" s="11"/>
      <c r="AB772" s="11"/>
      <c r="AC772" s="11"/>
      <c r="AD772" s="11"/>
    </row>
    <row r="773" spans="1:31">
      <c r="A773" s="56"/>
      <c r="B773" s="11"/>
      <c r="C773" s="11" t="s">
        <v>437</v>
      </c>
      <c r="D773" s="11"/>
      <c r="E773" s="11" t="s">
        <v>234</v>
      </c>
      <c r="F773" s="11">
        <v>144</v>
      </c>
      <c r="G773" s="184">
        <v>757.014040404041</v>
      </c>
      <c r="H773" s="184">
        <v>74944.39</v>
      </c>
      <c r="I773" s="184">
        <v>520.447152777778</v>
      </c>
      <c r="J773" s="11">
        <v>11.5694444444444</v>
      </c>
      <c r="L773" s="189">
        <v>99</v>
      </c>
      <c r="M773" s="184">
        <v>22087.56</v>
      </c>
      <c r="N773" s="184">
        <v>490.83466666666698</v>
      </c>
      <c r="O773" s="189">
        <v>9</v>
      </c>
      <c r="P773" s="184">
        <v>3206.7</v>
      </c>
      <c r="Q773" s="11">
        <v>356.3</v>
      </c>
      <c r="R773" s="11">
        <v>135</v>
      </c>
      <c r="S773" s="184">
        <v>71737.69</v>
      </c>
      <c r="T773" s="184">
        <v>531.39029629629704</v>
      </c>
      <c r="V773" s="11"/>
      <c r="W773" s="11"/>
      <c r="X773" s="11"/>
      <c r="Y773" s="11"/>
      <c r="Z773" s="11"/>
      <c r="AA773" s="11"/>
      <c r="AB773" s="11"/>
      <c r="AC773" s="11"/>
      <c r="AD773" s="11"/>
    </row>
    <row r="774" spans="1:31">
      <c r="A774" s="56"/>
      <c r="B774" s="11"/>
      <c r="C774" s="11" t="s">
        <v>502</v>
      </c>
      <c r="D774" s="11"/>
      <c r="E774" s="11" t="s">
        <v>234</v>
      </c>
      <c r="F774" s="11">
        <v>33</v>
      </c>
      <c r="G774" s="184">
        <v>996.71263157894703</v>
      </c>
      <c r="H774" s="184">
        <v>18937.54</v>
      </c>
      <c r="I774" s="184">
        <v>573.86484848484804</v>
      </c>
      <c r="J774" s="11">
        <v>11</v>
      </c>
      <c r="L774" s="189">
        <v>19</v>
      </c>
      <c r="M774" s="184">
        <v>9782.9500000000007</v>
      </c>
      <c r="N774" s="184">
        <v>698.78214285714296</v>
      </c>
      <c r="O774" s="189"/>
      <c r="P774" s="184"/>
      <c r="Q774" s="11"/>
      <c r="R774" s="11">
        <v>33</v>
      </c>
      <c r="S774" s="184">
        <v>18937.54</v>
      </c>
      <c r="T774" s="184">
        <v>573.86484848484804</v>
      </c>
      <c r="V774" s="11"/>
      <c r="W774" s="11"/>
      <c r="X774" s="11"/>
      <c r="Y774" s="11"/>
      <c r="Z774" s="11"/>
      <c r="AA774" s="11"/>
      <c r="AB774" s="11"/>
      <c r="AC774" s="11"/>
      <c r="AD774" s="11"/>
    </row>
    <row r="775" spans="1:31">
      <c r="A775" s="56"/>
      <c r="B775" s="11"/>
      <c r="C775" s="11" t="s">
        <v>438</v>
      </c>
      <c r="D775" s="11"/>
      <c r="E775" s="11" t="s">
        <v>151</v>
      </c>
      <c r="F775" s="11">
        <v>534</v>
      </c>
      <c r="G775" s="184">
        <v>779.11492668621702</v>
      </c>
      <c r="H775" s="184">
        <v>265678.19</v>
      </c>
      <c r="I775" s="184">
        <v>497.52470037453202</v>
      </c>
      <c r="J775" s="11">
        <v>11.134831460674199</v>
      </c>
      <c r="L775" s="189">
        <v>341</v>
      </c>
      <c r="M775" s="184">
        <v>122087.92</v>
      </c>
      <c r="N775" s="184">
        <v>632.57989637305695</v>
      </c>
      <c r="O775" s="189">
        <v>12</v>
      </c>
      <c r="P775" s="184">
        <v>6578.85</v>
      </c>
      <c r="Q775" s="11">
        <v>548.23749999999995</v>
      </c>
      <c r="R775" s="11">
        <v>522</v>
      </c>
      <c r="S775" s="184">
        <v>259099.34</v>
      </c>
      <c r="T775" s="184">
        <v>496.358888888889</v>
      </c>
      <c r="V775" s="11"/>
      <c r="W775" s="11"/>
      <c r="X775" s="11"/>
      <c r="Y775" s="11"/>
      <c r="Z775" s="11"/>
      <c r="AA775" s="11"/>
      <c r="AB775" s="11"/>
      <c r="AC775" s="11"/>
      <c r="AD775" s="11"/>
    </row>
    <row r="776" spans="1:31">
      <c r="A776" s="56"/>
      <c r="B776" s="11"/>
      <c r="C776" s="11" t="s">
        <v>439</v>
      </c>
      <c r="D776" s="11"/>
      <c r="E776" s="11" t="s">
        <v>221</v>
      </c>
      <c r="F776" s="11">
        <v>10</v>
      </c>
      <c r="G776" s="184">
        <v>779.04714285714294</v>
      </c>
      <c r="H776" s="184">
        <v>5453.33</v>
      </c>
      <c r="I776" s="184">
        <v>545.33299999999997</v>
      </c>
      <c r="J776" s="11">
        <v>12.1</v>
      </c>
      <c r="L776" s="189">
        <v>7</v>
      </c>
      <c r="M776" s="184">
        <v>1411.89</v>
      </c>
      <c r="N776" s="184">
        <v>470.63</v>
      </c>
      <c r="O776" s="189"/>
      <c r="P776" s="184"/>
      <c r="Q776" s="11"/>
      <c r="R776" s="11">
        <v>10</v>
      </c>
      <c r="S776" s="184">
        <v>5453.33</v>
      </c>
      <c r="T776" s="184">
        <v>545.33299999999997</v>
      </c>
      <c r="V776" s="11"/>
      <c r="W776" s="11"/>
      <c r="X776" s="11"/>
      <c r="Y776" s="11"/>
      <c r="Z776" s="11"/>
      <c r="AA776" s="11"/>
      <c r="AB776" s="11"/>
      <c r="AC776" s="11"/>
      <c r="AD776" s="11"/>
    </row>
    <row r="777" spans="1:31">
      <c r="A777" s="56"/>
      <c r="B777" s="11"/>
      <c r="C777" s="11" t="s">
        <v>440</v>
      </c>
      <c r="D777" s="11"/>
      <c r="E777" s="11" t="s">
        <v>441</v>
      </c>
      <c r="F777" s="11">
        <v>10</v>
      </c>
      <c r="G777" s="184">
        <v>528.71333333333303</v>
      </c>
      <c r="H777" s="184">
        <v>4758.42</v>
      </c>
      <c r="I777" s="184">
        <v>475.84199999999998</v>
      </c>
      <c r="J777" s="11">
        <v>10.3</v>
      </c>
      <c r="L777" s="189">
        <v>9</v>
      </c>
      <c r="M777" s="184">
        <v>434.51</v>
      </c>
      <c r="N777" s="184">
        <v>434.51</v>
      </c>
      <c r="O777" s="189"/>
      <c r="P777" s="184"/>
      <c r="Q777" s="11"/>
      <c r="R777" s="11">
        <v>10</v>
      </c>
      <c r="S777" s="184">
        <v>4758.42</v>
      </c>
      <c r="T777" s="184">
        <v>475.84199999999998</v>
      </c>
      <c r="V777" s="11"/>
      <c r="W777" s="11"/>
      <c r="X777" s="11"/>
      <c r="Y777" s="11"/>
      <c r="Z777" s="11"/>
      <c r="AA777" s="11"/>
      <c r="AB777" s="11"/>
      <c r="AC777" s="11"/>
      <c r="AD777" s="11"/>
    </row>
    <row r="778" spans="1:31">
      <c r="A778" s="56"/>
      <c r="B778" s="11"/>
      <c r="C778" s="11" t="s">
        <v>442</v>
      </c>
      <c r="D778" s="11"/>
      <c r="E778" s="11" t="s">
        <v>123</v>
      </c>
      <c r="F778" s="11">
        <v>56</v>
      </c>
      <c r="G778" s="184">
        <v>1533.5243902438999</v>
      </c>
      <c r="H778" s="184">
        <v>62874.5</v>
      </c>
      <c r="I778" s="184">
        <v>1122.75892857143</v>
      </c>
      <c r="J778" s="11">
        <v>11.6428571428571</v>
      </c>
      <c r="L778" s="189">
        <v>41</v>
      </c>
      <c r="M778" s="184">
        <v>44634.42</v>
      </c>
      <c r="N778" s="184">
        <v>2975.6280000000002</v>
      </c>
      <c r="O778" s="189">
        <v>1</v>
      </c>
      <c r="P778" s="184">
        <v>732.69</v>
      </c>
      <c r="Q778" s="11">
        <v>732.69</v>
      </c>
      <c r="R778" s="11">
        <v>55</v>
      </c>
      <c r="S778" s="184">
        <v>62141.81</v>
      </c>
      <c r="T778" s="184">
        <v>1129.8510909090901</v>
      </c>
      <c r="V778" s="11"/>
      <c r="W778" s="11"/>
      <c r="X778" s="11"/>
      <c r="Y778" s="11"/>
      <c r="Z778" s="11"/>
      <c r="AA778" s="11"/>
      <c r="AB778" s="11"/>
      <c r="AC778" s="11"/>
      <c r="AD778" s="11"/>
    </row>
    <row r="779" spans="1:31">
      <c r="A779" s="56"/>
      <c r="B779" s="11"/>
      <c r="C779" s="11" t="s">
        <v>613</v>
      </c>
      <c r="D779" s="11"/>
      <c r="E779" s="11" t="s">
        <v>614</v>
      </c>
      <c r="F779" s="11">
        <v>1</v>
      </c>
      <c r="G779" s="184">
        <v>252.95</v>
      </c>
      <c r="H779" s="184">
        <v>252.95</v>
      </c>
      <c r="I779" s="184">
        <v>252.95</v>
      </c>
      <c r="J779" s="11">
        <v>11</v>
      </c>
      <c r="L779" s="189">
        <v>1</v>
      </c>
      <c r="M779" s="184"/>
      <c r="N779" s="184"/>
      <c r="O779" s="189"/>
      <c r="P779" s="184"/>
      <c r="Q779" s="11"/>
      <c r="R779" s="11">
        <v>1</v>
      </c>
      <c r="S779" s="184">
        <v>252.95</v>
      </c>
      <c r="T779" s="184">
        <v>252.95</v>
      </c>
      <c r="V779" s="11"/>
      <c r="W779" s="11"/>
      <c r="X779" s="11"/>
      <c r="Y779" s="11"/>
      <c r="Z779" s="11"/>
      <c r="AA779" s="11"/>
      <c r="AB779" s="11"/>
      <c r="AC779" s="11"/>
      <c r="AD779" s="11"/>
    </row>
    <row r="780" spans="1:31" ht="15" thickBot="1">
      <c r="A780" s="56"/>
      <c r="B780" s="11"/>
      <c r="C780" s="11" t="s">
        <v>443</v>
      </c>
      <c r="D780" s="11"/>
      <c r="E780" s="11" t="s">
        <v>346</v>
      </c>
      <c r="F780" s="11">
        <v>100</v>
      </c>
      <c r="G780" s="184">
        <v>957.32349206349204</v>
      </c>
      <c r="H780" s="184">
        <v>60311.38</v>
      </c>
      <c r="I780" s="184">
        <v>603.11379999999997</v>
      </c>
      <c r="J780" s="11">
        <v>11.46</v>
      </c>
      <c r="L780" s="189">
        <v>63</v>
      </c>
      <c r="M780" s="184">
        <v>25746.04</v>
      </c>
      <c r="N780" s="184">
        <v>695.83891891891903</v>
      </c>
      <c r="O780" s="189">
        <v>4</v>
      </c>
      <c r="P780" s="184">
        <v>4929.03</v>
      </c>
      <c r="Q780" s="11">
        <v>1232.2574999999999</v>
      </c>
      <c r="R780" s="11">
        <v>96</v>
      </c>
      <c r="S780" s="184">
        <v>55382.35</v>
      </c>
      <c r="T780" s="184">
        <v>576.89947916666699</v>
      </c>
      <c r="V780" s="11"/>
      <c r="W780" s="11"/>
      <c r="X780" s="11"/>
      <c r="Y780" s="11"/>
      <c r="Z780" s="11"/>
      <c r="AA780" s="11"/>
      <c r="AB780" s="11"/>
      <c r="AC780" s="11"/>
      <c r="AD780" s="11"/>
    </row>
    <row r="781" spans="1:31" ht="15" thickBot="1">
      <c r="A781" s="56"/>
      <c r="B781" s="96" t="s">
        <v>55</v>
      </c>
      <c r="C781" s="103"/>
      <c r="D781" s="103"/>
      <c r="E781" s="103"/>
      <c r="F781" s="98">
        <f>SUM(F529:F780)</f>
        <v>14956</v>
      </c>
      <c r="G781" s="200">
        <f>AVERAGE(G529:G780)</f>
        <v>843.42360995273839</v>
      </c>
      <c r="H781" s="199">
        <f>SUM(H529:H780)</f>
        <v>8084318.7100000018</v>
      </c>
      <c r="I781" s="200">
        <f>AVERAGE(I529:I780)</f>
        <v>573.84289269340206</v>
      </c>
      <c r="J781" s="221">
        <f>AVERAGE(J529:J780)</f>
        <v>12.073005753966134</v>
      </c>
      <c r="L781" s="202">
        <f>SUM(L529:L780)</f>
        <v>9929</v>
      </c>
      <c r="M781" s="203">
        <f>SUM(M529:M780)</f>
        <v>3282825.3000000017</v>
      </c>
      <c r="N781" s="184">
        <f>AVERAGE(N529:N780)</f>
        <v>684.66634778594653</v>
      </c>
      <c r="O781" s="190">
        <f>SUM(O529:O780)</f>
        <v>418</v>
      </c>
      <c r="P781" s="199">
        <f>SUM(P529:P780)</f>
        <v>219542.47999999995</v>
      </c>
      <c r="Q781" s="230">
        <f>AVERAGE(Q529:Q780)</f>
        <v>574.37754076021633</v>
      </c>
      <c r="R781" s="98">
        <f>SUM(R529:R780)</f>
        <v>14538</v>
      </c>
      <c r="S781" s="199">
        <f>SUM(S529:S780)</f>
        <v>7864776.2299999995</v>
      </c>
      <c r="T781" s="200">
        <f>AVERAGE(T529:T780)</f>
        <v>570.39979224118008</v>
      </c>
      <c r="V781" s="100"/>
      <c r="W781" s="98"/>
      <c r="X781" s="102" t="s">
        <v>56</v>
      </c>
      <c r="Y781" s="98"/>
      <c r="Z781" s="98"/>
      <c r="AA781" s="102" t="s">
        <v>56</v>
      </c>
      <c r="AB781" s="98"/>
      <c r="AC781" s="98"/>
      <c r="AD781" s="104" t="s">
        <v>56</v>
      </c>
    </row>
    <row r="782" spans="1:31" s="4" customFormat="1" ht="12.5">
      <c r="A782" s="56"/>
      <c r="L782" s="51"/>
      <c r="V782" s="51"/>
    </row>
    <row r="783" spans="1:31" ht="65">
      <c r="A783" s="56" t="s">
        <v>36</v>
      </c>
      <c r="B783" s="57" t="s">
        <v>59</v>
      </c>
      <c r="C783" s="57" t="s">
        <v>38</v>
      </c>
      <c r="D783" s="57" t="s">
        <v>39</v>
      </c>
      <c r="E783" s="57" t="s">
        <v>40</v>
      </c>
      <c r="F783" s="70" t="s">
        <v>650</v>
      </c>
      <c r="G783" s="70" t="s">
        <v>627</v>
      </c>
      <c r="H783" s="70" t="s">
        <v>651</v>
      </c>
      <c r="I783" s="70" t="s">
        <v>629</v>
      </c>
      <c r="J783" s="70" t="s">
        <v>630</v>
      </c>
      <c r="K783" s="72"/>
      <c r="L783" s="70" t="s">
        <v>631</v>
      </c>
      <c r="M783" s="70" t="s">
        <v>652</v>
      </c>
      <c r="N783" s="70" t="s">
        <v>633</v>
      </c>
      <c r="O783" s="70" t="s">
        <v>634</v>
      </c>
      <c r="P783" s="70" t="s">
        <v>635</v>
      </c>
      <c r="Q783" s="70" t="s">
        <v>636</v>
      </c>
      <c r="R783" s="58" t="s">
        <v>637</v>
      </c>
      <c r="S783" s="58" t="s">
        <v>638</v>
      </c>
      <c r="T783" s="58" t="s">
        <v>639</v>
      </c>
      <c r="U783" s="74"/>
      <c r="V783" s="58" t="s">
        <v>640</v>
      </c>
      <c r="W783" s="58" t="s">
        <v>641</v>
      </c>
      <c r="X783" s="58" t="s">
        <v>642</v>
      </c>
      <c r="Y783" s="58" t="s">
        <v>643</v>
      </c>
      <c r="Z783" s="58" t="s">
        <v>644</v>
      </c>
      <c r="AA783" s="58" t="s">
        <v>645</v>
      </c>
      <c r="AB783" s="58" t="s">
        <v>646</v>
      </c>
      <c r="AC783" s="58" t="s">
        <v>647</v>
      </c>
      <c r="AD783" s="58" t="s">
        <v>648</v>
      </c>
    </row>
    <row r="784" spans="1:31">
      <c r="A784" s="205"/>
      <c r="B784" s="206"/>
      <c r="C784" s="11" t="s">
        <v>88</v>
      </c>
      <c r="D784" s="206"/>
      <c r="E784" s="11" t="s">
        <v>89</v>
      </c>
      <c r="F784" s="11">
        <v>5</v>
      </c>
      <c r="G784" s="184">
        <v>1592.1475</v>
      </c>
      <c r="H784" s="184">
        <v>6368.59</v>
      </c>
      <c r="I784" s="184">
        <v>1273.7180000000001</v>
      </c>
      <c r="J784" s="11">
        <v>15</v>
      </c>
      <c r="L784" s="189">
        <v>4</v>
      </c>
      <c r="M784" s="184">
        <v>524.48</v>
      </c>
      <c r="N784" s="184">
        <v>524.48</v>
      </c>
      <c r="O784" s="189"/>
      <c r="P784" s="184"/>
      <c r="Q784" s="11"/>
      <c r="R784" s="11">
        <v>5</v>
      </c>
      <c r="S784" s="184">
        <v>6368.59</v>
      </c>
      <c r="T784" s="184"/>
      <c r="U784" s="208"/>
      <c r="V784" s="207"/>
      <c r="W784" s="207"/>
      <c r="X784" s="207"/>
      <c r="Y784" s="207"/>
      <c r="Z784" s="207"/>
      <c r="AA784" s="207"/>
      <c r="AB784" s="207"/>
      <c r="AC784" s="207"/>
      <c r="AD784" s="207"/>
      <c r="AE784" s="5"/>
    </row>
    <row r="785" spans="1:31">
      <c r="A785" s="205"/>
      <c r="B785" s="206"/>
      <c r="C785" s="11" t="s">
        <v>497</v>
      </c>
      <c r="D785" s="206"/>
      <c r="E785" s="11" t="s">
        <v>89</v>
      </c>
      <c r="F785" s="11">
        <v>3</v>
      </c>
      <c r="G785" s="184">
        <v>5027.2566666666671</v>
      </c>
      <c r="H785" s="184">
        <v>15081.77</v>
      </c>
      <c r="I785" s="184">
        <v>5027.2566666666671</v>
      </c>
      <c r="J785" s="11">
        <v>13</v>
      </c>
      <c r="L785" s="189">
        <v>3</v>
      </c>
      <c r="M785" s="184"/>
      <c r="N785" s="184"/>
      <c r="O785" s="189"/>
      <c r="P785" s="184"/>
      <c r="Q785" s="11"/>
      <c r="R785" s="11">
        <v>3</v>
      </c>
      <c r="S785" s="184">
        <v>15081.77</v>
      </c>
      <c r="T785" s="184"/>
      <c r="U785" s="208"/>
      <c r="V785" s="207"/>
      <c r="W785" s="207"/>
      <c r="X785" s="207"/>
      <c r="Y785" s="207"/>
      <c r="Z785" s="207"/>
      <c r="AA785" s="207"/>
      <c r="AB785" s="207"/>
      <c r="AC785" s="207"/>
      <c r="AD785" s="207"/>
      <c r="AE785" s="5"/>
    </row>
    <row r="786" spans="1:31">
      <c r="A786" s="205"/>
      <c r="B786" s="206"/>
      <c r="C786" s="11" t="s">
        <v>91</v>
      </c>
      <c r="D786" s="206"/>
      <c r="E786" s="11" t="s">
        <v>92</v>
      </c>
      <c r="F786" s="11">
        <v>1</v>
      </c>
      <c r="G786" s="184">
        <v>5220.2299999999996</v>
      </c>
      <c r="H786" s="184">
        <v>5220.2299999999996</v>
      </c>
      <c r="I786" s="184">
        <v>5220.2299999999996</v>
      </c>
      <c r="J786" s="11">
        <v>37</v>
      </c>
      <c r="L786" s="189">
        <v>1</v>
      </c>
      <c r="M786" s="184"/>
      <c r="N786" s="184"/>
      <c r="O786" s="189"/>
      <c r="P786" s="184"/>
      <c r="Q786" s="11"/>
      <c r="R786" s="11">
        <v>1</v>
      </c>
      <c r="S786" s="184">
        <v>5220.2299999999996</v>
      </c>
      <c r="T786" s="184"/>
      <c r="U786" s="208"/>
      <c r="V786" s="207"/>
      <c r="W786" s="207"/>
      <c r="X786" s="207"/>
      <c r="Y786" s="207"/>
      <c r="Z786" s="207"/>
      <c r="AA786" s="207"/>
      <c r="AB786" s="207"/>
      <c r="AC786" s="207"/>
      <c r="AD786" s="207"/>
      <c r="AE786" s="5"/>
    </row>
    <row r="787" spans="1:31">
      <c r="A787" s="205"/>
      <c r="B787" s="206"/>
      <c r="C787" s="11" t="s">
        <v>93</v>
      </c>
      <c r="D787" s="206"/>
      <c r="E787" s="11" t="s">
        <v>94</v>
      </c>
      <c r="F787" s="11">
        <v>2</v>
      </c>
      <c r="G787" s="184">
        <v>295.495</v>
      </c>
      <c r="H787" s="184">
        <v>590.99</v>
      </c>
      <c r="I787" s="184">
        <v>295.495</v>
      </c>
      <c r="J787" s="11">
        <v>12</v>
      </c>
      <c r="L787" s="189">
        <v>2</v>
      </c>
      <c r="M787" s="184"/>
      <c r="N787" s="184"/>
      <c r="O787" s="189"/>
      <c r="P787" s="184"/>
      <c r="Q787" s="11"/>
      <c r="R787" s="11">
        <v>2</v>
      </c>
      <c r="S787" s="184">
        <v>590.99</v>
      </c>
      <c r="T787" s="184"/>
      <c r="U787" s="208"/>
      <c r="V787" s="207"/>
      <c r="W787" s="207"/>
      <c r="X787" s="207"/>
      <c r="Y787" s="207"/>
      <c r="Z787" s="207"/>
      <c r="AA787" s="207"/>
      <c r="AB787" s="207"/>
      <c r="AC787" s="207"/>
      <c r="AD787" s="207"/>
      <c r="AE787" s="5"/>
    </row>
    <row r="788" spans="1:31">
      <c r="A788" s="205"/>
      <c r="B788" s="206"/>
      <c r="C788" s="11" t="s">
        <v>97</v>
      </c>
      <c r="D788" s="206"/>
      <c r="E788" s="11" t="s">
        <v>98</v>
      </c>
      <c r="F788" s="11">
        <v>4</v>
      </c>
      <c r="G788" s="184">
        <v>1843.7150000000001</v>
      </c>
      <c r="H788" s="184">
        <v>3687.4300000000003</v>
      </c>
      <c r="I788" s="184">
        <v>921.85750000000007</v>
      </c>
      <c r="J788" s="11">
        <v>11</v>
      </c>
      <c r="L788" s="189">
        <v>2</v>
      </c>
      <c r="M788" s="184">
        <v>2662.08</v>
      </c>
      <c r="N788" s="184">
        <v>1331.04</v>
      </c>
      <c r="O788" s="189"/>
      <c r="P788" s="184"/>
      <c r="Q788" s="11"/>
      <c r="R788" s="11">
        <v>4</v>
      </c>
      <c r="S788" s="184">
        <v>3687.4300000000003</v>
      </c>
      <c r="T788" s="184"/>
      <c r="U788" s="208"/>
      <c r="V788" s="207"/>
      <c r="W788" s="207"/>
      <c r="X788" s="207"/>
      <c r="Y788" s="207"/>
      <c r="Z788" s="207"/>
      <c r="AA788" s="207"/>
      <c r="AB788" s="207"/>
      <c r="AC788" s="207"/>
      <c r="AD788" s="207"/>
      <c r="AE788" s="5"/>
    </row>
    <row r="789" spans="1:31">
      <c r="A789" s="205"/>
      <c r="B789" s="206"/>
      <c r="C789" s="11" t="s">
        <v>99</v>
      </c>
      <c r="D789" s="206"/>
      <c r="E789" s="11" t="s">
        <v>101</v>
      </c>
      <c r="F789" s="11">
        <v>18</v>
      </c>
      <c r="G789" s="184">
        <v>6953.2808333333342</v>
      </c>
      <c r="H789" s="184">
        <v>83439.37000000001</v>
      </c>
      <c r="I789" s="184">
        <v>4635.5205555555558</v>
      </c>
      <c r="J789" s="11">
        <v>13.944444444444445</v>
      </c>
      <c r="L789" s="189">
        <v>12</v>
      </c>
      <c r="M789" s="184">
        <v>14928.8</v>
      </c>
      <c r="N789" s="184">
        <v>2488.1333333333332</v>
      </c>
      <c r="O789" s="189"/>
      <c r="P789" s="184"/>
      <c r="Q789" s="11"/>
      <c r="R789" s="11">
        <v>18</v>
      </c>
      <c r="S789" s="184">
        <v>83439.37000000001</v>
      </c>
      <c r="T789" s="184"/>
      <c r="U789" s="208"/>
      <c r="V789" s="207"/>
      <c r="W789" s="207"/>
      <c r="X789" s="207"/>
      <c r="Y789" s="207"/>
      <c r="Z789" s="207"/>
      <c r="AA789" s="207"/>
      <c r="AB789" s="207"/>
      <c r="AC789" s="207"/>
      <c r="AD789" s="207"/>
      <c r="AE789" s="5"/>
    </row>
    <row r="790" spans="1:31">
      <c r="A790" s="205"/>
      <c r="B790" s="206"/>
      <c r="C790" s="11" t="s">
        <v>99</v>
      </c>
      <c r="D790" s="206"/>
      <c r="E790" s="11" t="s">
        <v>100</v>
      </c>
      <c r="F790" s="11">
        <v>1</v>
      </c>
      <c r="G790" s="184"/>
      <c r="H790" s="184">
        <v>1644.04</v>
      </c>
      <c r="I790" s="184">
        <v>1644.04</v>
      </c>
      <c r="J790" s="11">
        <v>12</v>
      </c>
      <c r="L790" s="189"/>
      <c r="M790" s="184">
        <v>1644.04</v>
      </c>
      <c r="N790" s="184">
        <v>1644.04</v>
      </c>
      <c r="O790" s="189"/>
      <c r="P790" s="184"/>
      <c r="Q790" s="11"/>
      <c r="R790" s="11">
        <v>1</v>
      </c>
      <c r="S790" s="184">
        <v>1644.04</v>
      </c>
      <c r="T790" s="184"/>
      <c r="U790" s="208"/>
      <c r="V790" s="207"/>
      <c r="W790" s="207"/>
      <c r="X790" s="207"/>
      <c r="Y790" s="207"/>
      <c r="Z790" s="207"/>
      <c r="AA790" s="207"/>
      <c r="AB790" s="207"/>
      <c r="AC790" s="207"/>
      <c r="AD790" s="207"/>
      <c r="AE790" s="5"/>
    </row>
    <row r="791" spans="1:31">
      <c r="A791" s="205"/>
      <c r="B791" s="206"/>
      <c r="C791" s="11" t="s">
        <v>108</v>
      </c>
      <c r="D791" s="206"/>
      <c r="E791" s="11" t="s">
        <v>109</v>
      </c>
      <c r="F791" s="11">
        <v>1</v>
      </c>
      <c r="G791" s="184">
        <v>334.46</v>
      </c>
      <c r="H791" s="184">
        <v>334.46</v>
      </c>
      <c r="I791" s="184">
        <v>334.46</v>
      </c>
      <c r="J791" s="11">
        <v>1</v>
      </c>
      <c r="L791" s="189">
        <v>1</v>
      </c>
      <c r="M791" s="184"/>
      <c r="N791" s="184"/>
      <c r="O791" s="189"/>
      <c r="P791" s="184"/>
      <c r="Q791" s="11"/>
      <c r="R791" s="11">
        <v>1</v>
      </c>
      <c r="S791" s="184">
        <v>334.46</v>
      </c>
      <c r="T791" s="184"/>
      <c r="U791" s="208"/>
      <c r="V791" s="207"/>
      <c r="W791" s="207"/>
      <c r="X791" s="207"/>
      <c r="Y791" s="207"/>
      <c r="Z791" s="207"/>
      <c r="AA791" s="207"/>
      <c r="AB791" s="207"/>
      <c r="AC791" s="207"/>
      <c r="AD791" s="207"/>
      <c r="AE791" s="5"/>
    </row>
    <row r="792" spans="1:31">
      <c r="A792" s="205"/>
      <c r="B792" s="206"/>
      <c r="C792" s="11" t="s">
        <v>110</v>
      </c>
      <c r="D792" s="206"/>
      <c r="E792" s="11" t="s">
        <v>112</v>
      </c>
      <c r="F792" s="11">
        <v>1</v>
      </c>
      <c r="G792" s="184">
        <v>10025.42</v>
      </c>
      <c r="H792" s="184">
        <v>10025.42</v>
      </c>
      <c r="I792" s="184">
        <v>10025.42</v>
      </c>
      <c r="J792" s="11">
        <v>37</v>
      </c>
      <c r="L792" s="189">
        <v>1</v>
      </c>
      <c r="M792" s="184"/>
      <c r="N792" s="184"/>
      <c r="O792" s="189"/>
      <c r="P792" s="184"/>
      <c r="Q792" s="11"/>
      <c r="R792" s="11">
        <v>1</v>
      </c>
      <c r="S792" s="184">
        <v>10025.42</v>
      </c>
      <c r="T792" s="184"/>
      <c r="U792" s="208"/>
      <c r="V792" s="207"/>
      <c r="W792" s="207"/>
      <c r="X792" s="207"/>
      <c r="Y792" s="207"/>
      <c r="Z792" s="207"/>
      <c r="AA792" s="207"/>
      <c r="AB792" s="207"/>
      <c r="AC792" s="207"/>
      <c r="AD792" s="207"/>
      <c r="AE792" s="5"/>
    </row>
    <row r="793" spans="1:31">
      <c r="A793" s="205"/>
      <c r="B793" s="206"/>
      <c r="C793" s="11" t="s">
        <v>110</v>
      </c>
      <c r="D793" s="206"/>
      <c r="E793" s="11" t="s">
        <v>111</v>
      </c>
      <c r="F793" s="11">
        <v>1</v>
      </c>
      <c r="G793" s="184"/>
      <c r="H793" s="184">
        <v>2939.67</v>
      </c>
      <c r="I793" s="184">
        <v>2939.67</v>
      </c>
      <c r="J793" s="11">
        <v>7</v>
      </c>
      <c r="L793" s="189"/>
      <c r="M793" s="184">
        <v>2939.67</v>
      </c>
      <c r="N793" s="184">
        <v>2939.67</v>
      </c>
      <c r="O793" s="189"/>
      <c r="P793" s="184"/>
      <c r="Q793" s="11"/>
      <c r="R793" s="11">
        <v>1</v>
      </c>
      <c r="S793" s="184">
        <v>2939.67</v>
      </c>
      <c r="T793" s="184"/>
      <c r="U793" s="208"/>
      <c r="V793" s="207"/>
      <c r="W793" s="207"/>
      <c r="X793" s="207"/>
      <c r="Y793" s="207"/>
      <c r="Z793" s="207"/>
      <c r="AA793" s="207"/>
      <c r="AB793" s="207"/>
      <c r="AC793" s="207"/>
      <c r="AD793" s="207"/>
      <c r="AE793" s="5"/>
    </row>
    <row r="794" spans="1:31">
      <c r="A794" s="205"/>
      <c r="B794" s="206"/>
      <c r="C794" s="11" t="s">
        <v>115</v>
      </c>
      <c r="D794" s="206"/>
      <c r="E794" s="11" t="s">
        <v>116</v>
      </c>
      <c r="F794" s="11">
        <v>8</v>
      </c>
      <c r="G794" s="184">
        <v>7485.5550000000003</v>
      </c>
      <c r="H794" s="184">
        <v>14971.11</v>
      </c>
      <c r="I794" s="184">
        <v>1871.3887500000001</v>
      </c>
      <c r="J794" s="11">
        <v>12.875</v>
      </c>
      <c r="L794" s="189">
        <v>2</v>
      </c>
      <c r="M794" s="184">
        <v>9217.91</v>
      </c>
      <c r="N794" s="184">
        <v>1536.3183333333334</v>
      </c>
      <c r="O794" s="189"/>
      <c r="P794" s="184"/>
      <c r="Q794" s="11"/>
      <c r="R794" s="11">
        <v>8</v>
      </c>
      <c r="S794" s="184">
        <v>14971.11</v>
      </c>
      <c r="T794" s="184"/>
      <c r="U794" s="208"/>
      <c r="V794" s="207"/>
      <c r="W794" s="207"/>
      <c r="X794" s="207"/>
      <c r="Y794" s="207"/>
      <c r="Z794" s="207"/>
      <c r="AA794" s="207"/>
      <c r="AB794" s="207"/>
      <c r="AC794" s="207"/>
      <c r="AD794" s="207"/>
      <c r="AE794" s="5"/>
    </row>
    <row r="795" spans="1:31">
      <c r="A795" s="205"/>
      <c r="B795" s="206"/>
      <c r="C795" s="11" t="s">
        <v>120</v>
      </c>
      <c r="D795" s="206"/>
      <c r="E795" s="11" t="s">
        <v>121</v>
      </c>
      <c r="F795" s="11">
        <v>1</v>
      </c>
      <c r="G795" s="184"/>
      <c r="H795" s="184">
        <v>3190.42</v>
      </c>
      <c r="I795" s="184">
        <v>3190.42</v>
      </c>
      <c r="J795" s="11">
        <v>7</v>
      </c>
      <c r="L795" s="189"/>
      <c r="M795" s="184">
        <v>3190.42</v>
      </c>
      <c r="N795" s="184">
        <v>3190.42</v>
      </c>
      <c r="O795" s="189"/>
      <c r="P795" s="184"/>
      <c r="Q795" s="11"/>
      <c r="R795" s="11">
        <v>1</v>
      </c>
      <c r="S795" s="184">
        <v>3190.42</v>
      </c>
      <c r="T795" s="184"/>
      <c r="U795" s="208"/>
      <c r="V795" s="207"/>
      <c r="W795" s="207"/>
      <c r="X795" s="207"/>
      <c r="Y795" s="207"/>
      <c r="Z795" s="207"/>
      <c r="AA795" s="207"/>
      <c r="AB795" s="207"/>
      <c r="AC795" s="207"/>
      <c r="AD795" s="207"/>
      <c r="AE795" s="5"/>
    </row>
    <row r="796" spans="1:31">
      <c r="A796" s="205"/>
      <c r="B796" s="206"/>
      <c r="C796" s="11" t="s">
        <v>124</v>
      </c>
      <c r="D796" s="206"/>
      <c r="E796" s="11" t="s">
        <v>92</v>
      </c>
      <c r="F796" s="11">
        <v>7</v>
      </c>
      <c r="G796" s="184">
        <v>4944.8066666666664</v>
      </c>
      <c r="H796" s="184">
        <v>14834.419999999998</v>
      </c>
      <c r="I796" s="184">
        <v>2119.2028571428568</v>
      </c>
      <c r="J796" s="11">
        <v>11.142857142857142</v>
      </c>
      <c r="L796" s="189">
        <v>3</v>
      </c>
      <c r="M796" s="184">
        <v>6544.9400000000005</v>
      </c>
      <c r="N796" s="184">
        <v>1636.2350000000001</v>
      </c>
      <c r="O796" s="189"/>
      <c r="P796" s="184"/>
      <c r="Q796" s="11"/>
      <c r="R796" s="11">
        <v>7</v>
      </c>
      <c r="S796" s="184">
        <v>14834.419999999998</v>
      </c>
      <c r="T796" s="184"/>
      <c r="U796" s="208"/>
      <c r="V796" s="207"/>
      <c r="W796" s="207"/>
      <c r="X796" s="207"/>
      <c r="Y796" s="207"/>
      <c r="Z796" s="207"/>
      <c r="AA796" s="207"/>
      <c r="AB796" s="207"/>
      <c r="AC796" s="207"/>
      <c r="AD796" s="207"/>
      <c r="AE796" s="5"/>
    </row>
    <row r="797" spans="1:31">
      <c r="A797" s="205"/>
      <c r="B797" s="206"/>
      <c r="C797" s="11" t="s">
        <v>125</v>
      </c>
      <c r="D797" s="206"/>
      <c r="E797" s="11" t="s">
        <v>126</v>
      </c>
      <c r="F797" s="11">
        <v>2</v>
      </c>
      <c r="G797" s="184"/>
      <c r="H797" s="184">
        <v>1558.33</v>
      </c>
      <c r="I797" s="184">
        <v>779.16499999999996</v>
      </c>
      <c r="J797" s="11">
        <v>9.5</v>
      </c>
      <c r="L797" s="189"/>
      <c r="M797" s="184">
        <v>1558.33</v>
      </c>
      <c r="N797" s="184">
        <v>779.16499999999996</v>
      </c>
      <c r="O797" s="189"/>
      <c r="P797" s="184"/>
      <c r="Q797" s="11"/>
      <c r="R797" s="11">
        <v>2</v>
      </c>
      <c r="S797" s="184">
        <v>1558.33</v>
      </c>
      <c r="T797" s="184"/>
      <c r="U797" s="208"/>
      <c r="V797" s="207"/>
      <c r="W797" s="207"/>
      <c r="X797" s="207"/>
      <c r="Y797" s="207"/>
      <c r="Z797" s="207"/>
      <c r="AA797" s="207"/>
      <c r="AB797" s="207"/>
      <c r="AC797" s="207"/>
      <c r="AD797" s="207"/>
      <c r="AE797" s="5"/>
    </row>
    <row r="798" spans="1:31">
      <c r="A798" s="205"/>
      <c r="B798" s="206"/>
      <c r="C798" s="11" t="s">
        <v>134</v>
      </c>
      <c r="D798" s="206"/>
      <c r="E798" s="11" t="s">
        <v>135</v>
      </c>
      <c r="F798" s="11">
        <v>15</v>
      </c>
      <c r="G798" s="184">
        <v>4485.1128571428571</v>
      </c>
      <c r="H798" s="184">
        <v>31395.79</v>
      </c>
      <c r="I798" s="184">
        <v>2093.0526666666669</v>
      </c>
      <c r="J798" s="11">
        <v>12.266666666666667</v>
      </c>
      <c r="L798" s="189">
        <v>7</v>
      </c>
      <c r="M798" s="184">
        <v>25024.2</v>
      </c>
      <c r="N798" s="184">
        <v>3128.0250000000001</v>
      </c>
      <c r="O798" s="189"/>
      <c r="P798" s="184"/>
      <c r="Q798" s="11"/>
      <c r="R798" s="11">
        <v>15</v>
      </c>
      <c r="S798" s="184">
        <v>31395.79</v>
      </c>
      <c r="T798" s="184"/>
      <c r="U798" s="208"/>
      <c r="V798" s="207"/>
      <c r="W798" s="207"/>
      <c r="X798" s="207"/>
      <c r="Y798" s="207"/>
      <c r="Z798" s="207"/>
      <c r="AA798" s="207"/>
      <c r="AB798" s="207"/>
      <c r="AC798" s="207"/>
      <c r="AD798" s="207"/>
      <c r="AE798" s="5"/>
    </row>
    <row r="799" spans="1:31">
      <c r="A799" s="205"/>
      <c r="B799" s="206"/>
      <c r="C799" s="11" t="s">
        <v>136</v>
      </c>
      <c r="D799" s="206"/>
      <c r="E799" s="11" t="s">
        <v>137</v>
      </c>
      <c r="F799" s="11">
        <v>1</v>
      </c>
      <c r="G799" s="184">
        <v>374.03</v>
      </c>
      <c r="H799" s="184">
        <v>374.03</v>
      </c>
      <c r="I799" s="184">
        <v>374.03</v>
      </c>
      <c r="J799" s="11">
        <v>7</v>
      </c>
      <c r="L799" s="189">
        <v>1</v>
      </c>
      <c r="M799" s="184"/>
      <c r="N799" s="184"/>
      <c r="O799" s="189"/>
      <c r="P799" s="184"/>
      <c r="Q799" s="11"/>
      <c r="R799" s="11">
        <v>1</v>
      </c>
      <c r="S799" s="184">
        <v>374.03</v>
      </c>
      <c r="T799" s="184"/>
      <c r="U799" s="208"/>
      <c r="V799" s="207"/>
      <c r="W799" s="207"/>
      <c r="X799" s="207"/>
      <c r="Y799" s="207"/>
      <c r="Z799" s="207"/>
      <c r="AA799" s="207"/>
      <c r="AB799" s="207"/>
      <c r="AC799" s="207"/>
      <c r="AD799" s="207"/>
      <c r="AE799" s="5"/>
    </row>
    <row r="800" spans="1:31">
      <c r="A800" s="205"/>
      <c r="B800" s="206"/>
      <c r="C800" s="11" t="s">
        <v>142</v>
      </c>
      <c r="D800" s="206"/>
      <c r="E800" s="11" t="s">
        <v>143</v>
      </c>
      <c r="F800" s="11">
        <v>4</v>
      </c>
      <c r="G800" s="184">
        <v>3790.2350000000001</v>
      </c>
      <c r="H800" s="184">
        <v>7580.47</v>
      </c>
      <c r="I800" s="184">
        <v>1895.1175000000001</v>
      </c>
      <c r="J800" s="11">
        <v>9.75</v>
      </c>
      <c r="L800" s="189">
        <v>2</v>
      </c>
      <c r="M800" s="184">
        <v>6850.51</v>
      </c>
      <c r="N800" s="184">
        <v>3425.2550000000001</v>
      </c>
      <c r="O800" s="189"/>
      <c r="P800" s="184"/>
      <c r="Q800" s="11"/>
      <c r="R800" s="11">
        <v>4</v>
      </c>
      <c r="S800" s="184">
        <v>7580.47</v>
      </c>
      <c r="T800" s="184"/>
      <c r="U800" s="208"/>
      <c r="V800" s="207"/>
      <c r="W800" s="207"/>
      <c r="X800" s="207"/>
      <c r="Y800" s="207"/>
      <c r="Z800" s="207"/>
      <c r="AA800" s="207"/>
      <c r="AB800" s="207"/>
      <c r="AC800" s="207"/>
      <c r="AD800" s="207"/>
      <c r="AE800" s="5"/>
    </row>
    <row r="801" spans="1:31">
      <c r="A801" s="205"/>
      <c r="B801" s="206"/>
      <c r="C801" s="11" t="s">
        <v>144</v>
      </c>
      <c r="D801" s="206"/>
      <c r="E801" s="11" t="s">
        <v>141</v>
      </c>
      <c r="F801" s="11">
        <v>4</v>
      </c>
      <c r="G801" s="184">
        <v>4519.1433333333334</v>
      </c>
      <c r="H801" s="184">
        <v>13557.43</v>
      </c>
      <c r="I801" s="184">
        <v>3389.3575000000001</v>
      </c>
      <c r="J801" s="11">
        <v>14.25</v>
      </c>
      <c r="L801" s="189">
        <v>3</v>
      </c>
      <c r="M801" s="184">
        <v>6765.84</v>
      </c>
      <c r="N801" s="184">
        <v>6765.84</v>
      </c>
      <c r="O801" s="189"/>
      <c r="P801" s="184"/>
      <c r="Q801" s="11"/>
      <c r="R801" s="11">
        <v>4</v>
      </c>
      <c r="S801" s="184">
        <v>13557.43</v>
      </c>
      <c r="T801" s="184"/>
      <c r="U801" s="208"/>
      <c r="V801" s="207"/>
      <c r="W801" s="207"/>
      <c r="X801" s="207"/>
      <c r="Y801" s="207"/>
      <c r="Z801" s="207"/>
      <c r="AA801" s="207"/>
      <c r="AB801" s="207"/>
      <c r="AC801" s="207"/>
      <c r="AD801" s="207"/>
      <c r="AE801" s="5"/>
    </row>
    <row r="802" spans="1:31">
      <c r="A802" s="205"/>
      <c r="B802" s="206"/>
      <c r="C802" s="11" t="s">
        <v>146</v>
      </c>
      <c r="D802" s="206"/>
      <c r="E802" s="11" t="s">
        <v>147</v>
      </c>
      <c r="F802" s="11">
        <v>1</v>
      </c>
      <c r="G802" s="184">
        <v>173.59</v>
      </c>
      <c r="H802" s="184">
        <v>173.59</v>
      </c>
      <c r="I802" s="184">
        <v>173.59</v>
      </c>
      <c r="J802" s="11">
        <v>7</v>
      </c>
      <c r="L802" s="189">
        <v>1</v>
      </c>
      <c r="M802" s="184"/>
      <c r="N802" s="184"/>
      <c r="O802" s="189"/>
      <c r="P802" s="184"/>
      <c r="Q802" s="11"/>
      <c r="R802" s="11">
        <v>1</v>
      </c>
      <c r="S802" s="184">
        <v>173.59</v>
      </c>
      <c r="T802" s="184"/>
      <c r="U802" s="208"/>
      <c r="V802" s="207"/>
      <c r="W802" s="207"/>
      <c r="X802" s="207"/>
      <c r="Y802" s="207"/>
      <c r="Z802" s="207"/>
      <c r="AA802" s="207"/>
      <c r="AB802" s="207"/>
      <c r="AC802" s="207"/>
      <c r="AD802" s="207"/>
      <c r="AE802" s="5"/>
    </row>
    <row r="803" spans="1:31">
      <c r="A803" s="205"/>
      <c r="B803" s="206"/>
      <c r="C803" s="11" t="s">
        <v>148</v>
      </c>
      <c r="D803" s="206"/>
      <c r="E803" s="11" t="s">
        <v>149</v>
      </c>
      <c r="F803" s="11">
        <v>1</v>
      </c>
      <c r="G803" s="184">
        <v>329.19</v>
      </c>
      <c r="H803" s="184">
        <v>329.19</v>
      </c>
      <c r="I803" s="184">
        <v>329.19</v>
      </c>
      <c r="J803" s="11">
        <v>7</v>
      </c>
      <c r="L803" s="189">
        <v>1</v>
      </c>
      <c r="M803" s="184"/>
      <c r="N803" s="184"/>
      <c r="O803" s="189"/>
      <c r="P803" s="184"/>
      <c r="Q803" s="11"/>
      <c r="R803" s="11">
        <v>1</v>
      </c>
      <c r="S803" s="184">
        <v>329.19</v>
      </c>
      <c r="T803" s="184"/>
      <c r="U803" s="208"/>
      <c r="V803" s="207"/>
      <c r="W803" s="207"/>
      <c r="X803" s="207"/>
      <c r="Y803" s="207"/>
      <c r="Z803" s="207"/>
      <c r="AA803" s="207"/>
      <c r="AB803" s="207"/>
      <c r="AC803" s="207"/>
      <c r="AD803" s="207"/>
      <c r="AE803" s="5"/>
    </row>
    <row r="804" spans="1:31">
      <c r="A804" s="205"/>
      <c r="B804" s="206"/>
      <c r="C804" s="11" t="s">
        <v>156</v>
      </c>
      <c r="D804" s="206"/>
      <c r="E804" s="11" t="s">
        <v>157</v>
      </c>
      <c r="F804" s="11">
        <v>3</v>
      </c>
      <c r="G804" s="184">
        <v>501.31500000000005</v>
      </c>
      <c r="H804" s="184">
        <v>1002.6300000000001</v>
      </c>
      <c r="I804" s="184">
        <v>334.21000000000004</v>
      </c>
      <c r="J804" s="11">
        <v>10.333333333333334</v>
      </c>
      <c r="L804" s="189">
        <v>2</v>
      </c>
      <c r="M804" s="184">
        <v>615.62</v>
      </c>
      <c r="N804" s="184">
        <v>615.62</v>
      </c>
      <c r="O804" s="189"/>
      <c r="P804" s="184"/>
      <c r="Q804" s="11"/>
      <c r="R804" s="11">
        <v>3</v>
      </c>
      <c r="S804" s="184">
        <v>1002.6300000000001</v>
      </c>
      <c r="T804" s="184"/>
      <c r="U804" s="208"/>
      <c r="V804" s="207"/>
      <c r="W804" s="207"/>
      <c r="X804" s="207"/>
      <c r="Y804" s="207"/>
      <c r="Z804" s="207"/>
      <c r="AA804" s="207"/>
      <c r="AB804" s="207"/>
      <c r="AC804" s="207"/>
      <c r="AD804" s="207"/>
      <c r="AE804" s="5"/>
    </row>
    <row r="805" spans="1:31">
      <c r="A805" s="205"/>
      <c r="B805" s="206"/>
      <c r="C805" s="11" t="s">
        <v>166</v>
      </c>
      <c r="D805" s="206"/>
      <c r="E805" s="11" t="s">
        <v>167</v>
      </c>
      <c r="F805" s="11">
        <v>2</v>
      </c>
      <c r="G805" s="184"/>
      <c r="H805" s="184">
        <v>1117.8600000000001</v>
      </c>
      <c r="I805" s="184">
        <v>558.93000000000006</v>
      </c>
      <c r="J805" s="11">
        <v>4.5</v>
      </c>
      <c r="L805" s="189"/>
      <c r="M805" s="184">
        <v>1117.8600000000001</v>
      </c>
      <c r="N805" s="184">
        <v>558.93000000000006</v>
      </c>
      <c r="O805" s="189"/>
      <c r="P805" s="184"/>
      <c r="Q805" s="11"/>
      <c r="R805" s="11">
        <v>2</v>
      </c>
      <c r="S805" s="184">
        <v>1117.8600000000001</v>
      </c>
      <c r="T805" s="184"/>
      <c r="U805" s="208"/>
      <c r="V805" s="207"/>
      <c r="W805" s="207"/>
      <c r="X805" s="207"/>
      <c r="Y805" s="207"/>
      <c r="Z805" s="207"/>
      <c r="AA805" s="207"/>
      <c r="AB805" s="207"/>
      <c r="AC805" s="207"/>
      <c r="AD805" s="207"/>
      <c r="AE805" s="5"/>
    </row>
    <row r="806" spans="1:31">
      <c r="A806" s="205"/>
      <c r="B806" s="206"/>
      <c r="C806" s="11" t="s">
        <v>168</v>
      </c>
      <c r="D806" s="206"/>
      <c r="E806" s="11" t="s">
        <v>169</v>
      </c>
      <c r="F806" s="11">
        <v>5</v>
      </c>
      <c r="G806" s="184">
        <v>5072.2624999999998</v>
      </c>
      <c r="H806" s="184">
        <v>20289.05</v>
      </c>
      <c r="I806" s="184">
        <v>4057.81</v>
      </c>
      <c r="J806" s="11">
        <v>12.2</v>
      </c>
      <c r="L806" s="189">
        <v>4</v>
      </c>
      <c r="M806" s="184">
        <v>7435.63</v>
      </c>
      <c r="N806" s="184">
        <v>7435.63</v>
      </c>
      <c r="O806" s="189"/>
      <c r="P806" s="184"/>
      <c r="Q806" s="11"/>
      <c r="R806" s="11">
        <v>5</v>
      </c>
      <c r="S806" s="184">
        <v>20289.05</v>
      </c>
      <c r="T806" s="184"/>
      <c r="U806" s="208"/>
      <c r="V806" s="207"/>
      <c r="W806" s="207"/>
      <c r="X806" s="207"/>
      <c r="Y806" s="207"/>
      <c r="Z806" s="207"/>
      <c r="AA806" s="207"/>
      <c r="AB806" s="207"/>
      <c r="AC806" s="207"/>
      <c r="AD806" s="207"/>
      <c r="AE806" s="5"/>
    </row>
    <row r="807" spans="1:31">
      <c r="A807" s="205"/>
      <c r="B807" s="206"/>
      <c r="C807" s="11" t="s">
        <v>175</v>
      </c>
      <c r="D807" s="206"/>
      <c r="E807" s="11" t="s">
        <v>123</v>
      </c>
      <c r="F807" s="11">
        <v>1</v>
      </c>
      <c r="G807" s="184">
        <v>17114.669999999998</v>
      </c>
      <c r="H807" s="184">
        <v>17114.669999999998</v>
      </c>
      <c r="I807" s="184">
        <v>17114.669999999998</v>
      </c>
      <c r="J807" s="11">
        <v>13</v>
      </c>
      <c r="L807" s="189">
        <v>1</v>
      </c>
      <c r="M807" s="184"/>
      <c r="N807" s="184"/>
      <c r="O807" s="189"/>
      <c r="P807" s="184"/>
      <c r="Q807" s="11"/>
      <c r="R807" s="11">
        <v>1</v>
      </c>
      <c r="S807" s="184">
        <v>17114.669999999998</v>
      </c>
      <c r="T807" s="184"/>
      <c r="U807" s="208"/>
      <c r="V807" s="207"/>
      <c r="W807" s="207"/>
      <c r="X807" s="207"/>
      <c r="Y807" s="207"/>
      <c r="Z807" s="207"/>
      <c r="AA807" s="207"/>
      <c r="AB807" s="207"/>
      <c r="AC807" s="207"/>
      <c r="AD807" s="207"/>
      <c r="AE807" s="5"/>
    </row>
    <row r="808" spans="1:31">
      <c r="A808" s="205"/>
      <c r="B808" s="206"/>
      <c r="C808" s="11" t="s">
        <v>187</v>
      </c>
      <c r="D808" s="206"/>
      <c r="E808" s="11" t="s">
        <v>188</v>
      </c>
      <c r="F808" s="11">
        <v>1</v>
      </c>
      <c r="G808" s="184">
        <v>1470.51</v>
      </c>
      <c r="H808" s="184">
        <v>1470.51</v>
      </c>
      <c r="I808" s="184">
        <v>1470.51</v>
      </c>
      <c r="J808" s="11">
        <v>13</v>
      </c>
      <c r="L808" s="189">
        <v>1</v>
      </c>
      <c r="M808" s="184"/>
      <c r="N808" s="184"/>
      <c r="O808" s="189"/>
      <c r="P808" s="184"/>
      <c r="Q808" s="11"/>
      <c r="R808" s="11">
        <v>1</v>
      </c>
      <c r="S808" s="184">
        <v>1470.51</v>
      </c>
      <c r="T808" s="184"/>
      <c r="U808" s="208"/>
      <c r="V808" s="207"/>
      <c r="W808" s="207"/>
      <c r="X808" s="207"/>
      <c r="Y808" s="207"/>
      <c r="Z808" s="207"/>
      <c r="AA808" s="207"/>
      <c r="AB808" s="207"/>
      <c r="AC808" s="207"/>
      <c r="AD808" s="207"/>
      <c r="AE808" s="5"/>
    </row>
    <row r="809" spans="1:31">
      <c r="A809" s="205"/>
      <c r="B809" s="206"/>
      <c r="C809" s="11" t="s">
        <v>537</v>
      </c>
      <c r="D809" s="206"/>
      <c r="E809" s="11" t="s">
        <v>109</v>
      </c>
      <c r="F809" s="11">
        <v>5</v>
      </c>
      <c r="G809" s="184">
        <v>22806.615000000002</v>
      </c>
      <c r="H809" s="184">
        <v>45613.23</v>
      </c>
      <c r="I809" s="184">
        <v>9122.6460000000006</v>
      </c>
      <c r="J809" s="11">
        <v>12.6</v>
      </c>
      <c r="L809" s="189">
        <v>2</v>
      </c>
      <c r="M809" s="184">
        <v>18468.89</v>
      </c>
      <c r="N809" s="184">
        <v>6156.2966666666662</v>
      </c>
      <c r="O809" s="189"/>
      <c r="P809" s="184"/>
      <c r="Q809" s="11"/>
      <c r="R809" s="11">
        <v>5</v>
      </c>
      <c r="S809" s="184">
        <v>45613.23</v>
      </c>
      <c r="T809" s="184"/>
      <c r="U809" s="208"/>
      <c r="V809" s="207"/>
      <c r="W809" s="207"/>
      <c r="X809" s="207"/>
      <c r="Y809" s="207"/>
      <c r="Z809" s="207"/>
      <c r="AA809" s="207"/>
      <c r="AB809" s="207"/>
      <c r="AC809" s="207"/>
      <c r="AD809" s="207"/>
      <c r="AE809" s="5"/>
    </row>
    <row r="810" spans="1:31">
      <c r="A810" s="205"/>
      <c r="B810" s="206"/>
      <c r="C810" s="11" t="s">
        <v>537</v>
      </c>
      <c r="D810" s="206"/>
      <c r="E810" s="11" t="s">
        <v>188</v>
      </c>
      <c r="F810" s="11">
        <v>3</v>
      </c>
      <c r="G810" s="184">
        <v>1964.32</v>
      </c>
      <c r="H810" s="184">
        <v>5892.96</v>
      </c>
      <c r="I810" s="184">
        <v>1964.32</v>
      </c>
      <c r="J810" s="11">
        <v>12.666666666666666</v>
      </c>
      <c r="L810" s="189">
        <v>3</v>
      </c>
      <c r="M810" s="184"/>
      <c r="N810" s="184"/>
      <c r="O810" s="189"/>
      <c r="P810" s="184"/>
      <c r="Q810" s="11"/>
      <c r="R810" s="11">
        <v>3</v>
      </c>
      <c r="S810" s="184">
        <v>5892.96</v>
      </c>
      <c r="T810" s="184"/>
      <c r="U810" s="208"/>
      <c r="V810" s="207"/>
      <c r="W810" s="207"/>
      <c r="X810" s="207"/>
      <c r="Y810" s="207"/>
      <c r="Z810" s="207"/>
      <c r="AA810" s="207"/>
      <c r="AB810" s="207"/>
      <c r="AC810" s="207"/>
      <c r="AD810" s="207"/>
      <c r="AE810" s="5"/>
    </row>
    <row r="811" spans="1:31">
      <c r="A811" s="205"/>
      <c r="B811" s="206"/>
      <c r="C811" s="11" t="s">
        <v>195</v>
      </c>
      <c r="D811" s="206"/>
      <c r="E811" s="11" t="s">
        <v>188</v>
      </c>
      <c r="F811" s="11">
        <v>7</v>
      </c>
      <c r="G811" s="184">
        <v>603.81571428571431</v>
      </c>
      <c r="H811" s="184">
        <v>4226.71</v>
      </c>
      <c r="I811" s="184">
        <v>603.81571428571431</v>
      </c>
      <c r="J811" s="11">
        <v>11.857142857142858</v>
      </c>
      <c r="L811" s="189">
        <v>7</v>
      </c>
      <c r="M811" s="184"/>
      <c r="N811" s="184"/>
      <c r="O811" s="189"/>
      <c r="P811" s="184"/>
      <c r="Q811" s="11"/>
      <c r="R811" s="11">
        <v>7</v>
      </c>
      <c r="S811" s="184">
        <v>4226.71</v>
      </c>
      <c r="T811" s="184"/>
      <c r="U811" s="208"/>
      <c r="V811" s="207"/>
      <c r="W811" s="207"/>
      <c r="X811" s="207"/>
      <c r="Y811" s="207"/>
      <c r="Z811" s="207"/>
      <c r="AA811" s="207"/>
      <c r="AB811" s="207"/>
      <c r="AC811" s="207"/>
      <c r="AD811" s="207"/>
      <c r="AE811" s="5"/>
    </row>
    <row r="812" spans="1:31">
      <c r="A812" s="205"/>
      <c r="B812" s="206"/>
      <c r="C812" s="11" t="s">
        <v>453</v>
      </c>
      <c r="D812" s="206"/>
      <c r="E812" s="11" t="s">
        <v>109</v>
      </c>
      <c r="F812" s="11">
        <v>2</v>
      </c>
      <c r="G812" s="184">
        <v>1542.5250000000001</v>
      </c>
      <c r="H812" s="184">
        <v>3085.05</v>
      </c>
      <c r="I812" s="184">
        <v>1542.5250000000001</v>
      </c>
      <c r="J812" s="11">
        <v>48.5</v>
      </c>
      <c r="L812" s="189">
        <v>2</v>
      </c>
      <c r="M812" s="184"/>
      <c r="N812" s="184"/>
      <c r="O812" s="189"/>
      <c r="P812" s="184"/>
      <c r="Q812" s="11"/>
      <c r="R812" s="11">
        <v>2</v>
      </c>
      <c r="S812" s="184">
        <v>3085.05</v>
      </c>
      <c r="T812" s="184"/>
      <c r="U812" s="208"/>
      <c r="V812" s="207"/>
      <c r="W812" s="207"/>
      <c r="X812" s="207"/>
      <c r="Y812" s="207"/>
      <c r="Z812" s="207"/>
      <c r="AA812" s="207"/>
      <c r="AB812" s="207"/>
      <c r="AC812" s="207"/>
      <c r="AD812" s="207"/>
      <c r="AE812" s="5"/>
    </row>
    <row r="813" spans="1:31">
      <c r="A813" s="205"/>
      <c r="B813" s="206"/>
      <c r="C813" s="11" t="s">
        <v>198</v>
      </c>
      <c r="D813" s="206"/>
      <c r="E813" s="11" t="s">
        <v>159</v>
      </c>
      <c r="F813" s="11">
        <v>2</v>
      </c>
      <c r="G813" s="184">
        <v>2449.89</v>
      </c>
      <c r="H813" s="184">
        <v>2449.89</v>
      </c>
      <c r="I813" s="184">
        <v>1224.9449999999999</v>
      </c>
      <c r="J813" s="11">
        <v>12.5</v>
      </c>
      <c r="L813" s="189">
        <v>1</v>
      </c>
      <c r="M813" s="184">
        <v>1884.27</v>
      </c>
      <c r="N813" s="184">
        <v>1884.27</v>
      </c>
      <c r="O813" s="189"/>
      <c r="P813" s="184"/>
      <c r="Q813" s="11"/>
      <c r="R813" s="11">
        <v>2</v>
      </c>
      <c r="S813" s="184">
        <v>2449.89</v>
      </c>
      <c r="T813" s="184"/>
      <c r="U813" s="208"/>
      <c r="V813" s="207"/>
      <c r="W813" s="207"/>
      <c r="X813" s="207"/>
      <c r="Y813" s="207"/>
      <c r="Z813" s="207"/>
      <c r="AA813" s="207"/>
      <c r="AB813" s="207"/>
      <c r="AC813" s="207"/>
      <c r="AD813" s="207"/>
      <c r="AE813" s="5"/>
    </row>
    <row r="814" spans="1:31">
      <c r="A814" s="205"/>
      <c r="B814" s="206"/>
      <c r="C814" s="11" t="s">
        <v>204</v>
      </c>
      <c r="D814" s="206"/>
      <c r="E814" s="11" t="s">
        <v>143</v>
      </c>
      <c r="F814" s="11">
        <v>1</v>
      </c>
      <c r="G814" s="184"/>
      <c r="H814" s="184">
        <v>2409.48</v>
      </c>
      <c r="I814" s="184">
        <v>2409.48</v>
      </c>
      <c r="J814" s="11">
        <v>12</v>
      </c>
      <c r="L814" s="189"/>
      <c r="M814" s="184">
        <v>2409.48</v>
      </c>
      <c r="N814" s="184">
        <v>2409.48</v>
      </c>
      <c r="O814" s="189"/>
      <c r="P814" s="184"/>
      <c r="Q814" s="11"/>
      <c r="R814" s="11">
        <v>1</v>
      </c>
      <c r="S814" s="184">
        <v>2409.48</v>
      </c>
      <c r="T814" s="184"/>
      <c r="U814" s="208"/>
      <c r="V814" s="207"/>
      <c r="W814" s="207"/>
      <c r="X814" s="207"/>
      <c r="Y814" s="207"/>
      <c r="Z814" s="207"/>
      <c r="AA814" s="207"/>
      <c r="AB814" s="207"/>
      <c r="AC814" s="207"/>
      <c r="AD814" s="207"/>
      <c r="AE814" s="5"/>
    </row>
    <row r="815" spans="1:31">
      <c r="A815" s="205"/>
      <c r="B815" s="206"/>
      <c r="C815" s="11" t="s">
        <v>207</v>
      </c>
      <c r="D815" s="206"/>
      <c r="E815" s="11" t="s">
        <v>208</v>
      </c>
      <c r="F815" s="11">
        <v>1</v>
      </c>
      <c r="G815" s="184"/>
      <c r="H815" s="184">
        <v>401.83</v>
      </c>
      <c r="I815" s="184">
        <v>401.83</v>
      </c>
      <c r="J815" s="11">
        <v>13</v>
      </c>
      <c r="L815" s="189"/>
      <c r="M815" s="184">
        <v>2036.33</v>
      </c>
      <c r="N815" s="184">
        <v>2036.33</v>
      </c>
      <c r="O815" s="189"/>
      <c r="P815" s="184"/>
      <c r="Q815" s="11"/>
      <c r="R815" s="11">
        <v>1</v>
      </c>
      <c r="S815" s="184">
        <v>401.83</v>
      </c>
      <c r="T815" s="184"/>
      <c r="U815" s="208"/>
      <c r="V815" s="207"/>
      <c r="W815" s="207"/>
      <c r="X815" s="207"/>
      <c r="Y815" s="207"/>
      <c r="Z815" s="207"/>
      <c r="AA815" s="207"/>
      <c r="AB815" s="207"/>
      <c r="AC815" s="207"/>
      <c r="AD815" s="207"/>
      <c r="AE815" s="5"/>
    </row>
    <row r="816" spans="1:31">
      <c r="A816" s="205"/>
      <c r="B816" s="206"/>
      <c r="C816" s="11" t="s">
        <v>213</v>
      </c>
      <c r="D816" s="206"/>
      <c r="E816" s="11" t="s">
        <v>214</v>
      </c>
      <c r="F816" s="11">
        <v>1</v>
      </c>
      <c r="G816" s="184"/>
      <c r="H816" s="184">
        <v>957.56</v>
      </c>
      <c r="I816" s="184">
        <v>957.56</v>
      </c>
      <c r="J816" s="11">
        <v>19</v>
      </c>
      <c r="L816" s="189"/>
      <c r="M816" s="184">
        <v>957.56</v>
      </c>
      <c r="N816" s="184">
        <v>957.56</v>
      </c>
      <c r="O816" s="189"/>
      <c r="P816" s="184"/>
      <c r="Q816" s="11"/>
      <c r="R816" s="11">
        <v>1</v>
      </c>
      <c r="S816" s="184">
        <v>957.56</v>
      </c>
      <c r="T816" s="184"/>
      <c r="U816" s="208"/>
      <c r="V816" s="207"/>
      <c r="W816" s="207"/>
      <c r="X816" s="207"/>
      <c r="Y816" s="207"/>
      <c r="Z816" s="207"/>
      <c r="AA816" s="207"/>
      <c r="AB816" s="207"/>
      <c r="AC816" s="207"/>
      <c r="AD816" s="207"/>
      <c r="AE816" s="5"/>
    </row>
    <row r="817" spans="1:31">
      <c r="A817" s="205"/>
      <c r="B817" s="206"/>
      <c r="C817" s="11" t="s">
        <v>215</v>
      </c>
      <c r="D817" s="206"/>
      <c r="E817" s="11" t="s">
        <v>182</v>
      </c>
      <c r="F817" s="11">
        <v>1</v>
      </c>
      <c r="G817" s="184">
        <v>4253.58</v>
      </c>
      <c r="H817" s="184">
        <v>4253.58</v>
      </c>
      <c r="I817" s="184">
        <v>4253.58</v>
      </c>
      <c r="J817" s="11">
        <v>12</v>
      </c>
      <c r="L817" s="189">
        <v>1</v>
      </c>
      <c r="M817" s="184"/>
      <c r="N817" s="184"/>
      <c r="O817" s="189"/>
      <c r="P817" s="184"/>
      <c r="Q817" s="11"/>
      <c r="R817" s="11">
        <v>1</v>
      </c>
      <c r="S817" s="184">
        <v>4253.58</v>
      </c>
      <c r="T817" s="184"/>
      <c r="U817" s="208"/>
      <c r="V817" s="207"/>
      <c r="W817" s="207"/>
      <c r="X817" s="207"/>
      <c r="Y817" s="207"/>
      <c r="Z817" s="207"/>
      <c r="AA817" s="207"/>
      <c r="AB817" s="207"/>
      <c r="AC817" s="207"/>
      <c r="AD817" s="207"/>
      <c r="AE817" s="5"/>
    </row>
    <row r="818" spans="1:31">
      <c r="A818" s="205"/>
      <c r="B818" s="206"/>
      <c r="C818" s="11" t="s">
        <v>217</v>
      </c>
      <c r="D818" s="206"/>
      <c r="E818" s="11" t="s">
        <v>218</v>
      </c>
      <c r="F818" s="11">
        <v>1</v>
      </c>
      <c r="G818" s="184">
        <v>1247.17</v>
      </c>
      <c r="H818" s="184">
        <v>1247.17</v>
      </c>
      <c r="I818" s="184">
        <v>1247.17</v>
      </c>
      <c r="J818" s="11">
        <v>12</v>
      </c>
      <c r="L818" s="189">
        <v>1</v>
      </c>
      <c r="M818" s="184"/>
      <c r="N818" s="184"/>
      <c r="O818" s="189"/>
      <c r="P818" s="184"/>
      <c r="Q818" s="11"/>
      <c r="R818" s="11">
        <v>1</v>
      </c>
      <c r="S818" s="184">
        <v>1247.17</v>
      </c>
      <c r="T818" s="184"/>
      <c r="U818" s="208"/>
      <c r="V818" s="207"/>
      <c r="W818" s="207"/>
      <c r="X818" s="207"/>
      <c r="Y818" s="207"/>
      <c r="Z818" s="207"/>
      <c r="AA818" s="207"/>
      <c r="AB818" s="207"/>
      <c r="AC818" s="207"/>
      <c r="AD818" s="207"/>
      <c r="AE818" s="5"/>
    </row>
    <row r="819" spans="1:31">
      <c r="A819" s="205"/>
      <c r="B819" s="206"/>
      <c r="C819" s="11" t="s">
        <v>219</v>
      </c>
      <c r="D819" s="206"/>
      <c r="E819" s="11" t="s">
        <v>220</v>
      </c>
      <c r="F819" s="11">
        <v>4</v>
      </c>
      <c r="G819" s="184">
        <v>841.58</v>
      </c>
      <c r="H819" s="184">
        <v>3366.32</v>
      </c>
      <c r="I819" s="184">
        <v>841.58</v>
      </c>
      <c r="J819" s="11">
        <v>9.75</v>
      </c>
      <c r="L819" s="189">
        <v>4</v>
      </c>
      <c r="M819" s="184"/>
      <c r="N819" s="184"/>
      <c r="O819" s="189"/>
      <c r="P819" s="184"/>
      <c r="Q819" s="11"/>
      <c r="R819" s="11">
        <v>4</v>
      </c>
      <c r="S819" s="184">
        <v>3366.32</v>
      </c>
      <c r="T819" s="184"/>
      <c r="U819" s="208"/>
      <c r="V819" s="207"/>
      <c r="W819" s="207"/>
      <c r="X819" s="207"/>
      <c r="Y819" s="207"/>
      <c r="Z819" s="207"/>
      <c r="AA819" s="207"/>
      <c r="AB819" s="207"/>
      <c r="AC819" s="207"/>
      <c r="AD819" s="207"/>
      <c r="AE819" s="5"/>
    </row>
    <row r="820" spans="1:31">
      <c r="A820" s="205"/>
      <c r="B820" s="206"/>
      <c r="C820" s="11" t="s">
        <v>222</v>
      </c>
      <c r="D820" s="206"/>
      <c r="E820" s="11" t="s">
        <v>90</v>
      </c>
      <c r="F820" s="11">
        <v>1</v>
      </c>
      <c r="G820" s="184">
        <v>248.72</v>
      </c>
      <c r="H820" s="184">
        <v>248.72</v>
      </c>
      <c r="I820" s="184">
        <v>248.72</v>
      </c>
      <c r="J820" s="11">
        <v>13</v>
      </c>
      <c r="L820" s="189">
        <v>1</v>
      </c>
      <c r="M820" s="184"/>
      <c r="N820" s="184"/>
      <c r="O820" s="189"/>
      <c r="P820" s="184"/>
      <c r="Q820" s="11"/>
      <c r="R820" s="11">
        <v>1</v>
      </c>
      <c r="S820" s="184">
        <v>248.72</v>
      </c>
      <c r="T820" s="184"/>
      <c r="U820" s="208"/>
      <c r="V820" s="207"/>
      <c r="W820" s="207"/>
      <c r="X820" s="207"/>
      <c r="Y820" s="207"/>
      <c r="Z820" s="207"/>
      <c r="AA820" s="207"/>
      <c r="AB820" s="207"/>
      <c r="AC820" s="207"/>
      <c r="AD820" s="207"/>
      <c r="AE820" s="5"/>
    </row>
    <row r="821" spans="1:31">
      <c r="A821" s="205"/>
      <c r="B821" s="206"/>
      <c r="C821" s="11" t="s">
        <v>226</v>
      </c>
      <c r="D821" s="206"/>
      <c r="E821" s="11" t="s">
        <v>227</v>
      </c>
      <c r="F821" s="11">
        <v>1</v>
      </c>
      <c r="G821" s="184">
        <v>182.25</v>
      </c>
      <c r="H821" s="184">
        <v>182.25</v>
      </c>
      <c r="I821" s="184">
        <v>182.25</v>
      </c>
      <c r="J821" s="11">
        <v>13</v>
      </c>
      <c r="L821" s="189">
        <v>1</v>
      </c>
      <c r="M821" s="184"/>
      <c r="N821" s="184"/>
      <c r="O821" s="189"/>
      <c r="P821" s="184"/>
      <c r="Q821" s="11"/>
      <c r="R821" s="11">
        <v>1</v>
      </c>
      <c r="S821" s="184">
        <v>182.25</v>
      </c>
      <c r="T821" s="184"/>
      <c r="U821" s="208"/>
      <c r="V821" s="207"/>
      <c r="W821" s="207"/>
      <c r="X821" s="207"/>
      <c r="Y821" s="207"/>
      <c r="Z821" s="207"/>
      <c r="AA821" s="207"/>
      <c r="AB821" s="207"/>
      <c r="AC821" s="207"/>
      <c r="AD821" s="207"/>
      <c r="AE821" s="5"/>
    </row>
    <row r="822" spans="1:31">
      <c r="A822" s="205"/>
      <c r="B822" s="206"/>
      <c r="C822" s="11" t="s">
        <v>230</v>
      </c>
      <c r="D822" s="206"/>
      <c r="E822" s="11" t="s">
        <v>105</v>
      </c>
      <c r="F822" s="11">
        <v>7</v>
      </c>
      <c r="G822" s="184">
        <v>3592.1225000000004</v>
      </c>
      <c r="H822" s="184">
        <v>14368.490000000002</v>
      </c>
      <c r="I822" s="184">
        <v>2052.6414285714286</v>
      </c>
      <c r="J822" s="11">
        <v>8.1428571428571423</v>
      </c>
      <c r="L822" s="189">
        <v>4</v>
      </c>
      <c r="M822" s="184">
        <v>8559.43</v>
      </c>
      <c r="N822" s="184">
        <v>2853.1433333333334</v>
      </c>
      <c r="O822" s="189"/>
      <c r="P822" s="184"/>
      <c r="Q822" s="11"/>
      <c r="R822" s="11">
        <v>7</v>
      </c>
      <c r="S822" s="184">
        <v>14368.490000000002</v>
      </c>
      <c r="T822" s="184"/>
      <c r="U822" s="208"/>
      <c r="V822" s="207"/>
      <c r="W822" s="207"/>
      <c r="X822" s="207"/>
      <c r="Y822" s="207"/>
      <c r="Z822" s="207"/>
      <c r="AA822" s="207"/>
      <c r="AB822" s="207"/>
      <c r="AC822" s="207"/>
      <c r="AD822" s="207"/>
      <c r="AE822" s="5"/>
    </row>
    <row r="823" spans="1:31">
      <c r="A823" s="205"/>
      <c r="B823" s="206"/>
      <c r="C823" s="11" t="s">
        <v>231</v>
      </c>
      <c r="D823" s="206"/>
      <c r="E823" s="11" t="s">
        <v>232</v>
      </c>
      <c r="F823" s="11">
        <v>1</v>
      </c>
      <c r="G823" s="184">
        <v>377.43</v>
      </c>
      <c r="H823" s="184">
        <v>377.43</v>
      </c>
      <c r="I823" s="184">
        <v>377.43</v>
      </c>
      <c r="J823" s="11">
        <v>7</v>
      </c>
      <c r="L823" s="189">
        <v>1</v>
      </c>
      <c r="M823" s="184"/>
      <c r="N823" s="184"/>
      <c r="O823" s="189"/>
      <c r="P823" s="184"/>
      <c r="Q823" s="11"/>
      <c r="R823" s="11">
        <v>1</v>
      </c>
      <c r="S823" s="184">
        <v>377.43</v>
      </c>
      <c r="T823" s="184"/>
      <c r="U823" s="208"/>
      <c r="V823" s="207"/>
      <c r="W823" s="207"/>
      <c r="X823" s="207"/>
      <c r="Y823" s="207"/>
      <c r="Z823" s="207"/>
      <c r="AA823" s="207"/>
      <c r="AB823" s="207"/>
      <c r="AC823" s="207"/>
      <c r="AD823" s="207"/>
      <c r="AE823" s="5"/>
    </row>
    <row r="824" spans="1:31">
      <c r="A824" s="205"/>
      <c r="B824" s="206"/>
      <c r="C824" s="11" t="s">
        <v>236</v>
      </c>
      <c r="D824" s="206"/>
      <c r="E824" s="11" t="s">
        <v>237</v>
      </c>
      <c r="F824" s="11">
        <v>1</v>
      </c>
      <c r="G824" s="184">
        <v>2168.08</v>
      </c>
      <c r="H824" s="184">
        <v>2168.08</v>
      </c>
      <c r="I824" s="184">
        <v>2168.08</v>
      </c>
      <c r="J824" s="11">
        <v>12</v>
      </c>
      <c r="L824" s="189">
        <v>1</v>
      </c>
      <c r="M824" s="184"/>
      <c r="N824" s="184"/>
      <c r="O824" s="189"/>
      <c r="P824" s="184"/>
      <c r="Q824" s="11"/>
      <c r="R824" s="11">
        <v>1</v>
      </c>
      <c r="S824" s="184">
        <v>2168.08</v>
      </c>
      <c r="T824" s="184"/>
      <c r="U824" s="208"/>
      <c r="V824" s="207"/>
      <c r="W824" s="207"/>
      <c r="X824" s="207"/>
      <c r="Y824" s="207"/>
      <c r="Z824" s="207"/>
      <c r="AA824" s="207"/>
      <c r="AB824" s="207"/>
      <c r="AC824" s="207"/>
      <c r="AD824" s="207"/>
      <c r="AE824" s="5"/>
    </row>
    <row r="825" spans="1:31">
      <c r="A825" s="205"/>
      <c r="B825" s="206"/>
      <c r="C825" s="11" t="s">
        <v>242</v>
      </c>
      <c r="D825" s="206"/>
      <c r="E825" s="11" t="s">
        <v>96</v>
      </c>
      <c r="F825" s="11">
        <v>10</v>
      </c>
      <c r="G825" s="184">
        <v>2084.4888888888891</v>
      </c>
      <c r="H825" s="184">
        <v>18760.400000000001</v>
      </c>
      <c r="I825" s="184">
        <v>1876.0400000000002</v>
      </c>
      <c r="J825" s="11">
        <v>10.199999999999999</v>
      </c>
      <c r="L825" s="189">
        <v>9</v>
      </c>
      <c r="M825" s="184">
        <v>1269.31</v>
      </c>
      <c r="N825" s="184">
        <v>1269.31</v>
      </c>
      <c r="O825" s="189"/>
      <c r="P825" s="184"/>
      <c r="Q825" s="11"/>
      <c r="R825" s="11">
        <v>10</v>
      </c>
      <c r="S825" s="184">
        <v>18760.400000000001</v>
      </c>
      <c r="T825" s="184"/>
      <c r="U825" s="208"/>
      <c r="V825" s="207"/>
      <c r="W825" s="207"/>
      <c r="X825" s="207"/>
      <c r="Y825" s="207"/>
      <c r="Z825" s="207"/>
      <c r="AA825" s="207"/>
      <c r="AB825" s="207"/>
      <c r="AC825" s="207"/>
      <c r="AD825" s="207"/>
      <c r="AE825" s="5"/>
    </row>
    <row r="826" spans="1:31">
      <c r="A826" s="205"/>
      <c r="B826" s="206"/>
      <c r="C826" s="11" t="s">
        <v>266</v>
      </c>
      <c r="D826" s="206"/>
      <c r="E826" s="11" t="s">
        <v>147</v>
      </c>
      <c r="F826" s="11">
        <v>1</v>
      </c>
      <c r="G826" s="184">
        <v>2818.06</v>
      </c>
      <c r="H826" s="184">
        <v>2818.06</v>
      </c>
      <c r="I826" s="184">
        <v>2818.06</v>
      </c>
      <c r="J826" s="11">
        <v>13</v>
      </c>
      <c r="L826" s="189">
        <v>1</v>
      </c>
      <c r="M826" s="184"/>
      <c r="N826" s="184"/>
      <c r="O826" s="189"/>
      <c r="P826" s="184"/>
      <c r="Q826" s="11"/>
      <c r="R826" s="11">
        <v>1</v>
      </c>
      <c r="S826" s="184">
        <v>2818.06</v>
      </c>
      <c r="T826" s="184"/>
      <c r="U826" s="208"/>
      <c r="V826" s="207"/>
      <c r="W826" s="207"/>
      <c r="X826" s="207"/>
      <c r="Y826" s="207"/>
      <c r="Z826" s="207"/>
      <c r="AA826" s="207"/>
      <c r="AB826" s="207"/>
      <c r="AC826" s="207"/>
      <c r="AD826" s="207"/>
      <c r="AE826" s="5"/>
    </row>
    <row r="827" spans="1:31">
      <c r="A827" s="205"/>
      <c r="B827" s="206"/>
      <c r="C827" s="11" t="s">
        <v>274</v>
      </c>
      <c r="D827" s="206"/>
      <c r="E827" s="11" t="s">
        <v>169</v>
      </c>
      <c r="F827" s="11">
        <v>2</v>
      </c>
      <c r="G827" s="184">
        <v>3020.82</v>
      </c>
      <c r="H827" s="184">
        <v>6041.64</v>
      </c>
      <c r="I827" s="184">
        <v>3020.82</v>
      </c>
      <c r="J827" s="11">
        <v>18.5</v>
      </c>
      <c r="L827" s="189">
        <v>2</v>
      </c>
      <c r="M827" s="184"/>
      <c r="N827" s="184"/>
      <c r="O827" s="189"/>
      <c r="P827" s="184"/>
      <c r="Q827" s="11"/>
      <c r="R827" s="11">
        <v>2</v>
      </c>
      <c r="S827" s="184">
        <v>6041.64</v>
      </c>
      <c r="T827" s="184"/>
      <c r="U827" s="208"/>
      <c r="V827" s="207"/>
      <c r="W827" s="207"/>
      <c r="X827" s="207"/>
      <c r="Y827" s="207"/>
      <c r="Z827" s="207"/>
      <c r="AA827" s="207"/>
      <c r="AB827" s="207"/>
      <c r="AC827" s="207"/>
      <c r="AD827" s="207"/>
      <c r="AE827" s="5"/>
    </row>
    <row r="828" spans="1:31">
      <c r="A828" s="205"/>
      <c r="B828" s="206"/>
      <c r="C828" s="11" t="s">
        <v>275</v>
      </c>
      <c r="D828" s="206"/>
      <c r="E828" s="11" t="s">
        <v>276</v>
      </c>
      <c r="F828" s="11">
        <v>2</v>
      </c>
      <c r="G828" s="184">
        <v>664.29500000000007</v>
      </c>
      <c r="H828" s="184">
        <v>1328.5900000000001</v>
      </c>
      <c r="I828" s="184">
        <v>664.29500000000007</v>
      </c>
      <c r="J828" s="11">
        <v>10</v>
      </c>
      <c r="L828" s="189">
        <v>2</v>
      </c>
      <c r="M828" s="184"/>
      <c r="N828" s="184"/>
      <c r="O828" s="189"/>
      <c r="P828" s="184"/>
      <c r="Q828" s="11"/>
      <c r="R828" s="11">
        <v>2</v>
      </c>
      <c r="S828" s="184">
        <v>1328.5900000000001</v>
      </c>
      <c r="T828" s="184"/>
      <c r="U828" s="208"/>
      <c r="V828" s="207"/>
      <c r="W828" s="207"/>
      <c r="X828" s="207"/>
      <c r="Y828" s="207"/>
      <c r="Z828" s="207"/>
      <c r="AA828" s="207"/>
      <c r="AB828" s="207"/>
      <c r="AC828" s="207"/>
      <c r="AD828" s="207"/>
      <c r="AE828" s="5"/>
    </row>
    <row r="829" spans="1:31">
      <c r="A829" s="205"/>
      <c r="B829" s="206"/>
      <c r="C829" s="11" t="s">
        <v>283</v>
      </c>
      <c r="D829" s="206"/>
      <c r="E829" s="11" t="s">
        <v>188</v>
      </c>
      <c r="F829" s="11">
        <v>1</v>
      </c>
      <c r="G829" s="184">
        <v>353.25</v>
      </c>
      <c r="H829" s="184">
        <v>353.25</v>
      </c>
      <c r="I829" s="184">
        <v>353.25</v>
      </c>
      <c r="J829" s="11">
        <v>13</v>
      </c>
      <c r="L829" s="189">
        <v>1</v>
      </c>
      <c r="M829" s="184"/>
      <c r="N829" s="184"/>
      <c r="O829" s="189"/>
      <c r="P829" s="184"/>
      <c r="Q829" s="11"/>
      <c r="R829" s="11">
        <v>1</v>
      </c>
      <c r="S829" s="184">
        <v>353.25</v>
      </c>
      <c r="T829" s="184"/>
      <c r="U829" s="208"/>
      <c r="V829" s="207"/>
      <c r="W829" s="207"/>
      <c r="X829" s="207"/>
      <c r="Y829" s="207"/>
      <c r="Z829" s="207"/>
      <c r="AA829" s="207"/>
      <c r="AB829" s="207"/>
      <c r="AC829" s="207"/>
      <c r="AD829" s="207"/>
      <c r="AE829" s="5"/>
    </row>
    <row r="830" spans="1:31">
      <c r="A830" s="205"/>
      <c r="B830" s="206"/>
      <c r="C830" s="11" t="s">
        <v>284</v>
      </c>
      <c r="D830" s="206"/>
      <c r="E830" s="11" t="s">
        <v>285</v>
      </c>
      <c r="F830" s="11">
        <v>2</v>
      </c>
      <c r="G830" s="184"/>
      <c r="H830" s="184">
        <v>960.99</v>
      </c>
      <c r="I830" s="184">
        <v>480.495</v>
      </c>
      <c r="J830" s="11">
        <v>16</v>
      </c>
      <c r="L830" s="189"/>
      <c r="M830" s="184">
        <v>3412.18</v>
      </c>
      <c r="N830" s="184">
        <v>1706.09</v>
      </c>
      <c r="O830" s="189"/>
      <c r="P830" s="184"/>
      <c r="Q830" s="11"/>
      <c r="R830" s="11">
        <v>2</v>
      </c>
      <c r="S830" s="184">
        <v>960.99</v>
      </c>
      <c r="T830" s="184"/>
      <c r="U830" s="208"/>
      <c r="V830" s="207"/>
      <c r="W830" s="207"/>
      <c r="X830" s="207"/>
      <c r="Y830" s="207"/>
      <c r="Z830" s="207"/>
      <c r="AA830" s="207"/>
      <c r="AB830" s="207"/>
      <c r="AC830" s="207"/>
      <c r="AD830" s="207"/>
      <c r="AE830" s="5"/>
    </row>
    <row r="831" spans="1:31">
      <c r="A831" s="205"/>
      <c r="B831" s="206"/>
      <c r="C831" s="11" t="s">
        <v>286</v>
      </c>
      <c r="D831" s="206"/>
      <c r="E831" s="11" t="s">
        <v>117</v>
      </c>
      <c r="F831" s="11">
        <v>5</v>
      </c>
      <c r="G831" s="184">
        <v>3585.3625000000002</v>
      </c>
      <c r="H831" s="184">
        <v>14341.45</v>
      </c>
      <c r="I831" s="184">
        <v>2868.29</v>
      </c>
      <c r="J831" s="11">
        <v>12.8</v>
      </c>
      <c r="L831" s="189">
        <v>4</v>
      </c>
      <c r="M831" s="184">
        <v>8918.6</v>
      </c>
      <c r="N831" s="184">
        <v>8918.6</v>
      </c>
      <c r="O831" s="189"/>
      <c r="P831" s="184"/>
      <c r="Q831" s="11"/>
      <c r="R831" s="11">
        <v>5</v>
      </c>
      <c r="S831" s="184">
        <v>14341.45</v>
      </c>
      <c r="T831" s="184"/>
      <c r="U831" s="208"/>
      <c r="V831" s="207"/>
      <c r="W831" s="207"/>
      <c r="X831" s="207"/>
      <c r="Y831" s="207"/>
      <c r="Z831" s="207"/>
      <c r="AA831" s="207"/>
      <c r="AB831" s="207"/>
      <c r="AC831" s="207"/>
      <c r="AD831" s="207"/>
      <c r="AE831" s="5"/>
    </row>
    <row r="832" spans="1:31">
      <c r="A832" s="205"/>
      <c r="B832" s="206"/>
      <c r="C832" s="11" t="s">
        <v>292</v>
      </c>
      <c r="D832" s="206"/>
      <c r="E832" s="11" t="s">
        <v>293</v>
      </c>
      <c r="F832" s="11">
        <v>2</v>
      </c>
      <c r="G832" s="184">
        <v>4364.16</v>
      </c>
      <c r="H832" s="184">
        <v>8728.32</v>
      </c>
      <c r="I832" s="184">
        <v>4364.16</v>
      </c>
      <c r="J832" s="11">
        <v>12.5</v>
      </c>
      <c r="L832" s="189">
        <v>2</v>
      </c>
      <c r="M832" s="184"/>
      <c r="N832" s="184"/>
      <c r="O832" s="189"/>
      <c r="P832" s="184"/>
      <c r="Q832" s="11"/>
      <c r="R832" s="11">
        <v>2</v>
      </c>
      <c r="S832" s="184">
        <v>8728.32</v>
      </c>
      <c r="T832" s="184"/>
      <c r="U832" s="208"/>
      <c r="V832" s="207"/>
      <c r="W832" s="207"/>
      <c r="X832" s="207"/>
      <c r="Y832" s="207"/>
      <c r="Z832" s="207"/>
      <c r="AA832" s="207"/>
      <c r="AB832" s="207"/>
      <c r="AC832" s="207"/>
      <c r="AD832" s="207"/>
      <c r="AE832" s="5"/>
    </row>
    <row r="833" spans="1:31">
      <c r="A833" s="205"/>
      <c r="B833" s="206"/>
      <c r="C833" s="11" t="s">
        <v>299</v>
      </c>
      <c r="D833" s="206"/>
      <c r="E833" s="11" t="s">
        <v>121</v>
      </c>
      <c r="F833" s="11">
        <v>7</v>
      </c>
      <c r="G833" s="184">
        <v>140888.18000000002</v>
      </c>
      <c r="H833" s="184">
        <v>140888.18000000002</v>
      </c>
      <c r="I833" s="184">
        <v>20126.88285714286</v>
      </c>
      <c r="J833" s="11">
        <v>13.285714285714286</v>
      </c>
      <c r="L833" s="189">
        <v>1</v>
      </c>
      <c r="M833" s="184">
        <v>94741.53</v>
      </c>
      <c r="N833" s="184">
        <v>15790.254999999999</v>
      </c>
      <c r="O833" s="189"/>
      <c r="P833" s="184"/>
      <c r="Q833" s="11"/>
      <c r="R833" s="11">
        <v>7</v>
      </c>
      <c r="S833" s="184">
        <v>140888.18000000002</v>
      </c>
      <c r="T833" s="184"/>
      <c r="U833" s="208"/>
      <c r="V833" s="207"/>
      <c r="W833" s="207"/>
      <c r="X833" s="207"/>
      <c r="Y833" s="207"/>
      <c r="Z833" s="207"/>
      <c r="AA833" s="207"/>
      <c r="AB833" s="207"/>
      <c r="AC833" s="207"/>
      <c r="AD833" s="207"/>
      <c r="AE833" s="5"/>
    </row>
    <row r="834" spans="1:31">
      <c r="A834" s="205"/>
      <c r="B834" s="206"/>
      <c r="C834" s="11" t="s">
        <v>301</v>
      </c>
      <c r="D834" s="206"/>
      <c r="E834" s="11" t="s">
        <v>109</v>
      </c>
      <c r="F834" s="11">
        <v>1</v>
      </c>
      <c r="G834" s="184">
        <v>456.8</v>
      </c>
      <c r="H834" s="184">
        <v>456.8</v>
      </c>
      <c r="I834" s="184">
        <v>456.8</v>
      </c>
      <c r="J834" s="11">
        <v>12</v>
      </c>
      <c r="L834" s="189">
        <v>1</v>
      </c>
      <c r="M834" s="184"/>
      <c r="N834" s="184"/>
      <c r="O834" s="189"/>
      <c r="P834" s="184"/>
      <c r="Q834" s="11"/>
      <c r="R834" s="11">
        <v>1</v>
      </c>
      <c r="S834" s="184">
        <v>456.8</v>
      </c>
      <c r="T834" s="184"/>
      <c r="U834" s="208"/>
      <c r="V834" s="207"/>
      <c r="W834" s="207"/>
      <c r="X834" s="207"/>
      <c r="Y834" s="207"/>
      <c r="Z834" s="207"/>
      <c r="AA834" s="207"/>
      <c r="AB834" s="207"/>
      <c r="AC834" s="207"/>
      <c r="AD834" s="207"/>
      <c r="AE834" s="5"/>
    </row>
    <row r="835" spans="1:31">
      <c r="A835" s="205"/>
      <c r="B835" s="206"/>
      <c r="C835" s="11" t="s">
        <v>305</v>
      </c>
      <c r="D835" s="206"/>
      <c r="E835" s="11" t="s">
        <v>147</v>
      </c>
      <c r="F835" s="11">
        <v>12</v>
      </c>
      <c r="G835" s="184">
        <v>20566.563333333332</v>
      </c>
      <c r="H835" s="184">
        <v>61699.689999999995</v>
      </c>
      <c r="I835" s="184">
        <v>5141.6408333333329</v>
      </c>
      <c r="J835" s="11">
        <v>12.75</v>
      </c>
      <c r="L835" s="189">
        <v>3</v>
      </c>
      <c r="M835" s="184">
        <v>16703.649999999998</v>
      </c>
      <c r="N835" s="184">
        <v>1855.9611111111108</v>
      </c>
      <c r="O835" s="189"/>
      <c r="P835" s="184"/>
      <c r="Q835" s="11"/>
      <c r="R835" s="11">
        <v>12</v>
      </c>
      <c r="S835" s="184">
        <v>61699.689999999995</v>
      </c>
      <c r="T835" s="184"/>
      <c r="U835" s="208"/>
      <c r="V835" s="207"/>
      <c r="W835" s="207"/>
      <c r="X835" s="207"/>
      <c r="Y835" s="207"/>
      <c r="Z835" s="207"/>
      <c r="AA835" s="207"/>
      <c r="AB835" s="207"/>
      <c r="AC835" s="207"/>
      <c r="AD835" s="207"/>
      <c r="AE835" s="5"/>
    </row>
    <row r="836" spans="1:31">
      <c r="A836" s="205"/>
      <c r="B836" s="206"/>
      <c r="C836" s="11" t="s">
        <v>310</v>
      </c>
      <c r="D836" s="206"/>
      <c r="E836" s="11" t="s">
        <v>311</v>
      </c>
      <c r="F836" s="11">
        <v>2</v>
      </c>
      <c r="G836" s="184">
        <v>443.27</v>
      </c>
      <c r="H836" s="184">
        <v>886.54</v>
      </c>
      <c r="I836" s="184">
        <v>443.27</v>
      </c>
      <c r="J836" s="11">
        <v>9.5</v>
      </c>
      <c r="L836" s="189">
        <v>2</v>
      </c>
      <c r="M836" s="184"/>
      <c r="N836" s="184"/>
      <c r="O836" s="189"/>
      <c r="P836" s="184"/>
      <c r="Q836" s="11"/>
      <c r="R836" s="11">
        <v>2</v>
      </c>
      <c r="S836" s="184">
        <v>886.54</v>
      </c>
      <c r="T836" s="184"/>
      <c r="U836" s="208"/>
      <c r="V836" s="207"/>
      <c r="W836" s="207"/>
      <c r="X836" s="207"/>
      <c r="Y836" s="207"/>
      <c r="Z836" s="207"/>
      <c r="AA836" s="207"/>
      <c r="AB836" s="207"/>
      <c r="AC836" s="207"/>
      <c r="AD836" s="207"/>
      <c r="AE836" s="5"/>
    </row>
    <row r="837" spans="1:31">
      <c r="A837" s="205"/>
      <c r="B837" s="206"/>
      <c r="C837" s="11" t="s">
        <v>312</v>
      </c>
      <c r="D837" s="206"/>
      <c r="E837" s="11" t="s">
        <v>214</v>
      </c>
      <c r="F837" s="11">
        <v>1</v>
      </c>
      <c r="G837" s="184">
        <v>145.43</v>
      </c>
      <c r="H837" s="184">
        <v>145.43</v>
      </c>
      <c r="I837" s="184">
        <v>145.43</v>
      </c>
      <c r="J837" s="11">
        <v>13</v>
      </c>
      <c r="L837" s="189">
        <v>1</v>
      </c>
      <c r="M837" s="184"/>
      <c r="N837" s="184"/>
      <c r="O837" s="189"/>
      <c r="P837" s="184"/>
      <c r="Q837" s="11"/>
      <c r="R837" s="11">
        <v>1</v>
      </c>
      <c r="S837" s="184">
        <v>145.43</v>
      </c>
      <c r="T837" s="184"/>
      <c r="U837" s="208"/>
      <c r="V837" s="207"/>
      <c r="W837" s="207"/>
      <c r="X837" s="207"/>
      <c r="Y837" s="207"/>
      <c r="Z837" s="207"/>
      <c r="AA837" s="207"/>
      <c r="AB837" s="207"/>
      <c r="AC837" s="207"/>
      <c r="AD837" s="207"/>
      <c r="AE837" s="5"/>
    </row>
    <row r="838" spans="1:31">
      <c r="A838" s="205"/>
      <c r="B838" s="206"/>
      <c r="C838" s="11" t="s">
        <v>315</v>
      </c>
      <c r="D838" s="206"/>
      <c r="E838" s="11" t="s">
        <v>316</v>
      </c>
      <c r="F838" s="11">
        <v>2</v>
      </c>
      <c r="G838" s="184">
        <v>1229.5050000000001</v>
      </c>
      <c r="H838" s="184">
        <v>2459.0100000000002</v>
      </c>
      <c r="I838" s="184">
        <v>1229.5050000000001</v>
      </c>
      <c r="J838" s="11">
        <v>9.5</v>
      </c>
      <c r="L838" s="189">
        <v>2</v>
      </c>
      <c r="M838" s="184"/>
      <c r="N838" s="184"/>
      <c r="O838" s="189"/>
      <c r="P838" s="184"/>
      <c r="Q838" s="11"/>
      <c r="R838" s="11">
        <v>2</v>
      </c>
      <c r="S838" s="184">
        <v>2459.0100000000002</v>
      </c>
      <c r="T838" s="184"/>
      <c r="U838" s="208"/>
      <c r="V838" s="207"/>
      <c r="W838" s="207"/>
      <c r="X838" s="207"/>
      <c r="Y838" s="207"/>
      <c r="Z838" s="207"/>
      <c r="AA838" s="207"/>
      <c r="AB838" s="207"/>
      <c r="AC838" s="207"/>
      <c r="AD838" s="207"/>
      <c r="AE838" s="5"/>
    </row>
    <row r="839" spans="1:31">
      <c r="A839" s="205"/>
      <c r="B839" s="206"/>
      <c r="C839" s="11" t="s">
        <v>319</v>
      </c>
      <c r="D839" s="206"/>
      <c r="E839" s="11" t="s">
        <v>271</v>
      </c>
      <c r="F839" s="11">
        <v>1</v>
      </c>
      <c r="G839" s="184"/>
      <c r="H839" s="184">
        <v>990.98</v>
      </c>
      <c r="I839" s="184">
        <v>990.98</v>
      </c>
      <c r="J839" s="11">
        <v>7</v>
      </c>
      <c r="L839" s="189"/>
      <c r="M839" s="184">
        <v>990.98</v>
      </c>
      <c r="N839" s="184">
        <v>990.98</v>
      </c>
      <c r="O839" s="189"/>
      <c r="P839" s="184"/>
      <c r="Q839" s="11"/>
      <c r="R839" s="11">
        <v>1</v>
      </c>
      <c r="S839" s="184">
        <v>990.98</v>
      </c>
      <c r="T839" s="184"/>
      <c r="U839" s="208"/>
      <c r="V839" s="207"/>
      <c r="W839" s="207"/>
      <c r="X839" s="207"/>
      <c r="Y839" s="207"/>
      <c r="Z839" s="207"/>
      <c r="AA839" s="207"/>
      <c r="AB839" s="207"/>
      <c r="AC839" s="207"/>
      <c r="AD839" s="207"/>
      <c r="AE839" s="5"/>
    </row>
    <row r="840" spans="1:31">
      <c r="A840" s="205"/>
      <c r="B840" s="206"/>
      <c r="C840" s="11" t="s">
        <v>320</v>
      </c>
      <c r="D840" s="206"/>
      <c r="E840" s="11" t="s">
        <v>221</v>
      </c>
      <c r="F840" s="11">
        <v>3</v>
      </c>
      <c r="G840" s="184">
        <v>7000.3649999999998</v>
      </c>
      <c r="H840" s="184">
        <v>14000.73</v>
      </c>
      <c r="I840" s="184">
        <v>4666.91</v>
      </c>
      <c r="J840" s="11">
        <v>10.333333333333334</v>
      </c>
      <c r="L840" s="189">
        <v>2</v>
      </c>
      <c r="M840" s="184">
        <v>12921.09</v>
      </c>
      <c r="N840" s="184">
        <v>12921.09</v>
      </c>
      <c r="O840" s="189"/>
      <c r="P840" s="184"/>
      <c r="Q840" s="11"/>
      <c r="R840" s="11">
        <v>3</v>
      </c>
      <c r="S840" s="184">
        <v>14000.73</v>
      </c>
      <c r="T840" s="184"/>
      <c r="U840" s="208"/>
      <c r="V840" s="207"/>
      <c r="W840" s="207"/>
      <c r="X840" s="207"/>
      <c r="Y840" s="207"/>
      <c r="Z840" s="207"/>
      <c r="AA840" s="207"/>
      <c r="AB840" s="207"/>
      <c r="AC840" s="207"/>
      <c r="AD840" s="207"/>
      <c r="AE840" s="5"/>
    </row>
    <row r="841" spans="1:31">
      <c r="A841" s="205"/>
      <c r="B841" s="206"/>
      <c r="C841" s="11" t="s">
        <v>326</v>
      </c>
      <c r="D841" s="206"/>
      <c r="E841" s="11" t="s">
        <v>327</v>
      </c>
      <c r="F841" s="11">
        <v>3</v>
      </c>
      <c r="G841" s="184">
        <v>706.28666666666675</v>
      </c>
      <c r="H841" s="184">
        <v>2118.86</v>
      </c>
      <c r="I841" s="184">
        <v>706.28666666666675</v>
      </c>
      <c r="J841" s="11">
        <v>10.666666666666666</v>
      </c>
      <c r="L841" s="189">
        <v>3</v>
      </c>
      <c r="M841" s="184"/>
      <c r="N841" s="184"/>
      <c r="O841" s="189"/>
      <c r="P841" s="184"/>
      <c r="Q841" s="11"/>
      <c r="R841" s="11">
        <v>3</v>
      </c>
      <c r="S841" s="184">
        <v>2118.86</v>
      </c>
      <c r="T841" s="184"/>
      <c r="U841" s="208"/>
      <c r="V841" s="207"/>
      <c r="W841" s="207"/>
      <c r="X841" s="207"/>
      <c r="Y841" s="207"/>
      <c r="Z841" s="207"/>
      <c r="AA841" s="207"/>
      <c r="AB841" s="207"/>
      <c r="AC841" s="207"/>
      <c r="AD841" s="207"/>
      <c r="AE841" s="5"/>
    </row>
    <row r="842" spans="1:31">
      <c r="A842" s="205"/>
      <c r="B842" s="206"/>
      <c r="C842" s="11" t="s">
        <v>329</v>
      </c>
      <c r="D842" s="206"/>
      <c r="E842" s="11" t="s">
        <v>330</v>
      </c>
      <c r="F842" s="11">
        <v>8</v>
      </c>
      <c r="G842" s="184">
        <v>2632.5671428571432</v>
      </c>
      <c r="H842" s="184">
        <v>18427.97</v>
      </c>
      <c r="I842" s="184">
        <v>2303.4962500000001</v>
      </c>
      <c r="J842" s="11">
        <v>11.625</v>
      </c>
      <c r="L842" s="189">
        <v>7</v>
      </c>
      <c r="M842" s="184">
        <v>1319.98</v>
      </c>
      <c r="N842" s="184">
        <v>1319.98</v>
      </c>
      <c r="O842" s="189"/>
      <c r="P842" s="184"/>
      <c r="Q842" s="11"/>
      <c r="R842" s="11">
        <v>8</v>
      </c>
      <c r="S842" s="184">
        <v>18427.97</v>
      </c>
      <c r="T842" s="184"/>
      <c r="U842" s="208"/>
      <c r="V842" s="207"/>
      <c r="W842" s="207"/>
      <c r="X842" s="207"/>
      <c r="Y842" s="207"/>
      <c r="Z842" s="207"/>
      <c r="AA842" s="207"/>
      <c r="AB842" s="207"/>
      <c r="AC842" s="207"/>
      <c r="AD842" s="207"/>
      <c r="AE842" s="5"/>
    </row>
    <row r="843" spans="1:31">
      <c r="A843" s="205"/>
      <c r="B843" s="206"/>
      <c r="C843" s="11" t="s">
        <v>333</v>
      </c>
      <c r="D843" s="206"/>
      <c r="E843" s="11" t="s">
        <v>334</v>
      </c>
      <c r="F843" s="11">
        <v>1</v>
      </c>
      <c r="G843" s="184">
        <v>316.42</v>
      </c>
      <c r="H843" s="184">
        <v>316.42</v>
      </c>
      <c r="I843" s="184">
        <v>316.42</v>
      </c>
      <c r="J843" s="11">
        <v>13</v>
      </c>
      <c r="L843" s="189">
        <v>1</v>
      </c>
      <c r="M843" s="184"/>
      <c r="N843" s="184"/>
      <c r="O843" s="189"/>
      <c r="P843" s="184"/>
      <c r="Q843" s="11"/>
      <c r="R843" s="11">
        <v>1</v>
      </c>
      <c r="S843" s="184">
        <v>316.42</v>
      </c>
      <c r="T843" s="184"/>
      <c r="U843" s="208"/>
      <c r="V843" s="207"/>
      <c r="W843" s="207"/>
      <c r="X843" s="207"/>
      <c r="Y843" s="207"/>
      <c r="Z843" s="207"/>
      <c r="AA843" s="207"/>
      <c r="AB843" s="207"/>
      <c r="AC843" s="207"/>
      <c r="AD843" s="207"/>
      <c r="AE843" s="5"/>
    </row>
    <row r="844" spans="1:31">
      <c r="A844" s="205"/>
      <c r="B844" s="206"/>
      <c r="C844" s="11" t="s">
        <v>335</v>
      </c>
      <c r="D844" s="206"/>
      <c r="E844" s="11" t="s">
        <v>119</v>
      </c>
      <c r="F844" s="11">
        <v>1</v>
      </c>
      <c r="G844" s="184">
        <v>691.85</v>
      </c>
      <c r="H844" s="184">
        <v>691.85</v>
      </c>
      <c r="I844" s="184">
        <v>691.85</v>
      </c>
      <c r="J844" s="11">
        <v>7</v>
      </c>
      <c r="L844" s="189">
        <v>1</v>
      </c>
      <c r="M844" s="184"/>
      <c r="N844" s="184"/>
      <c r="O844" s="189"/>
      <c r="P844" s="184"/>
      <c r="Q844" s="11"/>
      <c r="R844" s="11">
        <v>1</v>
      </c>
      <c r="S844" s="184">
        <v>691.85</v>
      </c>
      <c r="T844" s="184"/>
      <c r="U844" s="208"/>
      <c r="V844" s="207"/>
      <c r="W844" s="207"/>
      <c r="X844" s="207"/>
      <c r="Y844" s="207"/>
      <c r="Z844" s="207"/>
      <c r="AA844" s="207"/>
      <c r="AB844" s="207"/>
      <c r="AC844" s="207"/>
      <c r="AD844" s="207"/>
      <c r="AE844" s="5"/>
    </row>
    <row r="845" spans="1:31">
      <c r="A845" s="205"/>
      <c r="B845" s="206"/>
      <c r="C845" s="11" t="s">
        <v>336</v>
      </c>
      <c r="D845" s="206"/>
      <c r="E845" s="11" t="s">
        <v>278</v>
      </c>
      <c r="F845" s="11">
        <v>2</v>
      </c>
      <c r="G845" s="184"/>
      <c r="H845" s="184">
        <v>7439.76</v>
      </c>
      <c r="I845" s="184">
        <v>3719.88</v>
      </c>
      <c r="J845" s="11">
        <v>10</v>
      </c>
      <c r="L845" s="189"/>
      <c r="M845" s="184">
        <v>7439.76</v>
      </c>
      <c r="N845" s="184">
        <v>3719.88</v>
      </c>
      <c r="O845" s="189"/>
      <c r="P845" s="184"/>
      <c r="Q845" s="11"/>
      <c r="R845" s="11">
        <v>2</v>
      </c>
      <c r="S845" s="184">
        <v>7439.76</v>
      </c>
      <c r="T845" s="184"/>
      <c r="U845" s="208"/>
      <c r="V845" s="207"/>
      <c r="W845" s="207"/>
      <c r="X845" s="207"/>
      <c r="Y845" s="207"/>
      <c r="Z845" s="207"/>
      <c r="AA845" s="207"/>
      <c r="AB845" s="207"/>
      <c r="AC845" s="207"/>
      <c r="AD845" s="207"/>
      <c r="AE845" s="5"/>
    </row>
    <row r="846" spans="1:31">
      <c r="A846" s="205"/>
      <c r="B846" s="206"/>
      <c r="C846" s="11" t="s">
        <v>337</v>
      </c>
      <c r="D846" s="206"/>
      <c r="E846" s="11" t="s">
        <v>338</v>
      </c>
      <c r="F846" s="11">
        <v>1</v>
      </c>
      <c r="G846" s="184"/>
      <c r="H846" s="184">
        <v>1724.96</v>
      </c>
      <c r="I846" s="184">
        <v>1724.96</v>
      </c>
      <c r="J846" s="11">
        <v>7</v>
      </c>
      <c r="L846" s="189"/>
      <c r="M846" s="184">
        <v>1724.96</v>
      </c>
      <c r="N846" s="184">
        <v>1724.96</v>
      </c>
      <c r="O846" s="189"/>
      <c r="P846" s="184"/>
      <c r="Q846" s="11"/>
      <c r="R846" s="11">
        <v>1</v>
      </c>
      <c r="S846" s="184">
        <v>1724.96</v>
      </c>
      <c r="T846" s="184"/>
      <c r="U846" s="208"/>
      <c r="V846" s="207"/>
      <c r="W846" s="207"/>
      <c r="X846" s="207"/>
      <c r="Y846" s="207"/>
      <c r="Z846" s="207"/>
      <c r="AA846" s="207"/>
      <c r="AB846" s="207"/>
      <c r="AC846" s="207"/>
      <c r="AD846" s="207"/>
      <c r="AE846" s="5"/>
    </row>
    <row r="847" spans="1:31">
      <c r="A847" s="205"/>
      <c r="B847" s="206"/>
      <c r="C847" s="11" t="s">
        <v>341</v>
      </c>
      <c r="D847" s="206"/>
      <c r="E847" s="11" t="s">
        <v>149</v>
      </c>
      <c r="F847" s="11">
        <v>2</v>
      </c>
      <c r="G847" s="184">
        <v>2820.2000000000003</v>
      </c>
      <c r="H847" s="184">
        <v>2820.2000000000003</v>
      </c>
      <c r="I847" s="184">
        <v>1410.1000000000001</v>
      </c>
      <c r="J847" s="11">
        <v>13</v>
      </c>
      <c r="L847" s="189">
        <v>1</v>
      </c>
      <c r="M847" s="184">
        <v>2643.82</v>
      </c>
      <c r="N847" s="184">
        <v>2643.82</v>
      </c>
      <c r="O847" s="189"/>
      <c r="P847" s="184"/>
      <c r="Q847" s="11"/>
      <c r="R847" s="11">
        <v>2</v>
      </c>
      <c r="S847" s="184">
        <v>2820.2000000000003</v>
      </c>
      <c r="T847" s="184"/>
      <c r="U847" s="208"/>
      <c r="V847" s="207"/>
      <c r="W847" s="207"/>
      <c r="X847" s="207"/>
      <c r="Y847" s="207"/>
      <c r="Z847" s="207"/>
      <c r="AA847" s="207"/>
      <c r="AB847" s="207"/>
      <c r="AC847" s="207"/>
      <c r="AD847" s="207"/>
      <c r="AE847" s="5"/>
    </row>
    <row r="848" spans="1:31">
      <c r="A848" s="205"/>
      <c r="B848" s="206"/>
      <c r="C848" s="11" t="s">
        <v>342</v>
      </c>
      <c r="D848" s="206"/>
      <c r="E848" s="11" t="s">
        <v>343</v>
      </c>
      <c r="F848" s="11">
        <v>3</v>
      </c>
      <c r="G848" s="184">
        <v>3552.3049999999998</v>
      </c>
      <c r="H848" s="184">
        <v>7104.61</v>
      </c>
      <c r="I848" s="184">
        <v>2368.2033333333334</v>
      </c>
      <c r="J848" s="11">
        <v>11</v>
      </c>
      <c r="L848" s="189">
        <v>2</v>
      </c>
      <c r="M848" s="184">
        <v>501.42</v>
      </c>
      <c r="N848" s="184">
        <v>501.42</v>
      </c>
      <c r="O848" s="189"/>
      <c r="P848" s="184"/>
      <c r="Q848" s="11"/>
      <c r="R848" s="11">
        <v>3</v>
      </c>
      <c r="S848" s="184">
        <v>7104.61</v>
      </c>
      <c r="T848" s="184"/>
      <c r="U848" s="208"/>
      <c r="V848" s="207"/>
      <c r="W848" s="207"/>
      <c r="X848" s="207"/>
      <c r="Y848" s="207"/>
      <c r="Z848" s="207"/>
      <c r="AA848" s="207"/>
      <c r="AB848" s="207"/>
      <c r="AC848" s="207"/>
      <c r="AD848" s="207"/>
      <c r="AE848" s="5"/>
    </row>
    <row r="849" spans="1:31">
      <c r="A849" s="205"/>
      <c r="B849" s="206"/>
      <c r="C849" s="11" t="s">
        <v>345</v>
      </c>
      <c r="D849" s="206"/>
      <c r="E849" s="11" t="s">
        <v>346</v>
      </c>
      <c r="F849" s="11">
        <v>1</v>
      </c>
      <c r="G849" s="184">
        <v>828.89</v>
      </c>
      <c r="H849" s="184">
        <v>828.89</v>
      </c>
      <c r="I849" s="184">
        <v>828.89</v>
      </c>
      <c r="J849" s="11">
        <v>7</v>
      </c>
      <c r="L849" s="189">
        <v>1</v>
      </c>
      <c r="M849" s="184"/>
      <c r="N849" s="184"/>
      <c r="O849" s="189"/>
      <c r="P849" s="184"/>
      <c r="Q849" s="11"/>
      <c r="R849" s="11">
        <v>1</v>
      </c>
      <c r="S849" s="184">
        <v>828.89</v>
      </c>
      <c r="T849" s="184"/>
      <c r="U849" s="208"/>
      <c r="V849" s="207"/>
      <c r="W849" s="207"/>
      <c r="X849" s="207"/>
      <c r="Y849" s="207"/>
      <c r="Z849" s="207"/>
      <c r="AA849" s="207"/>
      <c r="AB849" s="207"/>
      <c r="AC849" s="207"/>
      <c r="AD849" s="207"/>
      <c r="AE849" s="5"/>
    </row>
    <row r="850" spans="1:31">
      <c r="A850" s="205"/>
      <c r="B850" s="206"/>
      <c r="C850" s="11" t="s">
        <v>347</v>
      </c>
      <c r="D850" s="206"/>
      <c r="E850" s="11" t="s">
        <v>169</v>
      </c>
      <c r="F850" s="11">
        <v>1</v>
      </c>
      <c r="G850" s="184"/>
      <c r="H850" s="184">
        <v>2596.17</v>
      </c>
      <c r="I850" s="184">
        <v>2596.17</v>
      </c>
      <c r="J850" s="11">
        <v>12</v>
      </c>
      <c r="L850" s="189"/>
      <c r="M850" s="184">
        <v>2596.17</v>
      </c>
      <c r="N850" s="184">
        <v>2596.17</v>
      </c>
      <c r="O850" s="189"/>
      <c r="P850" s="184"/>
      <c r="Q850" s="11"/>
      <c r="R850" s="11">
        <v>1</v>
      </c>
      <c r="S850" s="184">
        <v>2596.17</v>
      </c>
      <c r="T850" s="184"/>
      <c r="U850" s="208"/>
      <c r="V850" s="207"/>
      <c r="W850" s="207"/>
      <c r="X850" s="207"/>
      <c r="Y850" s="207"/>
      <c r="Z850" s="207"/>
      <c r="AA850" s="207"/>
      <c r="AB850" s="207"/>
      <c r="AC850" s="207"/>
      <c r="AD850" s="207"/>
      <c r="AE850" s="5"/>
    </row>
    <row r="851" spans="1:31">
      <c r="A851" s="205"/>
      <c r="B851" s="206"/>
      <c r="C851" s="11" t="s">
        <v>349</v>
      </c>
      <c r="D851" s="206"/>
      <c r="E851" s="11" t="s">
        <v>350</v>
      </c>
      <c r="F851" s="11">
        <v>4</v>
      </c>
      <c r="G851" s="184">
        <v>4091.8033333333333</v>
      </c>
      <c r="H851" s="184">
        <v>12275.41</v>
      </c>
      <c r="I851" s="184">
        <v>3068.8525</v>
      </c>
      <c r="J851" s="11">
        <v>14.5</v>
      </c>
      <c r="L851" s="189">
        <v>3</v>
      </c>
      <c r="M851" s="184">
        <v>2935.87</v>
      </c>
      <c r="N851" s="184">
        <v>2935.87</v>
      </c>
      <c r="O851" s="189"/>
      <c r="P851" s="184"/>
      <c r="Q851" s="11"/>
      <c r="R851" s="11">
        <v>4</v>
      </c>
      <c r="S851" s="184">
        <v>12275.41</v>
      </c>
      <c r="T851" s="184"/>
      <c r="U851" s="208"/>
      <c r="V851" s="207"/>
      <c r="W851" s="207"/>
      <c r="X851" s="207"/>
      <c r="Y851" s="207"/>
      <c r="Z851" s="207"/>
      <c r="AA851" s="207"/>
      <c r="AB851" s="207"/>
      <c r="AC851" s="207"/>
      <c r="AD851" s="207"/>
      <c r="AE851" s="5"/>
    </row>
    <row r="852" spans="1:31">
      <c r="A852" s="205"/>
      <c r="B852" s="206"/>
      <c r="C852" s="11" t="s">
        <v>351</v>
      </c>
      <c r="D852" s="206"/>
      <c r="E852" s="11" t="s">
        <v>100</v>
      </c>
      <c r="F852" s="11">
        <v>14</v>
      </c>
      <c r="G852" s="184">
        <v>1316.7322222222219</v>
      </c>
      <c r="H852" s="184">
        <v>11850.589999999998</v>
      </c>
      <c r="I852" s="184">
        <v>846.47071428571417</v>
      </c>
      <c r="J852" s="11">
        <v>11.571428571428571</v>
      </c>
      <c r="L852" s="189">
        <v>9</v>
      </c>
      <c r="M852" s="184">
        <v>8597.82</v>
      </c>
      <c r="N852" s="184">
        <v>1719.5639999999999</v>
      </c>
      <c r="O852" s="189"/>
      <c r="P852" s="184"/>
      <c r="Q852" s="11"/>
      <c r="R852" s="11">
        <v>14</v>
      </c>
      <c r="S852" s="184">
        <v>11850.589999999998</v>
      </c>
      <c r="T852" s="184"/>
      <c r="U852" s="208"/>
      <c r="V852" s="207"/>
      <c r="W852" s="207"/>
      <c r="X852" s="207"/>
      <c r="Y852" s="207"/>
      <c r="Z852" s="207"/>
      <c r="AA852" s="207"/>
      <c r="AB852" s="207"/>
      <c r="AC852" s="207"/>
      <c r="AD852" s="207"/>
      <c r="AE852" s="5"/>
    </row>
    <row r="853" spans="1:31">
      <c r="A853" s="205"/>
      <c r="B853" s="206"/>
      <c r="C853" s="11" t="s">
        <v>355</v>
      </c>
      <c r="D853" s="206"/>
      <c r="E853" s="11" t="s">
        <v>356</v>
      </c>
      <c r="F853" s="11">
        <v>1</v>
      </c>
      <c r="G853" s="184">
        <v>1616.79</v>
      </c>
      <c r="H853" s="184">
        <v>1616.79</v>
      </c>
      <c r="I853" s="184">
        <v>1616.79</v>
      </c>
      <c r="J853" s="11">
        <v>12</v>
      </c>
      <c r="L853" s="189">
        <v>1</v>
      </c>
      <c r="M853" s="184"/>
      <c r="N853" s="184"/>
      <c r="O853" s="189"/>
      <c r="P853" s="184"/>
      <c r="Q853" s="11"/>
      <c r="R853" s="11">
        <v>1</v>
      </c>
      <c r="S853" s="184">
        <v>1616.79</v>
      </c>
      <c r="T853" s="184"/>
      <c r="U853" s="208"/>
      <c r="V853" s="207"/>
      <c r="W853" s="207"/>
      <c r="X853" s="207"/>
      <c r="Y853" s="207"/>
      <c r="Z853" s="207"/>
      <c r="AA853" s="207"/>
      <c r="AB853" s="207"/>
      <c r="AC853" s="207"/>
      <c r="AD853" s="207"/>
      <c r="AE853" s="5"/>
    </row>
    <row r="854" spans="1:31">
      <c r="A854" s="205"/>
      <c r="B854" s="206"/>
      <c r="C854" s="11" t="s">
        <v>357</v>
      </c>
      <c r="D854" s="206"/>
      <c r="E854" s="11" t="s">
        <v>358</v>
      </c>
      <c r="F854" s="11">
        <v>1</v>
      </c>
      <c r="G854" s="184"/>
      <c r="H854" s="184">
        <v>3496.27</v>
      </c>
      <c r="I854" s="184">
        <v>3496.27</v>
      </c>
      <c r="J854" s="11">
        <v>37</v>
      </c>
      <c r="L854" s="189"/>
      <c r="M854" s="184">
        <v>3496.27</v>
      </c>
      <c r="N854" s="184">
        <v>3496.27</v>
      </c>
      <c r="O854" s="189"/>
      <c r="P854" s="184"/>
      <c r="Q854" s="11"/>
      <c r="R854" s="11">
        <v>1</v>
      </c>
      <c r="S854" s="184">
        <v>3496.27</v>
      </c>
      <c r="T854" s="184"/>
      <c r="U854" s="208"/>
      <c r="V854" s="207"/>
      <c r="W854" s="207"/>
      <c r="X854" s="207"/>
      <c r="Y854" s="207"/>
      <c r="Z854" s="207"/>
      <c r="AA854" s="207"/>
      <c r="AB854" s="207"/>
      <c r="AC854" s="207"/>
      <c r="AD854" s="207"/>
      <c r="AE854" s="5"/>
    </row>
    <row r="855" spans="1:31">
      <c r="A855" s="205"/>
      <c r="B855" s="206"/>
      <c r="C855" s="11" t="s">
        <v>367</v>
      </c>
      <c r="D855" s="206"/>
      <c r="E855" s="11" t="s">
        <v>368</v>
      </c>
      <c r="F855" s="11">
        <v>2</v>
      </c>
      <c r="G855" s="184"/>
      <c r="H855" s="184">
        <v>2085.38</v>
      </c>
      <c r="I855" s="184">
        <v>1042.69</v>
      </c>
      <c r="J855" s="11">
        <v>9.5</v>
      </c>
      <c r="L855" s="189"/>
      <c r="M855" s="184">
        <v>2085.38</v>
      </c>
      <c r="N855" s="184">
        <v>1042.69</v>
      </c>
      <c r="O855" s="189"/>
      <c r="P855" s="184"/>
      <c r="Q855" s="11"/>
      <c r="R855" s="11">
        <v>2</v>
      </c>
      <c r="S855" s="184">
        <v>2085.38</v>
      </c>
      <c r="T855" s="184"/>
      <c r="U855" s="208"/>
      <c r="V855" s="207"/>
      <c r="W855" s="207"/>
      <c r="X855" s="207"/>
      <c r="Y855" s="207"/>
      <c r="Z855" s="207"/>
      <c r="AA855" s="207"/>
      <c r="AB855" s="207"/>
      <c r="AC855" s="207"/>
      <c r="AD855" s="207"/>
      <c r="AE855" s="5"/>
    </row>
    <row r="856" spans="1:31">
      <c r="A856" s="205"/>
      <c r="B856" s="206"/>
      <c r="C856" s="11" t="s">
        <v>369</v>
      </c>
      <c r="D856" s="206"/>
      <c r="E856" s="11" t="s">
        <v>96</v>
      </c>
      <c r="F856" s="11">
        <v>1</v>
      </c>
      <c r="G856" s="184"/>
      <c r="H856" s="184">
        <v>249.17</v>
      </c>
      <c r="I856" s="184">
        <v>249.17</v>
      </c>
      <c r="J856" s="11">
        <v>12</v>
      </c>
      <c r="L856" s="189"/>
      <c r="M856" s="184">
        <v>249.17</v>
      </c>
      <c r="N856" s="184">
        <v>249.17</v>
      </c>
      <c r="O856" s="189"/>
      <c r="P856" s="184"/>
      <c r="Q856" s="11"/>
      <c r="R856" s="11">
        <v>1</v>
      </c>
      <c r="S856" s="184">
        <v>249.17</v>
      </c>
      <c r="T856" s="184"/>
      <c r="U856" s="208"/>
      <c r="V856" s="207"/>
      <c r="W856" s="207"/>
      <c r="X856" s="207"/>
      <c r="Y856" s="207"/>
      <c r="Z856" s="207"/>
      <c r="AA856" s="207"/>
      <c r="AB856" s="207"/>
      <c r="AC856" s="207"/>
      <c r="AD856" s="207"/>
      <c r="AE856" s="5"/>
    </row>
    <row r="857" spans="1:31">
      <c r="A857" s="205"/>
      <c r="B857" s="206"/>
      <c r="C857" s="11" t="s">
        <v>370</v>
      </c>
      <c r="D857" s="206"/>
      <c r="E857" s="11" t="s">
        <v>371</v>
      </c>
      <c r="F857" s="11">
        <v>2</v>
      </c>
      <c r="G857" s="184">
        <v>611.02</v>
      </c>
      <c r="H857" s="184">
        <v>611.02</v>
      </c>
      <c r="I857" s="184">
        <v>305.51</v>
      </c>
      <c r="J857" s="11">
        <v>10.5</v>
      </c>
      <c r="L857" s="189">
        <v>1</v>
      </c>
      <c r="M857" s="184">
        <v>627.24</v>
      </c>
      <c r="N857" s="184">
        <v>627.24</v>
      </c>
      <c r="O857" s="189"/>
      <c r="P857" s="184"/>
      <c r="Q857" s="11"/>
      <c r="R857" s="11">
        <v>2</v>
      </c>
      <c r="S857" s="184">
        <v>611.02</v>
      </c>
      <c r="T857" s="184"/>
      <c r="U857" s="208"/>
      <c r="V857" s="207"/>
      <c r="W857" s="207"/>
      <c r="X857" s="207"/>
      <c r="Y857" s="207"/>
      <c r="Z857" s="207"/>
      <c r="AA857" s="207"/>
      <c r="AB857" s="207"/>
      <c r="AC857" s="207"/>
      <c r="AD857" s="207"/>
      <c r="AE857" s="5"/>
    </row>
    <row r="858" spans="1:31">
      <c r="A858" s="205"/>
      <c r="B858" s="206"/>
      <c r="C858" s="11" t="s">
        <v>372</v>
      </c>
      <c r="D858" s="206"/>
      <c r="E858" s="11" t="s">
        <v>288</v>
      </c>
      <c r="F858" s="11">
        <v>6</v>
      </c>
      <c r="G858" s="184">
        <v>6128.6225000000004</v>
      </c>
      <c r="H858" s="184">
        <v>24514.49</v>
      </c>
      <c r="I858" s="184">
        <v>4085.7483333333334</v>
      </c>
      <c r="J858" s="11">
        <v>22.666666666666668</v>
      </c>
      <c r="L858" s="189">
        <v>4</v>
      </c>
      <c r="M858" s="184">
        <v>8147.2800000000007</v>
      </c>
      <c r="N858" s="184">
        <v>4073.6400000000003</v>
      </c>
      <c r="O858" s="189"/>
      <c r="P858" s="184"/>
      <c r="Q858" s="11"/>
      <c r="R858" s="11">
        <v>6</v>
      </c>
      <c r="S858" s="184">
        <v>24514.49</v>
      </c>
      <c r="T858" s="184"/>
      <c r="U858" s="208"/>
      <c r="V858" s="207"/>
      <c r="W858" s="207"/>
      <c r="X858" s="207"/>
      <c r="Y858" s="207"/>
      <c r="Z858" s="207"/>
      <c r="AA858" s="207"/>
      <c r="AB858" s="207"/>
      <c r="AC858" s="207"/>
      <c r="AD858" s="207"/>
      <c r="AE858" s="5"/>
    </row>
    <row r="859" spans="1:31">
      <c r="A859" s="205"/>
      <c r="B859" s="206"/>
      <c r="C859" s="11" t="s">
        <v>375</v>
      </c>
      <c r="D859" s="206"/>
      <c r="E859" s="11" t="s">
        <v>376</v>
      </c>
      <c r="F859" s="11">
        <v>3</v>
      </c>
      <c r="G859" s="184">
        <v>6092.86</v>
      </c>
      <c r="H859" s="184">
        <v>12185.72</v>
      </c>
      <c r="I859" s="184">
        <v>4061.9066666666663</v>
      </c>
      <c r="J859" s="11">
        <v>10.666666666666666</v>
      </c>
      <c r="L859" s="189">
        <v>2</v>
      </c>
      <c r="M859" s="184">
        <v>11132.05</v>
      </c>
      <c r="N859" s="184">
        <v>11132.05</v>
      </c>
      <c r="O859" s="189"/>
      <c r="P859" s="184"/>
      <c r="Q859" s="11"/>
      <c r="R859" s="11">
        <v>3</v>
      </c>
      <c r="S859" s="184">
        <v>12185.72</v>
      </c>
      <c r="T859" s="184"/>
      <c r="U859" s="208"/>
      <c r="V859" s="207"/>
      <c r="W859" s="207"/>
      <c r="X859" s="207"/>
      <c r="Y859" s="207"/>
      <c r="Z859" s="207"/>
      <c r="AA859" s="207"/>
      <c r="AB859" s="207"/>
      <c r="AC859" s="207"/>
      <c r="AD859" s="207"/>
      <c r="AE859" s="5"/>
    </row>
    <row r="860" spans="1:31">
      <c r="A860" s="205"/>
      <c r="B860" s="206"/>
      <c r="C860" s="11" t="s">
        <v>375</v>
      </c>
      <c r="D860" s="206"/>
      <c r="E860" s="11" t="s">
        <v>137</v>
      </c>
      <c r="F860" s="11">
        <v>1</v>
      </c>
      <c r="G860" s="184">
        <v>698.83</v>
      </c>
      <c r="H860" s="184">
        <v>698.83</v>
      </c>
      <c r="I860" s="184">
        <v>698.83</v>
      </c>
      <c r="J860" s="11">
        <v>12</v>
      </c>
      <c r="L860" s="189">
        <v>1</v>
      </c>
      <c r="M860" s="184"/>
      <c r="N860" s="184"/>
      <c r="O860" s="189"/>
      <c r="P860" s="184"/>
      <c r="Q860" s="11"/>
      <c r="R860" s="11">
        <v>1</v>
      </c>
      <c r="S860" s="184">
        <v>698.83</v>
      </c>
      <c r="T860" s="184"/>
      <c r="U860" s="208"/>
      <c r="V860" s="207"/>
      <c r="W860" s="207"/>
      <c r="X860" s="207"/>
      <c r="Y860" s="207"/>
      <c r="Z860" s="207"/>
      <c r="AA860" s="207"/>
      <c r="AB860" s="207"/>
      <c r="AC860" s="207"/>
      <c r="AD860" s="207"/>
      <c r="AE860" s="5"/>
    </row>
    <row r="861" spans="1:31">
      <c r="A861" s="205"/>
      <c r="B861" s="206"/>
      <c r="C861" s="11" t="s">
        <v>378</v>
      </c>
      <c r="D861" s="206"/>
      <c r="E861" s="11" t="s">
        <v>332</v>
      </c>
      <c r="F861" s="11">
        <v>1</v>
      </c>
      <c r="G861" s="184">
        <v>881.42</v>
      </c>
      <c r="H861" s="184">
        <v>881.42</v>
      </c>
      <c r="I861" s="184">
        <v>881.42</v>
      </c>
      <c r="J861" s="11">
        <v>6</v>
      </c>
      <c r="L861" s="189">
        <v>1</v>
      </c>
      <c r="M861" s="184"/>
      <c r="N861" s="184"/>
      <c r="O861" s="189"/>
      <c r="P861" s="184"/>
      <c r="Q861" s="11"/>
      <c r="R861" s="11">
        <v>1</v>
      </c>
      <c r="S861" s="184">
        <v>881.42</v>
      </c>
      <c r="T861" s="184"/>
      <c r="U861" s="208"/>
      <c r="V861" s="207"/>
      <c r="W861" s="207"/>
      <c r="X861" s="207"/>
      <c r="Y861" s="207"/>
      <c r="Z861" s="207"/>
      <c r="AA861" s="207"/>
      <c r="AB861" s="207"/>
      <c r="AC861" s="207"/>
      <c r="AD861" s="207"/>
      <c r="AE861" s="5"/>
    </row>
    <row r="862" spans="1:31">
      <c r="A862" s="205"/>
      <c r="B862" s="206"/>
      <c r="C862" s="11" t="s">
        <v>379</v>
      </c>
      <c r="D862" s="206"/>
      <c r="E862" s="11" t="s">
        <v>114</v>
      </c>
      <c r="F862" s="11">
        <v>4</v>
      </c>
      <c r="G862" s="184">
        <v>5640.5499999999993</v>
      </c>
      <c r="H862" s="184">
        <v>11281.099999999999</v>
      </c>
      <c r="I862" s="184">
        <v>2820.2749999999996</v>
      </c>
      <c r="J862" s="11">
        <v>15.5</v>
      </c>
      <c r="L862" s="189">
        <v>2</v>
      </c>
      <c r="M862" s="184">
        <v>8583.0999999999985</v>
      </c>
      <c r="N862" s="184">
        <v>4291.5499999999993</v>
      </c>
      <c r="O862" s="189"/>
      <c r="P862" s="184"/>
      <c r="Q862" s="11"/>
      <c r="R862" s="11">
        <v>4</v>
      </c>
      <c r="S862" s="184">
        <v>11281.099999999999</v>
      </c>
      <c r="T862" s="184"/>
      <c r="U862" s="208"/>
      <c r="V862" s="207"/>
      <c r="W862" s="207"/>
      <c r="X862" s="207"/>
      <c r="Y862" s="207"/>
      <c r="Z862" s="207"/>
      <c r="AA862" s="207"/>
      <c r="AB862" s="207"/>
      <c r="AC862" s="207"/>
      <c r="AD862" s="207"/>
      <c r="AE862" s="5"/>
    </row>
    <row r="863" spans="1:31">
      <c r="A863" s="205"/>
      <c r="B863" s="206"/>
      <c r="C863" s="11" t="s">
        <v>384</v>
      </c>
      <c r="D863" s="206"/>
      <c r="E863" s="11" t="s">
        <v>203</v>
      </c>
      <c r="F863" s="11">
        <v>7</v>
      </c>
      <c r="G863" s="184">
        <v>825.24666666666678</v>
      </c>
      <c r="H863" s="184">
        <v>4951.4800000000005</v>
      </c>
      <c r="I863" s="184">
        <v>707.35428571428577</v>
      </c>
      <c r="J863" s="11">
        <v>11</v>
      </c>
      <c r="L863" s="189">
        <v>6</v>
      </c>
      <c r="M863" s="184">
        <v>471.2</v>
      </c>
      <c r="N863" s="184">
        <v>471.2</v>
      </c>
      <c r="O863" s="189"/>
      <c r="P863" s="184"/>
      <c r="Q863" s="11"/>
      <c r="R863" s="11">
        <v>7</v>
      </c>
      <c r="S863" s="184">
        <v>4951.4800000000005</v>
      </c>
      <c r="T863" s="184"/>
      <c r="U863" s="208"/>
      <c r="V863" s="207"/>
      <c r="W863" s="207"/>
      <c r="X863" s="207"/>
      <c r="Y863" s="207"/>
      <c r="Z863" s="207"/>
      <c r="AA863" s="207"/>
      <c r="AB863" s="207"/>
      <c r="AC863" s="207"/>
      <c r="AD863" s="207"/>
      <c r="AE863" s="5"/>
    </row>
    <row r="864" spans="1:31">
      <c r="A864" s="205"/>
      <c r="B864" s="206"/>
      <c r="C864" s="11" t="s">
        <v>385</v>
      </c>
      <c r="D864" s="206"/>
      <c r="E864" s="11" t="s">
        <v>90</v>
      </c>
      <c r="F864" s="11">
        <v>1</v>
      </c>
      <c r="G864" s="184">
        <v>396.41</v>
      </c>
      <c r="H864" s="184">
        <v>396.41</v>
      </c>
      <c r="I864" s="184">
        <v>396.41</v>
      </c>
      <c r="J864" s="11">
        <v>12</v>
      </c>
      <c r="L864" s="189">
        <v>1</v>
      </c>
      <c r="M864" s="184"/>
      <c r="N864" s="184"/>
      <c r="O864" s="189"/>
      <c r="P864" s="184"/>
      <c r="Q864" s="11"/>
      <c r="R864" s="11">
        <v>1</v>
      </c>
      <c r="S864" s="184">
        <v>396.41</v>
      </c>
      <c r="T864" s="184"/>
      <c r="U864" s="208"/>
      <c r="V864" s="207"/>
      <c r="W864" s="207"/>
      <c r="X864" s="207"/>
      <c r="Y864" s="207"/>
      <c r="Z864" s="207"/>
      <c r="AA864" s="207"/>
      <c r="AB864" s="207"/>
      <c r="AC864" s="207"/>
      <c r="AD864" s="207"/>
      <c r="AE864" s="5"/>
    </row>
    <row r="865" spans="1:31">
      <c r="A865" s="205"/>
      <c r="B865" s="206"/>
      <c r="C865" s="11" t="s">
        <v>387</v>
      </c>
      <c r="D865" s="206"/>
      <c r="E865" s="11" t="s">
        <v>388</v>
      </c>
      <c r="F865" s="11">
        <v>2</v>
      </c>
      <c r="G865" s="184">
        <v>815.91499999999996</v>
      </c>
      <c r="H865" s="184">
        <v>1631.83</v>
      </c>
      <c r="I865" s="184">
        <v>815.91499999999996</v>
      </c>
      <c r="J865" s="11">
        <v>12.5</v>
      </c>
      <c r="L865" s="189">
        <v>2</v>
      </c>
      <c r="M865" s="184"/>
      <c r="N865" s="184"/>
      <c r="O865" s="189"/>
      <c r="P865" s="184"/>
      <c r="Q865" s="11"/>
      <c r="R865" s="11">
        <v>2</v>
      </c>
      <c r="S865" s="184">
        <v>1631.83</v>
      </c>
      <c r="T865" s="184"/>
      <c r="U865" s="208"/>
      <c r="V865" s="207"/>
      <c r="W865" s="207"/>
      <c r="X865" s="207"/>
      <c r="Y865" s="207"/>
      <c r="Z865" s="207"/>
      <c r="AA865" s="207"/>
      <c r="AB865" s="207"/>
      <c r="AC865" s="207"/>
      <c r="AD865" s="207"/>
      <c r="AE865" s="5"/>
    </row>
    <row r="866" spans="1:31">
      <c r="A866" s="205"/>
      <c r="B866" s="206"/>
      <c r="C866" s="11" t="s">
        <v>398</v>
      </c>
      <c r="D866" s="206"/>
      <c r="E866" s="11" t="s">
        <v>399</v>
      </c>
      <c r="F866" s="11">
        <v>1</v>
      </c>
      <c r="G866" s="184">
        <v>113.27</v>
      </c>
      <c r="H866" s="184">
        <v>113.27</v>
      </c>
      <c r="I866" s="184">
        <v>113.27</v>
      </c>
      <c r="J866" s="11">
        <v>13</v>
      </c>
      <c r="L866" s="189">
        <v>1</v>
      </c>
      <c r="M866" s="184"/>
      <c r="N866" s="184"/>
      <c r="O866" s="189"/>
      <c r="P866" s="184"/>
      <c r="Q866" s="11"/>
      <c r="R866" s="11">
        <v>1</v>
      </c>
      <c r="S866" s="184">
        <v>113.27</v>
      </c>
      <c r="T866" s="184"/>
      <c r="U866" s="208"/>
      <c r="V866" s="207"/>
      <c r="W866" s="207"/>
      <c r="X866" s="207"/>
      <c r="Y866" s="207"/>
      <c r="Z866" s="207"/>
      <c r="AA866" s="207"/>
      <c r="AB866" s="207"/>
      <c r="AC866" s="207"/>
      <c r="AD866" s="207"/>
      <c r="AE866" s="5"/>
    </row>
    <row r="867" spans="1:31">
      <c r="A867" s="205"/>
      <c r="B867" s="206"/>
      <c r="C867" s="11" t="s">
        <v>401</v>
      </c>
      <c r="D867" s="206"/>
      <c r="E867" s="11" t="s">
        <v>402</v>
      </c>
      <c r="F867" s="11">
        <v>2</v>
      </c>
      <c r="G867" s="184">
        <v>2165.0150000000003</v>
      </c>
      <c r="H867" s="184">
        <v>4330.0300000000007</v>
      </c>
      <c r="I867" s="184">
        <v>2165.0150000000003</v>
      </c>
      <c r="J867" s="11">
        <v>16</v>
      </c>
      <c r="L867" s="189">
        <v>2</v>
      </c>
      <c r="M867" s="184"/>
      <c r="N867" s="184"/>
      <c r="O867" s="189"/>
      <c r="P867" s="184"/>
      <c r="Q867" s="11"/>
      <c r="R867" s="11">
        <v>2</v>
      </c>
      <c r="S867" s="184">
        <v>4330.0300000000007</v>
      </c>
      <c r="T867" s="184"/>
      <c r="U867" s="208"/>
      <c r="V867" s="207"/>
      <c r="W867" s="207"/>
      <c r="X867" s="207"/>
      <c r="Y867" s="207"/>
      <c r="Z867" s="207"/>
      <c r="AA867" s="207"/>
      <c r="AB867" s="207"/>
      <c r="AC867" s="207"/>
      <c r="AD867" s="207"/>
      <c r="AE867" s="5"/>
    </row>
    <row r="868" spans="1:31">
      <c r="A868" s="205"/>
      <c r="B868" s="206"/>
      <c r="C868" s="11" t="s">
        <v>407</v>
      </c>
      <c r="D868" s="206"/>
      <c r="E868" s="11" t="s">
        <v>103</v>
      </c>
      <c r="F868" s="11">
        <v>1</v>
      </c>
      <c r="G868" s="184"/>
      <c r="H868" s="184">
        <v>927.07</v>
      </c>
      <c r="I868" s="184">
        <v>927.07</v>
      </c>
      <c r="J868" s="11">
        <v>7</v>
      </c>
      <c r="L868" s="189"/>
      <c r="M868" s="184">
        <v>927.07</v>
      </c>
      <c r="N868" s="184">
        <v>927.07</v>
      </c>
      <c r="O868" s="189"/>
      <c r="P868" s="184"/>
      <c r="Q868" s="11"/>
      <c r="R868" s="11">
        <v>1</v>
      </c>
      <c r="S868" s="184">
        <v>927.07</v>
      </c>
      <c r="T868" s="184"/>
      <c r="U868" s="208"/>
      <c r="V868" s="207"/>
      <c r="W868" s="207"/>
      <c r="X868" s="207"/>
      <c r="Y868" s="207"/>
      <c r="Z868" s="207"/>
      <c r="AA868" s="207"/>
      <c r="AB868" s="207"/>
      <c r="AC868" s="207"/>
      <c r="AD868" s="207"/>
      <c r="AE868" s="5"/>
    </row>
    <row r="869" spans="1:31">
      <c r="A869" s="205"/>
      <c r="B869" s="206"/>
      <c r="C869" s="11" t="s">
        <v>413</v>
      </c>
      <c r="D869" s="206"/>
      <c r="E869" s="11" t="s">
        <v>278</v>
      </c>
      <c r="F869" s="11">
        <v>3</v>
      </c>
      <c r="G869" s="184">
        <v>1641.17</v>
      </c>
      <c r="H869" s="184">
        <v>1641.17</v>
      </c>
      <c r="I869" s="184">
        <v>547.05666666666673</v>
      </c>
      <c r="J869" s="11">
        <v>10</v>
      </c>
      <c r="L869" s="189">
        <v>1</v>
      </c>
      <c r="M869" s="184">
        <v>1255.73</v>
      </c>
      <c r="N869" s="184">
        <v>627.86500000000001</v>
      </c>
      <c r="O869" s="189"/>
      <c r="P869" s="184"/>
      <c r="Q869" s="11"/>
      <c r="R869" s="11">
        <v>3</v>
      </c>
      <c r="S869" s="184">
        <v>1641.17</v>
      </c>
      <c r="T869" s="184"/>
      <c r="U869" s="208"/>
      <c r="V869" s="207"/>
      <c r="W869" s="207"/>
      <c r="X869" s="207"/>
      <c r="Y869" s="207"/>
      <c r="Z869" s="207"/>
      <c r="AA869" s="207"/>
      <c r="AB869" s="207"/>
      <c r="AC869" s="207"/>
      <c r="AD869" s="207"/>
      <c r="AE869" s="5"/>
    </row>
    <row r="870" spans="1:31">
      <c r="A870" s="205"/>
      <c r="B870" s="206"/>
      <c r="C870" s="11" t="s">
        <v>414</v>
      </c>
      <c r="D870" s="206"/>
      <c r="E870" s="11" t="s">
        <v>126</v>
      </c>
      <c r="F870" s="11">
        <v>6</v>
      </c>
      <c r="G870" s="184">
        <v>3771.8149999999996</v>
      </c>
      <c r="H870" s="184">
        <v>15087.259999999998</v>
      </c>
      <c r="I870" s="184">
        <v>2514.5433333333331</v>
      </c>
      <c r="J870" s="11">
        <v>10.5</v>
      </c>
      <c r="L870" s="189">
        <v>4</v>
      </c>
      <c r="M870" s="184">
        <v>3230.1</v>
      </c>
      <c r="N870" s="184">
        <v>1615.05</v>
      </c>
      <c r="O870" s="189"/>
      <c r="P870" s="184"/>
      <c r="Q870" s="11"/>
      <c r="R870" s="11">
        <v>6</v>
      </c>
      <c r="S870" s="184">
        <v>15087.259999999998</v>
      </c>
      <c r="T870" s="184"/>
      <c r="U870" s="208"/>
      <c r="V870" s="207"/>
      <c r="W870" s="207"/>
      <c r="X870" s="207"/>
      <c r="Y870" s="207"/>
      <c r="Z870" s="207"/>
      <c r="AA870" s="207"/>
      <c r="AB870" s="207"/>
      <c r="AC870" s="207"/>
      <c r="AD870" s="207"/>
      <c r="AE870" s="5"/>
    </row>
    <row r="871" spans="1:31">
      <c r="A871" s="205"/>
      <c r="B871" s="206"/>
      <c r="C871" s="11" t="s">
        <v>461</v>
      </c>
      <c r="D871" s="206"/>
      <c r="E871" s="11" t="s">
        <v>417</v>
      </c>
      <c r="F871" s="11">
        <v>3</v>
      </c>
      <c r="G871" s="184">
        <v>2549.7199999999998</v>
      </c>
      <c r="H871" s="184">
        <v>7649.16</v>
      </c>
      <c r="I871" s="184">
        <v>2549.7199999999998</v>
      </c>
      <c r="J871" s="11">
        <v>14.666666666666666</v>
      </c>
      <c r="L871" s="189">
        <v>3</v>
      </c>
      <c r="M871" s="184"/>
      <c r="N871" s="184"/>
      <c r="O871" s="189"/>
      <c r="P871" s="184"/>
      <c r="Q871" s="11"/>
      <c r="R871" s="11">
        <v>3</v>
      </c>
      <c r="S871" s="184">
        <v>7649.16</v>
      </c>
      <c r="T871" s="184"/>
      <c r="U871" s="208"/>
      <c r="V871" s="207"/>
      <c r="W871" s="207"/>
      <c r="X871" s="207"/>
      <c r="Y871" s="207"/>
      <c r="Z871" s="207"/>
      <c r="AA871" s="207"/>
      <c r="AB871" s="207"/>
      <c r="AC871" s="207"/>
      <c r="AD871" s="207"/>
      <c r="AE871" s="5"/>
    </row>
    <row r="872" spans="1:31">
      <c r="A872" s="205"/>
      <c r="B872" s="206"/>
      <c r="C872" s="11" t="s">
        <v>418</v>
      </c>
      <c r="D872" s="206"/>
      <c r="E872" s="11" t="s">
        <v>182</v>
      </c>
      <c r="F872" s="11">
        <v>4</v>
      </c>
      <c r="G872" s="184">
        <v>1546.5033333333333</v>
      </c>
      <c r="H872" s="184">
        <v>4639.51</v>
      </c>
      <c r="I872" s="184">
        <v>1159.8775000000001</v>
      </c>
      <c r="J872" s="11">
        <v>10</v>
      </c>
      <c r="L872" s="189">
        <v>3</v>
      </c>
      <c r="M872" s="184">
        <v>411.35</v>
      </c>
      <c r="N872" s="184">
        <v>411.35</v>
      </c>
      <c r="O872" s="189"/>
      <c r="P872" s="184"/>
      <c r="Q872" s="11"/>
      <c r="R872" s="11">
        <v>4</v>
      </c>
      <c r="S872" s="184">
        <v>4639.51</v>
      </c>
      <c r="T872" s="184"/>
      <c r="U872" s="208"/>
      <c r="V872" s="207"/>
      <c r="W872" s="207"/>
      <c r="X872" s="207"/>
      <c r="Y872" s="207"/>
      <c r="Z872" s="207"/>
      <c r="AA872" s="207"/>
      <c r="AB872" s="207"/>
      <c r="AC872" s="207"/>
      <c r="AD872" s="207"/>
      <c r="AE872" s="5"/>
    </row>
    <row r="873" spans="1:31">
      <c r="A873" s="205"/>
      <c r="B873" s="206"/>
      <c r="C873" s="11" t="s">
        <v>419</v>
      </c>
      <c r="D873" s="206"/>
      <c r="E873" s="11" t="s">
        <v>256</v>
      </c>
      <c r="F873" s="11">
        <v>3</v>
      </c>
      <c r="G873" s="184">
        <v>400.98666666666668</v>
      </c>
      <c r="H873" s="184">
        <v>1202.96</v>
      </c>
      <c r="I873" s="184">
        <v>400.98666666666668</v>
      </c>
      <c r="J873" s="11">
        <v>13</v>
      </c>
      <c r="L873" s="189">
        <v>3</v>
      </c>
      <c r="M873" s="184"/>
      <c r="N873" s="184"/>
      <c r="O873" s="189"/>
      <c r="P873" s="184"/>
      <c r="Q873" s="11"/>
      <c r="R873" s="11">
        <v>3</v>
      </c>
      <c r="S873" s="184">
        <v>1202.96</v>
      </c>
      <c r="T873" s="184"/>
      <c r="U873" s="208"/>
      <c r="V873" s="207"/>
      <c r="W873" s="207"/>
      <c r="X873" s="207"/>
      <c r="Y873" s="207"/>
      <c r="Z873" s="207"/>
      <c r="AA873" s="207"/>
      <c r="AB873" s="207"/>
      <c r="AC873" s="207"/>
      <c r="AD873" s="207"/>
      <c r="AE873" s="5"/>
    </row>
    <row r="874" spans="1:31">
      <c r="A874" s="205"/>
      <c r="B874" s="206"/>
      <c r="C874" s="11" t="s">
        <v>424</v>
      </c>
      <c r="D874" s="206"/>
      <c r="E874" s="11" t="s">
        <v>114</v>
      </c>
      <c r="F874" s="11">
        <v>1</v>
      </c>
      <c r="G874" s="184"/>
      <c r="H874" s="184">
        <v>631.85</v>
      </c>
      <c r="I874" s="184">
        <v>631.85</v>
      </c>
      <c r="J874" s="11">
        <v>7</v>
      </c>
      <c r="L874" s="189"/>
      <c r="M874" s="184">
        <v>631.85</v>
      </c>
      <c r="N874" s="184">
        <v>631.85</v>
      </c>
      <c r="O874" s="189"/>
      <c r="P874" s="184"/>
      <c r="Q874" s="11"/>
      <c r="R874" s="11">
        <v>1</v>
      </c>
      <c r="S874" s="184">
        <v>631.85</v>
      </c>
      <c r="T874" s="184"/>
      <c r="U874" s="208"/>
      <c r="V874" s="207"/>
      <c r="W874" s="207"/>
      <c r="X874" s="207"/>
      <c r="Y874" s="207"/>
      <c r="Z874" s="207"/>
      <c r="AA874" s="207"/>
      <c r="AB874" s="207"/>
      <c r="AC874" s="207"/>
      <c r="AD874" s="207"/>
      <c r="AE874" s="5"/>
    </row>
    <row r="875" spans="1:31">
      <c r="A875" s="205"/>
      <c r="B875" s="206"/>
      <c r="C875" s="11" t="s">
        <v>425</v>
      </c>
      <c r="D875" s="206"/>
      <c r="E875" s="11" t="s">
        <v>163</v>
      </c>
      <c r="F875" s="11">
        <v>3</v>
      </c>
      <c r="G875" s="184">
        <v>1568.1000000000001</v>
      </c>
      <c r="H875" s="184">
        <v>3136.2000000000003</v>
      </c>
      <c r="I875" s="184">
        <v>1045.4000000000001</v>
      </c>
      <c r="J875" s="11">
        <v>10.666666666666666</v>
      </c>
      <c r="L875" s="189">
        <v>2</v>
      </c>
      <c r="M875" s="184">
        <v>968.48</v>
      </c>
      <c r="N875" s="184">
        <v>968.48</v>
      </c>
      <c r="O875" s="189"/>
      <c r="P875" s="184"/>
      <c r="Q875" s="11"/>
      <c r="R875" s="11">
        <v>3</v>
      </c>
      <c r="S875" s="184">
        <v>3136.2000000000003</v>
      </c>
      <c r="T875" s="184"/>
      <c r="U875" s="208"/>
      <c r="V875" s="207"/>
      <c r="W875" s="207"/>
      <c r="X875" s="207"/>
      <c r="Y875" s="207"/>
      <c r="Z875" s="207"/>
      <c r="AA875" s="207"/>
      <c r="AB875" s="207"/>
      <c r="AC875" s="207"/>
      <c r="AD875" s="207"/>
      <c r="AE875" s="5"/>
    </row>
    <row r="876" spans="1:31">
      <c r="A876" s="205"/>
      <c r="B876" s="206"/>
      <c r="C876" s="11" t="s">
        <v>429</v>
      </c>
      <c r="D876" s="206"/>
      <c r="E876" s="11" t="s">
        <v>430</v>
      </c>
      <c r="F876" s="11">
        <v>2</v>
      </c>
      <c r="G876" s="184">
        <v>315.13499999999999</v>
      </c>
      <c r="H876" s="184">
        <v>630.27</v>
      </c>
      <c r="I876" s="184">
        <v>315.13499999999999</v>
      </c>
      <c r="J876" s="11">
        <v>12</v>
      </c>
      <c r="L876" s="189">
        <v>2</v>
      </c>
      <c r="M876" s="184"/>
      <c r="N876" s="184"/>
      <c r="O876" s="189"/>
      <c r="P876" s="184"/>
      <c r="Q876" s="11"/>
      <c r="R876" s="11">
        <v>2</v>
      </c>
      <c r="S876" s="184">
        <v>630.27</v>
      </c>
      <c r="T876" s="184"/>
      <c r="U876" s="208"/>
      <c r="V876" s="207"/>
      <c r="W876" s="207"/>
      <c r="X876" s="207"/>
      <c r="Y876" s="207"/>
      <c r="Z876" s="207"/>
      <c r="AA876" s="207"/>
      <c r="AB876" s="207"/>
      <c r="AC876" s="207"/>
      <c r="AD876" s="207"/>
      <c r="AE876" s="5"/>
    </row>
    <row r="877" spans="1:31">
      <c r="A877" s="205"/>
      <c r="B877" s="206"/>
      <c r="C877" s="11" t="s">
        <v>432</v>
      </c>
      <c r="D877" s="206"/>
      <c r="E877" s="11" t="s">
        <v>155</v>
      </c>
      <c r="F877" s="11">
        <v>2</v>
      </c>
      <c r="G877" s="184">
        <v>640.39499999999998</v>
      </c>
      <c r="H877" s="184">
        <v>1280.79</v>
      </c>
      <c r="I877" s="184">
        <v>640.39499999999998</v>
      </c>
      <c r="J877" s="11">
        <v>10</v>
      </c>
      <c r="L877" s="189">
        <v>2</v>
      </c>
      <c r="M877" s="184"/>
      <c r="N877" s="184"/>
      <c r="O877" s="189"/>
      <c r="P877" s="184"/>
      <c r="Q877" s="11"/>
      <c r="R877" s="11">
        <v>2</v>
      </c>
      <c r="S877" s="184">
        <v>1280.79</v>
      </c>
      <c r="T877" s="184"/>
      <c r="U877" s="208"/>
      <c r="V877" s="207"/>
      <c r="W877" s="207"/>
      <c r="X877" s="207"/>
      <c r="Y877" s="207"/>
      <c r="Z877" s="207"/>
      <c r="AA877" s="207"/>
      <c r="AB877" s="207"/>
      <c r="AC877" s="207"/>
      <c r="AD877" s="207"/>
      <c r="AE877" s="5"/>
    </row>
    <row r="878" spans="1:31">
      <c r="A878" s="205"/>
      <c r="B878" s="206"/>
      <c r="C878" s="11" t="s">
        <v>434</v>
      </c>
      <c r="D878" s="206"/>
      <c r="E878" s="11" t="s">
        <v>121</v>
      </c>
      <c r="F878" s="11">
        <v>1</v>
      </c>
      <c r="G878" s="184">
        <v>66.790000000000006</v>
      </c>
      <c r="H878" s="184">
        <v>66.790000000000006</v>
      </c>
      <c r="I878" s="184">
        <v>66.790000000000006</v>
      </c>
      <c r="J878" s="11">
        <v>12</v>
      </c>
      <c r="L878" s="189">
        <v>1</v>
      </c>
      <c r="M878" s="184"/>
      <c r="N878" s="184"/>
      <c r="O878" s="189"/>
      <c r="P878" s="184"/>
      <c r="Q878" s="11"/>
      <c r="R878" s="11">
        <v>1</v>
      </c>
      <c r="S878" s="184">
        <v>66.790000000000006</v>
      </c>
      <c r="T878" s="184"/>
      <c r="U878" s="208"/>
      <c r="V878" s="207"/>
      <c r="W878" s="207"/>
      <c r="X878" s="207"/>
      <c r="Y878" s="207"/>
      <c r="Z878" s="207"/>
      <c r="AA878" s="207"/>
      <c r="AB878" s="207"/>
      <c r="AC878" s="207"/>
      <c r="AD878" s="207"/>
      <c r="AE878" s="5"/>
    </row>
    <row r="879" spans="1:31">
      <c r="A879" s="205"/>
      <c r="B879" s="206"/>
      <c r="C879" s="11" t="s">
        <v>437</v>
      </c>
      <c r="D879" s="206"/>
      <c r="E879" s="11" t="s">
        <v>234</v>
      </c>
      <c r="F879" s="11">
        <v>12</v>
      </c>
      <c r="G879" s="184">
        <v>2494.3114285714287</v>
      </c>
      <c r="H879" s="184">
        <v>17460.18</v>
      </c>
      <c r="I879" s="184">
        <v>1455.0150000000001</v>
      </c>
      <c r="J879" s="11">
        <v>11.666666666666666</v>
      </c>
      <c r="L879" s="189">
        <v>7</v>
      </c>
      <c r="M879" s="184">
        <v>8086.9400000000005</v>
      </c>
      <c r="N879" s="184">
        <v>1617.3880000000001</v>
      </c>
      <c r="O879" s="189"/>
      <c r="P879" s="184"/>
      <c r="Q879" s="11"/>
      <c r="R879" s="11">
        <v>12</v>
      </c>
      <c r="S879" s="184">
        <v>17460.18</v>
      </c>
      <c r="T879" s="184"/>
      <c r="U879" s="208"/>
      <c r="V879" s="207"/>
      <c r="W879" s="207"/>
      <c r="X879" s="207"/>
      <c r="Y879" s="207"/>
      <c r="Z879" s="207"/>
      <c r="AA879" s="207"/>
      <c r="AB879" s="207"/>
      <c r="AC879" s="207"/>
      <c r="AD879" s="207"/>
      <c r="AE879" s="5"/>
    </row>
    <row r="880" spans="1:31">
      <c r="A880" s="205"/>
      <c r="B880" s="206"/>
      <c r="C880" s="11" t="s">
        <v>438</v>
      </c>
      <c r="D880" s="206"/>
      <c r="E880" s="11" t="s">
        <v>151</v>
      </c>
      <c r="F880" s="11">
        <v>9</v>
      </c>
      <c r="G880" s="184">
        <v>2340.0742857142855</v>
      </c>
      <c r="H880" s="184">
        <v>16380.519999999999</v>
      </c>
      <c r="I880" s="184">
        <v>1820.0577777777776</v>
      </c>
      <c r="J880" s="11">
        <v>11.222222222222221</v>
      </c>
      <c r="L880" s="189">
        <v>7</v>
      </c>
      <c r="M880" s="184">
        <v>2656.01</v>
      </c>
      <c r="N880" s="184">
        <v>1328.0050000000001</v>
      </c>
      <c r="O880" s="189"/>
      <c r="P880" s="184"/>
      <c r="Q880" s="11"/>
      <c r="R880" s="11">
        <v>9</v>
      </c>
      <c r="S880" s="184">
        <v>16380.519999999999</v>
      </c>
      <c r="T880" s="184"/>
      <c r="U880" s="208"/>
      <c r="V880" s="207"/>
      <c r="W880" s="207"/>
      <c r="X880" s="207"/>
      <c r="Y880" s="207"/>
      <c r="Z880" s="207"/>
      <c r="AA880" s="207"/>
      <c r="AB880" s="207"/>
      <c r="AC880" s="207"/>
      <c r="AD880" s="207"/>
      <c r="AE880" s="5"/>
    </row>
    <row r="881" spans="1:31">
      <c r="A881" s="205"/>
      <c r="B881" s="206"/>
      <c r="C881" s="11" t="s">
        <v>439</v>
      </c>
      <c r="D881" s="206"/>
      <c r="E881" s="11" t="s">
        <v>221</v>
      </c>
      <c r="F881" s="11">
        <v>1</v>
      </c>
      <c r="G881" s="184">
        <v>321.95999999999998</v>
      </c>
      <c r="H881" s="184">
        <v>321.95999999999998</v>
      </c>
      <c r="I881" s="184">
        <v>321.95999999999998</v>
      </c>
      <c r="J881" s="11">
        <v>12</v>
      </c>
      <c r="L881" s="189">
        <v>1</v>
      </c>
      <c r="M881" s="184"/>
      <c r="N881" s="184"/>
      <c r="O881" s="189"/>
      <c r="P881" s="184"/>
      <c r="Q881" s="11"/>
      <c r="R881" s="11">
        <v>1</v>
      </c>
      <c r="S881" s="184">
        <v>321.95999999999998</v>
      </c>
      <c r="T881" s="184"/>
      <c r="U881" s="208"/>
      <c r="V881" s="207"/>
      <c r="W881" s="207"/>
      <c r="X881" s="207"/>
      <c r="Y881" s="207"/>
      <c r="Z881" s="207"/>
      <c r="AA881" s="207"/>
      <c r="AB881" s="207"/>
      <c r="AC881" s="207"/>
      <c r="AD881" s="207"/>
      <c r="AE881" s="5"/>
    </row>
    <row r="882" spans="1:31">
      <c r="A882" s="205"/>
      <c r="B882" s="206"/>
      <c r="C882" s="11" t="s">
        <v>442</v>
      </c>
      <c r="D882" s="206"/>
      <c r="E882" s="11" t="s">
        <v>123</v>
      </c>
      <c r="F882" s="11">
        <v>6</v>
      </c>
      <c r="G882" s="184">
        <v>517.82000000000005</v>
      </c>
      <c r="H882" s="184">
        <v>2071.2800000000002</v>
      </c>
      <c r="I882" s="184">
        <v>345.21333333333337</v>
      </c>
      <c r="J882" s="11">
        <v>8.5</v>
      </c>
      <c r="L882" s="189">
        <v>4</v>
      </c>
      <c r="M882" s="184">
        <v>974.81999999999994</v>
      </c>
      <c r="N882" s="184">
        <v>487.40999999999997</v>
      </c>
      <c r="O882" s="189"/>
      <c r="P882" s="184"/>
      <c r="Q882" s="11"/>
      <c r="R882" s="11">
        <v>6</v>
      </c>
      <c r="S882" s="184">
        <v>2071.2800000000002</v>
      </c>
      <c r="T882" s="184"/>
      <c r="U882" s="208"/>
      <c r="V882" s="207"/>
      <c r="W882" s="207"/>
      <c r="X882" s="207"/>
      <c r="Y882" s="207"/>
      <c r="Z882" s="207"/>
      <c r="AA882" s="207"/>
      <c r="AB882" s="207"/>
      <c r="AC882" s="207"/>
      <c r="AD882" s="207"/>
      <c r="AE882" s="5"/>
    </row>
    <row r="883" spans="1:31" ht="15" thickBot="1">
      <c r="A883" s="205"/>
      <c r="B883" s="206"/>
      <c r="C883" s="11" t="s">
        <v>443</v>
      </c>
      <c r="D883" s="206"/>
      <c r="E883" s="11" t="s">
        <v>346</v>
      </c>
      <c r="F883" s="11">
        <v>3</v>
      </c>
      <c r="G883" s="184">
        <v>1276.8699999999999</v>
      </c>
      <c r="H883" s="184">
        <v>2553.7399999999998</v>
      </c>
      <c r="I883" s="184">
        <v>851.24666666666656</v>
      </c>
      <c r="J883" s="11">
        <v>13</v>
      </c>
      <c r="L883" s="189">
        <v>2</v>
      </c>
      <c r="M883" s="184">
        <v>186.2</v>
      </c>
      <c r="N883" s="184">
        <v>186.2</v>
      </c>
      <c r="O883" s="189"/>
      <c r="P883" s="184"/>
      <c r="Q883" s="11"/>
      <c r="R883" s="11">
        <v>3</v>
      </c>
      <c r="S883" s="184">
        <v>2553.7399999999998</v>
      </c>
      <c r="T883" s="184"/>
      <c r="U883" s="208"/>
      <c r="V883" s="207"/>
      <c r="W883" s="207"/>
      <c r="X883" s="207"/>
      <c r="Y883" s="207"/>
      <c r="Z883" s="207"/>
      <c r="AA883" s="207"/>
      <c r="AB883" s="207"/>
      <c r="AC883" s="207"/>
      <c r="AD883" s="207"/>
      <c r="AE883" s="5"/>
    </row>
    <row r="884" spans="1:31" ht="15" thickBot="1">
      <c r="A884" s="205"/>
      <c r="B884" s="206"/>
      <c r="C884" s="11" t="s">
        <v>493</v>
      </c>
      <c r="D884" s="206"/>
      <c r="E884" s="11" t="s">
        <v>103</v>
      </c>
      <c r="F884" s="11">
        <v>1</v>
      </c>
      <c r="G884" s="184"/>
      <c r="H884" s="184">
        <v>980.67</v>
      </c>
      <c r="I884" s="184">
        <v>980.67</v>
      </c>
      <c r="J884" s="11">
        <v>7</v>
      </c>
      <c r="L884" s="189"/>
      <c r="M884" s="184">
        <v>980.67</v>
      </c>
      <c r="N884" s="184">
        <v>980.67</v>
      </c>
      <c r="O884" s="189"/>
      <c r="P884" s="184"/>
      <c r="Q884" s="11"/>
      <c r="R884" s="11">
        <v>1</v>
      </c>
      <c r="S884" s="184">
        <v>980.67</v>
      </c>
      <c r="T884" s="184"/>
      <c r="U884" s="208"/>
      <c r="V884" s="207"/>
      <c r="W884" s="207"/>
      <c r="X884" s="207"/>
      <c r="Y884" s="207"/>
      <c r="Z884" s="207"/>
      <c r="AA884" s="207"/>
      <c r="AB884" s="207"/>
      <c r="AC884" s="207"/>
      <c r="AD884" s="207"/>
      <c r="AE884" s="5"/>
    </row>
    <row r="885" spans="1:31" ht="15" thickBot="1">
      <c r="A885" s="56"/>
      <c r="B885" s="96" t="s">
        <v>55</v>
      </c>
      <c r="C885" s="103"/>
      <c r="D885" s="103"/>
      <c r="E885" s="103"/>
      <c r="F885" s="199">
        <f>SUM(F784:F884)</f>
        <v>323</v>
      </c>
      <c r="G885" s="200">
        <f>AVERAGE(G784:G884)</f>
        <v>4559.0942382888106</v>
      </c>
      <c r="H885" s="199">
        <f>SUM(H784:H884)</f>
        <v>838300.56000000029</v>
      </c>
      <c r="I885" s="200">
        <f>AVERAGE(I784:I884)</f>
        <v>2098.2658863743522</v>
      </c>
      <c r="J885" s="221">
        <f>AVERAGE(J784:J884)</f>
        <v>12.406600660066008</v>
      </c>
      <c r="L885" s="100">
        <f>SUM(L784:L884)</f>
        <v>210</v>
      </c>
      <c r="M885" s="224">
        <f>SUM(M784:M884)</f>
        <v>347154.33999999991</v>
      </c>
      <c r="N885" s="225">
        <f>AVERAGE(N784:N884)</f>
        <v>2728.635995959597</v>
      </c>
      <c r="O885" s="98"/>
      <c r="P885" s="98"/>
      <c r="Q885" s="102" t="s">
        <v>56</v>
      </c>
      <c r="R885" s="98">
        <f>SUM(R784:R884)</f>
        <v>323</v>
      </c>
      <c r="S885" s="225">
        <f>SUM(S784:S884)</f>
        <v>838300.56000000029</v>
      </c>
      <c r="T885" s="225" t="e">
        <f>AVERAGE(T784:T884)</f>
        <v>#DIV/0!</v>
      </c>
      <c r="V885" s="100">
        <v>222</v>
      </c>
      <c r="W885" s="177">
        <v>1022.41</v>
      </c>
      <c r="X885" s="176">
        <f>+W885/V885</f>
        <v>4.6054504504504505</v>
      </c>
      <c r="Y885" s="98"/>
      <c r="Z885" s="98"/>
      <c r="AA885" s="102" t="s">
        <v>56</v>
      </c>
      <c r="AB885" s="98"/>
      <c r="AC885" s="98"/>
      <c r="AD885" s="104" t="s">
        <v>56</v>
      </c>
    </row>
    <row r="886" spans="1:31" s="4" customFormat="1" ht="12.5">
      <c r="L886" s="51"/>
      <c r="V886" s="51"/>
    </row>
    <row r="887" spans="1:31" ht="65">
      <c r="A887" s="56" t="s">
        <v>57</v>
      </c>
      <c r="B887" s="57" t="s">
        <v>59</v>
      </c>
      <c r="C887" s="57" t="s">
        <v>38</v>
      </c>
      <c r="D887" s="57" t="s">
        <v>39</v>
      </c>
      <c r="E887" s="57" t="s">
        <v>40</v>
      </c>
      <c r="F887" s="70" t="s">
        <v>650</v>
      </c>
      <c r="G887" s="70" t="s">
        <v>627</v>
      </c>
      <c r="H887" s="70" t="s">
        <v>651</v>
      </c>
      <c r="I887" s="70" t="s">
        <v>629</v>
      </c>
      <c r="J887" s="70" t="s">
        <v>630</v>
      </c>
      <c r="K887" s="72"/>
      <c r="L887" s="70" t="s">
        <v>631</v>
      </c>
      <c r="M887" s="70" t="s">
        <v>652</v>
      </c>
      <c r="N887" s="70" t="s">
        <v>633</v>
      </c>
      <c r="O887" s="70" t="s">
        <v>634</v>
      </c>
      <c r="P887" s="70" t="s">
        <v>635</v>
      </c>
      <c r="Q887" s="70" t="s">
        <v>636</v>
      </c>
      <c r="R887" s="58" t="s">
        <v>637</v>
      </c>
      <c r="S887" s="58" t="s">
        <v>638</v>
      </c>
      <c r="T887" s="58" t="s">
        <v>639</v>
      </c>
      <c r="U887" s="74"/>
      <c r="V887" s="58" t="s">
        <v>640</v>
      </c>
      <c r="W887" s="58" t="s">
        <v>641</v>
      </c>
      <c r="X887" s="58" t="s">
        <v>642</v>
      </c>
      <c r="Y887" s="58" t="s">
        <v>643</v>
      </c>
      <c r="Z887" s="58" t="s">
        <v>644</v>
      </c>
      <c r="AA887" s="58" t="s">
        <v>645</v>
      </c>
      <c r="AB887" s="58" t="s">
        <v>646</v>
      </c>
      <c r="AC887" s="58" t="s">
        <v>647</v>
      </c>
      <c r="AD887" s="58" t="s">
        <v>648</v>
      </c>
    </row>
    <row r="888" spans="1:31">
      <c r="A888" s="56"/>
      <c r="B888" s="11"/>
      <c r="C888" s="11" t="s">
        <v>88</v>
      </c>
      <c r="D888" s="11"/>
      <c r="E888" s="11" t="s">
        <v>89</v>
      </c>
      <c r="F888" s="11">
        <v>5</v>
      </c>
      <c r="G888" s="209">
        <v>4927.6000000000004</v>
      </c>
      <c r="H888" s="209">
        <v>14782.8</v>
      </c>
      <c r="I888" s="209">
        <v>2956.56</v>
      </c>
      <c r="J888" s="11">
        <v>20.2</v>
      </c>
      <c r="L888" s="11">
        <v>3</v>
      </c>
      <c r="M888" s="209">
        <v>6734.36</v>
      </c>
      <c r="N888" s="209">
        <v>3367.18</v>
      </c>
      <c r="O888" s="11"/>
      <c r="P888" s="11"/>
      <c r="Q888" s="11"/>
      <c r="R888" s="11">
        <v>5</v>
      </c>
      <c r="S888" s="209">
        <v>14782.8</v>
      </c>
      <c r="T888" s="209">
        <v>2956.56</v>
      </c>
      <c r="V888" s="11"/>
      <c r="W888" s="11"/>
      <c r="X888" s="11"/>
      <c r="Y888" s="11"/>
      <c r="Z888" s="11"/>
      <c r="AA888" s="11"/>
      <c r="AB888" s="11"/>
      <c r="AC888" s="11"/>
      <c r="AD888" s="11"/>
    </row>
    <row r="889" spans="1:31">
      <c r="A889" s="56"/>
      <c r="B889" s="11"/>
      <c r="C889" s="11" t="s">
        <v>497</v>
      </c>
      <c r="D889" s="11"/>
      <c r="E889" s="11" t="s">
        <v>89</v>
      </c>
      <c r="F889" s="11">
        <v>1</v>
      </c>
      <c r="G889" s="209"/>
      <c r="H889" s="209">
        <v>510.51</v>
      </c>
      <c r="I889" s="209">
        <v>510.51</v>
      </c>
      <c r="J889" s="11">
        <v>13</v>
      </c>
      <c r="L889" s="11"/>
      <c r="M889" s="209">
        <v>510.51</v>
      </c>
      <c r="N889" s="209">
        <v>510.51</v>
      </c>
      <c r="O889" s="11"/>
      <c r="P889" s="11"/>
      <c r="Q889" s="11"/>
      <c r="R889" s="11">
        <v>1</v>
      </c>
      <c r="S889" s="209">
        <v>510.51</v>
      </c>
      <c r="T889" s="209">
        <v>510.51</v>
      </c>
      <c r="V889" s="11"/>
      <c r="W889" s="11"/>
      <c r="X889" s="11"/>
      <c r="Y889" s="11"/>
      <c r="Z889" s="11"/>
      <c r="AA889" s="11"/>
      <c r="AB889" s="11"/>
      <c r="AC889" s="11"/>
      <c r="AD889" s="11"/>
    </row>
    <row r="890" spans="1:31">
      <c r="A890" s="56"/>
      <c r="B890" s="11"/>
      <c r="C890" s="11" t="s">
        <v>91</v>
      </c>
      <c r="D890" s="11"/>
      <c r="E890" s="11" t="s">
        <v>92</v>
      </c>
      <c r="F890" s="11">
        <v>1</v>
      </c>
      <c r="G890" s="209"/>
      <c r="H890" s="209">
        <v>1211.6400000000001</v>
      </c>
      <c r="I890" s="209">
        <v>1211.6400000000001</v>
      </c>
      <c r="J890" s="11">
        <v>2</v>
      </c>
      <c r="L890" s="11"/>
      <c r="M890" s="209">
        <v>1211.6400000000001</v>
      </c>
      <c r="N890" s="209">
        <v>1211.6400000000001</v>
      </c>
      <c r="O890" s="11"/>
      <c r="P890" s="11"/>
      <c r="Q890" s="11"/>
      <c r="R890" s="11">
        <v>1</v>
      </c>
      <c r="S890" s="209">
        <v>1211.6400000000001</v>
      </c>
      <c r="T890" s="209">
        <v>1211.6400000000001</v>
      </c>
      <c r="V890" s="11"/>
      <c r="W890" s="11"/>
      <c r="X890" s="11"/>
      <c r="Y890" s="11"/>
      <c r="Z890" s="11"/>
      <c r="AA890" s="11"/>
      <c r="AB890" s="11"/>
      <c r="AC890" s="11"/>
      <c r="AD890" s="11"/>
    </row>
    <row r="891" spans="1:31">
      <c r="A891" s="56"/>
      <c r="B891" s="11"/>
      <c r="C891" s="11" t="s">
        <v>97</v>
      </c>
      <c r="D891" s="11"/>
      <c r="E891" s="11" t="s">
        <v>98</v>
      </c>
      <c r="F891" s="11">
        <v>2</v>
      </c>
      <c r="G891" s="209">
        <v>602.16499999999996</v>
      </c>
      <c r="H891" s="209">
        <v>1204.33</v>
      </c>
      <c r="I891" s="209">
        <v>602.16499999999996</v>
      </c>
      <c r="J891" s="11">
        <v>9.5</v>
      </c>
      <c r="L891" s="11">
        <v>2</v>
      </c>
      <c r="M891" s="209"/>
      <c r="N891" s="209"/>
      <c r="O891" s="11"/>
      <c r="P891" s="11"/>
      <c r="Q891" s="11"/>
      <c r="R891" s="11">
        <v>2</v>
      </c>
      <c r="S891" s="209">
        <v>1204.33</v>
      </c>
      <c r="T891" s="209">
        <v>602.16499999999996</v>
      </c>
      <c r="V891" s="11"/>
      <c r="W891" s="11"/>
      <c r="X891" s="11"/>
      <c r="Y891" s="11"/>
      <c r="Z891" s="11"/>
      <c r="AA891" s="11"/>
      <c r="AB891" s="11"/>
      <c r="AC891" s="11"/>
      <c r="AD891" s="11"/>
    </row>
    <row r="892" spans="1:31">
      <c r="A892" s="56"/>
      <c r="B892" s="11"/>
      <c r="C892" s="11" t="s">
        <v>99</v>
      </c>
      <c r="D892" s="11"/>
      <c r="E892" s="11" t="s">
        <v>101</v>
      </c>
      <c r="F892" s="11">
        <v>27</v>
      </c>
      <c r="G892" s="209">
        <v>4390.9611111111099</v>
      </c>
      <c r="H892" s="209">
        <v>79037.3</v>
      </c>
      <c r="I892" s="209">
        <v>2927.3074074074102</v>
      </c>
      <c r="J892" s="11">
        <v>14.6666666666667</v>
      </c>
      <c r="L892" s="11">
        <v>18</v>
      </c>
      <c r="M892" s="209">
        <v>30085.29</v>
      </c>
      <c r="N892" s="209">
        <v>3342.81</v>
      </c>
      <c r="O892" s="11"/>
      <c r="P892" s="11"/>
      <c r="Q892" s="11"/>
      <c r="R892" s="11">
        <v>27</v>
      </c>
      <c r="S892" s="209">
        <v>79037.3</v>
      </c>
      <c r="T892" s="209">
        <v>2927.3074074074102</v>
      </c>
      <c r="V892" s="11"/>
      <c r="W892" s="11"/>
      <c r="X892" s="11"/>
      <c r="Y892" s="11"/>
      <c r="Z892" s="11"/>
      <c r="AA892" s="11"/>
      <c r="AB892" s="11"/>
      <c r="AC892" s="11"/>
      <c r="AD892" s="11"/>
    </row>
    <row r="893" spans="1:31">
      <c r="A893" s="56"/>
      <c r="B893" s="11"/>
      <c r="C893" s="11" t="s">
        <v>106</v>
      </c>
      <c r="D893" s="11"/>
      <c r="E893" s="11" t="s">
        <v>107</v>
      </c>
      <c r="F893" s="11">
        <v>1</v>
      </c>
      <c r="G893" s="209"/>
      <c r="H893" s="209">
        <v>416.36</v>
      </c>
      <c r="I893" s="209">
        <v>416.36</v>
      </c>
      <c r="J893" s="11">
        <v>6</v>
      </c>
      <c r="L893" s="11"/>
      <c r="M893" s="209">
        <v>416.36</v>
      </c>
      <c r="N893" s="209">
        <v>416.36</v>
      </c>
      <c r="O893" s="11"/>
      <c r="P893" s="11"/>
      <c r="Q893" s="11"/>
      <c r="R893" s="11">
        <v>1</v>
      </c>
      <c r="S893" s="209">
        <v>416.36</v>
      </c>
      <c r="T893" s="209">
        <v>416.36</v>
      </c>
      <c r="V893" s="11"/>
      <c r="W893" s="11"/>
      <c r="X893" s="11"/>
      <c r="Y893" s="11"/>
      <c r="Z893" s="11"/>
      <c r="AA893" s="11"/>
      <c r="AB893" s="11"/>
      <c r="AC893" s="11"/>
      <c r="AD893" s="11"/>
    </row>
    <row r="894" spans="1:31">
      <c r="A894" s="56"/>
      <c r="B894" s="11"/>
      <c r="C894" s="11" t="s">
        <v>108</v>
      </c>
      <c r="D894" s="11"/>
      <c r="E894" s="11" t="s">
        <v>109</v>
      </c>
      <c r="F894" s="11">
        <v>1</v>
      </c>
      <c r="G894" s="209">
        <v>1028.54</v>
      </c>
      <c r="H894" s="209">
        <v>1028.54</v>
      </c>
      <c r="I894" s="209">
        <v>1028.54</v>
      </c>
      <c r="J894" s="11">
        <v>12</v>
      </c>
      <c r="L894" s="11">
        <v>1</v>
      </c>
      <c r="M894" s="209"/>
      <c r="N894" s="209"/>
      <c r="O894" s="11"/>
      <c r="P894" s="11"/>
      <c r="Q894" s="11"/>
      <c r="R894" s="11">
        <v>1</v>
      </c>
      <c r="S894" s="209">
        <v>1028.54</v>
      </c>
      <c r="T894" s="209">
        <v>1028.54</v>
      </c>
      <c r="V894" s="11"/>
      <c r="W894" s="11"/>
      <c r="X894" s="11"/>
      <c r="Y894" s="11"/>
      <c r="Z894" s="11"/>
      <c r="AA894" s="11"/>
      <c r="AB894" s="11"/>
      <c r="AC894" s="11"/>
      <c r="AD894" s="11"/>
    </row>
    <row r="895" spans="1:31">
      <c r="A895" s="56"/>
      <c r="B895" s="11"/>
      <c r="C895" s="11" t="s">
        <v>110</v>
      </c>
      <c r="D895" s="11"/>
      <c r="E895" s="11" t="s">
        <v>112</v>
      </c>
      <c r="F895" s="11">
        <v>1</v>
      </c>
      <c r="G895" s="209">
        <v>12210.4</v>
      </c>
      <c r="H895" s="209">
        <v>12210.4</v>
      </c>
      <c r="I895" s="209">
        <v>12210.4</v>
      </c>
      <c r="J895" s="11">
        <v>24</v>
      </c>
      <c r="L895" s="11">
        <v>1</v>
      </c>
      <c r="M895" s="209"/>
      <c r="N895" s="209"/>
      <c r="O895" s="11"/>
      <c r="P895" s="11"/>
      <c r="Q895" s="11"/>
      <c r="R895" s="11">
        <v>1</v>
      </c>
      <c r="S895" s="209">
        <v>12210.4</v>
      </c>
      <c r="T895" s="209">
        <v>12210.4</v>
      </c>
      <c r="V895" s="11"/>
      <c r="W895" s="11"/>
      <c r="X895" s="11"/>
      <c r="Y895" s="11"/>
      <c r="Z895" s="11"/>
      <c r="AA895" s="11"/>
      <c r="AB895" s="11"/>
      <c r="AC895" s="11"/>
      <c r="AD895" s="11"/>
    </row>
    <row r="896" spans="1:31">
      <c r="A896" s="56"/>
      <c r="B896" s="11"/>
      <c r="C896" s="11" t="s">
        <v>115</v>
      </c>
      <c r="D896" s="11"/>
      <c r="E896" s="11" t="s">
        <v>116</v>
      </c>
      <c r="F896" s="11">
        <v>2</v>
      </c>
      <c r="G896" s="209">
        <v>1490.55</v>
      </c>
      <c r="H896" s="209">
        <v>2981.1</v>
      </c>
      <c r="I896" s="209">
        <v>1490.55</v>
      </c>
      <c r="J896" s="11">
        <v>11.5</v>
      </c>
      <c r="L896" s="11">
        <v>2</v>
      </c>
      <c r="M896" s="209"/>
      <c r="N896" s="209"/>
      <c r="O896" s="11"/>
      <c r="P896" s="11"/>
      <c r="Q896" s="11"/>
      <c r="R896" s="11">
        <v>2</v>
      </c>
      <c r="S896" s="209">
        <v>2981.1</v>
      </c>
      <c r="T896" s="209">
        <v>1490.55</v>
      </c>
      <c r="V896" s="11"/>
      <c r="W896" s="11"/>
      <c r="X896" s="11"/>
      <c r="Y896" s="11"/>
      <c r="Z896" s="11"/>
      <c r="AA896" s="11"/>
      <c r="AB896" s="11"/>
      <c r="AC896" s="11"/>
      <c r="AD896" s="11"/>
    </row>
    <row r="897" spans="1:30">
      <c r="A897" s="56"/>
      <c r="B897" s="11"/>
      <c r="C897" s="11" t="s">
        <v>124</v>
      </c>
      <c r="D897" s="11"/>
      <c r="E897" s="11" t="s">
        <v>92</v>
      </c>
      <c r="F897" s="11">
        <v>4</v>
      </c>
      <c r="G897" s="209">
        <v>7738.54</v>
      </c>
      <c r="H897" s="209">
        <v>7738.54</v>
      </c>
      <c r="I897" s="209">
        <v>1934.635</v>
      </c>
      <c r="J897" s="11">
        <v>7.25</v>
      </c>
      <c r="L897" s="11">
        <v>1</v>
      </c>
      <c r="M897" s="209">
        <v>3303.56</v>
      </c>
      <c r="N897" s="209">
        <v>1101.1866666666699</v>
      </c>
      <c r="O897" s="11"/>
      <c r="P897" s="11"/>
      <c r="Q897" s="11"/>
      <c r="R897" s="11">
        <v>4</v>
      </c>
      <c r="S897" s="209">
        <v>7738.54</v>
      </c>
      <c r="T897" s="209">
        <v>1934.635</v>
      </c>
      <c r="V897" s="11"/>
      <c r="W897" s="11"/>
      <c r="X897" s="11"/>
      <c r="Y897" s="11"/>
      <c r="Z897" s="11"/>
      <c r="AA897" s="11"/>
      <c r="AB897" s="11"/>
      <c r="AC897" s="11"/>
      <c r="AD897" s="11"/>
    </row>
    <row r="898" spans="1:30">
      <c r="A898" s="56"/>
      <c r="B898" s="11"/>
      <c r="C898" s="11" t="s">
        <v>125</v>
      </c>
      <c r="D898" s="11"/>
      <c r="E898" s="11" t="s">
        <v>126</v>
      </c>
      <c r="F898" s="11">
        <v>3</v>
      </c>
      <c r="G898" s="209">
        <v>2181.17</v>
      </c>
      <c r="H898" s="209">
        <v>2181.17</v>
      </c>
      <c r="I898" s="209">
        <v>727.05666666666696</v>
      </c>
      <c r="J898" s="11">
        <v>9.3333333333333304</v>
      </c>
      <c r="L898" s="11">
        <v>1</v>
      </c>
      <c r="M898" s="209">
        <v>1446.58</v>
      </c>
      <c r="N898" s="209">
        <v>723.29</v>
      </c>
      <c r="O898" s="11"/>
      <c r="P898" s="11"/>
      <c r="Q898" s="11"/>
      <c r="R898" s="11">
        <v>3</v>
      </c>
      <c r="S898" s="209">
        <v>2181.17</v>
      </c>
      <c r="T898" s="209">
        <v>727.05666666666696</v>
      </c>
      <c r="V898" s="11"/>
      <c r="W898" s="11"/>
      <c r="X898" s="11"/>
      <c r="Y898" s="11"/>
      <c r="Z898" s="11"/>
      <c r="AA898" s="11"/>
      <c r="AB898" s="11"/>
      <c r="AC898" s="11"/>
      <c r="AD898" s="11"/>
    </row>
    <row r="899" spans="1:30">
      <c r="A899" s="56"/>
      <c r="B899" s="11"/>
      <c r="C899" s="11" t="s">
        <v>134</v>
      </c>
      <c r="D899" s="11"/>
      <c r="E899" s="11" t="s">
        <v>135</v>
      </c>
      <c r="F899" s="11">
        <v>20</v>
      </c>
      <c r="G899" s="209">
        <v>3501.67</v>
      </c>
      <c r="H899" s="209">
        <v>28013.360000000001</v>
      </c>
      <c r="I899" s="209">
        <v>1400.6679999999999</v>
      </c>
      <c r="J899" s="11">
        <v>15.1</v>
      </c>
      <c r="L899" s="11">
        <v>8</v>
      </c>
      <c r="M899" s="209">
        <v>23769.01</v>
      </c>
      <c r="N899" s="209">
        <v>1980.7508333333301</v>
      </c>
      <c r="O899" s="11"/>
      <c r="P899" s="11"/>
      <c r="Q899" s="11"/>
      <c r="R899" s="11">
        <v>20</v>
      </c>
      <c r="S899" s="209">
        <v>28013.360000000001</v>
      </c>
      <c r="T899" s="209">
        <v>1400.6679999999999</v>
      </c>
      <c r="V899" s="11"/>
      <c r="W899" s="11"/>
      <c r="X899" s="11"/>
      <c r="Y899" s="11"/>
      <c r="Z899" s="11"/>
      <c r="AA899" s="11"/>
      <c r="AB899" s="11"/>
      <c r="AC899" s="11"/>
      <c r="AD899" s="11"/>
    </row>
    <row r="900" spans="1:30">
      <c r="A900" s="56"/>
      <c r="B900" s="11"/>
      <c r="C900" s="11" t="s">
        <v>136</v>
      </c>
      <c r="D900" s="11"/>
      <c r="E900" s="11" t="s">
        <v>137</v>
      </c>
      <c r="F900" s="11">
        <v>1</v>
      </c>
      <c r="G900" s="209">
        <v>975.91</v>
      </c>
      <c r="H900" s="209">
        <v>975.91</v>
      </c>
      <c r="I900" s="209">
        <v>975.91</v>
      </c>
      <c r="J900" s="11">
        <v>24</v>
      </c>
      <c r="L900" s="11">
        <v>1</v>
      </c>
      <c r="M900" s="209"/>
      <c r="N900" s="209"/>
      <c r="O900" s="11"/>
      <c r="P900" s="11"/>
      <c r="Q900" s="11"/>
      <c r="R900" s="11">
        <v>1</v>
      </c>
      <c r="S900" s="209">
        <v>975.91</v>
      </c>
      <c r="T900" s="209">
        <v>975.91</v>
      </c>
      <c r="V900" s="11"/>
      <c r="W900" s="11"/>
      <c r="X900" s="11"/>
      <c r="Y900" s="11"/>
      <c r="Z900" s="11"/>
      <c r="AA900" s="11"/>
      <c r="AB900" s="11"/>
      <c r="AC900" s="11"/>
      <c r="AD900" s="11"/>
    </row>
    <row r="901" spans="1:30">
      <c r="A901" s="56"/>
      <c r="B901" s="11"/>
      <c r="C901" s="11" t="s">
        <v>138</v>
      </c>
      <c r="D901" s="11"/>
      <c r="E901" s="11" t="s">
        <v>139</v>
      </c>
      <c r="F901" s="11">
        <v>1</v>
      </c>
      <c r="G901" s="209"/>
      <c r="H901" s="209">
        <v>6513.53</v>
      </c>
      <c r="I901" s="209">
        <v>6513.53</v>
      </c>
      <c r="J901" s="11">
        <v>7</v>
      </c>
      <c r="L901" s="11"/>
      <c r="M901" s="209">
        <v>6513.53</v>
      </c>
      <c r="N901" s="209">
        <v>6513.53</v>
      </c>
      <c r="O901" s="11"/>
      <c r="P901" s="11"/>
      <c r="Q901" s="11"/>
      <c r="R901" s="11">
        <v>1</v>
      </c>
      <c r="S901" s="209">
        <v>6513.53</v>
      </c>
      <c r="T901" s="209">
        <v>6513.53</v>
      </c>
      <c r="V901" s="11"/>
      <c r="W901" s="11"/>
      <c r="X901" s="11"/>
      <c r="Y901" s="11"/>
      <c r="Z901" s="11"/>
      <c r="AA901" s="11"/>
      <c r="AB901" s="11"/>
      <c r="AC901" s="11"/>
      <c r="AD901" s="11"/>
    </row>
    <row r="902" spans="1:30">
      <c r="A902" s="56"/>
      <c r="B902" s="11"/>
      <c r="C902" s="11" t="s">
        <v>142</v>
      </c>
      <c r="D902" s="11"/>
      <c r="E902" s="11" t="s">
        <v>143</v>
      </c>
      <c r="F902" s="11">
        <v>4</v>
      </c>
      <c r="G902" s="209">
        <v>2165.4299999999998</v>
      </c>
      <c r="H902" s="209">
        <v>4330.8599999999997</v>
      </c>
      <c r="I902" s="209">
        <v>1082.7149999999999</v>
      </c>
      <c r="J902" s="11">
        <v>7.25</v>
      </c>
      <c r="L902" s="11">
        <v>2</v>
      </c>
      <c r="M902" s="209">
        <v>2899.33</v>
      </c>
      <c r="N902" s="209">
        <v>1449.665</v>
      </c>
      <c r="O902" s="11"/>
      <c r="P902" s="11"/>
      <c r="Q902" s="11"/>
      <c r="R902" s="11">
        <v>4</v>
      </c>
      <c r="S902" s="209">
        <v>4330.8599999999997</v>
      </c>
      <c r="T902" s="209">
        <v>1082.7149999999999</v>
      </c>
      <c r="V902" s="11"/>
      <c r="W902" s="11"/>
      <c r="X902" s="11"/>
      <c r="Y902" s="11"/>
      <c r="Z902" s="11"/>
      <c r="AA902" s="11"/>
      <c r="AB902" s="11"/>
      <c r="AC902" s="11"/>
      <c r="AD902" s="11"/>
    </row>
    <row r="903" spans="1:30">
      <c r="A903" s="56"/>
      <c r="B903" s="11"/>
      <c r="C903" s="11" t="s">
        <v>144</v>
      </c>
      <c r="D903" s="11"/>
      <c r="E903" s="11" t="s">
        <v>141</v>
      </c>
      <c r="F903" s="11">
        <v>5</v>
      </c>
      <c r="G903" s="209">
        <v>8151.125</v>
      </c>
      <c r="H903" s="209">
        <v>16302.25</v>
      </c>
      <c r="I903" s="209">
        <v>3260.45</v>
      </c>
      <c r="J903" s="11">
        <v>22.4</v>
      </c>
      <c r="L903" s="11">
        <v>2</v>
      </c>
      <c r="M903" s="209">
        <v>10580.48</v>
      </c>
      <c r="N903" s="209">
        <v>3526.82666666667</v>
      </c>
      <c r="O903" s="11"/>
      <c r="P903" s="11"/>
      <c r="Q903" s="11"/>
      <c r="R903" s="11">
        <v>5</v>
      </c>
      <c r="S903" s="209">
        <v>16302.25</v>
      </c>
      <c r="T903" s="209">
        <v>3260.45</v>
      </c>
      <c r="V903" s="11"/>
      <c r="W903" s="11"/>
      <c r="X903" s="11"/>
      <c r="Y903" s="11"/>
      <c r="Z903" s="11"/>
      <c r="AA903" s="11"/>
      <c r="AB903" s="11"/>
      <c r="AC903" s="11"/>
      <c r="AD903" s="11"/>
    </row>
    <row r="904" spans="1:30">
      <c r="A904" s="56"/>
      <c r="B904" s="11"/>
      <c r="C904" s="11" t="s">
        <v>145</v>
      </c>
      <c r="D904" s="11"/>
      <c r="E904" s="11" t="s">
        <v>100</v>
      </c>
      <c r="F904" s="11">
        <v>1</v>
      </c>
      <c r="G904" s="209"/>
      <c r="H904" s="209">
        <v>768.39</v>
      </c>
      <c r="I904" s="209">
        <v>768.39</v>
      </c>
      <c r="J904" s="11">
        <v>13</v>
      </c>
      <c r="L904" s="11"/>
      <c r="M904" s="209">
        <v>768.39</v>
      </c>
      <c r="N904" s="209">
        <v>768.39</v>
      </c>
      <c r="O904" s="11"/>
      <c r="P904" s="11"/>
      <c r="Q904" s="11"/>
      <c r="R904" s="11">
        <v>1</v>
      </c>
      <c r="S904" s="209">
        <v>768.39</v>
      </c>
      <c r="T904" s="209">
        <v>768.39</v>
      </c>
      <c r="V904" s="11"/>
      <c r="W904" s="11"/>
      <c r="X904" s="11"/>
      <c r="Y904" s="11"/>
      <c r="Z904" s="11"/>
      <c r="AA904" s="11"/>
      <c r="AB904" s="11"/>
      <c r="AC904" s="11"/>
      <c r="AD904" s="11"/>
    </row>
    <row r="905" spans="1:30">
      <c r="A905" s="56"/>
      <c r="B905" s="11"/>
      <c r="C905" s="11" t="s">
        <v>146</v>
      </c>
      <c r="D905" s="11"/>
      <c r="E905" s="11" t="s">
        <v>147</v>
      </c>
      <c r="F905" s="11">
        <v>1</v>
      </c>
      <c r="G905" s="209">
        <v>1805.11</v>
      </c>
      <c r="H905" s="209">
        <v>1805.11</v>
      </c>
      <c r="I905" s="209">
        <v>1805.11</v>
      </c>
      <c r="J905" s="11">
        <v>13</v>
      </c>
      <c r="L905" s="11">
        <v>1</v>
      </c>
      <c r="M905" s="209"/>
      <c r="N905" s="209"/>
      <c r="O905" s="11"/>
      <c r="P905" s="11"/>
      <c r="Q905" s="11"/>
      <c r="R905" s="11">
        <v>1</v>
      </c>
      <c r="S905" s="209">
        <v>1805.11</v>
      </c>
      <c r="T905" s="209">
        <v>1805.11</v>
      </c>
      <c r="V905" s="11"/>
      <c r="W905" s="11"/>
      <c r="X905" s="11"/>
      <c r="Y905" s="11"/>
      <c r="Z905" s="11"/>
      <c r="AA905" s="11"/>
      <c r="AB905" s="11"/>
      <c r="AC905" s="11"/>
      <c r="AD905" s="11"/>
    </row>
    <row r="906" spans="1:30">
      <c r="A906" s="56"/>
      <c r="B906" s="11"/>
      <c r="C906" s="11" t="s">
        <v>148</v>
      </c>
      <c r="D906" s="11"/>
      <c r="E906" s="11" t="s">
        <v>149</v>
      </c>
      <c r="F906" s="11">
        <v>1</v>
      </c>
      <c r="G906" s="209">
        <v>1789.48</v>
      </c>
      <c r="H906" s="209">
        <v>1789.48</v>
      </c>
      <c r="I906" s="209">
        <v>1789.48</v>
      </c>
      <c r="J906" s="11">
        <v>7</v>
      </c>
      <c r="L906" s="11">
        <v>1</v>
      </c>
      <c r="M906" s="209"/>
      <c r="N906" s="209"/>
      <c r="O906" s="11"/>
      <c r="P906" s="11"/>
      <c r="Q906" s="11"/>
      <c r="R906" s="11">
        <v>1</v>
      </c>
      <c r="S906" s="209">
        <v>1789.48</v>
      </c>
      <c r="T906" s="209">
        <v>1789.48</v>
      </c>
      <c r="V906" s="11"/>
      <c r="W906" s="11"/>
      <c r="X906" s="11"/>
      <c r="Y906" s="11"/>
      <c r="Z906" s="11"/>
      <c r="AA906" s="11"/>
      <c r="AB906" s="11"/>
      <c r="AC906" s="11"/>
      <c r="AD906" s="11"/>
    </row>
    <row r="907" spans="1:30">
      <c r="A907" s="56"/>
      <c r="B907" s="11"/>
      <c r="C907" s="11" t="s">
        <v>150</v>
      </c>
      <c r="D907" s="11"/>
      <c r="E907" s="11" t="s">
        <v>151</v>
      </c>
      <c r="F907" s="11">
        <v>1</v>
      </c>
      <c r="G907" s="209">
        <v>1125.3900000000001</v>
      </c>
      <c r="H907" s="209">
        <v>1125.3900000000001</v>
      </c>
      <c r="I907" s="209">
        <v>1125.3900000000001</v>
      </c>
      <c r="J907" s="11">
        <v>5</v>
      </c>
      <c r="L907" s="11">
        <v>1</v>
      </c>
      <c r="M907" s="209"/>
      <c r="N907" s="209"/>
      <c r="O907" s="11"/>
      <c r="P907" s="11"/>
      <c r="Q907" s="11"/>
      <c r="R907" s="11">
        <v>1</v>
      </c>
      <c r="S907" s="209">
        <v>1125.3900000000001</v>
      </c>
      <c r="T907" s="209">
        <v>1125.3900000000001</v>
      </c>
      <c r="V907" s="11"/>
      <c r="W907" s="11"/>
      <c r="X907" s="11"/>
      <c r="Y907" s="11"/>
      <c r="Z907" s="11"/>
      <c r="AA907" s="11"/>
      <c r="AB907" s="11"/>
      <c r="AC907" s="11"/>
      <c r="AD907" s="11"/>
    </row>
    <row r="908" spans="1:30">
      <c r="A908" s="56"/>
      <c r="B908" s="11"/>
      <c r="C908" s="11" t="s">
        <v>152</v>
      </c>
      <c r="D908" s="11"/>
      <c r="E908" s="11" t="s">
        <v>153</v>
      </c>
      <c r="F908" s="11">
        <v>1</v>
      </c>
      <c r="G908" s="209"/>
      <c r="H908" s="209">
        <v>2327.33</v>
      </c>
      <c r="I908" s="209">
        <v>2327.33</v>
      </c>
      <c r="J908" s="11">
        <v>7</v>
      </c>
      <c r="L908" s="11"/>
      <c r="M908" s="209">
        <v>2327.33</v>
      </c>
      <c r="N908" s="209">
        <v>2327.33</v>
      </c>
      <c r="O908" s="11"/>
      <c r="P908" s="11"/>
      <c r="Q908" s="11"/>
      <c r="R908" s="11">
        <v>1</v>
      </c>
      <c r="S908" s="209">
        <v>2327.33</v>
      </c>
      <c r="T908" s="209">
        <v>2327.33</v>
      </c>
      <c r="V908" s="11"/>
      <c r="W908" s="11"/>
      <c r="X908" s="11"/>
      <c r="Y908" s="11"/>
      <c r="Z908" s="11"/>
      <c r="AA908" s="11"/>
      <c r="AB908" s="11"/>
      <c r="AC908" s="11"/>
      <c r="AD908" s="11"/>
    </row>
    <row r="909" spans="1:30">
      <c r="A909" s="56"/>
      <c r="B909" s="11"/>
      <c r="C909" s="11" t="s">
        <v>166</v>
      </c>
      <c r="D909" s="11"/>
      <c r="E909" s="11" t="s">
        <v>167</v>
      </c>
      <c r="F909" s="11">
        <v>2</v>
      </c>
      <c r="G909" s="209">
        <v>1305.42</v>
      </c>
      <c r="H909" s="209">
        <v>2610.84</v>
      </c>
      <c r="I909" s="209">
        <v>1305.42</v>
      </c>
      <c r="J909" s="11">
        <v>15.5</v>
      </c>
      <c r="L909" s="11">
        <v>2</v>
      </c>
      <c r="M909" s="209"/>
      <c r="N909" s="209"/>
      <c r="O909" s="11"/>
      <c r="P909" s="11"/>
      <c r="Q909" s="11"/>
      <c r="R909" s="11">
        <v>2</v>
      </c>
      <c r="S909" s="209">
        <v>2610.84</v>
      </c>
      <c r="T909" s="209">
        <v>1305.42</v>
      </c>
      <c r="V909" s="11"/>
      <c r="W909" s="11"/>
      <c r="X909" s="11"/>
      <c r="Y909" s="11"/>
      <c r="Z909" s="11"/>
      <c r="AA909" s="11"/>
      <c r="AB909" s="11"/>
      <c r="AC909" s="11"/>
      <c r="AD909" s="11"/>
    </row>
    <row r="910" spans="1:30">
      <c r="A910" s="56"/>
      <c r="B910" s="11"/>
      <c r="C910" s="11" t="s">
        <v>168</v>
      </c>
      <c r="D910" s="11"/>
      <c r="E910" s="11" t="s">
        <v>169</v>
      </c>
      <c r="F910" s="11">
        <v>1</v>
      </c>
      <c r="G910" s="209">
        <v>5869.85</v>
      </c>
      <c r="H910" s="209">
        <v>5869.85</v>
      </c>
      <c r="I910" s="209">
        <v>5869.85</v>
      </c>
      <c r="J910" s="11">
        <v>7</v>
      </c>
      <c r="L910" s="11">
        <v>1</v>
      </c>
      <c r="M910" s="209"/>
      <c r="N910" s="209"/>
      <c r="O910" s="11"/>
      <c r="P910" s="11"/>
      <c r="Q910" s="11"/>
      <c r="R910" s="11">
        <v>1</v>
      </c>
      <c r="S910" s="209">
        <v>5869.85</v>
      </c>
      <c r="T910" s="209">
        <v>5869.85</v>
      </c>
      <c r="V910" s="11"/>
      <c r="W910" s="11"/>
      <c r="X910" s="11"/>
      <c r="Y910" s="11"/>
      <c r="Z910" s="11"/>
      <c r="AA910" s="11"/>
      <c r="AB910" s="11"/>
      <c r="AC910" s="11"/>
      <c r="AD910" s="11"/>
    </row>
    <row r="911" spans="1:30">
      <c r="A911" s="56"/>
      <c r="B911" s="11"/>
      <c r="C911" s="11" t="s">
        <v>171</v>
      </c>
      <c r="D911" s="11"/>
      <c r="E911" s="11" t="s">
        <v>143</v>
      </c>
      <c r="F911" s="11">
        <v>1</v>
      </c>
      <c r="G911" s="209"/>
      <c r="H911" s="209">
        <v>1840.08</v>
      </c>
      <c r="I911" s="209">
        <v>1840.08</v>
      </c>
      <c r="J911" s="11">
        <v>7</v>
      </c>
      <c r="L911" s="11"/>
      <c r="M911" s="209">
        <v>1840.08</v>
      </c>
      <c r="N911" s="209">
        <v>1840.08</v>
      </c>
      <c r="O911" s="11"/>
      <c r="P911" s="11"/>
      <c r="Q911" s="11"/>
      <c r="R911" s="11">
        <v>1</v>
      </c>
      <c r="S911" s="209">
        <v>1840.08</v>
      </c>
      <c r="T911" s="209">
        <v>1840.08</v>
      </c>
      <c r="V911" s="11"/>
      <c r="W911" s="11"/>
      <c r="X911" s="11"/>
      <c r="Y911" s="11"/>
      <c r="Z911" s="11"/>
      <c r="AA911" s="11"/>
      <c r="AB911" s="11"/>
      <c r="AC911" s="11"/>
      <c r="AD911" s="11"/>
    </row>
    <row r="912" spans="1:30">
      <c r="A912" s="56"/>
      <c r="B912" s="11"/>
      <c r="C912" s="11" t="s">
        <v>181</v>
      </c>
      <c r="D912" s="11"/>
      <c r="E912" s="11" t="s">
        <v>182</v>
      </c>
      <c r="F912" s="11">
        <v>1</v>
      </c>
      <c r="G912" s="209">
        <v>775.65</v>
      </c>
      <c r="H912" s="209">
        <v>775.65</v>
      </c>
      <c r="I912" s="209">
        <v>775.65</v>
      </c>
      <c r="J912" s="11">
        <v>12</v>
      </c>
      <c r="L912" s="11">
        <v>1</v>
      </c>
      <c r="M912" s="209"/>
      <c r="N912" s="209"/>
      <c r="O912" s="11"/>
      <c r="P912" s="11"/>
      <c r="Q912" s="11"/>
      <c r="R912" s="11">
        <v>1</v>
      </c>
      <c r="S912" s="209">
        <v>775.65</v>
      </c>
      <c r="T912" s="209">
        <v>775.65</v>
      </c>
      <c r="V912" s="11"/>
      <c r="W912" s="11"/>
      <c r="X912" s="11"/>
      <c r="Y912" s="11"/>
      <c r="Z912" s="11"/>
      <c r="AA912" s="11"/>
      <c r="AB912" s="11"/>
      <c r="AC912" s="11"/>
      <c r="AD912" s="11"/>
    </row>
    <row r="913" spans="1:30">
      <c r="A913" s="56"/>
      <c r="B913" s="11"/>
      <c r="C913" s="11" t="s">
        <v>187</v>
      </c>
      <c r="D913" s="11"/>
      <c r="E913" s="11" t="s">
        <v>188</v>
      </c>
      <c r="F913" s="11">
        <v>1</v>
      </c>
      <c r="G913" s="209">
        <v>337.81</v>
      </c>
      <c r="H913" s="209">
        <v>337.81</v>
      </c>
      <c r="I913" s="209">
        <v>337.81</v>
      </c>
      <c r="J913" s="11">
        <v>12</v>
      </c>
      <c r="L913" s="11">
        <v>1</v>
      </c>
      <c r="M913" s="209"/>
      <c r="N913" s="209"/>
      <c r="O913" s="11"/>
      <c r="P913" s="11"/>
      <c r="Q913" s="11"/>
      <c r="R913" s="11">
        <v>1</v>
      </c>
      <c r="S913" s="209">
        <v>337.81</v>
      </c>
      <c r="T913" s="209">
        <v>337.81</v>
      </c>
      <c r="V913" s="11"/>
      <c r="W913" s="11"/>
      <c r="X913" s="11"/>
      <c r="Y913" s="11"/>
      <c r="Z913" s="11"/>
      <c r="AA913" s="11"/>
      <c r="AB913" s="11"/>
      <c r="AC913" s="11"/>
      <c r="AD913" s="11"/>
    </row>
    <row r="914" spans="1:30">
      <c r="A914" s="56"/>
      <c r="B914" s="11"/>
      <c r="C914" s="11" t="s">
        <v>537</v>
      </c>
      <c r="D914" s="11"/>
      <c r="E914" s="11" t="s">
        <v>109</v>
      </c>
      <c r="F914" s="11">
        <v>3</v>
      </c>
      <c r="G914" s="209">
        <v>90780.735000000001</v>
      </c>
      <c r="H914" s="209">
        <v>181561.47</v>
      </c>
      <c r="I914" s="209">
        <v>60520.49</v>
      </c>
      <c r="J914" s="11">
        <v>12</v>
      </c>
      <c r="L914" s="11">
        <v>2</v>
      </c>
      <c r="M914" s="209">
        <v>2665.61</v>
      </c>
      <c r="N914" s="209">
        <v>2665.61</v>
      </c>
      <c r="O914" s="11"/>
      <c r="P914" s="11"/>
      <c r="Q914" s="11"/>
      <c r="R914" s="11">
        <v>3</v>
      </c>
      <c r="S914" s="209">
        <v>181561.47</v>
      </c>
      <c r="T914" s="209">
        <v>60520.49</v>
      </c>
      <c r="V914" s="11"/>
      <c r="W914" s="11"/>
      <c r="X914" s="11"/>
      <c r="Y914" s="11"/>
      <c r="Z914" s="11"/>
      <c r="AA914" s="11"/>
      <c r="AB914" s="11"/>
      <c r="AC914" s="11"/>
      <c r="AD914" s="11"/>
    </row>
    <row r="915" spans="1:30">
      <c r="A915" s="56"/>
      <c r="B915" s="11"/>
      <c r="C915" s="11" t="s">
        <v>195</v>
      </c>
      <c r="D915" s="11"/>
      <c r="E915" s="11" t="s">
        <v>188</v>
      </c>
      <c r="F915" s="11">
        <v>5</v>
      </c>
      <c r="G915" s="209">
        <v>3452.1066666666702</v>
      </c>
      <c r="H915" s="209">
        <v>10356.32</v>
      </c>
      <c r="I915" s="209">
        <v>2071.2640000000001</v>
      </c>
      <c r="J915" s="11">
        <v>10.199999999999999</v>
      </c>
      <c r="L915" s="11">
        <v>3</v>
      </c>
      <c r="M915" s="209">
        <v>3624.28</v>
      </c>
      <c r="N915" s="209">
        <v>1812.14</v>
      </c>
      <c r="O915" s="11"/>
      <c r="P915" s="11"/>
      <c r="Q915" s="11"/>
      <c r="R915" s="11">
        <v>5</v>
      </c>
      <c r="S915" s="209">
        <v>10356.32</v>
      </c>
      <c r="T915" s="209">
        <v>2071.2640000000001</v>
      </c>
      <c r="V915" s="11"/>
      <c r="W915" s="11"/>
      <c r="X915" s="11"/>
      <c r="Y915" s="11"/>
      <c r="Z915" s="11"/>
      <c r="AA915" s="11"/>
      <c r="AB915" s="11"/>
      <c r="AC915" s="11"/>
      <c r="AD915" s="11"/>
    </row>
    <row r="916" spans="1:30">
      <c r="A916" s="56"/>
      <c r="B916" s="11"/>
      <c r="C916" s="11" t="s">
        <v>453</v>
      </c>
      <c r="D916" s="11"/>
      <c r="E916" s="11" t="s">
        <v>109</v>
      </c>
      <c r="F916" s="11">
        <v>3</v>
      </c>
      <c r="G916" s="209">
        <v>6233.05666666667</v>
      </c>
      <c r="H916" s="209">
        <v>18699.169999999998</v>
      </c>
      <c r="I916" s="209">
        <v>6233.05666666667</v>
      </c>
      <c r="J916" s="11">
        <v>36.3333333333333</v>
      </c>
      <c r="L916" s="11">
        <v>3</v>
      </c>
      <c r="M916" s="209"/>
      <c r="N916" s="209"/>
      <c r="O916" s="11"/>
      <c r="P916" s="11"/>
      <c r="Q916" s="11"/>
      <c r="R916" s="11">
        <v>3</v>
      </c>
      <c r="S916" s="209">
        <v>18699.169999999998</v>
      </c>
      <c r="T916" s="209">
        <v>6233.05666666667</v>
      </c>
      <c r="V916" s="11"/>
      <c r="W916" s="11"/>
      <c r="X916" s="11"/>
      <c r="Y916" s="11"/>
      <c r="Z916" s="11"/>
      <c r="AA916" s="11"/>
      <c r="AB916" s="11"/>
      <c r="AC916" s="11"/>
      <c r="AD916" s="11"/>
    </row>
    <row r="917" spans="1:30">
      <c r="A917" s="56"/>
      <c r="B917" s="11"/>
      <c r="C917" s="11" t="s">
        <v>197</v>
      </c>
      <c r="D917" s="11"/>
      <c r="E917" s="11" t="s">
        <v>96</v>
      </c>
      <c r="F917" s="11">
        <v>2</v>
      </c>
      <c r="G917" s="209">
        <v>2241.415</v>
      </c>
      <c r="H917" s="209">
        <v>4482.83</v>
      </c>
      <c r="I917" s="209">
        <v>2241.415</v>
      </c>
      <c r="J917" s="11">
        <v>12.5</v>
      </c>
      <c r="L917" s="11">
        <v>2</v>
      </c>
      <c r="M917" s="209"/>
      <c r="N917" s="209"/>
      <c r="O917" s="11"/>
      <c r="P917" s="11"/>
      <c r="Q917" s="11"/>
      <c r="R917" s="11">
        <v>2</v>
      </c>
      <c r="S917" s="209">
        <v>4482.83</v>
      </c>
      <c r="T917" s="209">
        <v>2241.415</v>
      </c>
      <c r="V917" s="11"/>
      <c r="W917" s="11"/>
      <c r="X917" s="11"/>
      <c r="Y917" s="11"/>
      <c r="Z917" s="11"/>
      <c r="AA917" s="11"/>
      <c r="AB917" s="11"/>
      <c r="AC917" s="11"/>
      <c r="AD917" s="11"/>
    </row>
    <row r="918" spans="1:30">
      <c r="A918" s="56"/>
      <c r="B918" s="11"/>
      <c r="C918" s="11" t="s">
        <v>198</v>
      </c>
      <c r="D918" s="11"/>
      <c r="E918" s="11" t="s">
        <v>159</v>
      </c>
      <c r="F918" s="11">
        <v>1</v>
      </c>
      <c r="G918" s="209"/>
      <c r="H918" s="209">
        <v>719.69</v>
      </c>
      <c r="I918" s="209">
        <v>719.69</v>
      </c>
      <c r="J918" s="11">
        <v>7</v>
      </c>
      <c r="L918" s="11"/>
      <c r="M918" s="209">
        <v>719.69</v>
      </c>
      <c r="N918" s="209">
        <v>719.69</v>
      </c>
      <c r="O918" s="11"/>
      <c r="P918" s="11"/>
      <c r="Q918" s="11"/>
      <c r="R918" s="11">
        <v>1</v>
      </c>
      <c r="S918" s="209">
        <v>719.69</v>
      </c>
      <c r="T918" s="209">
        <v>719.69</v>
      </c>
      <c r="V918" s="11"/>
      <c r="W918" s="11"/>
      <c r="X918" s="11"/>
      <c r="Y918" s="11"/>
      <c r="Z918" s="11"/>
      <c r="AA918" s="11"/>
      <c r="AB918" s="11"/>
      <c r="AC918" s="11"/>
      <c r="AD918" s="11"/>
    </row>
    <row r="919" spans="1:30">
      <c r="A919" s="56"/>
      <c r="B919" s="11"/>
      <c r="C919" s="11" t="s">
        <v>202</v>
      </c>
      <c r="D919" s="11"/>
      <c r="E919" s="11" t="s">
        <v>203</v>
      </c>
      <c r="F919" s="11">
        <v>2</v>
      </c>
      <c r="G919" s="209">
        <v>593.59</v>
      </c>
      <c r="H919" s="209">
        <v>593.59</v>
      </c>
      <c r="I919" s="209">
        <v>296.79500000000002</v>
      </c>
      <c r="J919" s="11">
        <v>12.5</v>
      </c>
      <c r="L919" s="11">
        <v>1</v>
      </c>
      <c r="M919" s="209">
        <v>206.76</v>
      </c>
      <c r="N919" s="209">
        <v>206.76</v>
      </c>
      <c r="O919" s="11"/>
      <c r="P919" s="11"/>
      <c r="Q919" s="11"/>
      <c r="R919" s="11">
        <v>2</v>
      </c>
      <c r="S919" s="209">
        <v>593.59</v>
      </c>
      <c r="T919" s="209">
        <v>296.79500000000002</v>
      </c>
      <c r="V919" s="11"/>
      <c r="W919" s="11"/>
      <c r="X919" s="11"/>
      <c r="Y919" s="11"/>
      <c r="Z919" s="11"/>
      <c r="AA919" s="11"/>
      <c r="AB919" s="11"/>
      <c r="AC919" s="11"/>
      <c r="AD919" s="11"/>
    </row>
    <row r="920" spans="1:30">
      <c r="A920" s="56"/>
      <c r="B920" s="11"/>
      <c r="C920" s="11" t="s">
        <v>204</v>
      </c>
      <c r="D920" s="11"/>
      <c r="E920" s="11" t="s">
        <v>143</v>
      </c>
      <c r="F920" s="11">
        <v>1</v>
      </c>
      <c r="G920" s="209"/>
      <c r="H920" s="209">
        <v>11697.13</v>
      </c>
      <c r="I920" s="209">
        <v>11697.13</v>
      </c>
      <c r="J920" s="11">
        <v>11</v>
      </c>
      <c r="L920" s="11"/>
      <c r="M920" s="209">
        <v>11697.13</v>
      </c>
      <c r="N920" s="209">
        <v>11697.13</v>
      </c>
      <c r="O920" s="11"/>
      <c r="P920" s="11"/>
      <c r="Q920" s="11"/>
      <c r="R920" s="11">
        <v>1</v>
      </c>
      <c r="S920" s="209">
        <v>11697.13</v>
      </c>
      <c r="T920" s="209">
        <v>11697.13</v>
      </c>
      <c r="V920" s="11"/>
      <c r="W920" s="11"/>
      <c r="X920" s="11"/>
      <c r="Y920" s="11"/>
      <c r="Z920" s="11"/>
      <c r="AA920" s="11"/>
      <c r="AB920" s="11"/>
      <c r="AC920" s="11"/>
      <c r="AD920" s="11"/>
    </row>
    <row r="921" spans="1:30">
      <c r="A921" s="56"/>
      <c r="B921" s="11"/>
      <c r="C921" s="11" t="s">
        <v>210</v>
      </c>
      <c r="D921" s="11"/>
      <c r="E921" s="11" t="s">
        <v>211</v>
      </c>
      <c r="F921" s="11">
        <v>1</v>
      </c>
      <c r="G921" s="209">
        <v>251.68</v>
      </c>
      <c r="H921" s="209">
        <v>251.68</v>
      </c>
      <c r="I921" s="209">
        <v>251.68</v>
      </c>
      <c r="J921" s="11">
        <v>12</v>
      </c>
      <c r="L921" s="11">
        <v>1</v>
      </c>
      <c r="M921" s="209"/>
      <c r="N921" s="209"/>
      <c r="O921" s="11"/>
      <c r="P921" s="11"/>
      <c r="Q921" s="11"/>
      <c r="R921" s="11">
        <v>1</v>
      </c>
      <c r="S921" s="209">
        <v>251.68</v>
      </c>
      <c r="T921" s="209">
        <v>251.68</v>
      </c>
      <c r="V921" s="11"/>
      <c r="W921" s="11"/>
      <c r="X921" s="11"/>
      <c r="Y921" s="11"/>
      <c r="Z921" s="11"/>
      <c r="AA921" s="11"/>
      <c r="AB921" s="11"/>
      <c r="AC921" s="11"/>
      <c r="AD921" s="11"/>
    </row>
    <row r="922" spans="1:30">
      <c r="A922" s="56"/>
      <c r="B922" s="11"/>
      <c r="C922" s="11" t="s">
        <v>215</v>
      </c>
      <c r="D922" s="11"/>
      <c r="E922" s="11" t="s">
        <v>182</v>
      </c>
      <c r="F922" s="11">
        <v>1</v>
      </c>
      <c r="G922" s="209"/>
      <c r="H922" s="209">
        <v>3729.07</v>
      </c>
      <c r="I922" s="209">
        <v>3729.07</v>
      </c>
      <c r="J922" s="11">
        <v>12</v>
      </c>
      <c r="L922" s="11"/>
      <c r="M922" s="209">
        <v>3729.07</v>
      </c>
      <c r="N922" s="209">
        <v>3729.07</v>
      </c>
      <c r="O922" s="11"/>
      <c r="P922" s="11"/>
      <c r="Q922" s="11"/>
      <c r="R922" s="11">
        <v>1</v>
      </c>
      <c r="S922" s="209">
        <v>3729.07</v>
      </c>
      <c r="T922" s="209">
        <v>3729.07</v>
      </c>
      <c r="V922" s="11"/>
      <c r="W922" s="11"/>
      <c r="X922" s="11"/>
      <c r="Y922" s="11"/>
      <c r="Z922" s="11"/>
      <c r="AA922" s="11"/>
      <c r="AB922" s="11"/>
      <c r="AC922" s="11"/>
      <c r="AD922" s="11"/>
    </row>
    <row r="923" spans="1:30">
      <c r="A923" s="56"/>
      <c r="B923" s="11"/>
      <c r="C923" s="11" t="s">
        <v>222</v>
      </c>
      <c r="D923" s="11"/>
      <c r="E923" s="11" t="s">
        <v>90</v>
      </c>
      <c r="F923" s="11">
        <v>2</v>
      </c>
      <c r="G923" s="209">
        <v>3550.86</v>
      </c>
      <c r="H923" s="209">
        <v>3550.86</v>
      </c>
      <c r="I923" s="209">
        <v>1775.43</v>
      </c>
      <c r="J923" s="11">
        <v>8.5</v>
      </c>
      <c r="L923" s="11">
        <v>1</v>
      </c>
      <c r="M923" s="209">
        <v>5276.28</v>
      </c>
      <c r="N923" s="209">
        <v>5276.28</v>
      </c>
      <c r="O923" s="11"/>
      <c r="P923" s="11"/>
      <c r="Q923" s="11"/>
      <c r="R923" s="11">
        <v>2</v>
      </c>
      <c r="S923" s="209">
        <v>3550.86</v>
      </c>
      <c r="T923" s="209">
        <v>1775.43</v>
      </c>
      <c r="V923" s="11"/>
      <c r="W923" s="11"/>
      <c r="X923" s="11"/>
      <c r="Y923" s="11"/>
      <c r="Z923" s="11"/>
      <c r="AA923" s="11"/>
      <c r="AB923" s="11"/>
      <c r="AC923" s="11"/>
      <c r="AD923" s="11"/>
    </row>
    <row r="924" spans="1:30">
      <c r="A924" s="56"/>
      <c r="B924" s="11"/>
      <c r="C924" s="11" t="s">
        <v>225</v>
      </c>
      <c r="D924" s="11"/>
      <c r="E924" s="11" t="s">
        <v>188</v>
      </c>
      <c r="F924" s="11">
        <v>2</v>
      </c>
      <c r="G924" s="209">
        <v>1249.6500000000001</v>
      </c>
      <c r="H924" s="209">
        <v>2499.3000000000002</v>
      </c>
      <c r="I924" s="209">
        <v>1249.6500000000001</v>
      </c>
      <c r="J924" s="11">
        <v>12.5</v>
      </c>
      <c r="L924" s="11">
        <v>2</v>
      </c>
      <c r="M924" s="209"/>
      <c r="N924" s="209"/>
      <c r="O924" s="11"/>
      <c r="P924" s="11"/>
      <c r="Q924" s="11"/>
      <c r="R924" s="11">
        <v>2</v>
      </c>
      <c r="S924" s="209">
        <v>2499.3000000000002</v>
      </c>
      <c r="T924" s="209">
        <v>1249.6500000000001</v>
      </c>
      <c r="V924" s="11"/>
      <c r="W924" s="11"/>
      <c r="X924" s="11"/>
      <c r="Y924" s="11"/>
      <c r="Z924" s="11"/>
      <c r="AA924" s="11"/>
      <c r="AB924" s="11"/>
      <c r="AC924" s="11"/>
      <c r="AD924" s="11"/>
    </row>
    <row r="925" spans="1:30">
      <c r="A925" s="56"/>
      <c r="B925" s="11"/>
      <c r="C925" s="11" t="s">
        <v>226</v>
      </c>
      <c r="D925" s="11"/>
      <c r="E925" s="11" t="s">
        <v>227</v>
      </c>
      <c r="F925" s="11">
        <v>3</v>
      </c>
      <c r="G925" s="209">
        <v>1901.89</v>
      </c>
      <c r="H925" s="209">
        <v>1901.89</v>
      </c>
      <c r="I925" s="209">
        <v>633.96333333333303</v>
      </c>
      <c r="J925" s="11">
        <v>8</v>
      </c>
      <c r="L925" s="11">
        <v>1</v>
      </c>
      <c r="M925" s="209">
        <v>1310.01</v>
      </c>
      <c r="N925" s="209">
        <v>655.005</v>
      </c>
      <c r="O925" s="11"/>
      <c r="P925" s="11"/>
      <c r="Q925" s="11"/>
      <c r="R925" s="11">
        <v>3</v>
      </c>
      <c r="S925" s="209">
        <v>1901.89</v>
      </c>
      <c r="T925" s="209">
        <v>633.96333333333303</v>
      </c>
      <c r="V925" s="11"/>
      <c r="W925" s="11"/>
      <c r="X925" s="11"/>
      <c r="Y925" s="11"/>
      <c r="Z925" s="11"/>
      <c r="AA925" s="11"/>
      <c r="AB925" s="11"/>
      <c r="AC925" s="11"/>
      <c r="AD925" s="11"/>
    </row>
    <row r="926" spans="1:30">
      <c r="A926" s="56"/>
      <c r="B926" s="11"/>
      <c r="C926" s="11" t="s">
        <v>228</v>
      </c>
      <c r="D926" s="11"/>
      <c r="E926" s="11" t="s">
        <v>229</v>
      </c>
      <c r="F926" s="11">
        <v>1</v>
      </c>
      <c r="G926" s="209">
        <v>226.01</v>
      </c>
      <c r="H926" s="209">
        <v>226.01</v>
      </c>
      <c r="I926" s="209">
        <v>226.01</v>
      </c>
      <c r="J926" s="11">
        <v>13</v>
      </c>
      <c r="L926" s="11">
        <v>1</v>
      </c>
      <c r="M926" s="209"/>
      <c r="N926" s="209"/>
      <c r="O926" s="11"/>
      <c r="P926" s="11"/>
      <c r="Q926" s="11"/>
      <c r="R926" s="11">
        <v>1</v>
      </c>
      <c r="S926" s="209">
        <v>226.01</v>
      </c>
      <c r="T926" s="209">
        <v>226.01</v>
      </c>
      <c r="V926" s="11"/>
      <c r="W926" s="11"/>
      <c r="X926" s="11"/>
      <c r="Y926" s="11"/>
      <c r="Z926" s="11"/>
      <c r="AA926" s="11"/>
      <c r="AB926" s="11"/>
      <c r="AC926" s="11"/>
      <c r="AD926" s="11"/>
    </row>
    <row r="927" spans="1:30">
      <c r="A927" s="56"/>
      <c r="B927" s="11"/>
      <c r="C927" s="11" t="s">
        <v>230</v>
      </c>
      <c r="D927" s="11"/>
      <c r="E927" s="11" t="s">
        <v>105</v>
      </c>
      <c r="F927" s="11">
        <v>6</v>
      </c>
      <c r="G927" s="209">
        <v>3811.6833333333302</v>
      </c>
      <c r="H927" s="209">
        <v>11435.05</v>
      </c>
      <c r="I927" s="209">
        <v>1905.8416666666701</v>
      </c>
      <c r="J927" s="11">
        <v>10.5</v>
      </c>
      <c r="L927" s="11">
        <v>3</v>
      </c>
      <c r="M927" s="209">
        <v>7509.71</v>
      </c>
      <c r="N927" s="209">
        <v>2503.2366666666699</v>
      </c>
      <c r="O927" s="11"/>
      <c r="P927" s="11"/>
      <c r="Q927" s="11"/>
      <c r="R927" s="11">
        <v>6</v>
      </c>
      <c r="S927" s="209">
        <v>11435.05</v>
      </c>
      <c r="T927" s="209">
        <v>1905.8416666666701</v>
      </c>
      <c r="V927" s="11"/>
      <c r="W927" s="11"/>
      <c r="X927" s="11"/>
      <c r="Y927" s="11"/>
      <c r="Z927" s="11"/>
      <c r="AA927" s="11"/>
      <c r="AB927" s="11"/>
      <c r="AC927" s="11"/>
      <c r="AD927" s="11"/>
    </row>
    <row r="928" spans="1:30">
      <c r="A928" s="56"/>
      <c r="B928" s="11"/>
      <c r="C928" s="11" t="s">
        <v>242</v>
      </c>
      <c r="D928" s="11"/>
      <c r="E928" s="11" t="s">
        <v>96</v>
      </c>
      <c r="F928" s="11">
        <v>10</v>
      </c>
      <c r="G928" s="209">
        <v>17582.205000000002</v>
      </c>
      <c r="H928" s="209">
        <v>105493.23</v>
      </c>
      <c r="I928" s="209">
        <v>10549.323</v>
      </c>
      <c r="J928" s="11">
        <v>12.2</v>
      </c>
      <c r="L928" s="11">
        <v>6</v>
      </c>
      <c r="M928" s="209">
        <v>24019.83</v>
      </c>
      <c r="N928" s="209">
        <v>6004.9575000000004</v>
      </c>
      <c r="O928" s="11"/>
      <c r="P928" s="11"/>
      <c r="Q928" s="11"/>
      <c r="R928" s="11">
        <v>10</v>
      </c>
      <c r="S928" s="209">
        <v>105493.23</v>
      </c>
      <c r="T928" s="209">
        <v>10549.323</v>
      </c>
      <c r="V928" s="11"/>
      <c r="W928" s="11"/>
      <c r="X928" s="11"/>
      <c r="Y928" s="11"/>
      <c r="Z928" s="11"/>
      <c r="AA928" s="11"/>
      <c r="AB928" s="11"/>
      <c r="AC928" s="11"/>
      <c r="AD928" s="11"/>
    </row>
    <row r="929" spans="1:30">
      <c r="A929" s="56"/>
      <c r="B929" s="11"/>
      <c r="C929" s="11" t="s">
        <v>262</v>
      </c>
      <c r="D929" s="11"/>
      <c r="E929" s="11" t="s">
        <v>263</v>
      </c>
      <c r="F929" s="11">
        <v>1</v>
      </c>
      <c r="G929" s="209">
        <v>1407.28</v>
      </c>
      <c r="H929" s="209">
        <v>1407.28</v>
      </c>
      <c r="I929" s="209">
        <v>1407.28</v>
      </c>
      <c r="J929" s="11">
        <v>13</v>
      </c>
      <c r="L929" s="11">
        <v>1</v>
      </c>
      <c r="M929" s="209"/>
      <c r="N929" s="209"/>
      <c r="O929" s="11"/>
      <c r="P929" s="11"/>
      <c r="Q929" s="11"/>
      <c r="R929" s="11">
        <v>1</v>
      </c>
      <c r="S929" s="209">
        <v>1407.28</v>
      </c>
      <c r="T929" s="209">
        <v>1407.28</v>
      </c>
      <c r="V929" s="11"/>
      <c r="W929" s="11"/>
      <c r="X929" s="11"/>
      <c r="Y929" s="11"/>
      <c r="Z929" s="11"/>
      <c r="AA929" s="11"/>
      <c r="AB929" s="11"/>
      <c r="AC929" s="11"/>
      <c r="AD929" s="11"/>
    </row>
    <row r="930" spans="1:30">
      <c r="A930" s="56"/>
      <c r="B930" s="11"/>
      <c r="C930" s="11" t="s">
        <v>266</v>
      </c>
      <c r="D930" s="11"/>
      <c r="E930" s="11" t="s">
        <v>147</v>
      </c>
      <c r="F930" s="11">
        <v>2</v>
      </c>
      <c r="G930" s="209">
        <v>10874.73</v>
      </c>
      <c r="H930" s="209">
        <v>10874.73</v>
      </c>
      <c r="I930" s="209">
        <v>5437.3649999999998</v>
      </c>
      <c r="J930" s="11">
        <v>15.5</v>
      </c>
      <c r="L930" s="11">
        <v>1</v>
      </c>
      <c r="M930" s="209">
        <v>5095.88</v>
      </c>
      <c r="N930" s="209">
        <v>5095.88</v>
      </c>
      <c r="O930" s="11"/>
      <c r="P930" s="11"/>
      <c r="Q930" s="11"/>
      <c r="R930" s="11">
        <v>2</v>
      </c>
      <c r="S930" s="209">
        <v>10874.73</v>
      </c>
      <c r="T930" s="209">
        <v>5437.3649999999998</v>
      </c>
      <c r="V930" s="11"/>
      <c r="W930" s="11"/>
      <c r="X930" s="11"/>
      <c r="Y930" s="11"/>
      <c r="Z930" s="11"/>
      <c r="AA930" s="11"/>
      <c r="AB930" s="11"/>
      <c r="AC930" s="11"/>
      <c r="AD930" s="11"/>
    </row>
    <row r="931" spans="1:30">
      <c r="A931" s="56"/>
      <c r="B931" s="11"/>
      <c r="C931" s="11" t="s">
        <v>267</v>
      </c>
      <c r="D931" s="11"/>
      <c r="E931" s="11" t="s">
        <v>169</v>
      </c>
      <c r="F931" s="11">
        <v>2</v>
      </c>
      <c r="G931" s="209">
        <v>2768.145</v>
      </c>
      <c r="H931" s="209">
        <v>5536.29</v>
      </c>
      <c r="I931" s="209">
        <v>2768.145</v>
      </c>
      <c r="J931" s="11">
        <v>10</v>
      </c>
      <c r="L931" s="11">
        <v>2</v>
      </c>
      <c r="M931" s="209"/>
      <c r="N931" s="209"/>
      <c r="O931" s="11"/>
      <c r="P931" s="11"/>
      <c r="Q931" s="11"/>
      <c r="R931" s="11">
        <v>2</v>
      </c>
      <c r="S931" s="209">
        <v>5536.29</v>
      </c>
      <c r="T931" s="209">
        <v>2768.145</v>
      </c>
      <c r="V931" s="11"/>
      <c r="W931" s="11"/>
      <c r="X931" s="11"/>
      <c r="Y931" s="11"/>
      <c r="Z931" s="11"/>
      <c r="AA931" s="11"/>
      <c r="AB931" s="11"/>
      <c r="AC931" s="11"/>
      <c r="AD931" s="11"/>
    </row>
    <row r="932" spans="1:30">
      <c r="A932" s="56"/>
      <c r="B932" s="11"/>
      <c r="C932" s="11" t="s">
        <v>487</v>
      </c>
      <c r="D932" s="11"/>
      <c r="E932" s="11" t="s">
        <v>103</v>
      </c>
      <c r="F932" s="11">
        <v>1</v>
      </c>
      <c r="G932" s="209"/>
      <c r="H932" s="209">
        <v>6385.34</v>
      </c>
      <c r="I932" s="209">
        <v>6385.34</v>
      </c>
      <c r="J932" s="11">
        <v>2</v>
      </c>
      <c r="L932" s="11"/>
      <c r="M932" s="209">
        <v>6385.34</v>
      </c>
      <c r="N932" s="209">
        <v>6385.34</v>
      </c>
      <c r="O932" s="11"/>
      <c r="P932" s="11"/>
      <c r="Q932" s="11"/>
      <c r="R932" s="11">
        <v>1</v>
      </c>
      <c r="S932" s="209">
        <v>6385.34</v>
      </c>
      <c r="T932" s="209">
        <v>6385.34</v>
      </c>
      <c r="V932" s="11"/>
      <c r="W932" s="11"/>
      <c r="X932" s="11"/>
      <c r="Y932" s="11"/>
      <c r="Z932" s="11"/>
      <c r="AA932" s="11"/>
      <c r="AB932" s="11"/>
      <c r="AC932" s="11"/>
      <c r="AD932" s="11"/>
    </row>
    <row r="933" spans="1:30">
      <c r="A933" s="56"/>
      <c r="B933" s="11"/>
      <c r="C933" s="11" t="s">
        <v>279</v>
      </c>
      <c r="D933" s="11"/>
      <c r="E933" s="11" t="s">
        <v>116</v>
      </c>
      <c r="F933" s="11">
        <v>1</v>
      </c>
      <c r="G933" s="209">
        <v>1059.56</v>
      </c>
      <c r="H933" s="209">
        <v>1059.56</v>
      </c>
      <c r="I933" s="209">
        <v>1059.56</v>
      </c>
      <c r="J933" s="11">
        <v>13</v>
      </c>
      <c r="L933" s="11">
        <v>1</v>
      </c>
      <c r="M933" s="209"/>
      <c r="N933" s="209"/>
      <c r="O933" s="11"/>
      <c r="P933" s="11"/>
      <c r="Q933" s="11"/>
      <c r="R933" s="11">
        <v>1</v>
      </c>
      <c r="S933" s="209">
        <v>1059.56</v>
      </c>
      <c r="T933" s="209">
        <v>1059.56</v>
      </c>
      <c r="V933" s="11"/>
      <c r="W933" s="11"/>
      <c r="X933" s="11"/>
      <c r="Y933" s="11"/>
      <c r="Z933" s="11"/>
      <c r="AA933" s="11"/>
      <c r="AB933" s="11"/>
      <c r="AC933" s="11"/>
      <c r="AD933" s="11"/>
    </row>
    <row r="934" spans="1:30">
      <c r="A934" s="56"/>
      <c r="B934" s="11"/>
      <c r="C934" s="11" t="s">
        <v>284</v>
      </c>
      <c r="D934" s="11"/>
      <c r="E934" s="11" t="s">
        <v>285</v>
      </c>
      <c r="F934" s="11">
        <v>1</v>
      </c>
      <c r="G934" s="209"/>
      <c r="H934" s="209">
        <v>6328.79</v>
      </c>
      <c r="I934" s="209">
        <v>6328.79</v>
      </c>
      <c r="J934" s="11">
        <v>12</v>
      </c>
      <c r="L934" s="11"/>
      <c r="M934" s="209">
        <v>6328.79</v>
      </c>
      <c r="N934" s="209">
        <v>6328.79</v>
      </c>
      <c r="O934" s="11"/>
      <c r="P934" s="11"/>
      <c r="Q934" s="11"/>
      <c r="R934" s="11">
        <v>1</v>
      </c>
      <c r="S934" s="209">
        <v>6328.79</v>
      </c>
      <c r="T934" s="209">
        <v>6328.79</v>
      </c>
      <c r="V934" s="11"/>
      <c r="W934" s="11"/>
      <c r="X934" s="11"/>
      <c r="Y934" s="11"/>
      <c r="Z934" s="11"/>
      <c r="AA934" s="11"/>
      <c r="AB934" s="11"/>
      <c r="AC934" s="11"/>
      <c r="AD934" s="11"/>
    </row>
    <row r="935" spans="1:30">
      <c r="A935" s="56"/>
      <c r="B935" s="11"/>
      <c r="C935" s="11" t="s">
        <v>286</v>
      </c>
      <c r="D935" s="11"/>
      <c r="E935" s="11" t="s">
        <v>117</v>
      </c>
      <c r="F935" s="11">
        <v>6</v>
      </c>
      <c r="G935" s="209">
        <v>7068.4516666666696</v>
      </c>
      <c r="H935" s="209">
        <v>42410.71</v>
      </c>
      <c r="I935" s="209">
        <v>7068.4516666666696</v>
      </c>
      <c r="J935" s="11">
        <v>12</v>
      </c>
      <c r="L935" s="11">
        <v>6</v>
      </c>
      <c r="M935" s="209"/>
      <c r="N935" s="209"/>
      <c r="O935" s="11"/>
      <c r="P935" s="11"/>
      <c r="Q935" s="11"/>
      <c r="R935" s="11">
        <v>6</v>
      </c>
      <c r="S935" s="209">
        <v>42410.71</v>
      </c>
      <c r="T935" s="209">
        <v>7068.4516666666696</v>
      </c>
      <c r="V935" s="11"/>
      <c r="W935" s="11"/>
      <c r="X935" s="11"/>
      <c r="Y935" s="11"/>
      <c r="Z935" s="11"/>
      <c r="AA935" s="11"/>
      <c r="AB935" s="11"/>
      <c r="AC935" s="11"/>
      <c r="AD935" s="11"/>
    </row>
    <row r="936" spans="1:30">
      <c r="A936" s="56"/>
      <c r="B936" s="11"/>
      <c r="C936" s="11" t="s">
        <v>292</v>
      </c>
      <c r="D936" s="11"/>
      <c r="E936" s="11" t="s">
        <v>293</v>
      </c>
      <c r="F936" s="11">
        <v>2</v>
      </c>
      <c r="G936" s="209">
        <v>10820.645</v>
      </c>
      <c r="H936" s="209">
        <v>21641.29</v>
      </c>
      <c r="I936" s="209">
        <v>10820.645</v>
      </c>
      <c r="J936" s="11">
        <v>12</v>
      </c>
      <c r="L936" s="11">
        <v>2</v>
      </c>
      <c r="M936" s="209"/>
      <c r="N936" s="209"/>
      <c r="O936" s="11"/>
      <c r="P936" s="11"/>
      <c r="Q936" s="11"/>
      <c r="R936" s="11">
        <v>2</v>
      </c>
      <c r="S936" s="209">
        <v>21641.29</v>
      </c>
      <c r="T936" s="209">
        <v>10820.645</v>
      </c>
      <c r="V936" s="11"/>
      <c r="W936" s="11"/>
      <c r="X936" s="11"/>
      <c r="Y936" s="11"/>
      <c r="Z936" s="11"/>
      <c r="AA936" s="11"/>
      <c r="AB936" s="11"/>
      <c r="AC936" s="11"/>
      <c r="AD936" s="11"/>
    </row>
    <row r="937" spans="1:30">
      <c r="A937" s="56"/>
      <c r="B937" s="11"/>
      <c r="C937" s="11" t="s">
        <v>295</v>
      </c>
      <c r="D937" s="11"/>
      <c r="E937" s="11" t="s">
        <v>119</v>
      </c>
      <c r="F937" s="11">
        <v>1</v>
      </c>
      <c r="G937" s="209">
        <v>272.14</v>
      </c>
      <c r="H937" s="209">
        <v>272.14</v>
      </c>
      <c r="I937" s="209">
        <v>272.14</v>
      </c>
      <c r="J937" s="11">
        <v>6</v>
      </c>
      <c r="L937" s="11">
        <v>1</v>
      </c>
      <c r="M937" s="209"/>
      <c r="N937" s="209"/>
      <c r="O937" s="11"/>
      <c r="P937" s="11"/>
      <c r="Q937" s="11"/>
      <c r="R937" s="11">
        <v>1</v>
      </c>
      <c r="S937" s="209">
        <v>272.14</v>
      </c>
      <c r="T937" s="209">
        <v>272.14</v>
      </c>
      <c r="V937" s="11"/>
      <c r="W937" s="11"/>
      <c r="X937" s="11"/>
      <c r="Y937" s="11"/>
      <c r="Z937" s="11"/>
      <c r="AA937" s="11"/>
      <c r="AB937" s="11"/>
      <c r="AC937" s="11"/>
      <c r="AD937" s="11"/>
    </row>
    <row r="938" spans="1:30">
      <c r="A938" s="56"/>
      <c r="B938" s="11"/>
      <c r="C938" s="11" t="s">
        <v>298</v>
      </c>
      <c r="D938" s="11"/>
      <c r="E938" s="11" t="s">
        <v>155</v>
      </c>
      <c r="F938" s="11">
        <v>1</v>
      </c>
      <c r="G938" s="209">
        <v>824.21</v>
      </c>
      <c r="H938" s="209">
        <v>824.21</v>
      </c>
      <c r="I938" s="209">
        <v>824.21</v>
      </c>
      <c r="J938" s="11">
        <v>13</v>
      </c>
      <c r="L938" s="11">
        <v>1</v>
      </c>
      <c r="M938" s="209"/>
      <c r="N938" s="209"/>
      <c r="O938" s="11"/>
      <c r="P938" s="11"/>
      <c r="Q938" s="11"/>
      <c r="R938" s="11">
        <v>1</v>
      </c>
      <c r="S938" s="209">
        <v>824.21</v>
      </c>
      <c r="T938" s="209">
        <v>824.21</v>
      </c>
      <c r="V938" s="11"/>
      <c r="W938" s="11"/>
      <c r="X938" s="11"/>
      <c r="Y938" s="11"/>
      <c r="Z938" s="11"/>
      <c r="AA938" s="11"/>
      <c r="AB938" s="11"/>
      <c r="AC938" s="11"/>
      <c r="AD938" s="11"/>
    </row>
    <row r="939" spans="1:30">
      <c r="A939" s="56"/>
      <c r="B939" s="11"/>
      <c r="C939" s="11" t="s">
        <v>299</v>
      </c>
      <c r="D939" s="11"/>
      <c r="E939" s="11" t="s">
        <v>121</v>
      </c>
      <c r="F939" s="11">
        <v>3</v>
      </c>
      <c r="G939" s="209">
        <v>6001.9849999999997</v>
      </c>
      <c r="H939" s="209">
        <v>12003.97</v>
      </c>
      <c r="I939" s="209">
        <v>4001.3233333333301</v>
      </c>
      <c r="J939" s="11">
        <v>16.6666666666667</v>
      </c>
      <c r="L939" s="11">
        <v>2</v>
      </c>
      <c r="M939" s="209">
        <v>5246.47</v>
      </c>
      <c r="N939" s="209">
        <v>5246.47</v>
      </c>
      <c r="O939" s="11"/>
      <c r="P939" s="11"/>
      <c r="Q939" s="11"/>
      <c r="R939" s="11">
        <v>3</v>
      </c>
      <c r="S939" s="209">
        <v>12003.97</v>
      </c>
      <c r="T939" s="209">
        <v>4001.3233333333301</v>
      </c>
      <c r="V939" s="11"/>
      <c r="W939" s="11"/>
      <c r="X939" s="11"/>
      <c r="Y939" s="11"/>
      <c r="Z939" s="11"/>
      <c r="AA939" s="11"/>
      <c r="AB939" s="11"/>
      <c r="AC939" s="11"/>
      <c r="AD939" s="11"/>
    </row>
    <row r="940" spans="1:30">
      <c r="A940" s="56"/>
      <c r="B940" s="11"/>
      <c r="C940" s="11" t="s">
        <v>301</v>
      </c>
      <c r="D940" s="11"/>
      <c r="E940" s="11" t="s">
        <v>109</v>
      </c>
      <c r="F940" s="11">
        <v>2</v>
      </c>
      <c r="G940" s="209">
        <v>2127.12</v>
      </c>
      <c r="H940" s="209">
        <v>4254.24</v>
      </c>
      <c r="I940" s="209">
        <v>2127.12</v>
      </c>
      <c r="J940" s="11">
        <v>12</v>
      </c>
      <c r="L940" s="11">
        <v>2</v>
      </c>
      <c r="M940" s="209"/>
      <c r="N940" s="209"/>
      <c r="O940" s="11"/>
      <c r="P940" s="11"/>
      <c r="Q940" s="11"/>
      <c r="R940" s="11">
        <v>2</v>
      </c>
      <c r="S940" s="209">
        <v>4254.24</v>
      </c>
      <c r="T940" s="209">
        <v>2127.12</v>
      </c>
      <c r="V940" s="11"/>
      <c r="W940" s="11"/>
      <c r="X940" s="11"/>
      <c r="Y940" s="11"/>
      <c r="Z940" s="11"/>
      <c r="AA940" s="11"/>
      <c r="AB940" s="11"/>
      <c r="AC940" s="11"/>
      <c r="AD940" s="11"/>
    </row>
    <row r="941" spans="1:30">
      <c r="A941" s="56"/>
      <c r="B941" s="11"/>
      <c r="C941" s="11" t="s">
        <v>488</v>
      </c>
      <c r="D941" s="11"/>
      <c r="E941" s="11" t="s">
        <v>256</v>
      </c>
      <c r="F941" s="11">
        <v>2</v>
      </c>
      <c r="G941" s="209">
        <v>1639.36</v>
      </c>
      <c r="H941" s="209">
        <v>3278.72</v>
      </c>
      <c r="I941" s="209">
        <v>1639.36</v>
      </c>
      <c r="J941" s="11">
        <v>19</v>
      </c>
      <c r="L941" s="11">
        <v>2</v>
      </c>
      <c r="M941" s="209"/>
      <c r="N941" s="209"/>
      <c r="O941" s="11"/>
      <c r="P941" s="11"/>
      <c r="Q941" s="11"/>
      <c r="R941" s="11">
        <v>2</v>
      </c>
      <c r="S941" s="209">
        <v>3278.72</v>
      </c>
      <c r="T941" s="209">
        <v>1639.36</v>
      </c>
      <c r="V941" s="11"/>
      <c r="W941" s="11"/>
      <c r="X941" s="11"/>
      <c r="Y941" s="11"/>
      <c r="Z941" s="11"/>
      <c r="AA941" s="11"/>
      <c r="AB941" s="11"/>
      <c r="AC941" s="11"/>
      <c r="AD941" s="11"/>
    </row>
    <row r="942" spans="1:30">
      <c r="A942" s="56"/>
      <c r="B942" s="11"/>
      <c r="C942" s="11" t="s">
        <v>304</v>
      </c>
      <c r="D942" s="11"/>
      <c r="E942" s="11" t="s">
        <v>291</v>
      </c>
      <c r="F942" s="11">
        <v>1</v>
      </c>
      <c r="G942" s="209">
        <v>773.59</v>
      </c>
      <c r="H942" s="209">
        <v>773.59</v>
      </c>
      <c r="I942" s="209">
        <v>773.59</v>
      </c>
      <c r="J942" s="11">
        <v>11</v>
      </c>
      <c r="L942" s="11">
        <v>1</v>
      </c>
      <c r="M942" s="209"/>
      <c r="N942" s="209"/>
      <c r="O942" s="11"/>
      <c r="P942" s="11"/>
      <c r="Q942" s="11"/>
      <c r="R942" s="11">
        <v>1</v>
      </c>
      <c r="S942" s="209">
        <v>773.59</v>
      </c>
      <c r="T942" s="209">
        <v>773.59</v>
      </c>
      <c r="V942" s="11"/>
      <c r="W942" s="11"/>
      <c r="X942" s="11"/>
      <c r="Y942" s="11"/>
      <c r="Z942" s="11"/>
      <c r="AA942" s="11"/>
      <c r="AB942" s="11"/>
      <c r="AC942" s="11"/>
      <c r="AD942" s="11"/>
    </row>
    <row r="943" spans="1:30">
      <c r="A943" s="56"/>
      <c r="B943" s="11"/>
      <c r="C943" s="11" t="s">
        <v>305</v>
      </c>
      <c r="D943" s="11"/>
      <c r="E943" s="11" t="s">
        <v>147</v>
      </c>
      <c r="F943" s="11">
        <v>10</v>
      </c>
      <c r="G943" s="209">
        <v>11875.751249999999</v>
      </c>
      <c r="H943" s="209">
        <v>95006.01</v>
      </c>
      <c r="I943" s="209">
        <v>9500.6010000000006</v>
      </c>
      <c r="J943" s="11">
        <v>15.1</v>
      </c>
      <c r="L943" s="11">
        <v>8</v>
      </c>
      <c r="M943" s="209">
        <v>6060.5</v>
      </c>
      <c r="N943" s="209">
        <v>3030.25</v>
      </c>
      <c r="O943" s="11"/>
      <c r="P943" s="11"/>
      <c r="Q943" s="11"/>
      <c r="R943" s="11">
        <v>10</v>
      </c>
      <c r="S943" s="209">
        <v>95006.01</v>
      </c>
      <c r="T943" s="209">
        <v>9500.6010000000006</v>
      </c>
      <c r="V943" s="11"/>
      <c r="W943" s="11"/>
      <c r="X943" s="11"/>
      <c r="Y943" s="11"/>
      <c r="Z943" s="11"/>
      <c r="AA943" s="11"/>
      <c r="AB943" s="11"/>
      <c r="AC943" s="11"/>
      <c r="AD943" s="11"/>
    </row>
    <row r="944" spans="1:30">
      <c r="A944" s="56"/>
      <c r="B944" s="11"/>
      <c r="C944" s="11" t="s">
        <v>312</v>
      </c>
      <c r="D944" s="11"/>
      <c r="E944" s="11" t="s">
        <v>214</v>
      </c>
      <c r="F944" s="11">
        <v>1</v>
      </c>
      <c r="G944" s="209"/>
      <c r="H944" s="209">
        <v>340.13</v>
      </c>
      <c r="I944" s="209">
        <v>340.13</v>
      </c>
      <c r="J944" s="11">
        <v>12</v>
      </c>
      <c r="L944" s="11"/>
      <c r="M944" s="209">
        <v>340.13</v>
      </c>
      <c r="N944" s="209">
        <v>340.13</v>
      </c>
      <c r="O944" s="11"/>
      <c r="P944" s="11"/>
      <c r="Q944" s="11"/>
      <c r="R944" s="11">
        <v>1</v>
      </c>
      <c r="S944" s="209">
        <v>340.13</v>
      </c>
      <c r="T944" s="209">
        <v>340.13</v>
      </c>
      <c r="V944" s="11"/>
      <c r="W944" s="11"/>
      <c r="X944" s="11"/>
      <c r="Y944" s="11"/>
      <c r="Z944" s="11"/>
      <c r="AA944" s="11"/>
      <c r="AB944" s="11"/>
      <c r="AC944" s="11"/>
      <c r="AD944" s="11"/>
    </row>
    <row r="945" spans="1:30">
      <c r="A945" s="56"/>
      <c r="B945" s="11"/>
      <c r="C945" s="11" t="s">
        <v>315</v>
      </c>
      <c r="D945" s="11"/>
      <c r="E945" s="11" t="s">
        <v>316</v>
      </c>
      <c r="F945" s="11">
        <v>1</v>
      </c>
      <c r="G945" s="209">
        <v>360.78</v>
      </c>
      <c r="H945" s="209">
        <v>360.78</v>
      </c>
      <c r="I945" s="209">
        <v>360.78</v>
      </c>
      <c r="J945" s="11">
        <v>7</v>
      </c>
      <c r="L945" s="11">
        <v>1</v>
      </c>
      <c r="M945" s="209"/>
      <c r="N945" s="209"/>
      <c r="O945" s="11"/>
      <c r="P945" s="11"/>
      <c r="Q945" s="11"/>
      <c r="R945" s="11">
        <v>1</v>
      </c>
      <c r="S945" s="209">
        <v>360.78</v>
      </c>
      <c r="T945" s="209">
        <v>360.78</v>
      </c>
      <c r="V945" s="11"/>
      <c r="W945" s="11"/>
      <c r="X945" s="11"/>
      <c r="Y945" s="11"/>
      <c r="Z945" s="11"/>
      <c r="AA945" s="11"/>
      <c r="AB945" s="11"/>
      <c r="AC945" s="11"/>
      <c r="AD945" s="11"/>
    </row>
    <row r="946" spans="1:30">
      <c r="A946" s="56"/>
      <c r="B946" s="11"/>
      <c r="C946" s="11" t="s">
        <v>319</v>
      </c>
      <c r="D946" s="11"/>
      <c r="E946" s="11" t="s">
        <v>271</v>
      </c>
      <c r="F946" s="11">
        <v>1</v>
      </c>
      <c r="G946" s="209"/>
      <c r="H946" s="209">
        <v>415.44</v>
      </c>
      <c r="I946" s="209">
        <v>415.44</v>
      </c>
      <c r="J946" s="11">
        <v>12</v>
      </c>
      <c r="L946" s="11"/>
      <c r="M946" s="209">
        <v>415.44</v>
      </c>
      <c r="N946" s="209">
        <v>415.44</v>
      </c>
      <c r="O946" s="11"/>
      <c r="P946" s="11"/>
      <c r="Q946" s="11"/>
      <c r="R946" s="11">
        <v>1</v>
      </c>
      <c r="S946" s="209">
        <v>415.44</v>
      </c>
      <c r="T946" s="209">
        <v>415.44</v>
      </c>
      <c r="V946" s="11"/>
      <c r="W946" s="11"/>
      <c r="X946" s="11"/>
      <c r="Y946" s="11"/>
      <c r="Z946" s="11"/>
      <c r="AA946" s="11"/>
      <c r="AB946" s="11"/>
      <c r="AC946" s="11"/>
      <c r="AD946" s="11"/>
    </row>
    <row r="947" spans="1:30">
      <c r="A947" s="56"/>
      <c r="B947" s="11"/>
      <c r="C947" s="11" t="s">
        <v>320</v>
      </c>
      <c r="D947" s="11"/>
      <c r="E947" s="11" t="s">
        <v>221</v>
      </c>
      <c r="F947" s="11">
        <v>3</v>
      </c>
      <c r="G947" s="209">
        <v>11834.35</v>
      </c>
      <c r="H947" s="209">
        <v>23668.7</v>
      </c>
      <c r="I947" s="209">
        <v>7889.5666666666702</v>
      </c>
      <c r="J947" s="11">
        <v>12</v>
      </c>
      <c r="L947" s="11">
        <v>2</v>
      </c>
      <c r="M947" s="209">
        <v>4859.42</v>
      </c>
      <c r="N947" s="209">
        <v>4859.42</v>
      </c>
      <c r="O947" s="11"/>
      <c r="P947" s="11"/>
      <c r="Q947" s="11"/>
      <c r="R947" s="11">
        <v>3</v>
      </c>
      <c r="S947" s="209">
        <v>23668.7</v>
      </c>
      <c r="T947" s="209">
        <v>7889.5666666666702</v>
      </c>
      <c r="V947" s="11"/>
      <c r="W947" s="11"/>
      <c r="X947" s="11"/>
      <c r="Y947" s="11"/>
      <c r="Z947" s="11"/>
      <c r="AA947" s="11"/>
      <c r="AB947" s="11"/>
      <c r="AC947" s="11"/>
      <c r="AD947" s="11"/>
    </row>
    <row r="948" spans="1:30">
      <c r="A948" s="56"/>
      <c r="B948" s="11"/>
      <c r="C948" s="11" t="s">
        <v>321</v>
      </c>
      <c r="D948" s="11"/>
      <c r="E948" s="11" t="s">
        <v>224</v>
      </c>
      <c r="F948" s="11">
        <v>1</v>
      </c>
      <c r="G948" s="209">
        <v>55.92</v>
      </c>
      <c r="H948" s="209">
        <v>55.92</v>
      </c>
      <c r="I948" s="209">
        <v>55.92</v>
      </c>
      <c r="J948" s="11">
        <v>12</v>
      </c>
      <c r="L948" s="11">
        <v>1</v>
      </c>
      <c r="M948" s="209"/>
      <c r="N948" s="209"/>
      <c r="O948" s="11"/>
      <c r="P948" s="11"/>
      <c r="Q948" s="11"/>
      <c r="R948" s="11">
        <v>1</v>
      </c>
      <c r="S948" s="209">
        <v>55.92</v>
      </c>
      <c r="T948" s="209">
        <v>55.92</v>
      </c>
      <c r="V948" s="11"/>
      <c r="W948" s="11"/>
      <c r="X948" s="11"/>
      <c r="Y948" s="11"/>
      <c r="Z948" s="11"/>
      <c r="AA948" s="11"/>
      <c r="AB948" s="11"/>
      <c r="AC948" s="11"/>
      <c r="AD948" s="11"/>
    </row>
    <row r="949" spans="1:30">
      <c r="A949" s="56"/>
      <c r="B949" s="11"/>
      <c r="C949" s="11" t="s">
        <v>326</v>
      </c>
      <c r="D949" s="11"/>
      <c r="E949" s="11" t="s">
        <v>327</v>
      </c>
      <c r="F949" s="11">
        <v>5</v>
      </c>
      <c r="G949" s="209">
        <v>2788.0025000000001</v>
      </c>
      <c r="H949" s="209">
        <v>11152.01</v>
      </c>
      <c r="I949" s="209">
        <v>2230.402</v>
      </c>
      <c r="J949" s="11">
        <v>13.8</v>
      </c>
      <c r="L949" s="11">
        <v>4</v>
      </c>
      <c r="M949" s="209">
        <v>959.37</v>
      </c>
      <c r="N949" s="209">
        <v>959.37</v>
      </c>
      <c r="O949" s="11"/>
      <c r="P949" s="11"/>
      <c r="Q949" s="11"/>
      <c r="R949" s="11">
        <v>5</v>
      </c>
      <c r="S949" s="209">
        <v>11152.01</v>
      </c>
      <c r="T949" s="209">
        <v>2230.402</v>
      </c>
      <c r="V949" s="11"/>
      <c r="W949" s="11"/>
      <c r="X949" s="11"/>
      <c r="Y949" s="11"/>
      <c r="Z949" s="11"/>
      <c r="AA949" s="11"/>
      <c r="AB949" s="11"/>
      <c r="AC949" s="11"/>
      <c r="AD949" s="11"/>
    </row>
    <row r="950" spans="1:30">
      <c r="A950" s="56"/>
      <c r="B950" s="11"/>
      <c r="C950" s="11" t="s">
        <v>329</v>
      </c>
      <c r="D950" s="11"/>
      <c r="E950" s="11" t="s">
        <v>330</v>
      </c>
      <c r="F950" s="11">
        <v>8</v>
      </c>
      <c r="G950" s="209">
        <v>6094.48</v>
      </c>
      <c r="H950" s="209">
        <v>18283.439999999999</v>
      </c>
      <c r="I950" s="209">
        <v>2285.4299999999998</v>
      </c>
      <c r="J950" s="11">
        <v>12.25</v>
      </c>
      <c r="L950" s="11">
        <v>3</v>
      </c>
      <c r="M950" s="209">
        <v>7660.87</v>
      </c>
      <c r="N950" s="209">
        <v>1532.174</v>
      </c>
      <c r="O950" s="11"/>
      <c r="P950" s="11"/>
      <c r="Q950" s="11"/>
      <c r="R950" s="11">
        <v>8</v>
      </c>
      <c r="S950" s="209">
        <v>18283.439999999999</v>
      </c>
      <c r="T950" s="209">
        <v>2285.4299999999998</v>
      </c>
      <c r="V950" s="11"/>
      <c r="W950" s="11"/>
      <c r="X950" s="11"/>
      <c r="Y950" s="11"/>
      <c r="Z950" s="11"/>
      <c r="AA950" s="11"/>
      <c r="AB950" s="11"/>
      <c r="AC950" s="11"/>
      <c r="AD950" s="11"/>
    </row>
    <row r="951" spans="1:30">
      <c r="A951" s="56"/>
      <c r="B951" s="11"/>
      <c r="C951" s="11" t="s">
        <v>331</v>
      </c>
      <c r="D951" s="11"/>
      <c r="E951" s="11" t="s">
        <v>332</v>
      </c>
      <c r="F951" s="11">
        <v>1</v>
      </c>
      <c r="G951" s="209"/>
      <c r="H951" s="209">
        <v>621.84</v>
      </c>
      <c r="I951" s="209">
        <v>621.84</v>
      </c>
      <c r="J951" s="11">
        <v>12</v>
      </c>
      <c r="L951" s="11"/>
      <c r="M951" s="209">
        <v>621.84</v>
      </c>
      <c r="N951" s="209">
        <v>621.84</v>
      </c>
      <c r="O951" s="11"/>
      <c r="P951" s="11"/>
      <c r="Q951" s="11"/>
      <c r="R951" s="11">
        <v>1</v>
      </c>
      <c r="S951" s="209">
        <v>621.84</v>
      </c>
      <c r="T951" s="209">
        <v>621.84</v>
      </c>
      <c r="V951" s="11"/>
      <c r="W951" s="11"/>
      <c r="X951" s="11"/>
      <c r="Y951" s="11"/>
      <c r="Z951" s="11"/>
      <c r="AA951" s="11"/>
      <c r="AB951" s="11"/>
      <c r="AC951" s="11"/>
      <c r="AD951" s="11"/>
    </row>
    <row r="952" spans="1:30">
      <c r="A952" s="56"/>
      <c r="B952" s="11"/>
      <c r="C952" s="11" t="s">
        <v>333</v>
      </c>
      <c r="D952" s="11"/>
      <c r="E952" s="11" t="s">
        <v>334</v>
      </c>
      <c r="F952" s="11">
        <v>1</v>
      </c>
      <c r="G952" s="209">
        <v>648.59</v>
      </c>
      <c r="H952" s="209">
        <v>648.59</v>
      </c>
      <c r="I952" s="209">
        <v>648.59</v>
      </c>
      <c r="J952" s="11">
        <v>13</v>
      </c>
      <c r="L952" s="11">
        <v>1</v>
      </c>
      <c r="M952" s="209"/>
      <c r="N952" s="209"/>
      <c r="O952" s="11"/>
      <c r="P952" s="11"/>
      <c r="Q952" s="11"/>
      <c r="R952" s="11">
        <v>1</v>
      </c>
      <c r="S952" s="209">
        <v>648.59</v>
      </c>
      <c r="T952" s="209">
        <v>648.59</v>
      </c>
      <c r="V952" s="11"/>
      <c r="W952" s="11"/>
      <c r="X952" s="11"/>
      <c r="Y952" s="11"/>
      <c r="Z952" s="11"/>
      <c r="AA952" s="11"/>
      <c r="AB952" s="11"/>
      <c r="AC952" s="11"/>
      <c r="AD952" s="11"/>
    </row>
    <row r="953" spans="1:30">
      <c r="A953" s="56"/>
      <c r="B953" s="11"/>
      <c r="C953" s="11" t="s">
        <v>336</v>
      </c>
      <c r="D953" s="11"/>
      <c r="E953" s="11" t="s">
        <v>278</v>
      </c>
      <c r="F953" s="11">
        <v>2</v>
      </c>
      <c r="G953" s="209">
        <v>2447.16</v>
      </c>
      <c r="H953" s="209">
        <v>2447.16</v>
      </c>
      <c r="I953" s="209">
        <v>1223.58</v>
      </c>
      <c r="J953" s="11">
        <v>12</v>
      </c>
      <c r="L953" s="11">
        <v>1</v>
      </c>
      <c r="M953" s="209">
        <v>1266.81</v>
      </c>
      <c r="N953" s="209">
        <v>1266.81</v>
      </c>
      <c r="O953" s="11"/>
      <c r="P953" s="11"/>
      <c r="Q953" s="11"/>
      <c r="R953" s="11">
        <v>2</v>
      </c>
      <c r="S953" s="209">
        <v>2447.16</v>
      </c>
      <c r="T953" s="209">
        <v>1223.58</v>
      </c>
      <c r="V953" s="11"/>
      <c r="W953" s="11"/>
      <c r="X953" s="11"/>
      <c r="Y953" s="11"/>
      <c r="Z953" s="11"/>
      <c r="AA953" s="11"/>
      <c r="AB953" s="11"/>
      <c r="AC953" s="11"/>
      <c r="AD953" s="11"/>
    </row>
    <row r="954" spans="1:30">
      <c r="A954" s="56"/>
      <c r="B954" s="11"/>
      <c r="C954" s="11" t="s">
        <v>337</v>
      </c>
      <c r="D954" s="11"/>
      <c r="E954" s="11" t="s">
        <v>338</v>
      </c>
      <c r="F954" s="11">
        <v>3</v>
      </c>
      <c r="G954" s="209">
        <v>2230.6266666666702</v>
      </c>
      <c r="H954" s="209">
        <v>6691.88</v>
      </c>
      <c r="I954" s="209">
        <v>2230.6266666666702</v>
      </c>
      <c r="J954" s="11">
        <v>10.6666666666667</v>
      </c>
      <c r="L954" s="11">
        <v>3</v>
      </c>
      <c r="M954" s="209"/>
      <c r="N954" s="209"/>
      <c r="O954" s="11"/>
      <c r="P954" s="11"/>
      <c r="Q954" s="11"/>
      <c r="R954" s="11">
        <v>3</v>
      </c>
      <c r="S954" s="209">
        <v>6691.88</v>
      </c>
      <c r="T954" s="209">
        <v>2230.6266666666702</v>
      </c>
      <c r="V954" s="11"/>
      <c r="W954" s="11"/>
      <c r="X954" s="11"/>
      <c r="Y954" s="11"/>
      <c r="Z954" s="11"/>
      <c r="AA954" s="11"/>
      <c r="AB954" s="11"/>
      <c r="AC954" s="11"/>
      <c r="AD954" s="11"/>
    </row>
    <row r="955" spans="1:30">
      <c r="A955" s="56"/>
      <c r="B955" s="11"/>
      <c r="C955" s="11" t="s">
        <v>341</v>
      </c>
      <c r="D955" s="11"/>
      <c r="E955" s="11" t="s">
        <v>149</v>
      </c>
      <c r="F955" s="11">
        <v>5</v>
      </c>
      <c r="G955" s="209">
        <v>1558.652</v>
      </c>
      <c r="H955" s="209">
        <v>7793.26</v>
      </c>
      <c r="I955" s="209">
        <v>1558.652</v>
      </c>
      <c r="J955" s="11">
        <v>12.6</v>
      </c>
      <c r="L955" s="11">
        <v>5</v>
      </c>
      <c r="M955" s="209"/>
      <c r="N955" s="209"/>
      <c r="O955" s="11"/>
      <c r="P955" s="11"/>
      <c r="Q955" s="11"/>
      <c r="R955" s="11">
        <v>5</v>
      </c>
      <c r="S955" s="209">
        <v>7793.26</v>
      </c>
      <c r="T955" s="209">
        <v>1558.652</v>
      </c>
      <c r="V955" s="11"/>
      <c r="W955" s="11"/>
      <c r="X955" s="11"/>
      <c r="Y955" s="11"/>
      <c r="Z955" s="11"/>
      <c r="AA955" s="11"/>
      <c r="AB955" s="11"/>
      <c r="AC955" s="11"/>
      <c r="AD955" s="11"/>
    </row>
    <row r="956" spans="1:30">
      <c r="C956" s="5" t="s">
        <v>342</v>
      </c>
      <c r="E956" s="5" t="s">
        <v>343</v>
      </c>
      <c r="F956" s="5">
        <v>3</v>
      </c>
      <c r="G956" s="226">
        <v>4442.25</v>
      </c>
      <c r="H956" s="226">
        <v>8884.5</v>
      </c>
      <c r="I956" s="226">
        <v>2961.5</v>
      </c>
      <c r="J956" s="5">
        <v>10.6666666666667</v>
      </c>
      <c r="L956" s="59">
        <v>2</v>
      </c>
      <c r="M956" s="226">
        <v>3533.3</v>
      </c>
      <c r="N956" s="226">
        <v>3533.3</v>
      </c>
      <c r="R956" s="5">
        <v>3</v>
      </c>
      <c r="S956" s="226">
        <v>8884.5</v>
      </c>
      <c r="T956" s="226">
        <v>2961.5</v>
      </c>
    </row>
    <row r="957" spans="1:30">
      <c r="A957" s="56"/>
      <c r="B957" s="11"/>
      <c r="C957" s="11" t="s">
        <v>347</v>
      </c>
      <c r="D957" s="11"/>
      <c r="E957" s="11" t="s">
        <v>169</v>
      </c>
      <c r="F957" s="11">
        <v>1</v>
      </c>
      <c r="G957" s="209">
        <v>639.37</v>
      </c>
      <c r="H957" s="209">
        <v>639.37</v>
      </c>
      <c r="I957" s="209">
        <v>639.37</v>
      </c>
      <c r="J957" s="11">
        <v>3</v>
      </c>
      <c r="L957" s="11">
        <v>1</v>
      </c>
      <c r="M957" s="209"/>
      <c r="N957" s="209"/>
      <c r="O957" s="11"/>
      <c r="P957" s="11"/>
      <c r="Q957" s="11"/>
      <c r="R957" s="11">
        <v>1</v>
      </c>
      <c r="S957" s="209">
        <v>639.37</v>
      </c>
      <c r="T957" s="209">
        <v>639.37</v>
      </c>
      <c r="V957" s="11"/>
      <c r="W957" s="11"/>
      <c r="X957" s="11"/>
      <c r="Y957" s="11"/>
      <c r="Z957" s="11"/>
      <c r="AA957" s="11"/>
      <c r="AB957" s="11"/>
      <c r="AC957" s="11"/>
      <c r="AD957" s="11"/>
    </row>
    <row r="958" spans="1:30">
      <c r="A958" s="56"/>
      <c r="B958" s="11"/>
      <c r="C958" s="11" t="s">
        <v>349</v>
      </c>
      <c r="D958" s="11"/>
      <c r="E958" s="11" t="s">
        <v>350</v>
      </c>
      <c r="F958" s="11">
        <v>2</v>
      </c>
      <c r="G958" s="209">
        <v>2009.96</v>
      </c>
      <c r="H958" s="209">
        <v>2009.96</v>
      </c>
      <c r="I958" s="209">
        <v>1004.98</v>
      </c>
      <c r="J958" s="11">
        <v>10</v>
      </c>
      <c r="L958" s="11">
        <v>1</v>
      </c>
      <c r="M958" s="209">
        <v>1874.16</v>
      </c>
      <c r="N958" s="209">
        <v>1874.16</v>
      </c>
      <c r="O958" s="11"/>
      <c r="P958" s="11"/>
      <c r="Q958" s="11"/>
      <c r="R958" s="11">
        <v>2</v>
      </c>
      <c r="S958" s="209">
        <v>2009.96</v>
      </c>
      <c r="T958" s="209">
        <v>1004.98</v>
      </c>
      <c r="V958" s="11"/>
      <c r="W958" s="11"/>
      <c r="X958" s="11"/>
      <c r="Y958" s="11"/>
      <c r="Z958" s="11"/>
      <c r="AA958" s="11"/>
      <c r="AB958" s="11"/>
      <c r="AC958" s="11"/>
      <c r="AD958" s="11"/>
    </row>
    <row r="959" spans="1:30">
      <c r="A959" s="56"/>
      <c r="B959" s="11"/>
      <c r="C959" s="11" t="s">
        <v>351</v>
      </c>
      <c r="D959" s="11"/>
      <c r="E959" s="11" t="s">
        <v>100</v>
      </c>
      <c r="F959" s="11">
        <v>16</v>
      </c>
      <c r="G959" s="209">
        <v>5755.3228571428599</v>
      </c>
      <c r="H959" s="209">
        <v>40287.26</v>
      </c>
      <c r="I959" s="209">
        <v>2517.9537500000001</v>
      </c>
      <c r="J959" s="11">
        <v>12</v>
      </c>
      <c r="L959" s="11">
        <v>7</v>
      </c>
      <c r="M959" s="209">
        <v>31555.34</v>
      </c>
      <c r="N959" s="209">
        <v>3506.1488888888898</v>
      </c>
      <c r="O959" s="11"/>
      <c r="P959" s="11"/>
      <c r="Q959" s="11"/>
      <c r="R959" s="11">
        <v>16</v>
      </c>
      <c r="S959" s="209">
        <v>40287.26</v>
      </c>
      <c r="T959" s="209">
        <v>2517.9537500000001</v>
      </c>
      <c r="V959" s="11"/>
      <c r="W959" s="11"/>
      <c r="X959" s="11"/>
      <c r="Y959" s="11"/>
      <c r="Z959" s="11"/>
      <c r="AA959" s="11"/>
      <c r="AB959" s="11"/>
      <c r="AC959" s="11"/>
      <c r="AD959" s="11"/>
    </row>
    <row r="960" spans="1:30">
      <c r="A960" s="56"/>
      <c r="B960" s="11"/>
      <c r="C960" s="11" t="s">
        <v>352</v>
      </c>
      <c r="D960" s="11"/>
      <c r="E960" s="11" t="s">
        <v>353</v>
      </c>
      <c r="F960" s="11">
        <v>3</v>
      </c>
      <c r="G960" s="209">
        <v>3642.79</v>
      </c>
      <c r="H960" s="209">
        <v>7285.58</v>
      </c>
      <c r="I960" s="209">
        <v>2428.5266666666698</v>
      </c>
      <c r="J960" s="11">
        <v>15</v>
      </c>
      <c r="L960" s="11">
        <v>2</v>
      </c>
      <c r="M960" s="209">
        <v>1878.38</v>
      </c>
      <c r="N960" s="209">
        <v>1878.38</v>
      </c>
      <c r="O960" s="11"/>
      <c r="P960" s="11"/>
      <c r="Q960" s="11"/>
      <c r="R960" s="11">
        <v>3</v>
      </c>
      <c r="S960" s="209">
        <v>7285.58</v>
      </c>
      <c r="T960" s="209">
        <v>2428.5266666666698</v>
      </c>
      <c r="V960" s="11"/>
      <c r="W960" s="11"/>
      <c r="X960" s="11"/>
      <c r="Y960" s="11"/>
      <c r="Z960" s="11"/>
      <c r="AA960" s="11"/>
      <c r="AB960" s="11"/>
      <c r="AC960" s="11"/>
      <c r="AD960" s="11"/>
    </row>
    <row r="961" spans="1:30">
      <c r="A961" s="56"/>
      <c r="B961" s="11"/>
      <c r="C961" s="11" t="s">
        <v>361</v>
      </c>
      <c r="D961" s="11"/>
      <c r="E961" s="11" t="s">
        <v>362</v>
      </c>
      <c r="F961" s="11">
        <v>1</v>
      </c>
      <c r="G961" s="209">
        <v>1268.6300000000001</v>
      </c>
      <c r="H961" s="209">
        <v>1268.6300000000001</v>
      </c>
      <c r="I961" s="209">
        <v>1268.6300000000001</v>
      </c>
      <c r="J961" s="11">
        <v>13</v>
      </c>
      <c r="L961" s="11">
        <v>1</v>
      </c>
      <c r="M961" s="209"/>
      <c r="N961" s="209"/>
      <c r="O961" s="11"/>
      <c r="P961" s="11"/>
      <c r="Q961" s="11"/>
      <c r="R961" s="11">
        <v>1</v>
      </c>
      <c r="S961" s="209">
        <v>1268.6300000000001</v>
      </c>
      <c r="T961" s="209">
        <v>1268.6300000000001</v>
      </c>
      <c r="V961" s="11"/>
      <c r="W961" s="11"/>
      <c r="X961" s="11"/>
      <c r="Y961" s="11"/>
      <c r="Z961" s="11"/>
      <c r="AA961" s="11"/>
      <c r="AB961" s="11"/>
      <c r="AC961" s="11"/>
      <c r="AD961" s="11"/>
    </row>
    <row r="962" spans="1:30">
      <c r="A962" s="56"/>
      <c r="B962" s="11"/>
      <c r="C962" s="11" t="s">
        <v>458</v>
      </c>
      <c r="D962" s="11"/>
      <c r="E962" s="11" t="s">
        <v>362</v>
      </c>
      <c r="F962" s="11">
        <v>3</v>
      </c>
      <c r="G962" s="209"/>
      <c r="H962" s="209">
        <v>4497.63</v>
      </c>
      <c r="I962" s="209">
        <v>1499.21</v>
      </c>
      <c r="J962" s="11">
        <v>15</v>
      </c>
      <c r="L962" s="11"/>
      <c r="M962" s="209">
        <v>4497.63</v>
      </c>
      <c r="N962" s="209">
        <v>1499.21</v>
      </c>
      <c r="O962" s="11"/>
      <c r="P962" s="11"/>
      <c r="Q962" s="11"/>
      <c r="R962" s="11">
        <v>3</v>
      </c>
      <c r="S962" s="209">
        <v>4497.63</v>
      </c>
      <c r="T962" s="209">
        <v>1499.21</v>
      </c>
      <c r="V962" s="11"/>
      <c r="W962" s="11"/>
      <c r="X962" s="11"/>
      <c r="Y962" s="11"/>
      <c r="Z962" s="11"/>
      <c r="AA962" s="11"/>
      <c r="AB962" s="11"/>
      <c r="AC962" s="11"/>
      <c r="AD962" s="11"/>
    </row>
    <row r="963" spans="1:30">
      <c r="A963" s="56"/>
      <c r="B963" s="11"/>
      <c r="C963" s="11" t="s">
        <v>367</v>
      </c>
      <c r="D963" s="11"/>
      <c r="E963" s="11" t="s">
        <v>368</v>
      </c>
      <c r="F963" s="11">
        <v>5</v>
      </c>
      <c r="G963" s="209"/>
      <c r="H963" s="209">
        <v>2838.13</v>
      </c>
      <c r="I963" s="209">
        <v>567.62599999999998</v>
      </c>
      <c r="J963" s="11">
        <v>11.4</v>
      </c>
      <c r="L963" s="11"/>
      <c r="M963" s="209">
        <v>2838.13</v>
      </c>
      <c r="N963" s="209">
        <v>567.62599999999998</v>
      </c>
      <c r="O963" s="11"/>
      <c r="P963" s="11"/>
      <c r="Q963" s="11"/>
      <c r="R963" s="11">
        <v>5</v>
      </c>
      <c r="S963" s="209">
        <v>2838.13</v>
      </c>
      <c r="T963" s="209">
        <v>567.62599999999998</v>
      </c>
      <c r="V963" s="11"/>
      <c r="W963" s="11"/>
      <c r="X963" s="11"/>
      <c r="Y963" s="11"/>
      <c r="Z963" s="11"/>
      <c r="AA963" s="11"/>
      <c r="AB963" s="11"/>
      <c r="AC963" s="11"/>
      <c r="AD963" s="11"/>
    </row>
    <row r="964" spans="1:30">
      <c r="A964" s="56"/>
      <c r="B964" s="11"/>
      <c r="C964" s="11" t="s">
        <v>372</v>
      </c>
      <c r="D964" s="11"/>
      <c r="E964" s="11" t="s">
        <v>288</v>
      </c>
      <c r="F964" s="11">
        <v>4</v>
      </c>
      <c r="G964" s="209">
        <v>2360.9549999999999</v>
      </c>
      <c r="H964" s="209">
        <v>9443.82</v>
      </c>
      <c r="I964" s="209">
        <v>2360.9549999999999</v>
      </c>
      <c r="J964" s="11">
        <v>13.25</v>
      </c>
      <c r="L964" s="11">
        <v>4</v>
      </c>
      <c r="M964" s="209"/>
      <c r="N964" s="209"/>
      <c r="O964" s="11"/>
      <c r="P964" s="11"/>
      <c r="Q964" s="11"/>
      <c r="R964" s="11">
        <v>4</v>
      </c>
      <c r="S964" s="209">
        <v>9443.82</v>
      </c>
      <c r="T964" s="209">
        <v>2360.9549999999999</v>
      </c>
      <c r="V964" s="11"/>
      <c r="W964" s="11"/>
      <c r="X964" s="11"/>
      <c r="Y964" s="11"/>
      <c r="Z964" s="11"/>
      <c r="AA964" s="11"/>
      <c r="AB964" s="11"/>
      <c r="AC964" s="11"/>
      <c r="AD964" s="11"/>
    </row>
    <row r="965" spans="1:30">
      <c r="A965" s="56"/>
      <c r="B965" s="11"/>
      <c r="C965" s="11" t="s">
        <v>375</v>
      </c>
      <c r="D965" s="11"/>
      <c r="E965" s="11" t="s">
        <v>376</v>
      </c>
      <c r="F965" s="11">
        <v>2</v>
      </c>
      <c r="G965" s="209">
        <v>2228.31</v>
      </c>
      <c r="H965" s="209">
        <v>2228.31</v>
      </c>
      <c r="I965" s="209">
        <v>1114.155</v>
      </c>
      <c r="J965" s="11">
        <v>19</v>
      </c>
      <c r="L965" s="11">
        <v>1</v>
      </c>
      <c r="M965" s="209">
        <v>874.96</v>
      </c>
      <c r="N965" s="209">
        <v>874.96</v>
      </c>
      <c r="O965" s="11"/>
      <c r="P965" s="11"/>
      <c r="Q965" s="11"/>
      <c r="R965" s="11">
        <v>2</v>
      </c>
      <c r="S965" s="209">
        <v>2228.31</v>
      </c>
      <c r="T965" s="209">
        <v>1114.155</v>
      </c>
      <c r="V965" s="11"/>
      <c r="W965" s="11"/>
      <c r="X965" s="11"/>
      <c r="Y965" s="11"/>
      <c r="Z965" s="11"/>
      <c r="AA965" s="11"/>
      <c r="AB965" s="11"/>
      <c r="AC965" s="11"/>
      <c r="AD965" s="11"/>
    </row>
    <row r="966" spans="1:30">
      <c r="A966" s="56"/>
      <c r="B966" s="11"/>
      <c r="C966" s="11" t="s">
        <v>459</v>
      </c>
      <c r="D966" s="11"/>
      <c r="E966" s="11" t="s">
        <v>135</v>
      </c>
      <c r="F966" s="11">
        <v>1</v>
      </c>
      <c r="G966" s="209"/>
      <c r="H966" s="209">
        <v>3706.06</v>
      </c>
      <c r="I966" s="209">
        <v>3706.06</v>
      </c>
      <c r="J966" s="11">
        <v>12</v>
      </c>
      <c r="L966" s="11"/>
      <c r="M966" s="209">
        <v>3706.06</v>
      </c>
      <c r="N966" s="209">
        <v>3706.06</v>
      </c>
      <c r="O966" s="11"/>
      <c r="P966" s="11"/>
      <c r="Q966" s="11"/>
      <c r="R966" s="11">
        <v>1</v>
      </c>
      <c r="S966" s="209">
        <v>3706.06</v>
      </c>
      <c r="T966" s="209">
        <v>3706.06</v>
      </c>
      <c r="V966" s="11"/>
      <c r="W966" s="11"/>
      <c r="X966" s="11"/>
      <c r="Y966" s="11"/>
      <c r="Z966" s="11"/>
      <c r="AA966" s="11"/>
      <c r="AB966" s="11"/>
      <c r="AC966" s="11"/>
      <c r="AD966" s="11"/>
    </row>
    <row r="967" spans="1:30">
      <c r="A967" s="56"/>
      <c r="B967" s="11"/>
      <c r="C967" s="11" t="s">
        <v>378</v>
      </c>
      <c r="D967" s="11"/>
      <c r="E967" s="11" t="s">
        <v>332</v>
      </c>
      <c r="F967" s="11">
        <v>3</v>
      </c>
      <c r="G967" s="209">
        <v>3254.76</v>
      </c>
      <c r="H967" s="209">
        <v>3254.76</v>
      </c>
      <c r="I967" s="209">
        <v>1084.92</v>
      </c>
      <c r="J967" s="11">
        <v>11</v>
      </c>
      <c r="L967" s="11">
        <v>1</v>
      </c>
      <c r="M967" s="209">
        <v>2239.56</v>
      </c>
      <c r="N967" s="209">
        <v>1119.78</v>
      </c>
      <c r="O967" s="11"/>
      <c r="P967" s="11"/>
      <c r="Q967" s="11"/>
      <c r="R967" s="11">
        <v>3</v>
      </c>
      <c r="S967" s="209">
        <v>3254.76</v>
      </c>
      <c r="T967" s="209">
        <v>1084.92</v>
      </c>
      <c r="V967" s="11"/>
      <c r="W967" s="11"/>
      <c r="X967" s="11"/>
      <c r="Y967" s="11"/>
      <c r="Z967" s="11"/>
      <c r="AA967" s="11"/>
      <c r="AB967" s="11"/>
      <c r="AC967" s="11"/>
      <c r="AD967" s="11"/>
    </row>
    <row r="968" spans="1:30">
      <c r="A968" s="56"/>
      <c r="B968" s="11"/>
      <c r="C968" s="11" t="s">
        <v>379</v>
      </c>
      <c r="D968" s="11"/>
      <c r="E968" s="11" t="s">
        <v>114</v>
      </c>
      <c r="F968" s="11">
        <v>6</v>
      </c>
      <c r="G968" s="209">
        <v>2313.3074999999999</v>
      </c>
      <c r="H968" s="209">
        <v>9253.23</v>
      </c>
      <c r="I968" s="209">
        <v>1542.2049999999999</v>
      </c>
      <c r="J968" s="11">
        <v>14.8333333333333</v>
      </c>
      <c r="L968" s="11">
        <v>4</v>
      </c>
      <c r="M968" s="209">
        <v>2022.94</v>
      </c>
      <c r="N968" s="209">
        <v>1011.47</v>
      </c>
      <c r="O968" s="11"/>
      <c r="P968" s="11"/>
      <c r="Q968" s="11"/>
      <c r="R968" s="11">
        <v>6</v>
      </c>
      <c r="S968" s="209">
        <v>9253.23</v>
      </c>
      <c r="T968" s="209">
        <v>1542.2049999999999</v>
      </c>
      <c r="V968" s="11"/>
      <c r="W968" s="11"/>
      <c r="X968" s="11"/>
      <c r="Y968" s="11"/>
      <c r="Z968" s="11"/>
      <c r="AA968" s="11"/>
      <c r="AB968" s="11"/>
      <c r="AC968" s="11"/>
      <c r="AD968" s="11"/>
    </row>
    <row r="969" spans="1:30">
      <c r="A969" s="56"/>
      <c r="B969" s="11"/>
      <c r="C969" s="11" t="s">
        <v>383</v>
      </c>
      <c r="D969" s="11"/>
      <c r="E969" s="11" t="s">
        <v>116</v>
      </c>
      <c r="F969" s="11">
        <v>2</v>
      </c>
      <c r="G969" s="209">
        <v>3271.13</v>
      </c>
      <c r="H969" s="209">
        <v>6542.26</v>
      </c>
      <c r="I969" s="209">
        <v>3271.13</v>
      </c>
      <c r="J969" s="11">
        <v>13</v>
      </c>
      <c r="L969" s="11">
        <v>2</v>
      </c>
      <c r="M969" s="209"/>
      <c r="N969" s="209"/>
      <c r="O969" s="11"/>
      <c r="P969" s="11"/>
      <c r="Q969" s="11"/>
      <c r="R969" s="11">
        <v>2</v>
      </c>
      <c r="S969" s="209">
        <v>6542.26</v>
      </c>
      <c r="T969" s="209">
        <v>3271.13</v>
      </c>
      <c r="V969" s="11"/>
      <c r="W969" s="11"/>
      <c r="X969" s="11"/>
      <c r="Y969" s="11"/>
      <c r="Z969" s="11"/>
      <c r="AA969" s="11"/>
      <c r="AB969" s="11"/>
      <c r="AC969" s="11"/>
      <c r="AD969" s="11"/>
    </row>
    <row r="970" spans="1:30">
      <c r="A970" s="56"/>
      <c r="B970" s="11"/>
      <c r="C970" s="11" t="s">
        <v>384</v>
      </c>
      <c r="D970" s="11"/>
      <c r="E970" s="11" t="s">
        <v>203</v>
      </c>
      <c r="F970" s="11">
        <v>5</v>
      </c>
      <c r="G970" s="209">
        <v>2720.28</v>
      </c>
      <c r="H970" s="209">
        <v>5440.56</v>
      </c>
      <c r="I970" s="209">
        <v>1088.1120000000001</v>
      </c>
      <c r="J970" s="11">
        <v>12.8</v>
      </c>
      <c r="L970" s="11">
        <v>2</v>
      </c>
      <c r="M970" s="209">
        <v>4811.66</v>
      </c>
      <c r="N970" s="209">
        <v>1603.88666666667</v>
      </c>
      <c r="O970" s="11"/>
      <c r="P970" s="11"/>
      <c r="Q970" s="11"/>
      <c r="R970" s="11">
        <v>5</v>
      </c>
      <c r="S970" s="209">
        <v>5440.56</v>
      </c>
      <c r="T970" s="209">
        <v>1088.1120000000001</v>
      </c>
      <c r="V970" s="11"/>
      <c r="W970" s="11"/>
      <c r="X970" s="11"/>
      <c r="Y970" s="11"/>
      <c r="Z970" s="11"/>
      <c r="AA970" s="11"/>
      <c r="AB970" s="11"/>
      <c r="AC970" s="11"/>
      <c r="AD970" s="11"/>
    </row>
    <row r="971" spans="1:30">
      <c r="A971" s="56"/>
      <c r="B971" s="11"/>
      <c r="C971" s="11" t="s">
        <v>385</v>
      </c>
      <c r="D971" s="11"/>
      <c r="E971" s="11" t="s">
        <v>90</v>
      </c>
      <c r="F971" s="11">
        <v>1</v>
      </c>
      <c r="G971" s="209">
        <v>464.73</v>
      </c>
      <c r="H971" s="209">
        <v>464.73</v>
      </c>
      <c r="I971" s="209">
        <v>464.73</v>
      </c>
      <c r="J971" s="11">
        <v>13</v>
      </c>
      <c r="L971" s="11">
        <v>1</v>
      </c>
      <c r="M971" s="209"/>
      <c r="N971" s="209"/>
      <c r="O971" s="11"/>
      <c r="P971" s="11"/>
      <c r="Q971" s="11"/>
      <c r="R971" s="11">
        <v>1</v>
      </c>
      <c r="S971" s="209">
        <v>464.73</v>
      </c>
      <c r="T971" s="209">
        <v>464.73</v>
      </c>
      <c r="V971" s="11"/>
      <c r="W971" s="11"/>
      <c r="X971" s="11"/>
      <c r="Y971" s="11"/>
      <c r="Z971" s="11"/>
      <c r="AA971" s="11"/>
      <c r="AB971" s="11"/>
      <c r="AC971" s="11"/>
      <c r="AD971" s="11"/>
    </row>
    <row r="972" spans="1:30">
      <c r="A972" s="56"/>
      <c r="B972" s="11"/>
      <c r="C972" s="11" t="s">
        <v>386</v>
      </c>
      <c r="D972" s="11"/>
      <c r="E972" s="11" t="s">
        <v>252</v>
      </c>
      <c r="F972" s="11">
        <v>1</v>
      </c>
      <c r="G972" s="209"/>
      <c r="H972" s="209">
        <v>760.06</v>
      </c>
      <c r="I972" s="209">
        <v>760.06</v>
      </c>
      <c r="J972" s="11">
        <v>6</v>
      </c>
      <c r="L972" s="11"/>
      <c r="M972" s="209">
        <v>760.06</v>
      </c>
      <c r="N972" s="209">
        <v>760.06</v>
      </c>
      <c r="O972" s="11"/>
      <c r="P972" s="11"/>
      <c r="Q972" s="11"/>
      <c r="R972" s="11">
        <v>1</v>
      </c>
      <c r="S972" s="209">
        <v>760.06</v>
      </c>
      <c r="T972" s="209">
        <v>760.06</v>
      </c>
      <c r="V972" s="11"/>
      <c r="W972" s="11"/>
      <c r="X972" s="11"/>
      <c r="Y972" s="11"/>
      <c r="Z972" s="11"/>
      <c r="AA972" s="11"/>
      <c r="AB972" s="11"/>
      <c r="AC972" s="11"/>
      <c r="AD972" s="11"/>
    </row>
    <row r="973" spans="1:30">
      <c r="A973" s="56"/>
      <c r="B973" s="11"/>
      <c r="C973" s="11" t="s">
        <v>395</v>
      </c>
      <c r="D973" s="11"/>
      <c r="E973" s="11" t="s">
        <v>155</v>
      </c>
      <c r="F973" s="11">
        <v>1</v>
      </c>
      <c r="G973" s="209">
        <v>1407.95</v>
      </c>
      <c r="H973" s="209">
        <v>1407.95</v>
      </c>
      <c r="I973" s="209">
        <v>1407.95</v>
      </c>
      <c r="J973" s="11">
        <v>13</v>
      </c>
      <c r="L973" s="11">
        <v>1</v>
      </c>
      <c r="M973" s="209"/>
      <c r="N973" s="209"/>
      <c r="O973" s="11"/>
      <c r="P973" s="11"/>
      <c r="Q973" s="11"/>
      <c r="R973" s="11">
        <v>1</v>
      </c>
      <c r="S973" s="209">
        <v>1407.95</v>
      </c>
      <c r="T973" s="209">
        <v>1407.95</v>
      </c>
      <c r="V973" s="11"/>
      <c r="W973" s="11"/>
      <c r="X973" s="11"/>
      <c r="Y973" s="11"/>
      <c r="Z973" s="11"/>
      <c r="AA973" s="11"/>
      <c r="AB973" s="11"/>
      <c r="AC973" s="11"/>
      <c r="AD973" s="11"/>
    </row>
    <row r="974" spans="1:30">
      <c r="A974" s="56"/>
      <c r="B974" s="11"/>
      <c r="C974" s="11" t="s">
        <v>401</v>
      </c>
      <c r="D974" s="11"/>
      <c r="E974" s="11" t="s">
        <v>402</v>
      </c>
      <c r="F974" s="11">
        <v>1</v>
      </c>
      <c r="G974" s="209"/>
      <c r="H974" s="209">
        <v>9121.08</v>
      </c>
      <c r="I974" s="209">
        <v>9121.08</v>
      </c>
      <c r="J974" s="11">
        <v>12</v>
      </c>
      <c r="L974" s="11"/>
      <c r="M974" s="209">
        <v>9121.08</v>
      </c>
      <c r="N974" s="209">
        <v>9121.08</v>
      </c>
      <c r="O974" s="11"/>
      <c r="P974" s="11"/>
      <c r="Q974" s="11"/>
      <c r="R974" s="11">
        <v>1</v>
      </c>
      <c r="S974" s="209">
        <v>9121.08</v>
      </c>
      <c r="T974" s="209">
        <v>9121.08</v>
      </c>
      <c r="V974" s="11"/>
      <c r="W974" s="11"/>
      <c r="X974" s="11"/>
      <c r="Y974" s="11"/>
      <c r="Z974" s="11"/>
      <c r="AA974" s="11"/>
      <c r="AB974" s="11"/>
      <c r="AC974" s="11"/>
      <c r="AD974" s="11"/>
    </row>
    <row r="975" spans="1:30">
      <c r="A975" s="56"/>
      <c r="B975" s="11"/>
      <c r="C975" s="11" t="s">
        <v>407</v>
      </c>
      <c r="D975" s="11"/>
      <c r="E975" s="11" t="s">
        <v>103</v>
      </c>
      <c r="F975" s="11">
        <v>4</v>
      </c>
      <c r="G975" s="209">
        <v>2273.5749999999998</v>
      </c>
      <c r="H975" s="209">
        <v>4547.1499999999996</v>
      </c>
      <c r="I975" s="209">
        <v>1136.7874999999999</v>
      </c>
      <c r="J975" s="11">
        <v>14.25</v>
      </c>
      <c r="L975" s="11">
        <v>2</v>
      </c>
      <c r="M975" s="209">
        <v>1860.68</v>
      </c>
      <c r="N975" s="209">
        <v>930.34</v>
      </c>
      <c r="O975" s="11"/>
      <c r="P975" s="11"/>
      <c r="Q975" s="11"/>
      <c r="R975" s="11">
        <v>4</v>
      </c>
      <c r="S975" s="209">
        <v>4547.1499999999996</v>
      </c>
      <c r="T975" s="209">
        <v>1136.7874999999999</v>
      </c>
      <c r="V975" s="11"/>
      <c r="W975" s="11"/>
      <c r="X975" s="11"/>
      <c r="Y975" s="11"/>
      <c r="Z975" s="11"/>
      <c r="AA975" s="11"/>
      <c r="AB975" s="11"/>
      <c r="AC975" s="11"/>
      <c r="AD975" s="11"/>
    </row>
    <row r="976" spans="1:30">
      <c r="A976" s="56"/>
      <c r="B976" s="11"/>
      <c r="C976" s="11" t="s">
        <v>413</v>
      </c>
      <c r="D976" s="11"/>
      <c r="E976" s="11" t="s">
        <v>278</v>
      </c>
      <c r="F976" s="11">
        <v>2</v>
      </c>
      <c r="G976" s="209"/>
      <c r="H976" s="209">
        <v>1139.24</v>
      </c>
      <c r="I976" s="209">
        <v>569.62</v>
      </c>
      <c r="J976" s="11">
        <v>12.5</v>
      </c>
      <c r="L976" s="11"/>
      <c r="M976" s="209">
        <v>1139.24</v>
      </c>
      <c r="N976" s="209">
        <v>569.62</v>
      </c>
      <c r="O976" s="11"/>
      <c r="P976" s="11"/>
      <c r="Q976" s="11"/>
      <c r="R976" s="11">
        <v>2</v>
      </c>
      <c r="S976" s="209">
        <v>1139.24</v>
      </c>
      <c r="T976" s="209">
        <v>569.62</v>
      </c>
      <c r="V976" s="11"/>
      <c r="W976" s="11"/>
      <c r="X976" s="11"/>
      <c r="Y976" s="11"/>
      <c r="Z976" s="11"/>
      <c r="AA976" s="11"/>
      <c r="AB976" s="11"/>
      <c r="AC976" s="11"/>
      <c r="AD976" s="11"/>
    </row>
    <row r="977" spans="1:30">
      <c r="A977" s="56"/>
      <c r="B977" s="11"/>
      <c r="C977" s="11" t="s">
        <v>414</v>
      </c>
      <c r="D977" s="11"/>
      <c r="E977" s="11" t="s">
        <v>126</v>
      </c>
      <c r="F977" s="11">
        <v>10</v>
      </c>
      <c r="G977" s="209">
        <v>8078.8333333333303</v>
      </c>
      <c r="H977" s="209">
        <v>24236.5</v>
      </c>
      <c r="I977" s="209">
        <v>2423.65</v>
      </c>
      <c r="J977" s="11">
        <v>12</v>
      </c>
      <c r="L977" s="11">
        <v>3</v>
      </c>
      <c r="M977" s="209">
        <v>22920.69</v>
      </c>
      <c r="N977" s="209">
        <v>3274.3842857142899</v>
      </c>
      <c r="O977" s="11"/>
      <c r="P977" s="11"/>
      <c r="Q977" s="11"/>
      <c r="R977" s="11">
        <v>10</v>
      </c>
      <c r="S977" s="209">
        <v>24236.5</v>
      </c>
      <c r="T977" s="209">
        <v>2423.65</v>
      </c>
      <c r="V977" s="11"/>
      <c r="W977" s="11"/>
      <c r="X977" s="11"/>
      <c r="Y977" s="11"/>
      <c r="Z977" s="11"/>
      <c r="AA977" s="11"/>
      <c r="AB977" s="11"/>
      <c r="AC977" s="11"/>
      <c r="AD977" s="11"/>
    </row>
    <row r="978" spans="1:30">
      <c r="A978" s="56"/>
      <c r="B978" s="11"/>
      <c r="C978" s="11" t="s">
        <v>461</v>
      </c>
      <c r="D978" s="11"/>
      <c r="E978" s="11" t="s">
        <v>417</v>
      </c>
      <c r="F978" s="11">
        <v>2</v>
      </c>
      <c r="G978" s="209">
        <v>942.18499999999995</v>
      </c>
      <c r="H978" s="209">
        <v>1884.37</v>
      </c>
      <c r="I978" s="209">
        <v>942.18499999999995</v>
      </c>
      <c r="J978" s="11">
        <v>13</v>
      </c>
      <c r="L978" s="11">
        <v>2</v>
      </c>
      <c r="M978" s="209"/>
      <c r="N978" s="209"/>
      <c r="O978" s="11"/>
      <c r="P978" s="11"/>
      <c r="Q978" s="11"/>
      <c r="R978" s="11">
        <v>2</v>
      </c>
      <c r="S978" s="209">
        <v>1884.37</v>
      </c>
      <c r="T978" s="209">
        <v>942.18499999999995</v>
      </c>
      <c r="V978" s="11"/>
      <c r="W978" s="11"/>
      <c r="X978" s="11"/>
      <c r="Y978" s="11"/>
      <c r="Z978" s="11"/>
      <c r="AA978" s="11"/>
      <c r="AB978" s="11"/>
      <c r="AC978" s="11"/>
      <c r="AD978" s="11"/>
    </row>
    <row r="979" spans="1:30">
      <c r="A979" s="56"/>
      <c r="B979" s="11"/>
      <c r="C979" s="11" t="s">
        <v>418</v>
      </c>
      <c r="D979" s="11"/>
      <c r="E979" s="11" t="s">
        <v>182</v>
      </c>
      <c r="F979" s="11">
        <v>4</v>
      </c>
      <c r="G979" s="209">
        <v>3175.72</v>
      </c>
      <c r="H979" s="209">
        <v>6351.44</v>
      </c>
      <c r="I979" s="209">
        <v>1587.86</v>
      </c>
      <c r="J979" s="11">
        <v>11.25</v>
      </c>
      <c r="L979" s="11">
        <v>2</v>
      </c>
      <c r="M979" s="209">
        <v>1996.05</v>
      </c>
      <c r="N979" s="209">
        <v>998.02499999999998</v>
      </c>
      <c r="O979" s="11"/>
      <c r="P979" s="11"/>
      <c r="Q979" s="11"/>
      <c r="R979" s="11">
        <v>4</v>
      </c>
      <c r="S979" s="209">
        <v>6351.44</v>
      </c>
      <c r="T979" s="209">
        <v>1587.86</v>
      </c>
      <c r="V979" s="11"/>
      <c r="W979" s="11"/>
      <c r="X979" s="11"/>
      <c r="Y979" s="11"/>
      <c r="Z979" s="11"/>
      <c r="AA979" s="11"/>
      <c r="AB979" s="11"/>
      <c r="AC979" s="11"/>
      <c r="AD979" s="11"/>
    </row>
    <row r="980" spans="1:30">
      <c r="A980" s="56"/>
      <c r="B980" s="11"/>
      <c r="C980" s="11" t="s">
        <v>419</v>
      </c>
      <c r="D980" s="11"/>
      <c r="E980" s="11" t="s">
        <v>256</v>
      </c>
      <c r="F980" s="11">
        <v>1</v>
      </c>
      <c r="G980" s="209"/>
      <c r="H980" s="209">
        <v>1158.24</v>
      </c>
      <c r="I980" s="209">
        <v>1158.24</v>
      </c>
      <c r="J980" s="11">
        <v>12</v>
      </c>
      <c r="L980" s="11"/>
      <c r="M980" s="209">
        <v>1158.24</v>
      </c>
      <c r="N980" s="209">
        <v>1158.24</v>
      </c>
      <c r="O980" s="11"/>
      <c r="P980" s="11"/>
      <c r="Q980" s="11"/>
      <c r="R980" s="11">
        <v>1</v>
      </c>
      <c r="S980" s="209">
        <v>1158.24</v>
      </c>
      <c r="T980" s="209">
        <v>1158.24</v>
      </c>
      <c r="V980" s="11"/>
      <c r="W980" s="11"/>
      <c r="X980" s="11"/>
      <c r="Y980" s="11"/>
      <c r="Z980" s="11"/>
      <c r="AA980" s="11"/>
      <c r="AB980" s="11"/>
      <c r="AC980" s="11"/>
      <c r="AD980" s="11"/>
    </row>
    <row r="981" spans="1:30">
      <c r="A981" s="56"/>
      <c r="B981" s="11"/>
      <c r="C981" s="11" t="s">
        <v>422</v>
      </c>
      <c r="D981" s="11"/>
      <c r="E981" s="11" t="s">
        <v>261</v>
      </c>
      <c r="F981" s="11">
        <v>1</v>
      </c>
      <c r="G981" s="209"/>
      <c r="H981" s="209">
        <v>313.95999999999998</v>
      </c>
      <c r="I981" s="209">
        <v>313.95999999999998</v>
      </c>
      <c r="J981" s="11">
        <v>3</v>
      </c>
      <c r="L981" s="11"/>
      <c r="M981" s="209">
        <v>313.95999999999998</v>
      </c>
      <c r="N981" s="209">
        <v>313.95999999999998</v>
      </c>
      <c r="O981" s="11"/>
      <c r="P981" s="11"/>
      <c r="Q981" s="11"/>
      <c r="R981" s="11">
        <v>1</v>
      </c>
      <c r="S981" s="209">
        <v>313.95999999999998</v>
      </c>
      <c r="T981" s="209">
        <v>313.95999999999998</v>
      </c>
      <c r="V981" s="11"/>
      <c r="W981" s="11"/>
      <c r="X981" s="11"/>
      <c r="Y981" s="11"/>
      <c r="Z981" s="11"/>
      <c r="AA981" s="11"/>
      <c r="AB981" s="11"/>
      <c r="AC981" s="11"/>
      <c r="AD981" s="11"/>
    </row>
    <row r="982" spans="1:30">
      <c r="A982" s="56"/>
      <c r="B982" s="11"/>
      <c r="C982" s="11" t="s">
        <v>423</v>
      </c>
      <c r="D982" s="11"/>
      <c r="E982" s="11" t="s">
        <v>111</v>
      </c>
      <c r="F982" s="11">
        <v>1</v>
      </c>
      <c r="G982" s="209"/>
      <c r="H982" s="209">
        <v>282.05</v>
      </c>
      <c r="I982" s="209">
        <v>282.05</v>
      </c>
      <c r="J982" s="11">
        <v>3</v>
      </c>
      <c r="L982" s="11"/>
      <c r="M982" s="209">
        <v>282.05</v>
      </c>
      <c r="N982" s="209">
        <v>282.05</v>
      </c>
      <c r="O982" s="11"/>
      <c r="P982" s="11"/>
      <c r="Q982" s="11"/>
      <c r="R982" s="11">
        <v>1</v>
      </c>
      <c r="S982" s="209">
        <v>282.05</v>
      </c>
      <c r="T982" s="209">
        <v>282.05</v>
      </c>
      <c r="V982" s="11"/>
      <c r="W982" s="11"/>
      <c r="X982" s="11"/>
      <c r="Y982" s="11"/>
      <c r="Z982" s="11"/>
      <c r="AA982" s="11"/>
      <c r="AB982" s="11"/>
      <c r="AC982" s="11"/>
      <c r="AD982" s="11"/>
    </row>
    <row r="983" spans="1:30">
      <c r="A983" s="56"/>
      <c r="B983" s="11"/>
      <c r="C983" s="11" t="s">
        <v>425</v>
      </c>
      <c r="D983" s="11"/>
      <c r="E983" s="11" t="s">
        <v>163</v>
      </c>
      <c r="F983" s="11">
        <v>1</v>
      </c>
      <c r="G983" s="209"/>
      <c r="H983" s="209">
        <v>420.89</v>
      </c>
      <c r="I983" s="209">
        <v>420.89</v>
      </c>
      <c r="J983" s="11">
        <v>13</v>
      </c>
      <c r="L983" s="11"/>
      <c r="M983" s="209">
        <v>420.89</v>
      </c>
      <c r="N983" s="209">
        <v>420.89</v>
      </c>
      <c r="O983" s="11"/>
      <c r="P983" s="11"/>
      <c r="Q983" s="11"/>
      <c r="R983" s="11">
        <v>1</v>
      </c>
      <c r="S983" s="209">
        <v>420.89</v>
      </c>
      <c r="T983" s="209">
        <v>420.89</v>
      </c>
      <c r="V983" s="11"/>
      <c r="W983" s="11"/>
      <c r="X983" s="11"/>
      <c r="Y983" s="11"/>
      <c r="Z983" s="11"/>
      <c r="AA983" s="11"/>
      <c r="AB983" s="11"/>
      <c r="AC983" s="11"/>
      <c r="AD983" s="11"/>
    </row>
    <row r="984" spans="1:30">
      <c r="A984" s="56"/>
      <c r="B984" s="11"/>
      <c r="C984" s="11" t="s">
        <v>427</v>
      </c>
      <c r="D984" s="11"/>
      <c r="E984" s="11" t="s">
        <v>428</v>
      </c>
      <c r="F984" s="11">
        <v>1</v>
      </c>
      <c r="G984" s="209">
        <v>938.57</v>
      </c>
      <c r="H984" s="209">
        <v>938.57</v>
      </c>
      <c r="I984" s="209">
        <v>938.57</v>
      </c>
      <c r="J984" s="11">
        <v>13</v>
      </c>
      <c r="L984" s="11">
        <v>1</v>
      </c>
      <c r="M984" s="209"/>
      <c r="N984" s="209"/>
      <c r="O984" s="11"/>
      <c r="P984" s="11"/>
      <c r="Q984" s="11"/>
      <c r="R984" s="11">
        <v>1</v>
      </c>
      <c r="S984" s="209">
        <v>938.57</v>
      </c>
      <c r="T984" s="209">
        <v>938.57</v>
      </c>
      <c r="V984" s="11"/>
      <c r="W984" s="11"/>
      <c r="X984" s="11"/>
      <c r="Y984" s="11"/>
      <c r="Z984" s="11"/>
      <c r="AA984" s="11"/>
      <c r="AB984" s="11"/>
      <c r="AC984" s="11"/>
      <c r="AD984" s="11"/>
    </row>
    <row r="985" spans="1:30">
      <c r="A985" s="56"/>
      <c r="B985" s="11"/>
      <c r="C985" s="11" t="s">
        <v>429</v>
      </c>
      <c r="D985" s="11"/>
      <c r="E985" s="11" t="s">
        <v>430</v>
      </c>
      <c r="F985" s="11">
        <v>3</v>
      </c>
      <c r="G985" s="209">
        <v>562.17333333333295</v>
      </c>
      <c r="H985" s="209">
        <v>1686.52</v>
      </c>
      <c r="I985" s="209">
        <v>562.17333333333295</v>
      </c>
      <c r="J985" s="11">
        <v>14.6666666666667</v>
      </c>
      <c r="L985" s="11">
        <v>3</v>
      </c>
      <c r="M985" s="209"/>
      <c r="N985" s="209"/>
      <c r="O985" s="11"/>
      <c r="P985" s="11"/>
      <c r="Q985" s="11"/>
      <c r="R985" s="11">
        <v>3</v>
      </c>
      <c r="S985" s="209">
        <v>1686.52</v>
      </c>
      <c r="T985" s="209">
        <v>562.17333333333295</v>
      </c>
      <c r="V985" s="11"/>
      <c r="W985" s="11"/>
      <c r="X985" s="11"/>
      <c r="Y985" s="11"/>
      <c r="Z985" s="11"/>
      <c r="AA985" s="11"/>
      <c r="AB985" s="11"/>
      <c r="AC985" s="11"/>
      <c r="AD985" s="11"/>
    </row>
    <row r="986" spans="1:30">
      <c r="A986" s="56"/>
      <c r="B986" s="11"/>
      <c r="C986" s="11" t="s">
        <v>432</v>
      </c>
      <c r="D986" s="11"/>
      <c r="E986" s="11" t="s">
        <v>155</v>
      </c>
      <c r="F986" s="11">
        <v>2</v>
      </c>
      <c r="G986" s="209"/>
      <c r="H986" s="209">
        <v>2093.8200000000002</v>
      </c>
      <c r="I986" s="209">
        <v>1046.9100000000001</v>
      </c>
      <c r="J986" s="11">
        <v>9.5</v>
      </c>
      <c r="L986" s="11"/>
      <c r="M986" s="209">
        <v>2093.8200000000002</v>
      </c>
      <c r="N986" s="209">
        <v>1046.9100000000001</v>
      </c>
      <c r="O986" s="11"/>
      <c r="P986" s="11"/>
      <c r="Q986" s="11"/>
      <c r="R986" s="11">
        <v>2</v>
      </c>
      <c r="S986" s="209">
        <v>2093.8200000000002</v>
      </c>
      <c r="T986" s="209">
        <v>1046.9100000000001</v>
      </c>
      <c r="V986" s="11"/>
      <c r="W986" s="11"/>
      <c r="X986" s="11"/>
      <c r="Y986" s="11"/>
      <c r="Z986" s="11"/>
      <c r="AA986" s="11"/>
      <c r="AB986" s="11"/>
      <c r="AC986" s="11"/>
      <c r="AD986" s="11"/>
    </row>
    <row r="987" spans="1:30">
      <c r="A987" s="56"/>
      <c r="B987" s="11"/>
      <c r="C987" s="11" t="s">
        <v>434</v>
      </c>
      <c r="D987" s="11"/>
      <c r="E987" s="11" t="s">
        <v>121</v>
      </c>
      <c r="F987" s="11">
        <v>1</v>
      </c>
      <c r="G987" s="209"/>
      <c r="H987" s="209">
        <v>62.88</v>
      </c>
      <c r="I987" s="209">
        <v>62.88</v>
      </c>
      <c r="J987" s="11">
        <v>13</v>
      </c>
      <c r="L987" s="11"/>
      <c r="M987" s="209">
        <v>1103.3900000000001</v>
      </c>
      <c r="N987" s="209">
        <v>1103.3900000000001</v>
      </c>
      <c r="O987" s="11"/>
      <c r="P987" s="11"/>
      <c r="Q987" s="11"/>
      <c r="R987" s="11">
        <v>1</v>
      </c>
      <c r="S987" s="209">
        <v>62.88</v>
      </c>
      <c r="T987" s="209">
        <v>62.88</v>
      </c>
      <c r="V987" s="11"/>
      <c r="W987" s="11"/>
      <c r="X987" s="11"/>
      <c r="Y987" s="11"/>
      <c r="Z987" s="11"/>
      <c r="AA987" s="11"/>
      <c r="AB987" s="11"/>
      <c r="AC987" s="11"/>
      <c r="AD987" s="11"/>
    </row>
    <row r="988" spans="1:30">
      <c r="A988" s="56"/>
      <c r="B988" s="11"/>
      <c r="C988" s="11" t="s">
        <v>435</v>
      </c>
      <c r="D988" s="11"/>
      <c r="E988" s="11" t="s">
        <v>436</v>
      </c>
      <c r="F988" s="11">
        <v>1</v>
      </c>
      <c r="G988" s="209"/>
      <c r="H988" s="209">
        <v>1719.15</v>
      </c>
      <c r="I988" s="209">
        <v>1719.15</v>
      </c>
      <c r="J988" s="11">
        <v>12</v>
      </c>
      <c r="L988" s="11"/>
      <c r="M988" s="209">
        <v>1719.15</v>
      </c>
      <c r="N988" s="209">
        <v>1719.15</v>
      </c>
      <c r="O988" s="11"/>
      <c r="P988" s="11"/>
      <c r="Q988" s="11"/>
      <c r="R988" s="11">
        <v>1</v>
      </c>
      <c r="S988" s="209">
        <v>1719.15</v>
      </c>
      <c r="T988" s="209">
        <v>1719.15</v>
      </c>
      <c r="V988" s="11"/>
      <c r="W988" s="11"/>
      <c r="X988" s="11"/>
      <c r="Y988" s="11"/>
      <c r="Z988" s="11"/>
      <c r="AA988" s="11"/>
      <c r="AB988" s="11"/>
      <c r="AC988" s="11"/>
      <c r="AD988" s="11"/>
    </row>
    <row r="989" spans="1:30">
      <c r="A989" s="56"/>
      <c r="B989" s="11"/>
      <c r="C989" s="11" t="s">
        <v>437</v>
      </c>
      <c r="D989" s="11"/>
      <c r="E989" s="11" t="s">
        <v>234</v>
      </c>
      <c r="F989" s="11">
        <v>14</v>
      </c>
      <c r="G989" s="209">
        <v>5306.3245454545504</v>
      </c>
      <c r="H989" s="209">
        <v>58369.57</v>
      </c>
      <c r="I989" s="209">
        <v>4169.2550000000001</v>
      </c>
      <c r="J989" s="11">
        <v>13.714285714285699</v>
      </c>
      <c r="L989" s="11">
        <v>11</v>
      </c>
      <c r="M989" s="209">
        <v>16463.25</v>
      </c>
      <c r="N989" s="209">
        <v>5487.75</v>
      </c>
      <c r="O989" s="11"/>
      <c r="P989" s="11"/>
      <c r="Q989" s="11"/>
      <c r="R989" s="11">
        <v>14</v>
      </c>
      <c r="S989" s="209">
        <v>58369.57</v>
      </c>
      <c r="T989" s="209">
        <v>4169.2550000000001</v>
      </c>
      <c r="V989" s="11"/>
      <c r="W989" s="11"/>
      <c r="X989" s="11"/>
      <c r="Y989" s="11"/>
      <c r="Z989" s="11"/>
      <c r="AA989" s="11"/>
      <c r="AB989" s="11"/>
      <c r="AC989" s="11"/>
      <c r="AD989" s="11"/>
    </row>
    <row r="990" spans="1:30">
      <c r="A990" s="56"/>
      <c r="B990" s="11"/>
      <c r="C990" s="11" t="s">
        <v>502</v>
      </c>
      <c r="D990" s="11"/>
      <c r="E990" s="11" t="s">
        <v>234</v>
      </c>
      <c r="F990" s="11">
        <v>2</v>
      </c>
      <c r="G990" s="209">
        <v>5654.6549999999997</v>
      </c>
      <c r="H990" s="209">
        <v>11309.31</v>
      </c>
      <c r="I990" s="209">
        <v>5654.6549999999997</v>
      </c>
      <c r="J990" s="11">
        <v>13</v>
      </c>
      <c r="L990" s="11">
        <v>2</v>
      </c>
      <c r="M990" s="209"/>
      <c r="N990" s="209"/>
      <c r="O990" s="11"/>
      <c r="P990" s="11"/>
      <c r="Q990" s="11"/>
      <c r="R990" s="11">
        <v>2</v>
      </c>
      <c r="S990" s="209">
        <v>11309.31</v>
      </c>
      <c r="T990" s="209">
        <v>5654.6549999999997</v>
      </c>
      <c r="V990" s="11"/>
      <c r="W990" s="11"/>
      <c r="X990" s="11"/>
      <c r="Y990" s="11"/>
      <c r="Z990" s="11"/>
      <c r="AA990" s="11"/>
      <c r="AB990" s="11"/>
      <c r="AC990" s="11"/>
      <c r="AD990" s="11"/>
    </row>
    <row r="991" spans="1:30">
      <c r="A991" s="56"/>
      <c r="B991" s="11"/>
      <c r="C991" s="11" t="s">
        <v>438</v>
      </c>
      <c r="D991" s="11"/>
      <c r="E991" s="11" t="s">
        <v>151</v>
      </c>
      <c r="F991" s="11">
        <v>16</v>
      </c>
      <c r="G991" s="209">
        <v>2193.99866666667</v>
      </c>
      <c r="H991" s="209">
        <v>32909.980000000003</v>
      </c>
      <c r="I991" s="209">
        <v>2056.8737500000002</v>
      </c>
      <c r="J991" s="11">
        <v>14</v>
      </c>
      <c r="L991" s="11">
        <v>15</v>
      </c>
      <c r="M991" s="209">
        <v>42.74</v>
      </c>
      <c r="N991" s="209">
        <v>42.74</v>
      </c>
      <c r="O991" s="11"/>
      <c r="P991" s="11"/>
      <c r="Q991" s="11"/>
      <c r="R991" s="11">
        <v>16</v>
      </c>
      <c r="S991" s="209">
        <v>32909.980000000003</v>
      </c>
      <c r="T991" s="209">
        <v>2056.8737500000002</v>
      </c>
      <c r="V991" s="11"/>
      <c r="W991" s="11"/>
      <c r="X991" s="11"/>
      <c r="Y991" s="11"/>
      <c r="Z991" s="11"/>
      <c r="AA991" s="11"/>
      <c r="AB991" s="11"/>
      <c r="AC991" s="11"/>
      <c r="AD991" s="11"/>
    </row>
    <row r="992" spans="1:30">
      <c r="A992" s="56"/>
      <c r="B992" s="11"/>
      <c r="C992" s="11" t="s">
        <v>442</v>
      </c>
      <c r="D992" s="11"/>
      <c r="E992" s="11" t="s">
        <v>123</v>
      </c>
      <c r="F992" s="11">
        <v>3</v>
      </c>
      <c r="G992" s="209">
        <v>1873.34</v>
      </c>
      <c r="H992" s="209">
        <v>1873.34</v>
      </c>
      <c r="I992" s="209">
        <v>624.44666666666706</v>
      </c>
      <c r="J992" s="11">
        <v>17</v>
      </c>
      <c r="L992" s="11">
        <v>1</v>
      </c>
      <c r="M992" s="209">
        <v>3248.05</v>
      </c>
      <c r="N992" s="209">
        <v>1624.0250000000001</v>
      </c>
      <c r="O992" s="11"/>
      <c r="P992" s="11"/>
      <c r="Q992" s="11"/>
      <c r="R992" s="11">
        <v>3</v>
      </c>
      <c r="S992" s="209">
        <v>1873.34</v>
      </c>
      <c r="T992" s="209">
        <v>624.44666666666706</v>
      </c>
      <c r="V992" s="11"/>
      <c r="W992" s="11"/>
      <c r="X992" s="11"/>
      <c r="Y992" s="11"/>
      <c r="Z992" s="11"/>
      <c r="AA992" s="11"/>
      <c r="AB992" s="11"/>
      <c r="AC992" s="11"/>
      <c r="AD992" s="11"/>
    </row>
    <row r="993" spans="1:30">
      <c r="A993" s="56"/>
      <c r="B993" s="11"/>
      <c r="C993" s="11" t="s">
        <v>443</v>
      </c>
      <c r="D993" s="11"/>
      <c r="E993" s="11" t="s">
        <v>346</v>
      </c>
      <c r="F993" s="11">
        <v>4</v>
      </c>
      <c r="G993" s="209">
        <v>1624.45</v>
      </c>
      <c r="H993" s="209">
        <v>4873.3500000000004</v>
      </c>
      <c r="I993" s="209">
        <v>1218.3375000000001</v>
      </c>
      <c r="J993" s="11">
        <v>14.25</v>
      </c>
      <c r="L993" s="11">
        <v>3</v>
      </c>
      <c r="M993" s="209">
        <v>765.19</v>
      </c>
      <c r="N993" s="209">
        <v>765.19</v>
      </c>
      <c r="O993" s="11"/>
      <c r="P993" s="11"/>
      <c r="Q993" s="11"/>
      <c r="R993" s="11">
        <v>4</v>
      </c>
      <c r="S993" s="209">
        <v>4873.3500000000004</v>
      </c>
      <c r="T993" s="209">
        <v>1218.3375000000001</v>
      </c>
      <c r="V993" s="11"/>
      <c r="W993" s="11"/>
      <c r="X993" s="11"/>
      <c r="Y993" s="11"/>
      <c r="Z993" s="11"/>
      <c r="AA993" s="11"/>
      <c r="AB993" s="11"/>
      <c r="AC993" s="11"/>
      <c r="AD993" s="11"/>
    </row>
    <row r="994" spans="1:30" ht="15" thickBot="1">
      <c r="A994" s="56"/>
      <c r="B994" s="11"/>
      <c r="C994" s="11"/>
      <c r="D994" s="11"/>
      <c r="E994" s="11"/>
      <c r="F994" s="11"/>
      <c r="G994" s="209"/>
      <c r="H994" s="209"/>
      <c r="I994" s="209"/>
      <c r="J994" s="11"/>
      <c r="L994" s="11"/>
      <c r="M994" s="209"/>
      <c r="N994" s="209"/>
      <c r="O994" s="11"/>
      <c r="P994" s="11"/>
      <c r="Q994" s="11"/>
      <c r="R994" s="11"/>
      <c r="S994" s="209"/>
      <c r="T994" s="209"/>
      <c r="V994" s="11"/>
      <c r="W994" s="11"/>
      <c r="X994" s="11"/>
      <c r="Y994" s="11"/>
      <c r="Z994" s="11"/>
      <c r="AA994" s="11"/>
      <c r="AB994" s="11"/>
      <c r="AC994" s="11"/>
      <c r="AD994" s="11"/>
    </row>
    <row r="995" spans="1:30" ht="15" thickBot="1">
      <c r="A995" s="5"/>
      <c r="B995" s="96" t="s">
        <v>55</v>
      </c>
      <c r="C995" s="103" t="s">
        <v>435</v>
      </c>
      <c r="D995" s="103"/>
      <c r="E995" s="103" t="s">
        <v>90</v>
      </c>
      <c r="F995" s="223">
        <f>SUM(F888:F994)</f>
        <v>335</v>
      </c>
      <c r="G995" s="225">
        <f>AVERAGE(G888:G994)</f>
        <v>4463.881437141561</v>
      </c>
      <c r="H995" s="225">
        <f>SUM(H888:H994)</f>
        <v>1115926.05</v>
      </c>
      <c r="I995" s="225">
        <f>AVERAGE(I888:I994)</f>
        <v>2898.7437852900075</v>
      </c>
      <c r="J995" s="223">
        <f>AVERAGE(J888:J994)</f>
        <v>12.033939802336031</v>
      </c>
      <c r="L995" s="100">
        <f>SUM(L888:L994)</f>
        <v>202</v>
      </c>
      <c r="M995" s="212">
        <f>SUM(M888:M994)</f>
        <v>323646.33</v>
      </c>
      <c r="N995" s="227">
        <f>AVERAGE(N888:N994)</f>
        <v>2362.8770027281748</v>
      </c>
      <c r="O995" s="98"/>
      <c r="P995" s="98"/>
      <c r="Q995" s="102" t="s">
        <v>56</v>
      </c>
      <c r="R995" s="100">
        <f>SUM(R888:R994)</f>
        <v>335</v>
      </c>
      <c r="S995" s="212">
        <f>AVERAGE(S888:S994)</f>
        <v>10527.604245283019</v>
      </c>
      <c r="T995" s="227">
        <f>AVERAGE(T888:T994)</f>
        <v>2898.7437852900075</v>
      </c>
      <c r="V995" s="100">
        <v>978</v>
      </c>
      <c r="W995" s="177">
        <v>9431.91</v>
      </c>
      <c r="X995" s="176">
        <f>+W995/V995</f>
        <v>9.6440797546012274</v>
      </c>
      <c r="Y995" s="98"/>
      <c r="Z995" s="98"/>
      <c r="AA995" s="102" t="s">
        <v>56</v>
      </c>
      <c r="AB995" s="98"/>
      <c r="AC995" s="98"/>
      <c r="AD995" s="104" t="s">
        <v>56</v>
      </c>
    </row>
    <row r="996" spans="1:30" s="4" customFormat="1" ht="12.5">
      <c r="A996" s="56"/>
      <c r="L996" s="51"/>
      <c r="V996" s="51"/>
    </row>
    <row r="997" spans="1:30" ht="65">
      <c r="A997" s="56" t="s">
        <v>464</v>
      </c>
      <c r="B997" s="57" t="s">
        <v>59</v>
      </c>
      <c r="C997" s="57" t="s">
        <v>38</v>
      </c>
      <c r="D997" s="57" t="s">
        <v>39</v>
      </c>
      <c r="E997" s="57" t="s">
        <v>40</v>
      </c>
      <c r="F997" s="70" t="s">
        <v>650</v>
      </c>
      <c r="G997" s="70" t="s">
        <v>627</v>
      </c>
      <c r="H997" s="70" t="s">
        <v>651</v>
      </c>
      <c r="I997" s="70" t="s">
        <v>629</v>
      </c>
      <c r="J997" s="70" t="s">
        <v>630</v>
      </c>
      <c r="K997" s="72"/>
      <c r="L997" s="70" t="s">
        <v>631</v>
      </c>
      <c r="M997" s="70" t="s">
        <v>652</v>
      </c>
      <c r="N997" s="70" t="s">
        <v>633</v>
      </c>
      <c r="O997" s="70" t="s">
        <v>634</v>
      </c>
      <c r="P997" s="70" t="s">
        <v>635</v>
      </c>
      <c r="Q997" s="70" t="s">
        <v>636</v>
      </c>
      <c r="R997" s="58" t="s">
        <v>637</v>
      </c>
      <c r="S997" s="58" t="s">
        <v>638</v>
      </c>
      <c r="T997" s="58" t="s">
        <v>639</v>
      </c>
      <c r="U997" s="74"/>
      <c r="V997" s="58" t="s">
        <v>640</v>
      </c>
      <c r="W997" s="58" t="s">
        <v>641</v>
      </c>
      <c r="X997" s="58" t="s">
        <v>642</v>
      </c>
      <c r="Y997" s="58" t="s">
        <v>643</v>
      </c>
      <c r="Z997" s="58" t="s">
        <v>644</v>
      </c>
      <c r="AA997" s="58" t="s">
        <v>645</v>
      </c>
      <c r="AB997" s="58" t="s">
        <v>646</v>
      </c>
      <c r="AC997" s="58" t="s">
        <v>647</v>
      </c>
      <c r="AD997" s="58" t="s">
        <v>648</v>
      </c>
    </row>
    <row r="998" spans="1:30">
      <c r="A998" s="56"/>
      <c r="B998" s="11"/>
      <c r="C998" s="11" t="s">
        <v>88</v>
      </c>
      <c r="D998" s="11"/>
      <c r="E998" s="11" t="s">
        <v>89</v>
      </c>
      <c r="F998" s="11">
        <v>3</v>
      </c>
      <c r="G998" s="209">
        <v>4821.8850000000002</v>
      </c>
      <c r="H998" s="209">
        <v>9643.77</v>
      </c>
      <c r="I998" s="209">
        <v>3214.59</v>
      </c>
      <c r="J998" s="11">
        <v>8</v>
      </c>
      <c r="L998" s="11">
        <v>2</v>
      </c>
      <c r="M998" s="209">
        <v>463.92</v>
      </c>
      <c r="N998" s="209">
        <v>463.92</v>
      </c>
      <c r="O998" s="11">
        <v>1</v>
      </c>
      <c r="P998" s="209">
        <v>8915.9699999999993</v>
      </c>
      <c r="Q998" s="209">
        <v>8915.9699999999993</v>
      </c>
      <c r="R998" s="11">
        <v>2</v>
      </c>
      <c r="S998" s="209">
        <v>727.8</v>
      </c>
      <c r="T998" s="209">
        <v>363.9</v>
      </c>
      <c r="V998" s="11"/>
      <c r="W998" s="11"/>
      <c r="X998" s="11"/>
      <c r="Y998" s="11"/>
      <c r="Z998" s="11"/>
      <c r="AA998" s="11"/>
      <c r="AB998" s="11"/>
      <c r="AC998" s="11"/>
      <c r="AD998" s="11"/>
    </row>
    <row r="999" spans="1:30">
      <c r="A999" s="56"/>
      <c r="B999" s="11"/>
      <c r="C999" s="11" t="s">
        <v>93</v>
      </c>
      <c r="D999" s="11"/>
      <c r="E999" s="11" t="s">
        <v>94</v>
      </c>
      <c r="F999" s="11">
        <v>2</v>
      </c>
      <c r="G999" s="209">
        <v>736.85</v>
      </c>
      <c r="H999" s="209">
        <v>736.85</v>
      </c>
      <c r="I999" s="209">
        <v>368.42500000000001</v>
      </c>
      <c r="J999" s="11">
        <v>7.5</v>
      </c>
      <c r="L999" s="11">
        <v>1</v>
      </c>
      <c r="M999" s="209">
        <v>208.34</v>
      </c>
      <c r="N999" s="209">
        <v>208.34</v>
      </c>
      <c r="O999" s="11"/>
      <c r="P999" s="209"/>
      <c r="Q999" s="209"/>
      <c r="R999" s="11">
        <v>2</v>
      </c>
      <c r="S999" s="209">
        <v>736.85</v>
      </c>
      <c r="T999" s="209">
        <v>368.42500000000001</v>
      </c>
      <c r="V999" s="11"/>
      <c r="W999" s="11"/>
      <c r="X999" s="11"/>
      <c r="Y999" s="11"/>
      <c r="Z999" s="11"/>
      <c r="AA999" s="11"/>
      <c r="AB999" s="11"/>
      <c r="AC999" s="11"/>
      <c r="AD999" s="11"/>
    </row>
    <row r="1000" spans="1:30">
      <c r="A1000" s="56"/>
      <c r="B1000" s="11"/>
      <c r="C1000" s="11" t="s">
        <v>97</v>
      </c>
      <c r="D1000" s="11"/>
      <c r="E1000" s="11" t="s">
        <v>98</v>
      </c>
      <c r="F1000" s="11">
        <v>1</v>
      </c>
      <c r="G1000" s="209"/>
      <c r="H1000" s="209">
        <v>3192.95</v>
      </c>
      <c r="I1000" s="209">
        <v>3192.95</v>
      </c>
      <c r="J1000" s="11">
        <v>2</v>
      </c>
      <c r="L1000" s="11"/>
      <c r="M1000" s="209">
        <v>3192.95</v>
      </c>
      <c r="N1000" s="209">
        <v>3192.95</v>
      </c>
      <c r="O1000" s="11"/>
      <c r="P1000" s="209"/>
      <c r="Q1000" s="209"/>
      <c r="R1000" s="11">
        <v>1</v>
      </c>
      <c r="S1000" s="209">
        <v>3192.95</v>
      </c>
      <c r="T1000" s="209">
        <v>3192.95</v>
      </c>
      <c r="V1000" s="11"/>
      <c r="W1000" s="11"/>
      <c r="X1000" s="11"/>
      <c r="Y1000" s="11"/>
      <c r="Z1000" s="11"/>
      <c r="AA1000" s="11"/>
      <c r="AB1000" s="11"/>
      <c r="AC1000" s="11"/>
      <c r="AD1000" s="11"/>
    </row>
    <row r="1001" spans="1:30">
      <c r="A1001" s="56"/>
      <c r="B1001" s="11"/>
      <c r="C1001" s="11" t="s">
        <v>99</v>
      </c>
      <c r="D1001" s="11"/>
      <c r="E1001" s="11" t="s">
        <v>101</v>
      </c>
      <c r="F1001" s="11">
        <v>22</v>
      </c>
      <c r="G1001" s="209">
        <v>2718.6071428571399</v>
      </c>
      <c r="H1001" s="209">
        <v>38060.5</v>
      </c>
      <c r="I1001" s="209">
        <v>1730.02272727273</v>
      </c>
      <c r="J1001" s="11">
        <v>11.2272727272727</v>
      </c>
      <c r="L1001" s="11">
        <v>14</v>
      </c>
      <c r="M1001" s="209">
        <v>6736.94</v>
      </c>
      <c r="N1001" s="209">
        <v>842.11749999999995</v>
      </c>
      <c r="O1001" s="11"/>
      <c r="P1001" s="209"/>
      <c r="Q1001" s="209"/>
      <c r="R1001" s="11">
        <v>22</v>
      </c>
      <c r="S1001" s="209">
        <v>38060.5</v>
      </c>
      <c r="T1001" s="209">
        <v>1730.02272727273</v>
      </c>
      <c r="V1001" s="11"/>
      <c r="W1001" s="11"/>
      <c r="X1001" s="11"/>
      <c r="Y1001" s="11"/>
      <c r="Z1001" s="11"/>
      <c r="AA1001" s="11"/>
      <c r="AB1001" s="11"/>
      <c r="AC1001" s="11"/>
      <c r="AD1001" s="11"/>
    </row>
    <row r="1002" spans="1:30">
      <c r="A1002" s="56"/>
      <c r="B1002" s="11"/>
      <c r="C1002" s="11" t="s">
        <v>104</v>
      </c>
      <c r="D1002" s="11"/>
      <c r="E1002" s="11" t="s">
        <v>105</v>
      </c>
      <c r="F1002" s="11">
        <v>2</v>
      </c>
      <c r="G1002" s="209">
        <v>213.345</v>
      </c>
      <c r="H1002" s="209">
        <v>426.69</v>
      </c>
      <c r="I1002" s="209">
        <v>213.345</v>
      </c>
      <c r="J1002" s="11">
        <v>7</v>
      </c>
      <c r="L1002" s="11">
        <v>2</v>
      </c>
      <c r="M1002" s="209"/>
      <c r="N1002" s="209"/>
      <c r="O1002" s="11"/>
      <c r="P1002" s="209"/>
      <c r="Q1002" s="209"/>
      <c r="R1002" s="11">
        <v>2</v>
      </c>
      <c r="S1002" s="209">
        <v>426.69</v>
      </c>
      <c r="T1002" s="209">
        <v>213.345</v>
      </c>
      <c r="V1002" s="11"/>
      <c r="W1002" s="11"/>
      <c r="X1002" s="11"/>
      <c r="Y1002" s="11"/>
      <c r="Z1002" s="11"/>
      <c r="AA1002" s="11"/>
      <c r="AB1002" s="11"/>
      <c r="AC1002" s="11"/>
      <c r="AD1002" s="11"/>
    </row>
    <row r="1003" spans="1:30">
      <c r="A1003" s="56"/>
      <c r="B1003" s="11"/>
      <c r="C1003" s="11" t="s">
        <v>110</v>
      </c>
      <c r="D1003" s="11"/>
      <c r="E1003" s="11" t="s">
        <v>112</v>
      </c>
      <c r="F1003" s="11">
        <v>1</v>
      </c>
      <c r="G1003" s="209">
        <v>727.8</v>
      </c>
      <c r="H1003" s="209">
        <v>727.8</v>
      </c>
      <c r="I1003" s="209">
        <v>727.8</v>
      </c>
      <c r="J1003" s="11">
        <v>12</v>
      </c>
      <c r="L1003" s="11">
        <v>1</v>
      </c>
      <c r="M1003" s="209"/>
      <c r="N1003" s="209"/>
      <c r="O1003" s="11"/>
      <c r="P1003" s="209"/>
      <c r="Q1003" s="209"/>
      <c r="R1003" s="11">
        <v>1</v>
      </c>
      <c r="S1003" s="209">
        <v>727.8</v>
      </c>
      <c r="T1003" s="209">
        <v>727.8</v>
      </c>
      <c r="V1003" s="11"/>
      <c r="W1003" s="11"/>
      <c r="X1003" s="11"/>
      <c r="Y1003" s="11"/>
      <c r="Z1003" s="11"/>
      <c r="AA1003" s="11"/>
      <c r="AB1003" s="11"/>
      <c r="AC1003" s="11"/>
      <c r="AD1003" s="11"/>
    </row>
    <row r="1004" spans="1:30">
      <c r="A1004" s="56"/>
      <c r="B1004" s="11"/>
      <c r="C1004" s="11" t="s">
        <v>115</v>
      </c>
      <c r="D1004" s="11"/>
      <c r="E1004" s="11" t="s">
        <v>116</v>
      </c>
      <c r="F1004" s="11">
        <v>5</v>
      </c>
      <c r="G1004" s="209">
        <v>2204.0949999999998</v>
      </c>
      <c r="H1004" s="209">
        <v>4408.1899999999996</v>
      </c>
      <c r="I1004" s="209">
        <v>881.63800000000003</v>
      </c>
      <c r="J1004" s="11">
        <v>11.8</v>
      </c>
      <c r="L1004" s="11">
        <v>2</v>
      </c>
      <c r="M1004" s="209">
        <v>3802.23</v>
      </c>
      <c r="N1004" s="209">
        <v>1267.4100000000001</v>
      </c>
      <c r="O1004" s="11"/>
      <c r="P1004" s="209"/>
      <c r="Q1004" s="209"/>
      <c r="R1004" s="11">
        <v>5</v>
      </c>
      <c r="S1004" s="209">
        <v>4408.1899999999996</v>
      </c>
      <c r="T1004" s="209">
        <v>881.63800000000003</v>
      </c>
      <c r="V1004" s="11"/>
      <c r="W1004" s="11"/>
      <c r="X1004" s="11"/>
      <c r="Y1004" s="11"/>
      <c r="Z1004" s="11"/>
      <c r="AA1004" s="11"/>
      <c r="AB1004" s="11"/>
      <c r="AC1004" s="11"/>
      <c r="AD1004" s="11"/>
    </row>
    <row r="1005" spans="1:30">
      <c r="A1005" s="56"/>
      <c r="B1005" s="11"/>
      <c r="C1005" s="11" t="s">
        <v>124</v>
      </c>
      <c r="D1005" s="11"/>
      <c r="E1005" s="11" t="s">
        <v>92</v>
      </c>
      <c r="F1005" s="11">
        <v>4</v>
      </c>
      <c r="G1005" s="209">
        <v>1816.46</v>
      </c>
      <c r="H1005" s="209">
        <v>1816.46</v>
      </c>
      <c r="I1005" s="209">
        <v>454.11500000000001</v>
      </c>
      <c r="J1005" s="11">
        <v>11.25</v>
      </c>
      <c r="L1005" s="11">
        <v>1</v>
      </c>
      <c r="M1005" s="209">
        <v>1555.68</v>
      </c>
      <c r="N1005" s="209">
        <v>518.55999999999995</v>
      </c>
      <c r="O1005" s="11"/>
      <c r="P1005" s="209"/>
      <c r="Q1005" s="209"/>
      <c r="R1005" s="11">
        <v>4</v>
      </c>
      <c r="S1005" s="209">
        <v>1816.46</v>
      </c>
      <c r="T1005" s="209">
        <v>454.11500000000001</v>
      </c>
      <c r="V1005" s="11"/>
      <c r="W1005" s="11"/>
      <c r="X1005" s="11"/>
      <c r="Y1005" s="11"/>
      <c r="Z1005" s="11"/>
      <c r="AA1005" s="11"/>
      <c r="AB1005" s="11"/>
      <c r="AC1005" s="11"/>
      <c r="AD1005" s="11"/>
    </row>
    <row r="1006" spans="1:30">
      <c r="A1006" s="56"/>
      <c r="B1006" s="11"/>
      <c r="C1006" s="11" t="s">
        <v>134</v>
      </c>
      <c r="D1006" s="11"/>
      <c r="E1006" s="11" t="s">
        <v>135</v>
      </c>
      <c r="F1006" s="11">
        <v>10</v>
      </c>
      <c r="G1006" s="209">
        <v>724.31857142857098</v>
      </c>
      <c r="H1006" s="209">
        <v>5070.2299999999996</v>
      </c>
      <c r="I1006" s="209">
        <v>507.02300000000002</v>
      </c>
      <c r="J1006" s="11">
        <v>10.6</v>
      </c>
      <c r="L1006" s="11">
        <v>7</v>
      </c>
      <c r="M1006" s="209">
        <v>2388.64</v>
      </c>
      <c r="N1006" s="209">
        <v>796.21333333333303</v>
      </c>
      <c r="O1006" s="11"/>
      <c r="P1006" s="209"/>
      <c r="Q1006" s="209"/>
      <c r="R1006" s="11">
        <v>10</v>
      </c>
      <c r="S1006" s="209">
        <v>5070.2299999999996</v>
      </c>
      <c r="T1006" s="209">
        <v>507.02300000000002</v>
      </c>
      <c r="V1006" s="11"/>
      <c r="W1006" s="11"/>
      <c r="X1006" s="11"/>
      <c r="Y1006" s="11"/>
      <c r="Z1006" s="11"/>
      <c r="AA1006" s="11"/>
      <c r="AB1006" s="11"/>
      <c r="AC1006" s="11"/>
      <c r="AD1006" s="11"/>
    </row>
    <row r="1007" spans="1:30">
      <c r="A1007" s="56"/>
      <c r="B1007" s="11"/>
      <c r="C1007" s="11" t="s">
        <v>138</v>
      </c>
      <c r="D1007" s="11"/>
      <c r="E1007" s="11" t="s">
        <v>139</v>
      </c>
      <c r="F1007" s="11">
        <v>2</v>
      </c>
      <c r="G1007" s="209"/>
      <c r="H1007" s="209">
        <v>2829.27</v>
      </c>
      <c r="I1007" s="209">
        <v>1414.635</v>
      </c>
      <c r="J1007" s="11">
        <v>16</v>
      </c>
      <c r="L1007" s="11"/>
      <c r="M1007" s="209">
        <v>2829.27</v>
      </c>
      <c r="N1007" s="209">
        <v>1414.635</v>
      </c>
      <c r="O1007" s="11"/>
      <c r="P1007" s="209"/>
      <c r="Q1007" s="209"/>
      <c r="R1007" s="11">
        <v>2</v>
      </c>
      <c r="S1007" s="209">
        <v>2829.27</v>
      </c>
      <c r="T1007" s="209">
        <v>1414.635</v>
      </c>
      <c r="V1007" s="11"/>
      <c r="W1007" s="11"/>
      <c r="X1007" s="11"/>
      <c r="Y1007" s="11"/>
      <c r="Z1007" s="11"/>
      <c r="AA1007" s="11"/>
      <c r="AB1007" s="11"/>
      <c r="AC1007" s="11"/>
      <c r="AD1007" s="11"/>
    </row>
    <row r="1008" spans="1:30">
      <c r="A1008" s="56"/>
      <c r="B1008" s="11"/>
      <c r="C1008" s="11" t="s">
        <v>142</v>
      </c>
      <c r="D1008" s="11"/>
      <c r="E1008" s="11" t="s">
        <v>143</v>
      </c>
      <c r="F1008" s="11">
        <v>1</v>
      </c>
      <c r="G1008" s="209">
        <v>214.21</v>
      </c>
      <c r="H1008" s="209">
        <v>214.21</v>
      </c>
      <c r="I1008" s="209">
        <v>214.21</v>
      </c>
      <c r="J1008" s="11">
        <v>5</v>
      </c>
      <c r="L1008" s="11">
        <v>1</v>
      </c>
      <c r="M1008" s="209"/>
      <c r="N1008" s="209"/>
      <c r="O1008" s="11"/>
      <c r="P1008" s="209"/>
      <c r="Q1008" s="209"/>
      <c r="R1008" s="11">
        <v>1</v>
      </c>
      <c r="S1008" s="209">
        <v>214.21</v>
      </c>
      <c r="T1008" s="209">
        <v>214.21</v>
      </c>
      <c r="V1008" s="11"/>
      <c r="W1008" s="11"/>
      <c r="X1008" s="11"/>
      <c r="Y1008" s="11"/>
      <c r="Z1008" s="11"/>
      <c r="AA1008" s="11"/>
      <c r="AB1008" s="11"/>
      <c r="AC1008" s="11"/>
      <c r="AD1008" s="11"/>
    </row>
    <row r="1009" spans="1:30">
      <c r="A1009" s="56"/>
      <c r="B1009" s="11"/>
      <c r="C1009" s="11" t="s">
        <v>144</v>
      </c>
      <c r="D1009" s="11"/>
      <c r="E1009" s="11" t="s">
        <v>141</v>
      </c>
      <c r="F1009" s="11">
        <v>4</v>
      </c>
      <c r="G1009" s="209">
        <v>7472.81</v>
      </c>
      <c r="H1009" s="209">
        <v>7472.81</v>
      </c>
      <c r="I1009" s="209">
        <v>1868.2025000000001</v>
      </c>
      <c r="J1009" s="11">
        <v>16</v>
      </c>
      <c r="L1009" s="11">
        <v>1</v>
      </c>
      <c r="M1009" s="209">
        <v>4918.59</v>
      </c>
      <c r="N1009" s="209">
        <v>1639.53</v>
      </c>
      <c r="O1009" s="11"/>
      <c r="P1009" s="209"/>
      <c r="Q1009" s="209"/>
      <c r="R1009" s="11">
        <v>4</v>
      </c>
      <c r="S1009" s="209">
        <v>7472.81</v>
      </c>
      <c r="T1009" s="209">
        <v>1868.2025000000001</v>
      </c>
      <c r="V1009" s="11"/>
      <c r="W1009" s="11"/>
      <c r="X1009" s="11"/>
      <c r="Y1009" s="11"/>
      <c r="Z1009" s="11"/>
      <c r="AA1009" s="11"/>
      <c r="AB1009" s="11"/>
      <c r="AC1009" s="11"/>
      <c r="AD1009" s="11"/>
    </row>
    <row r="1010" spans="1:30">
      <c r="A1010" s="56"/>
      <c r="B1010" s="11"/>
      <c r="C1010" s="11" t="s">
        <v>146</v>
      </c>
      <c r="D1010" s="11"/>
      <c r="E1010" s="11" t="s">
        <v>147</v>
      </c>
      <c r="F1010" s="11">
        <v>2</v>
      </c>
      <c r="G1010" s="209">
        <v>690.81</v>
      </c>
      <c r="H1010" s="209">
        <v>1381.62</v>
      </c>
      <c r="I1010" s="209">
        <v>690.81</v>
      </c>
      <c r="J1010" s="11">
        <v>13</v>
      </c>
      <c r="L1010" s="11">
        <v>2</v>
      </c>
      <c r="M1010" s="209"/>
      <c r="N1010" s="209"/>
      <c r="O1010" s="11"/>
      <c r="P1010" s="209"/>
      <c r="Q1010" s="209"/>
      <c r="R1010" s="11">
        <v>2</v>
      </c>
      <c r="S1010" s="209">
        <v>1381.62</v>
      </c>
      <c r="T1010" s="209">
        <v>690.81</v>
      </c>
      <c r="V1010" s="11"/>
      <c r="W1010" s="11"/>
      <c r="X1010" s="11"/>
      <c r="Y1010" s="11"/>
      <c r="Z1010" s="11"/>
      <c r="AA1010" s="11"/>
      <c r="AB1010" s="11"/>
      <c r="AC1010" s="11"/>
      <c r="AD1010" s="11"/>
    </row>
    <row r="1011" spans="1:30">
      <c r="A1011" s="56"/>
      <c r="B1011" s="11"/>
      <c r="C1011" s="11" t="s">
        <v>148</v>
      </c>
      <c r="D1011" s="11"/>
      <c r="E1011" s="11" t="s">
        <v>149</v>
      </c>
      <c r="F1011" s="11">
        <v>1</v>
      </c>
      <c r="G1011" s="209">
        <v>16303.57</v>
      </c>
      <c r="H1011" s="209">
        <v>16303.57</v>
      </c>
      <c r="I1011" s="209">
        <v>16303.57</v>
      </c>
      <c r="J1011" s="11">
        <v>13</v>
      </c>
      <c r="L1011" s="11">
        <v>1</v>
      </c>
      <c r="M1011" s="209"/>
      <c r="N1011" s="209"/>
      <c r="O1011" s="11"/>
      <c r="P1011" s="209"/>
      <c r="Q1011" s="209"/>
      <c r="R1011" s="11">
        <v>1</v>
      </c>
      <c r="S1011" s="209">
        <v>16303.57</v>
      </c>
      <c r="T1011" s="209">
        <v>16303.57</v>
      </c>
      <c r="V1011" s="11"/>
      <c r="W1011" s="11"/>
      <c r="X1011" s="11"/>
      <c r="Y1011" s="11"/>
      <c r="Z1011" s="11"/>
      <c r="AA1011" s="11"/>
      <c r="AB1011" s="11"/>
      <c r="AC1011" s="11"/>
      <c r="AD1011" s="11"/>
    </row>
    <row r="1012" spans="1:30">
      <c r="A1012" s="56"/>
      <c r="B1012" s="11"/>
      <c r="C1012" s="11" t="s">
        <v>152</v>
      </c>
      <c r="D1012" s="11"/>
      <c r="E1012" s="11" t="s">
        <v>92</v>
      </c>
      <c r="F1012" s="11">
        <v>1</v>
      </c>
      <c r="G1012" s="209">
        <v>1380.49</v>
      </c>
      <c r="H1012" s="209">
        <v>1380.49</v>
      </c>
      <c r="I1012" s="209">
        <v>1380.49</v>
      </c>
      <c r="J1012" s="11">
        <v>19</v>
      </c>
      <c r="L1012" s="11">
        <v>1</v>
      </c>
      <c r="M1012" s="209"/>
      <c r="N1012" s="209"/>
      <c r="O1012" s="11">
        <v>1</v>
      </c>
      <c r="P1012" s="209">
        <v>1380.49</v>
      </c>
      <c r="Q1012" s="209">
        <v>1380.49</v>
      </c>
      <c r="R1012" s="11"/>
      <c r="S1012" s="209"/>
      <c r="T1012" s="209"/>
      <c r="V1012" s="11"/>
      <c r="W1012" s="11"/>
      <c r="X1012" s="11"/>
      <c r="Y1012" s="11"/>
      <c r="Z1012" s="11"/>
      <c r="AA1012" s="11"/>
      <c r="AB1012" s="11"/>
      <c r="AC1012" s="11"/>
      <c r="AD1012" s="11"/>
    </row>
    <row r="1013" spans="1:30">
      <c r="A1013" s="56"/>
      <c r="B1013" s="11"/>
      <c r="C1013" s="11" t="s">
        <v>152</v>
      </c>
      <c r="D1013" s="11"/>
      <c r="E1013" s="11" t="s">
        <v>153</v>
      </c>
      <c r="F1013" s="11">
        <v>1</v>
      </c>
      <c r="G1013" s="209"/>
      <c r="H1013" s="209">
        <v>1165.07</v>
      </c>
      <c r="I1013" s="209">
        <v>1165.07</v>
      </c>
      <c r="J1013" s="11">
        <v>7</v>
      </c>
      <c r="L1013" s="11"/>
      <c r="M1013" s="209">
        <v>1165.07</v>
      </c>
      <c r="N1013" s="209">
        <v>1165.07</v>
      </c>
      <c r="O1013" s="11"/>
      <c r="P1013" s="209"/>
      <c r="Q1013" s="209"/>
      <c r="R1013" s="11">
        <v>1</v>
      </c>
      <c r="S1013" s="209">
        <v>1165.07</v>
      </c>
      <c r="T1013" s="209">
        <v>1165.07</v>
      </c>
      <c r="V1013" s="11"/>
      <c r="W1013" s="11"/>
      <c r="X1013" s="11"/>
      <c r="Y1013" s="11"/>
      <c r="Z1013" s="11"/>
      <c r="AA1013" s="11"/>
      <c r="AB1013" s="11"/>
      <c r="AC1013" s="11"/>
      <c r="AD1013" s="11"/>
    </row>
    <row r="1014" spans="1:30">
      <c r="A1014" s="56"/>
      <c r="B1014" s="11"/>
      <c r="C1014" s="11" t="s">
        <v>156</v>
      </c>
      <c r="D1014" s="11"/>
      <c r="E1014" s="11" t="s">
        <v>157</v>
      </c>
      <c r="F1014" s="11">
        <v>1</v>
      </c>
      <c r="G1014" s="209"/>
      <c r="H1014" s="209">
        <v>41.53</v>
      </c>
      <c r="I1014" s="209">
        <v>41.53</v>
      </c>
      <c r="J1014" s="11">
        <v>7</v>
      </c>
      <c r="L1014" s="11"/>
      <c r="M1014" s="209">
        <v>381.53</v>
      </c>
      <c r="N1014" s="209">
        <v>381.53</v>
      </c>
      <c r="O1014" s="11"/>
      <c r="P1014" s="209"/>
      <c r="Q1014" s="209"/>
      <c r="R1014" s="11">
        <v>1</v>
      </c>
      <c r="S1014" s="209">
        <v>41.53</v>
      </c>
      <c r="T1014" s="209">
        <v>41.53</v>
      </c>
      <c r="V1014" s="11"/>
      <c r="W1014" s="11"/>
      <c r="X1014" s="11"/>
      <c r="Y1014" s="11"/>
      <c r="Z1014" s="11"/>
      <c r="AA1014" s="11"/>
      <c r="AB1014" s="11"/>
      <c r="AC1014" s="11"/>
      <c r="AD1014" s="11"/>
    </row>
    <row r="1015" spans="1:30">
      <c r="A1015" s="56"/>
      <c r="B1015" s="11"/>
      <c r="C1015" s="11" t="s">
        <v>166</v>
      </c>
      <c r="D1015" s="11"/>
      <c r="E1015" s="11" t="s">
        <v>167</v>
      </c>
      <c r="F1015" s="11">
        <v>2</v>
      </c>
      <c r="G1015" s="209">
        <v>615.04999999999995</v>
      </c>
      <c r="H1015" s="209">
        <v>1230.0999999999999</v>
      </c>
      <c r="I1015" s="209">
        <v>615.04999999999995</v>
      </c>
      <c r="J1015" s="11">
        <v>7</v>
      </c>
      <c r="L1015" s="11">
        <v>2</v>
      </c>
      <c r="M1015" s="209"/>
      <c r="N1015" s="209"/>
      <c r="O1015" s="11"/>
      <c r="P1015" s="209"/>
      <c r="Q1015" s="209"/>
      <c r="R1015" s="11">
        <v>2</v>
      </c>
      <c r="S1015" s="209">
        <v>1230.0999999999999</v>
      </c>
      <c r="T1015" s="209">
        <v>615.04999999999995</v>
      </c>
      <c r="V1015" s="11"/>
      <c r="W1015" s="11"/>
      <c r="X1015" s="11"/>
      <c r="Y1015" s="11"/>
      <c r="Z1015" s="11"/>
      <c r="AA1015" s="11"/>
      <c r="AB1015" s="11"/>
      <c r="AC1015" s="11"/>
      <c r="AD1015" s="11"/>
    </row>
    <row r="1016" spans="1:30">
      <c r="A1016" s="56"/>
      <c r="B1016" s="11"/>
      <c r="C1016" s="11" t="s">
        <v>168</v>
      </c>
      <c r="D1016" s="11"/>
      <c r="E1016" s="11" t="s">
        <v>169</v>
      </c>
      <c r="F1016" s="11">
        <v>2</v>
      </c>
      <c r="G1016" s="209">
        <v>760.15</v>
      </c>
      <c r="H1016" s="209">
        <v>760.15</v>
      </c>
      <c r="I1016" s="209">
        <v>380.07499999999999</v>
      </c>
      <c r="J1016" s="11">
        <v>10</v>
      </c>
      <c r="L1016" s="11">
        <v>1</v>
      </c>
      <c r="M1016" s="209">
        <v>389.12</v>
      </c>
      <c r="N1016" s="209">
        <v>389.12</v>
      </c>
      <c r="O1016" s="11"/>
      <c r="P1016" s="209"/>
      <c r="Q1016" s="209"/>
      <c r="R1016" s="11">
        <v>2</v>
      </c>
      <c r="S1016" s="209">
        <v>760.15</v>
      </c>
      <c r="T1016" s="209">
        <v>380.07499999999999</v>
      </c>
      <c r="V1016" s="11"/>
      <c r="W1016" s="11"/>
      <c r="X1016" s="11"/>
      <c r="Y1016" s="11"/>
      <c r="Z1016" s="11"/>
      <c r="AA1016" s="11"/>
      <c r="AB1016" s="11"/>
      <c r="AC1016" s="11"/>
      <c r="AD1016" s="11"/>
    </row>
    <row r="1017" spans="1:30">
      <c r="A1017" s="56"/>
      <c r="B1017" s="11"/>
      <c r="C1017" s="11" t="s">
        <v>171</v>
      </c>
      <c r="D1017" s="11"/>
      <c r="E1017" s="11" t="s">
        <v>143</v>
      </c>
      <c r="F1017" s="11">
        <v>1</v>
      </c>
      <c r="G1017" s="209">
        <v>3812.97</v>
      </c>
      <c r="H1017" s="209">
        <v>3812.97</v>
      </c>
      <c r="I1017" s="209">
        <v>3812.97</v>
      </c>
      <c r="J1017" s="11">
        <v>13</v>
      </c>
      <c r="L1017" s="11">
        <v>1</v>
      </c>
      <c r="M1017" s="209"/>
      <c r="N1017" s="209"/>
      <c r="O1017" s="11"/>
      <c r="P1017" s="209"/>
      <c r="Q1017" s="209"/>
      <c r="R1017" s="11">
        <v>1</v>
      </c>
      <c r="S1017" s="209">
        <v>3812.97</v>
      </c>
      <c r="T1017" s="209">
        <v>3812.97</v>
      </c>
      <c r="V1017" s="11"/>
      <c r="W1017" s="11"/>
      <c r="X1017" s="11"/>
      <c r="Y1017" s="11"/>
      <c r="Z1017" s="11"/>
      <c r="AA1017" s="11"/>
      <c r="AB1017" s="11"/>
      <c r="AC1017" s="11"/>
      <c r="AD1017" s="11"/>
    </row>
    <row r="1018" spans="1:30">
      <c r="A1018" s="56"/>
      <c r="B1018" s="11"/>
      <c r="C1018" s="11" t="s">
        <v>173</v>
      </c>
      <c r="D1018" s="11"/>
      <c r="E1018" s="11" t="s">
        <v>174</v>
      </c>
      <c r="F1018" s="11">
        <v>1</v>
      </c>
      <c r="G1018" s="209">
        <v>345.27</v>
      </c>
      <c r="H1018" s="209">
        <v>345.27</v>
      </c>
      <c r="I1018" s="209">
        <v>345.27</v>
      </c>
      <c r="J1018" s="11">
        <v>13</v>
      </c>
      <c r="L1018" s="11">
        <v>1</v>
      </c>
      <c r="M1018" s="209"/>
      <c r="N1018" s="209"/>
      <c r="O1018" s="11"/>
      <c r="P1018" s="209"/>
      <c r="Q1018" s="209"/>
      <c r="R1018" s="11">
        <v>1</v>
      </c>
      <c r="S1018" s="209">
        <v>345.27</v>
      </c>
      <c r="T1018" s="209">
        <v>345.27</v>
      </c>
      <c r="V1018" s="11"/>
      <c r="W1018" s="11"/>
      <c r="X1018" s="11"/>
      <c r="Y1018" s="11"/>
      <c r="Z1018" s="11"/>
      <c r="AA1018" s="11"/>
      <c r="AB1018" s="11"/>
      <c r="AC1018" s="11"/>
      <c r="AD1018" s="11"/>
    </row>
    <row r="1019" spans="1:30">
      <c r="A1019" s="56"/>
      <c r="B1019" s="11"/>
      <c r="C1019" s="11" t="s">
        <v>181</v>
      </c>
      <c r="D1019" s="11"/>
      <c r="E1019" s="11" t="s">
        <v>182</v>
      </c>
      <c r="F1019" s="11">
        <v>1</v>
      </c>
      <c r="G1019" s="209">
        <v>493.24</v>
      </c>
      <c r="H1019" s="209">
        <v>493.24</v>
      </c>
      <c r="I1019" s="209">
        <v>493.24</v>
      </c>
      <c r="J1019" s="11">
        <v>12</v>
      </c>
      <c r="L1019" s="11">
        <v>1</v>
      </c>
      <c r="M1019" s="209"/>
      <c r="N1019" s="209"/>
      <c r="O1019" s="11"/>
      <c r="P1019" s="209"/>
      <c r="Q1019" s="209"/>
      <c r="R1019" s="11">
        <v>1</v>
      </c>
      <c r="S1019" s="209">
        <v>493.24</v>
      </c>
      <c r="T1019" s="209">
        <v>493.24</v>
      </c>
      <c r="V1019" s="11"/>
      <c r="W1019" s="11"/>
      <c r="X1019" s="11"/>
      <c r="Y1019" s="11"/>
      <c r="Z1019" s="11"/>
      <c r="AA1019" s="11"/>
      <c r="AB1019" s="11"/>
      <c r="AC1019" s="11"/>
      <c r="AD1019" s="11"/>
    </row>
    <row r="1020" spans="1:30">
      <c r="A1020" s="56"/>
      <c r="B1020" s="11"/>
      <c r="C1020" s="11" t="s">
        <v>195</v>
      </c>
      <c r="D1020" s="11"/>
      <c r="E1020" s="11" t="s">
        <v>188</v>
      </c>
      <c r="F1020" s="11">
        <v>3</v>
      </c>
      <c r="G1020" s="209">
        <v>1800.6</v>
      </c>
      <c r="H1020" s="209">
        <v>1800.6</v>
      </c>
      <c r="I1020" s="209">
        <v>600.20000000000005</v>
      </c>
      <c r="J1020" s="11">
        <v>6</v>
      </c>
      <c r="L1020" s="11">
        <v>1</v>
      </c>
      <c r="M1020" s="209">
        <v>1414.64</v>
      </c>
      <c r="N1020" s="209">
        <v>707.32</v>
      </c>
      <c r="O1020" s="11"/>
      <c r="P1020" s="209"/>
      <c r="Q1020" s="209"/>
      <c r="R1020" s="11">
        <v>3</v>
      </c>
      <c r="S1020" s="209">
        <v>1800.6</v>
      </c>
      <c r="T1020" s="209">
        <v>600.20000000000005</v>
      </c>
      <c r="V1020" s="11"/>
      <c r="W1020" s="11"/>
      <c r="X1020" s="11"/>
      <c r="Y1020" s="11"/>
      <c r="Z1020" s="11"/>
      <c r="AA1020" s="11"/>
      <c r="AB1020" s="11"/>
      <c r="AC1020" s="11"/>
      <c r="AD1020" s="11"/>
    </row>
    <row r="1021" spans="1:30">
      <c r="A1021" s="56"/>
      <c r="B1021" s="11"/>
      <c r="C1021" s="11" t="s">
        <v>453</v>
      </c>
      <c r="D1021" s="11"/>
      <c r="E1021" s="11" t="s">
        <v>109</v>
      </c>
      <c r="F1021" s="11">
        <v>4</v>
      </c>
      <c r="G1021" s="209">
        <v>66376.97</v>
      </c>
      <c r="H1021" s="209">
        <v>66376.97</v>
      </c>
      <c r="I1021" s="209">
        <v>16594.2425</v>
      </c>
      <c r="J1021" s="11">
        <v>24</v>
      </c>
      <c r="L1021" s="11">
        <v>1</v>
      </c>
      <c r="M1021" s="209">
        <v>9089.52</v>
      </c>
      <c r="N1021" s="209">
        <v>3029.84</v>
      </c>
      <c r="O1021" s="11">
        <v>1</v>
      </c>
      <c r="P1021" s="209">
        <v>5152.12</v>
      </c>
      <c r="Q1021" s="209">
        <v>5152.12</v>
      </c>
      <c r="R1021" s="11">
        <v>3</v>
      </c>
      <c r="S1021" s="209">
        <v>61224.85</v>
      </c>
      <c r="T1021" s="209">
        <v>20408.2833333333</v>
      </c>
      <c r="V1021" s="11"/>
      <c r="W1021" s="11"/>
      <c r="X1021" s="11"/>
      <c r="Y1021" s="11"/>
      <c r="Z1021" s="11"/>
      <c r="AA1021" s="11"/>
      <c r="AB1021" s="11"/>
      <c r="AC1021" s="11"/>
      <c r="AD1021" s="11"/>
    </row>
    <row r="1022" spans="1:30">
      <c r="A1022" s="56"/>
      <c r="B1022" s="11"/>
      <c r="C1022" s="11" t="s">
        <v>197</v>
      </c>
      <c r="D1022" s="11"/>
      <c r="E1022" s="11" t="s">
        <v>96</v>
      </c>
      <c r="F1022" s="11">
        <v>3</v>
      </c>
      <c r="G1022" s="209">
        <v>340.69</v>
      </c>
      <c r="H1022" s="209">
        <v>681.38</v>
      </c>
      <c r="I1022" s="209">
        <v>227.12666666666701</v>
      </c>
      <c r="J1022" s="11">
        <v>7</v>
      </c>
      <c r="L1022" s="11">
        <v>2</v>
      </c>
      <c r="M1022" s="209">
        <v>181.76</v>
      </c>
      <c r="N1022" s="209">
        <v>181.76</v>
      </c>
      <c r="O1022" s="11"/>
      <c r="P1022" s="209"/>
      <c r="Q1022" s="209"/>
      <c r="R1022" s="11">
        <v>3</v>
      </c>
      <c r="S1022" s="209">
        <v>681.38</v>
      </c>
      <c r="T1022" s="209">
        <v>227.12666666666701</v>
      </c>
      <c r="V1022" s="11"/>
      <c r="W1022" s="11"/>
      <c r="X1022" s="11"/>
      <c r="Y1022" s="11"/>
      <c r="Z1022" s="11"/>
      <c r="AA1022" s="11"/>
      <c r="AB1022" s="11"/>
      <c r="AC1022" s="11"/>
      <c r="AD1022" s="11"/>
    </row>
    <row r="1023" spans="1:30">
      <c r="A1023" s="56"/>
      <c r="B1023" s="11"/>
      <c r="C1023" s="11" t="s">
        <v>198</v>
      </c>
      <c r="D1023" s="11"/>
      <c r="E1023" s="11" t="s">
        <v>159</v>
      </c>
      <c r="F1023" s="11">
        <v>3</v>
      </c>
      <c r="G1023" s="209">
        <v>543.87</v>
      </c>
      <c r="H1023" s="209">
        <v>543.87</v>
      </c>
      <c r="I1023" s="209">
        <v>181.29</v>
      </c>
      <c r="J1023" s="11">
        <v>6.3333333333333304</v>
      </c>
      <c r="L1023" s="11">
        <v>1</v>
      </c>
      <c r="M1023" s="209">
        <v>468.47</v>
      </c>
      <c r="N1023" s="209">
        <v>234.23500000000001</v>
      </c>
      <c r="O1023" s="11">
        <v>1</v>
      </c>
      <c r="P1023" s="209">
        <v>256.97000000000003</v>
      </c>
      <c r="Q1023" s="209">
        <v>256.97000000000003</v>
      </c>
      <c r="R1023" s="11">
        <v>2</v>
      </c>
      <c r="S1023" s="209">
        <v>286.89999999999998</v>
      </c>
      <c r="T1023" s="209">
        <v>143.44999999999999</v>
      </c>
      <c r="V1023" s="11"/>
      <c r="W1023" s="11"/>
      <c r="X1023" s="11"/>
      <c r="Y1023" s="11"/>
      <c r="Z1023" s="11"/>
      <c r="AA1023" s="11"/>
      <c r="AB1023" s="11"/>
      <c r="AC1023" s="11"/>
      <c r="AD1023" s="11"/>
    </row>
    <row r="1024" spans="1:30">
      <c r="A1024" s="56"/>
      <c r="B1024" s="11"/>
      <c r="C1024" s="11" t="s">
        <v>204</v>
      </c>
      <c r="D1024" s="11"/>
      <c r="E1024" s="11" t="s">
        <v>143</v>
      </c>
      <c r="F1024" s="11">
        <v>1</v>
      </c>
      <c r="G1024" s="209">
        <v>7390.19</v>
      </c>
      <c r="H1024" s="209">
        <v>7390.19</v>
      </c>
      <c r="I1024" s="209">
        <v>7390.19</v>
      </c>
      <c r="J1024" s="11">
        <v>25</v>
      </c>
      <c r="L1024" s="11">
        <v>1</v>
      </c>
      <c r="M1024" s="209"/>
      <c r="N1024" s="209"/>
      <c r="O1024" s="11"/>
      <c r="P1024" s="209"/>
      <c r="Q1024" s="209"/>
      <c r="R1024" s="11">
        <v>1</v>
      </c>
      <c r="S1024" s="209">
        <v>7390.19</v>
      </c>
      <c r="T1024" s="209">
        <v>7390.19</v>
      </c>
      <c r="V1024" s="11"/>
      <c r="W1024" s="11"/>
      <c r="X1024" s="11"/>
      <c r="Y1024" s="11"/>
      <c r="Z1024" s="11"/>
      <c r="AA1024" s="11"/>
      <c r="AB1024" s="11"/>
      <c r="AC1024" s="11"/>
      <c r="AD1024" s="11"/>
    </row>
    <row r="1025" spans="1:30">
      <c r="A1025" s="56"/>
      <c r="B1025" s="11"/>
      <c r="C1025" s="11" t="s">
        <v>207</v>
      </c>
      <c r="D1025" s="11"/>
      <c r="E1025" s="11" t="s">
        <v>208</v>
      </c>
      <c r="F1025" s="11">
        <v>1</v>
      </c>
      <c r="G1025" s="209"/>
      <c r="H1025" s="209">
        <v>113.1</v>
      </c>
      <c r="I1025" s="209">
        <v>113.1</v>
      </c>
      <c r="J1025" s="11">
        <v>13</v>
      </c>
      <c r="L1025" s="11"/>
      <c r="M1025" s="209">
        <v>612.30999999999995</v>
      </c>
      <c r="N1025" s="209">
        <v>612.30999999999995</v>
      </c>
      <c r="O1025" s="11"/>
      <c r="P1025" s="209"/>
      <c r="Q1025" s="209"/>
      <c r="R1025" s="11">
        <v>1</v>
      </c>
      <c r="S1025" s="209">
        <v>113.1</v>
      </c>
      <c r="T1025" s="209">
        <v>113.1</v>
      </c>
      <c r="V1025" s="11"/>
      <c r="W1025" s="11"/>
      <c r="X1025" s="11"/>
      <c r="Y1025" s="11"/>
      <c r="Z1025" s="11"/>
      <c r="AA1025" s="11"/>
      <c r="AB1025" s="11"/>
      <c r="AC1025" s="11"/>
      <c r="AD1025" s="11"/>
    </row>
    <row r="1026" spans="1:30">
      <c r="A1026" s="56"/>
      <c r="B1026" s="11"/>
      <c r="C1026" s="11" t="s">
        <v>217</v>
      </c>
      <c r="D1026" s="11"/>
      <c r="E1026" s="11" t="s">
        <v>218</v>
      </c>
      <c r="F1026" s="11">
        <v>1</v>
      </c>
      <c r="G1026" s="209">
        <v>411.87</v>
      </c>
      <c r="H1026" s="209">
        <v>411.87</v>
      </c>
      <c r="I1026" s="209">
        <v>411.87</v>
      </c>
      <c r="J1026" s="11">
        <v>7</v>
      </c>
      <c r="L1026" s="11">
        <v>1</v>
      </c>
      <c r="M1026" s="209"/>
      <c r="N1026" s="209"/>
      <c r="O1026" s="11"/>
      <c r="P1026" s="209"/>
      <c r="Q1026" s="209"/>
      <c r="R1026" s="11">
        <v>1</v>
      </c>
      <c r="S1026" s="209">
        <v>411.87</v>
      </c>
      <c r="T1026" s="209">
        <v>411.87</v>
      </c>
      <c r="V1026" s="11"/>
      <c r="W1026" s="11"/>
      <c r="X1026" s="11"/>
      <c r="Y1026" s="11"/>
      <c r="Z1026" s="11"/>
      <c r="AA1026" s="11"/>
      <c r="AB1026" s="11"/>
      <c r="AC1026" s="11"/>
      <c r="AD1026" s="11"/>
    </row>
    <row r="1027" spans="1:30">
      <c r="A1027" s="56"/>
      <c r="B1027" s="11"/>
      <c r="C1027" s="11" t="s">
        <v>219</v>
      </c>
      <c r="D1027" s="11"/>
      <c r="E1027" s="11" t="s">
        <v>220</v>
      </c>
      <c r="F1027" s="11">
        <v>2</v>
      </c>
      <c r="G1027" s="209">
        <v>1341.66</v>
      </c>
      <c r="H1027" s="209">
        <v>1341.66</v>
      </c>
      <c r="I1027" s="209">
        <v>670.83</v>
      </c>
      <c r="J1027" s="11">
        <v>13</v>
      </c>
      <c r="L1027" s="11">
        <v>1</v>
      </c>
      <c r="M1027" s="209">
        <v>637.38</v>
      </c>
      <c r="N1027" s="209">
        <v>637.38</v>
      </c>
      <c r="O1027" s="11"/>
      <c r="P1027" s="209"/>
      <c r="Q1027" s="209"/>
      <c r="R1027" s="11">
        <v>2</v>
      </c>
      <c r="S1027" s="209">
        <v>1341.66</v>
      </c>
      <c r="T1027" s="209">
        <v>670.83</v>
      </c>
      <c r="V1027" s="11"/>
      <c r="W1027" s="11"/>
      <c r="X1027" s="11"/>
      <c r="Y1027" s="11"/>
      <c r="Z1027" s="11"/>
      <c r="AA1027" s="11"/>
      <c r="AB1027" s="11"/>
      <c r="AC1027" s="11"/>
      <c r="AD1027" s="11"/>
    </row>
    <row r="1028" spans="1:30">
      <c r="A1028" s="56"/>
      <c r="B1028" s="11"/>
      <c r="C1028" s="11" t="s">
        <v>225</v>
      </c>
      <c r="D1028" s="11"/>
      <c r="E1028" s="11" t="s">
        <v>188</v>
      </c>
      <c r="F1028" s="11">
        <v>4</v>
      </c>
      <c r="G1028" s="209">
        <v>2033.71333333333</v>
      </c>
      <c r="H1028" s="209">
        <v>6101.14</v>
      </c>
      <c r="I1028" s="209">
        <v>1525.2850000000001</v>
      </c>
      <c r="J1028" s="11">
        <v>10</v>
      </c>
      <c r="L1028" s="11">
        <v>3</v>
      </c>
      <c r="M1028" s="209">
        <v>248.98</v>
      </c>
      <c r="N1028" s="209">
        <v>248.98</v>
      </c>
      <c r="O1028" s="11">
        <v>1</v>
      </c>
      <c r="P1028" s="209">
        <v>2269.6999999999998</v>
      </c>
      <c r="Q1028" s="209">
        <v>2269.6999999999998</v>
      </c>
      <c r="R1028" s="11">
        <v>3</v>
      </c>
      <c r="S1028" s="209">
        <v>3831.44</v>
      </c>
      <c r="T1028" s="209">
        <v>1277.1466666666699</v>
      </c>
      <c r="V1028" s="11"/>
      <c r="W1028" s="11"/>
      <c r="X1028" s="11"/>
      <c r="Y1028" s="11"/>
      <c r="Z1028" s="11"/>
      <c r="AA1028" s="11"/>
      <c r="AB1028" s="11"/>
      <c r="AC1028" s="11"/>
      <c r="AD1028" s="11"/>
    </row>
    <row r="1029" spans="1:30">
      <c r="A1029" s="56"/>
      <c r="B1029" s="11"/>
      <c r="C1029" s="11" t="s">
        <v>226</v>
      </c>
      <c r="D1029" s="11"/>
      <c r="E1029" s="11" t="s">
        <v>227</v>
      </c>
      <c r="F1029" s="11">
        <v>1</v>
      </c>
      <c r="G1029" s="209">
        <v>571.1</v>
      </c>
      <c r="H1029" s="209">
        <v>571.1</v>
      </c>
      <c r="I1029" s="209">
        <v>571.1</v>
      </c>
      <c r="J1029" s="11">
        <v>13</v>
      </c>
      <c r="L1029" s="11">
        <v>1</v>
      </c>
      <c r="M1029" s="209"/>
      <c r="N1029" s="209"/>
      <c r="O1029" s="11"/>
      <c r="P1029" s="209"/>
      <c r="Q1029" s="209"/>
      <c r="R1029" s="11">
        <v>1</v>
      </c>
      <c r="S1029" s="209">
        <v>571.1</v>
      </c>
      <c r="T1029" s="209">
        <v>571.1</v>
      </c>
      <c r="V1029" s="11"/>
      <c r="W1029" s="11"/>
      <c r="X1029" s="11"/>
      <c r="Y1029" s="11"/>
      <c r="Z1029" s="11"/>
      <c r="AA1029" s="11"/>
      <c r="AB1029" s="11"/>
      <c r="AC1029" s="11"/>
      <c r="AD1029" s="11"/>
    </row>
    <row r="1030" spans="1:30">
      <c r="A1030" s="56"/>
      <c r="B1030" s="11"/>
      <c r="C1030" s="11" t="s">
        <v>230</v>
      </c>
      <c r="D1030" s="11"/>
      <c r="E1030" s="11" t="s">
        <v>105</v>
      </c>
      <c r="F1030" s="11">
        <v>4</v>
      </c>
      <c r="G1030" s="209">
        <v>1512.83666666667</v>
      </c>
      <c r="H1030" s="209">
        <v>4538.51</v>
      </c>
      <c r="I1030" s="209">
        <v>1134.6275000000001</v>
      </c>
      <c r="J1030" s="11">
        <v>11.5</v>
      </c>
      <c r="L1030" s="11">
        <v>3</v>
      </c>
      <c r="M1030" s="209">
        <v>1012.27</v>
      </c>
      <c r="N1030" s="209">
        <v>1012.27</v>
      </c>
      <c r="O1030" s="11">
        <v>1</v>
      </c>
      <c r="P1030" s="209">
        <v>1012.27</v>
      </c>
      <c r="Q1030" s="209">
        <v>1012.27</v>
      </c>
      <c r="R1030" s="11">
        <v>3</v>
      </c>
      <c r="S1030" s="209">
        <v>3526.24</v>
      </c>
      <c r="T1030" s="209">
        <v>1175.41333333333</v>
      </c>
      <c r="V1030" s="11"/>
      <c r="W1030" s="11"/>
      <c r="X1030" s="11"/>
      <c r="Y1030" s="11"/>
      <c r="Z1030" s="11"/>
      <c r="AA1030" s="11"/>
      <c r="AB1030" s="11"/>
      <c r="AC1030" s="11"/>
      <c r="AD1030" s="11"/>
    </row>
    <row r="1031" spans="1:30">
      <c r="A1031" s="56"/>
      <c r="B1031" s="11"/>
      <c r="C1031" s="11" t="s">
        <v>242</v>
      </c>
      <c r="D1031" s="11"/>
      <c r="E1031" s="11" t="s">
        <v>96</v>
      </c>
      <c r="F1031" s="11">
        <v>7</v>
      </c>
      <c r="G1031" s="209">
        <v>692.28200000000004</v>
      </c>
      <c r="H1031" s="209">
        <v>3461.41</v>
      </c>
      <c r="I1031" s="209">
        <v>494.487142857143</v>
      </c>
      <c r="J1031" s="11">
        <v>6.8571428571428603</v>
      </c>
      <c r="L1031" s="11">
        <v>5</v>
      </c>
      <c r="M1031" s="209">
        <v>1064.29</v>
      </c>
      <c r="N1031" s="209">
        <v>532.14499999999998</v>
      </c>
      <c r="O1031" s="11"/>
      <c r="P1031" s="209"/>
      <c r="Q1031" s="209"/>
      <c r="R1031" s="11">
        <v>7</v>
      </c>
      <c r="S1031" s="209">
        <v>3461.41</v>
      </c>
      <c r="T1031" s="209">
        <v>494.487142857143</v>
      </c>
      <c r="V1031" s="11"/>
      <c r="W1031" s="11"/>
      <c r="X1031" s="11"/>
      <c r="Y1031" s="11"/>
      <c r="Z1031" s="11"/>
      <c r="AA1031" s="11"/>
      <c r="AB1031" s="11"/>
      <c r="AC1031" s="11"/>
      <c r="AD1031" s="11"/>
    </row>
    <row r="1032" spans="1:30">
      <c r="A1032" s="56"/>
      <c r="B1032" s="11"/>
      <c r="C1032" s="11" t="s">
        <v>255</v>
      </c>
      <c r="D1032" s="11"/>
      <c r="E1032" s="11" t="s">
        <v>256</v>
      </c>
      <c r="F1032" s="11">
        <v>1</v>
      </c>
      <c r="G1032" s="209">
        <v>97.57</v>
      </c>
      <c r="H1032" s="209">
        <v>97.57</v>
      </c>
      <c r="I1032" s="209">
        <v>97.57</v>
      </c>
      <c r="J1032" s="11">
        <v>13</v>
      </c>
      <c r="L1032" s="11">
        <v>1</v>
      </c>
      <c r="M1032" s="209"/>
      <c r="N1032" s="209"/>
      <c r="O1032" s="11"/>
      <c r="P1032" s="209"/>
      <c r="Q1032" s="209"/>
      <c r="R1032" s="11">
        <v>1</v>
      </c>
      <c r="S1032" s="209">
        <v>97.57</v>
      </c>
      <c r="T1032" s="209">
        <v>97.57</v>
      </c>
      <c r="V1032" s="11"/>
      <c r="W1032" s="11"/>
      <c r="X1032" s="11"/>
      <c r="Y1032" s="11"/>
      <c r="Z1032" s="11"/>
      <c r="AA1032" s="11"/>
      <c r="AB1032" s="11"/>
      <c r="AC1032" s="11"/>
      <c r="AD1032" s="11"/>
    </row>
    <row r="1033" spans="1:30">
      <c r="A1033" s="56"/>
      <c r="B1033" s="11"/>
      <c r="C1033" s="11" t="s">
        <v>260</v>
      </c>
      <c r="D1033" s="11"/>
      <c r="E1033" s="11" t="s">
        <v>261</v>
      </c>
      <c r="F1033" s="11">
        <v>3</v>
      </c>
      <c r="G1033" s="209">
        <v>4912.37</v>
      </c>
      <c r="H1033" s="209">
        <v>9824.74</v>
      </c>
      <c r="I1033" s="209">
        <v>3274.9133333333298</v>
      </c>
      <c r="J1033" s="11">
        <v>15</v>
      </c>
      <c r="L1033" s="11">
        <v>2</v>
      </c>
      <c r="M1033" s="209">
        <v>690.48</v>
      </c>
      <c r="N1033" s="209">
        <v>690.48</v>
      </c>
      <c r="O1033" s="11"/>
      <c r="P1033" s="209"/>
      <c r="Q1033" s="209"/>
      <c r="R1033" s="11">
        <v>3</v>
      </c>
      <c r="S1033" s="209">
        <v>9824.74</v>
      </c>
      <c r="T1033" s="209">
        <v>3274.9133333333298</v>
      </c>
      <c r="V1033" s="11"/>
      <c r="W1033" s="11"/>
      <c r="X1033" s="11"/>
      <c r="Y1033" s="11"/>
      <c r="Z1033" s="11"/>
      <c r="AA1033" s="11"/>
      <c r="AB1033" s="11"/>
      <c r="AC1033" s="11"/>
      <c r="AD1033" s="11"/>
    </row>
    <row r="1034" spans="1:30">
      <c r="A1034" s="56"/>
      <c r="B1034" s="11"/>
      <c r="C1034" s="11" t="s">
        <v>274</v>
      </c>
      <c r="D1034" s="11"/>
      <c r="E1034" s="11" t="s">
        <v>169</v>
      </c>
      <c r="F1034" s="11">
        <v>5</v>
      </c>
      <c r="G1034" s="209">
        <v>1247.1600000000001</v>
      </c>
      <c r="H1034" s="209">
        <v>6235.8</v>
      </c>
      <c r="I1034" s="209">
        <v>1247.1600000000001</v>
      </c>
      <c r="J1034" s="11">
        <v>10.4</v>
      </c>
      <c r="L1034" s="11">
        <v>5</v>
      </c>
      <c r="M1034" s="209"/>
      <c r="N1034" s="209"/>
      <c r="O1034" s="11"/>
      <c r="P1034" s="209"/>
      <c r="Q1034" s="209"/>
      <c r="R1034" s="11">
        <v>5</v>
      </c>
      <c r="S1034" s="209">
        <v>6235.8</v>
      </c>
      <c r="T1034" s="209">
        <v>1247.1600000000001</v>
      </c>
      <c r="V1034" s="11"/>
      <c r="W1034" s="11"/>
      <c r="X1034" s="11"/>
      <c r="Y1034" s="11"/>
      <c r="Z1034" s="11"/>
      <c r="AA1034" s="11"/>
      <c r="AB1034" s="11"/>
      <c r="AC1034" s="11"/>
      <c r="AD1034" s="11"/>
    </row>
    <row r="1035" spans="1:30">
      <c r="A1035" s="56"/>
      <c r="B1035" s="11"/>
      <c r="C1035" s="11" t="s">
        <v>280</v>
      </c>
      <c r="D1035" s="11"/>
      <c r="E1035" s="11" t="s">
        <v>281</v>
      </c>
      <c r="F1035" s="11">
        <v>1</v>
      </c>
      <c r="G1035" s="209">
        <v>2156.7399999999998</v>
      </c>
      <c r="H1035" s="209">
        <v>2156.7399999999998</v>
      </c>
      <c r="I1035" s="209">
        <v>2156.7399999999998</v>
      </c>
      <c r="J1035" s="11">
        <v>11</v>
      </c>
      <c r="L1035" s="11">
        <v>1</v>
      </c>
      <c r="M1035" s="209"/>
      <c r="N1035" s="209"/>
      <c r="O1035" s="11"/>
      <c r="P1035" s="209"/>
      <c r="Q1035" s="209"/>
      <c r="R1035" s="11">
        <v>1</v>
      </c>
      <c r="S1035" s="209">
        <v>2156.7399999999998</v>
      </c>
      <c r="T1035" s="209">
        <v>2156.7399999999998</v>
      </c>
      <c r="V1035" s="11"/>
      <c r="W1035" s="11"/>
      <c r="X1035" s="11"/>
      <c r="Y1035" s="11"/>
      <c r="Z1035" s="11"/>
      <c r="AA1035" s="11"/>
      <c r="AB1035" s="11"/>
      <c r="AC1035" s="11"/>
      <c r="AD1035" s="11"/>
    </row>
    <row r="1036" spans="1:30">
      <c r="A1036" s="56"/>
      <c r="B1036" s="11"/>
      <c r="C1036" s="11" t="s">
        <v>286</v>
      </c>
      <c r="D1036" s="11"/>
      <c r="E1036" s="11" t="s">
        <v>117</v>
      </c>
      <c r="F1036" s="11">
        <v>1</v>
      </c>
      <c r="G1036" s="209"/>
      <c r="H1036" s="209">
        <v>372.67</v>
      </c>
      <c r="I1036" s="209">
        <v>372.67</v>
      </c>
      <c r="J1036" s="11">
        <v>7</v>
      </c>
      <c r="L1036" s="11"/>
      <c r="M1036" s="209">
        <v>372.67</v>
      </c>
      <c r="N1036" s="209">
        <v>372.67</v>
      </c>
      <c r="O1036" s="11"/>
      <c r="P1036" s="209"/>
      <c r="Q1036" s="209"/>
      <c r="R1036" s="11">
        <v>1</v>
      </c>
      <c r="S1036" s="209">
        <v>372.67</v>
      </c>
      <c r="T1036" s="209">
        <v>372.67</v>
      </c>
      <c r="V1036" s="11"/>
      <c r="W1036" s="11"/>
      <c r="X1036" s="11"/>
      <c r="Y1036" s="11"/>
      <c r="Z1036" s="11"/>
      <c r="AA1036" s="11"/>
      <c r="AB1036" s="11"/>
      <c r="AC1036" s="11"/>
      <c r="AD1036" s="11"/>
    </row>
    <row r="1037" spans="1:30">
      <c r="A1037" s="56"/>
      <c r="B1037" s="11"/>
      <c r="C1037" s="11" t="s">
        <v>292</v>
      </c>
      <c r="D1037" s="11"/>
      <c r="E1037" s="11" t="s">
        <v>293</v>
      </c>
      <c r="F1037" s="11">
        <v>1</v>
      </c>
      <c r="G1037" s="209"/>
      <c r="H1037" s="209">
        <v>1362.36</v>
      </c>
      <c r="I1037" s="209">
        <v>1362.36</v>
      </c>
      <c r="J1037" s="11">
        <v>13</v>
      </c>
      <c r="L1037" s="11"/>
      <c r="M1037" s="209">
        <v>1362.36</v>
      </c>
      <c r="N1037" s="209">
        <v>1362.36</v>
      </c>
      <c r="O1037" s="11"/>
      <c r="P1037" s="209"/>
      <c r="Q1037" s="209"/>
      <c r="R1037" s="11">
        <v>1</v>
      </c>
      <c r="S1037" s="209">
        <v>1362.36</v>
      </c>
      <c r="T1037" s="209">
        <v>1362.36</v>
      </c>
      <c r="V1037" s="11"/>
      <c r="W1037" s="11"/>
      <c r="X1037" s="11"/>
      <c r="Y1037" s="11"/>
      <c r="Z1037" s="11"/>
      <c r="AA1037" s="11"/>
      <c r="AB1037" s="11"/>
      <c r="AC1037" s="11"/>
      <c r="AD1037" s="11"/>
    </row>
    <row r="1038" spans="1:30">
      <c r="A1038" s="56"/>
      <c r="B1038" s="11"/>
      <c r="C1038" s="11" t="s">
        <v>299</v>
      </c>
      <c r="D1038" s="11"/>
      <c r="E1038" s="11" t="s">
        <v>121</v>
      </c>
      <c r="F1038" s="11">
        <v>4</v>
      </c>
      <c r="G1038" s="209">
        <v>3430.7166666666699</v>
      </c>
      <c r="H1038" s="209">
        <v>10292.15</v>
      </c>
      <c r="I1038" s="209">
        <v>2573.0374999999999</v>
      </c>
      <c r="J1038" s="11">
        <v>17.5</v>
      </c>
      <c r="L1038" s="11">
        <v>3</v>
      </c>
      <c r="M1038" s="209">
        <v>6481.46</v>
      </c>
      <c r="N1038" s="209">
        <v>6481.46</v>
      </c>
      <c r="O1038" s="11"/>
      <c r="P1038" s="209"/>
      <c r="Q1038" s="209"/>
      <c r="R1038" s="11">
        <v>4</v>
      </c>
      <c r="S1038" s="209">
        <v>10292.15</v>
      </c>
      <c r="T1038" s="209">
        <v>2573.0374999999999</v>
      </c>
      <c r="V1038" s="11"/>
      <c r="W1038" s="11"/>
      <c r="X1038" s="11"/>
      <c r="Y1038" s="11"/>
      <c r="Z1038" s="11"/>
      <c r="AA1038" s="11"/>
      <c r="AB1038" s="11"/>
      <c r="AC1038" s="11"/>
      <c r="AD1038" s="11"/>
    </row>
    <row r="1039" spans="1:30">
      <c r="A1039" s="56"/>
      <c r="B1039" s="11"/>
      <c r="C1039" s="11" t="s">
        <v>300</v>
      </c>
      <c r="D1039" s="11"/>
      <c r="E1039" s="11" t="s">
        <v>141</v>
      </c>
      <c r="F1039" s="11">
        <v>1</v>
      </c>
      <c r="G1039" s="209">
        <v>480.1</v>
      </c>
      <c r="H1039" s="209">
        <v>480.1</v>
      </c>
      <c r="I1039" s="209">
        <v>480.1</v>
      </c>
      <c r="J1039" s="11">
        <v>7</v>
      </c>
      <c r="L1039" s="11">
        <v>1</v>
      </c>
      <c r="M1039" s="209"/>
      <c r="N1039" s="209"/>
      <c r="O1039" s="11"/>
      <c r="P1039" s="209"/>
      <c r="Q1039" s="209"/>
      <c r="R1039" s="11">
        <v>1</v>
      </c>
      <c r="S1039" s="209">
        <v>480.1</v>
      </c>
      <c r="T1039" s="209">
        <v>480.1</v>
      </c>
      <c r="V1039" s="11"/>
      <c r="W1039" s="11"/>
      <c r="X1039" s="11"/>
      <c r="Y1039" s="11"/>
      <c r="Z1039" s="11"/>
      <c r="AA1039" s="11"/>
      <c r="AB1039" s="11"/>
      <c r="AC1039" s="11"/>
      <c r="AD1039" s="11"/>
    </row>
    <row r="1040" spans="1:30">
      <c r="A1040" s="56"/>
      <c r="B1040" s="11"/>
      <c r="C1040" s="11" t="s">
        <v>301</v>
      </c>
      <c r="D1040" s="11"/>
      <c r="E1040" s="11" t="s">
        <v>109</v>
      </c>
      <c r="F1040" s="11">
        <v>2</v>
      </c>
      <c r="G1040" s="209">
        <v>30.425000000000001</v>
      </c>
      <c r="H1040" s="209">
        <v>60.85</v>
      </c>
      <c r="I1040" s="209">
        <v>30.425000000000001</v>
      </c>
      <c r="J1040" s="11">
        <v>9</v>
      </c>
      <c r="L1040" s="11">
        <v>2</v>
      </c>
      <c r="M1040" s="209"/>
      <c r="N1040" s="209"/>
      <c r="O1040" s="11"/>
      <c r="P1040" s="209"/>
      <c r="Q1040" s="209"/>
      <c r="R1040" s="11">
        <v>2</v>
      </c>
      <c r="S1040" s="209">
        <v>60.85</v>
      </c>
      <c r="T1040" s="209">
        <v>30.425000000000001</v>
      </c>
      <c r="V1040" s="11"/>
      <c r="W1040" s="11"/>
      <c r="X1040" s="11"/>
      <c r="Y1040" s="11"/>
      <c r="Z1040" s="11"/>
      <c r="AA1040" s="11"/>
      <c r="AB1040" s="11"/>
      <c r="AC1040" s="11"/>
      <c r="AD1040" s="11"/>
    </row>
    <row r="1041" spans="1:30">
      <c r="A1041" s="56"/>
      <c r="B1041" s="11"/>
      <c r="C1041" s="11" t="s">
        <v>304</v>
      </c>
      <c r="D1041" s="11"/>
      <c r="E1041" s="11" t="s">
        <v>291</v>
      </c>
      <c r="F1041" s="11">
        <v>1</v>
      </c>
      <c r="G1041" s="209"/>
      <c r="H1041" s="209">
        <v>283.63</v>
      </c>
      <c r="I1041" s="209">
        <v>283.63</v>
      </c>
      <c r="J1041" s="11">
        <v>13</v>
      </c>
      <c r="L1041" s="11"/>
      <c r="M1041" s="209">
        <v>283.63</v>
      </c>
      <c r="N1041" s="209">
        <v>283.63</v>
      </c>
      <c r="O1041" s="11"/>
      <c r="P1041" s="209"/>
      <c r="Q1041" s="209"/>
      <c r="R1041" s="11">
        <v>1</v>
      </c>
      <c r="S1041" s="209">
        <v>283.63</v>
      </c>
      <c r="T1041" s="209">
        <v>283.63</v>
      </c>
      <c r="V1041" s="11"/>
      <c r="W1041" s="11"/>
      <c r="X1041" s="11"/>
      <c r="Y1041" s="11"/>
      <c r="Z1041" s="11"/>
      <c r="AA1041" s="11"/>
      <c r="AB1041" s="11"/>
      <c r="AC1041" s="11"/>
      <c r="AD1041" s="11"/>
    </row>
    <row r="1042" spans="1:30">
      <c r="A1042" s="56"/>
      <c r="B1042" s="11"/>
      <c r="C1042" s="11" t="s">
        <v>305</v>
      </c>
      <c r="D1042" s="11"/>
      <c r="E1042" s="11" t="s">
        <v>147</v>
      </c>
      <c r="F1042" s="11">
        <v>7</v>
      </c>
      <c r="G1042" s="209">
        <v>13487.34</v>
      </c>
      <c r="H1042" s="209">
        <v>53949.36</v>
      </c>
      <c r="I1042" s="209">
        <v>7707.0514285714298</v>
      </c>
      <c r="J1042" s="11">
        <v>10.285714285714301</v>
      </c>
      <c r="L1042" s="11">
        <v>4</v>
      </c>
      <c r="M1042" s="209">
        <v>51756.26</v>
      </c>
      <c r="N1042" s="209">
        <v>17252.086666666699</v>
      </c>
      <c r="O1042" s="11"/>
      <c r="P1042" s="209"/>
      <c r="Q1042" s="209"/>
      <c r="R1042" s="11">
        <v>7</v>
      </c>
      <c r="S1042" s="209">
        <v>53949.36</v>
      </c>
      <c r="T1042" s="209">
        <v>7707.0514285714298</v>
      </c>
      <c r="V1042" s="11"/>
      <c r="W1042" s="11"/>
      <c r="X1042" s="11"/>
      <c r="Y1042" s="11"/>
      <c r="Z1042" s="11"/>
      <c r="AA1042" s="11"/>
      <c r="AB1042" s="11"/>
      <c r="AC1042" s="11"/>
      <c r="AD1042" s="11"/>
    </row>
    <row r="1043" spans="1:30">
      <c r="A1043" s="56"/>
      <c r="B1043" s="11"/>
      <c r="C1043" s="11" t="s">
        <v>310</v>
      </c>
      <c r="D1043" s="11"/>
      <c r="E1043" s="11" t="s">
        <v>311</v>
      </c>
      <c r="F1043" s="11">
        <v>2</v>
      </c>
      <c r="G1043" s="209">
        <v>466.08</v>
      </c>
      <c r="H1043" s="209">
        <v>466.08</v>
      </c>
      <c r="I1043" s="209">
        <v>233.04</v>
      </c>
      <c r="J1043" s="11">
        <v>9</v>
      </c>
      <c r="L1043" s="11">
        <v>1</v>
      </c>
      <c r="M1043" s="209">
        <v>354.29</v>
      </c>
      <c r="N1043" s="209">
        <v>354.29</v>
      </c>
      <c r="O1043" s="11"/>
      <c r="P1043" s="209"/>
      <c r="Q1043" s="209"/>
      <c r="R1043" s="11">
        <v>2</v>
      </c>
      <c r="S1043" s="209">
        <v>466.08</v>
      </c>
      <c r="T1043" s="209">
        <v>233.04</v>
      </c>
      <c r="V1043" s="11"/>
      <c r="W1043" s="11"/>
      <c r="X1043" s="11"/>
      <c r="Y1043" s="11"/>
      <c r="Z1043" s="11"/>
      <c r="AA1043" s="11"/>
      <c r="AB1043" s="11"/>
      <c r="AC1043" s="11"/>
      <c r="AD1043" s="11"/>
    </row>
    <row r="1044" spans="1:30">
      <c r="A1044" s="56"/>
      <c r="B1044" s="11"/>
      <c r="C1044" s="11" t="s">
        <v>310</v>
      </c>
      <c r="D1044" s="11"/>
      <c r="E1044" s="11" t="s">
        <v>121</v>
      </c>
      <c r="F1044" s="11">
        <v>1</v>
      </c>
      <c r="G1044" s="209">
        <v>387.27</v>
      </c>
      <c r="H1044" s="209">
        <v>387.27</v>
      </c>
      <c r="I1044" s="209">
        <v>387.27</v>
      </c>
      <c r="J1044" s="11">
        <v>13</v>
      </c>
      <c r="L1044" s="11">
        <v>1</v>
      </c>
      <c r="M1044" s="209"/>
      <c r="N1044" s="209"/>
      <c r="O1044" s="11"/>
      <c r="P1044" s="209"/>
      <c r="Q1044" s="209"/>
      <c r="R1044" s="11">
        <v>1</v>
      </c>
      <c r="S1044" s="209">
        <v>387.27</v>
      </c>
      <c r="T1044" s="209">
        <v>387.27</v>
      </c>
      <c r="V1044" s="11"/>
      <c r="W1044" s="11"/>
      <c r="X1044" s="11"/>
      <c r="Y1044" s="11"/>
      <c r="Z1044" s="11"/>
      <c r="AA1044" s="11"/>
      <c r="AB1044" s="11"/>
      <c r="AC1044" s="11"/>
      <c r="AD1044" s="11"/>
    </row>
    <row r="1045" spans="1:30">
      <c r="A1045" s="56"/>
      <c r="B1045" s="11"/>
      <c r="C1045" s="11" t="s">
        <v>312</v>
      </c>
      <c r="D1045" s="11"/>
      <c r="E1045" s="11" t="s">
        <v>214</v>
      </c>
      <c r="F1045" s="11">
        <v>2</v>
      </c>
      <c r="G1045" s="209">
        <v>239.36</v>
      </c>
      <c r="H1045" s="209">
        <v>478.72</v>
      </c>
      <c r="I1045" s="209">
        <v>239.36</v>
      </c>
      <c r="J1045" s="11">
        <v>13</v>
      </c>
      <c r="L1045" s="11">
        <v>2</v>
      </c>
      <c r="M1045" s="209"/>
      <c r="N1045" s="209"/>
      <c r="O1045" s="11"/>
      <c r="P1045" s="209"/>
      <c r="Q1045" s="209"/>
      <c r="R1045" s="11">
        <v>2</v>
      </c>
      <c r="S1045" s="209">
        <v>478.72</v>
      </c>
      <c r="T1045" s="209">
        <v>239.36</v>
      </c>
      <c r="V1045" s="11"/>
      <c r="W1045" s="11"/>
      <c r="X1045" s="11"/>
      <c r="Y1045" s="11"/>
      <c r="Z1045" s="11"/>
      <c r="AA1045" s="11"/>
      <c r="AB1045" s="11"/>
      <c r="AC1045" s="11"/>
      <c r="AD1045" s="11"/>
    </row>
    <row r="1046" spans="1:30">
      <c r="A1046" s="56"/>
      <c r="B1046" s="11"/>
      <c r="C1046" s="11" t="s">
        <v>319</v>
      </c>
      <c r="D1046" s="11"/>
      <c r="E1046" s="11" t="s">
        <v>271</v>
      </c>
      <c r="F1046" s="11">
        <v>1</v>
      </c>
      <c r="G1046" s="209">
        <v>687.52</v>
      </c>
      <c r="H1046" s="209">
        <v>687.52</v>
      </c>
      <c r="I1046" s="209">
        <v>687.52</v>
      </c>
      <c r="J1046" s="11">
        <v>6</v>
      </c>
      <c r="L1046" s="11">
        <v>1</v>
      </c>
      <c r="M1046" s="209"/>
      <c r="N1046" s="209"/>
      <c r="O1046" s="11"/>
      <c r="P1046" s="209"/>
      <c r="Q1046" s="209"/>
      <c r="R1046" s="11">
        <v>1</v>
      </c>
      <c r="S1046" s="209">
        <v>687.52</v>
      </c>
      <c r="T1046" s="209">
        <v>687.52</v>
      </c>
      <c r="V1046" s="11"/>
      <c r="W1046" s="11"/>
      <c r="X1046" s="11"/>
      <c r="Y1046" s="11"/>
      <c r="Z1046" s="11"/>
      <c r="AA1046" s="11"/>
      <c r="AB1046" s="11"/>
      <c r="AC1046" s="11"/>
      <c r="AD1046" s="11"/>
    </row>
    <row r="1047" spans="1:30">
      <c r="A1047" s="56"/>
      <c r="B1047" s="11"/>
      <c r="C1047" s="11" t="s">
        <v>320</v>
      </c>
      <c r="D1047" s="11"/>
      <c r="E1047" s="11" t="s">
        <v>221</v>
      </c>
      <c r="F1047" s="11">
        <v>2</v>
      </c>
      <c r="G1047" s="209">
        <v>459.19</v>
      </c>
      <c r="H1047" s="209">
        <v>918.38</v>
      </c>
      <c r="I1047" s="209">
        <v>459.19</v>
      </c>
      <c r="J1047" s="11">
        <v>9.5</v>
      </c>
      <c r="L1047" s="11">
        <v>2</v>
      </c>
      <c r="M1047" s="209"/>
      <c r="N1047" s="209"/>
      <c r="O1047" s="11"/>
      <c r="P1047" s="209"/>
      <c r="Q1047" s="209"/>
      <c r="R1047" s="11">
        <v>2</v>
      </c>
      <c r="S1047" s="209">
        <v>918.38</v>
      </c>
      <c r="T1047" s="209">
        <v>459.19</v>
      </c>
      <c r="V1047" s="11"/>
      <c r="W1047" s="11"/>
      <c r="X1047" s="11"/>
      <c r="Y1047" s="11"/>
      <c r="Z1047" s="11"/>
      <c r="AA1047" s="11"/>
      <c r="AB1047" s="11"/>
      <c r="AC1047" s="11"/>
      <c r="AD1047" s="11"/>
    </row>
    <row r="1048" spans="1:30">
      <c r="A1048" s="56"/>
      <c r="B1048" s="11"/>
      <c r="C1048" s="11" t="s">
        <v>322</v>
      </c>
      <c r="D1048" s="11"/>
      <c r="E1048" s="11" t="s">
        <v>323</v>
      </c>
      <c r="F1048" s="11">
        <v>1</v>
      </c>
      <c r="G1048" s="209"/>
      <c r="H1048" s="209">
        <v>400.67</v>
      </c>
      <c r="I1048" s="209">
        <v>400.67</v>
      </c>
      <c r="J1048" s="11">
        <v>2</v>
      </c>
      <c r="L1048" s="11"/>
      <c r="M1048" s="209">
        <v>400.67</v>
      </c>
      <c r="N1048" s="209">
        <v>400.67</v>
      </c>
      <c r="O1048" s="11"/>
      <c r="P1048" s="209"/>
      <c r="Q1048" s="209"/>
      <c r="R1048" s="11">
        <v>1</v>
      </c>
      <c r="S1048" s="209">
        <v>400.67</v>
      </c>
      <c r="T1048" s="209">
        <v>400.67</v>
      </c>
      <c r="V1048" s="11"/>
      <c r="W1048" s="11"/>
      <c r="X1048" s="11"/>
      <c r="Y1048" s="11"/>
      <c r="Z1048" s="11"/>
      <c r="AA1048" s="11"/>
      <c r="AB1048" s="11"/>
      <c r="AC1048" s="11"/>
      <c r="AD1048" s="11"/>
    </row>
    <row r="1049" spans="1:30">
      <c r="A1049" s="56"/>
      <c r="B1049" s="11"/>
      <c r="C1049" s="11" t="s">
        <v>324</v>
      </c>
      <c r="D1049" s="11"/>
      <c r="E1049" s="11" t="s">
        <v>325</v>
      </c>
      <c r="F1049" s="11">
        <v>2</v>
      </c>
      <c r="G1049" s="209"/>
      <c r="H1049" s="209">
        <v>747.6</v>
      </c>
      <c r="I1049" s="209">
        <v>373.8</v>
      </c>
      <c r="J1049" s="11">
        <v>7.5</v>
      </c>
      <c r="L1049" s="11"/>
      <c r="M1049" s="209">
        <v>1557.53</v>
      </c>
      <c r="N1049" s="209">
        <v>778.76499999999999</v>
      </c>
      <c r="O1049" s="11"/>
      <c r="P1049" s="209"/>
      <c r="Q1049" s="209"/>
      <c r="R1049" s="11">
        <v>2</v>
      </c>
      <c r="S1049" s="209">
        <v>747.6</v>
      </c>
      <c r="T1049" s="209">
        <v>373.8</v>
      </c>
      <c r="V1049" s="11"/>
      <c r="W1049" s="11"/>
      <c r="X1049" s="11"/>
      <c r="Y1049" s="11"/>
      <c r="Z1049" s="11"/>
      <c r="AA1049" s="11"/>
      <c r="AB1049" s="11"/>
      <c r="AC1049" s="11"/>
      <c r="AD1049" s="11"/>
    </row>
    <row r="1050" spans="1:30">
      <c r="A1050" s="56"/>
      <c r="B1050" s="11"/>
      <c r="C1050" s="11" t="s">
        <v>326</v>
      </c>
      <c r="D1050" s="11"/>
      <c r="E1050" s="11" t="s">
        <v>327</v>
      </c>
      <c r="F1050" s="11">
        <v>6</v>
      </c>
      <c r="G1050" s="209">
        <v>2593.9</v>
      </c>
      <c r="H1050" s="209">
        <v>10375.6</v>
      </c>
      <c r="I1050" s="209">
        <v>1729.2666666666701</v>
      </c>
      <c r="J1050" s="11">
        <v>9.1666666666666696</v>
      </c>
      <c r="L1050" s="11">
        <v>4</v>
      </c>
      <c r="M1050" s="209">
        <v>7295.33</v>
      </c>
      <c r="N1050" s="209">
        <v>3647.665</v>
      </c>
      <c r="O1050" s="11"/>
      <c r="P1050" s="209"/>
      <c r="Q1050" s="209"/>
      <c r="R1050" s="11">
        <v>6</v>
      </c>
      <c r="S1050" s="209">
        <v>10375.6</v>
      </c>
      <c r="T1050" s="209">
        <v>1729.2666666666701</v>
      </c>
      <c r="V1050" s="11"/>
      <c r="W1050" s="11"/>
      <c r="X1050" s="11"/>
      <c r="Y1050" s="11"/>
      <c r="Z1050" s="11"/>
      <c r="AA1050" s="11"/>
      <c r="AB1050" s="11"/>
      <c r="AC1050" s="11"/>
      <c r="AD1050" s="11"/>
    </row>
    <row r="1051" spans="1:30">
      <c r="A1051" s="56"/>
      <c r="B1051" s="11"/>
      <c r="C1051" s="11" t="s">
        <v>329</v>
      </c>
      <c r="D1051" s="11"/>
      <c r="E1051" s="11" t="s">
        <v>330</v>
      </c>
      <c r="F1051" s="11">
        <v>6</v>
      </c>
      <c r="G1051" s="209">
        <v>1062.066</v>
      </c>
      <c r="H1051" s="209">
        <v>5310.33</v>
      </c>
      <c r="I1051" s="209">
        <v>885.05499999999995</v>
      </c>
      <c r="J1051" s="11">
        <v>18.3333333333333</v>
      </c>
      <c r="L1051" s="11">
        <v>5</v>
      </c>
      <c r="M1051" s="209">
        <v>1650</v>
      </c>
      <c r="N1051" s="209">
        <v>1650</v>
      </c>
      <c r="O1051" s="11">
        <v>1</v>
      </c>
      <c r="P1051" s="209">
        <v>1650</v>
      </c>
      <c r="Q1051" s="209">
        <v>1650</v>
      </c>
      <c r="R1051" s="11">
        <v>5</v>
      </c>
      <c r="S1051" s="209">
        <v>3660.33</v>
      </c>
      <c r="T1051" s="209">
        <v>732.06600000000003</v>
      </c>
      <c r="V1051" s="11"/>
      <c r="W1051" s="11"/>
      <c r="X1051" s="11"/>
      <c r="Y1051" s="11"/>
      <c r="Z1051" s="11"/>
      <c r="AA1051" s="11"/>
      <c r="AB1051" s="11"/>
      <c r="AC1051" s="11"/>
      <c r="AD1051" s="11"/>
    </row>
    <row r="1052" spans="1:30">
      <c r="A1052" s="56"/>
      <c r="B1052" s="11"/>
      <c r="C1052" s="11" t="s">
        <v>331</v>
      </c>
      <c r="D1052" s="11"/>
      <c r="E1052" s="11" t="s">
        <v>332</v>
      </c>
      <c r="F1052" s="11">
        <v>1</v>
      </c>
      <c r="G1052" s="209">
        <v>442.27</v>
      </c>
      <c r="H1052" s="209">
        <v>442.27</v>
      </c>
      <c r="I1052" s="209">
        <v>442.27</v>
      </c>
      <c r="J1052" s="11">
        <v>13</v>
      </c>
      <c r="L1052" s="11">
        <v>1</v>
      </c>
      <c r="M1052" s="209"/>
      <c r="N1052" s="209"/>
      <c r="O1052" s="11"/>
      <c r="P1052" s="209"/>
      <c r="Q1052" s="209"/>
      <c r="R1052" s="11">
        <v>1</v>
      </c>
      <c r="S1052" s="209">
        <v>442.27</v>
      </c>
      <c r="T1052" s="209">
        <v>442.27</v>
      </c>
      <c r="V1052" s="11"/>
      <c r="W1052" s="11"/>
      <c r="X1052" s="11"/>
      <c r="Y1052" s="11"/>
      <c r="Z1052" s="11"/>
      <c r="AA1052" s="11"/>
      <c r="AB1052" s="11"/>
      <c r="AC1052" s="11"/>
      <c r="AD1052" s="11"/>
    </row>
    <row r="1053" spans="1:30">
      <c r="A1053" s="56"/>
      <c r="B1053" s="11"/>
      <c r="C1053" s="11" t="s">
        <v>335</v>
      </c>
      <c r="D1053" s="11"/>
      <c r="E1053" s="11" t="s">
        <v>119</v>
      </c>
      <c r="F1053" s="11">
        <v>1</v>
      </c>
      <c r="G1053" s="209">
        <v>3210.86</v>
      </c>
      <c r="H1053" s="209">
        <v>3210.86</v>
      </c>
      <c r="I1053" s="209">
        <v>3210.86</v>
      </c>
      <c r="J1053" s="11">
        <v>13</v>
      </c>
      <c r="L1053" s="11">
        <v>1</v>
      </c>
      <c r="M1053" s="209"/>
      <c r="N1053" s="209"/>
      <c r="O1053" s="11"/>
      <c r="P1053" s="209"/>
      <c r="Q1053" s="209"/>
      <c r="R1053" s="11">
        <v>1</v>
      </c>
      <c r="S1053" s="209">
        <v>3210.86</v>
      </c>
      <c r="T1053" s="209">
        <v>3210.86</v>
      </c>
      <c r="V1053" s="11"/>
      <c r="W1053" s="11"/>
      <c r="X1053" s="11"/>
      <c r="Y1053" s="11"/>
      <c r="Z1053" s="11"/>
      <c r="AA1053" s="11"/>
      <c r="AB1053" s="11"/>
      <c r="AC1053" s="11"/>
      <c r="AD1053" s="11"/>
    </row>
    <row r="1054" spans="1:30">
      <c r="A1054" s="56"/>
      <c r="B1054" s="11"/>
      <c r="C1054" s="11" t="s">
        <v>336</v>
      </c>
      <c r="D1054" s="11"/>
      <c r="E1054" s="11" t="s">
        <v>278</v>
      </c>
      <c r="F1054" s="11">
        <v>1</v>
      </c>
      <c r="G1054" s="209">
        <v>954.24</v>
      </c>
      <c r="H1054" s="209">
        <v>954.24</v>
      </c>
      <c r="I1054" s="209">
        <v>954.24</v>
      </c>
      <c r="J1054" s="11">
        <v>37</v>
      </c>
      <c r="L1054" s="11">
        <v>1</v>
      </c>
      <c r="M1054" s="209"/>
      <c r="N1054" s="209"/>
      <c r="O1054" s="11"/>
      <c r="P1054" s="209"/>
      <c r="Q1054" s="209"/>
      <c r="R1054" s="11">
        <v>1</v>
      </c>
      <c r="S1054" s="209">
        <v>954.24</v>
      </c>
      <c r="T1054" s="209">
        <v>954.24</v>
      </c>
      <c r="V1054" s="11"/>
      <c r="W1054" s="11"/>
      <c r="X1054" s="11"/>
      <c r="Y1054" s="11"/>
      <c r="Z1054" s="11"/>
      <c r="AA1054" s="11"/>
      <c r="AB1054" s="11"/>
      <c r="AC1054" s="11"/>
      <c r="AD1054" s="11"/>
    </row>
    <row r="1055" spans="1:30">
      <c r="A1055" s="56"/>
      <c r="B1055" s="11"/>
      <c r="C1055" s="11" t="s">
        <v>337</v>
      </c>
      <c r="D1055" s="11"/>
      <c r="E1055" s="11" t="s">
        <v>338</v>
      </c>
      <c r="F1055" s="11">
        <v>2</v>
      </c>
      <c r="G1055" s="209">
        <v>410.60500000000002</v>
      </c>
      <c r="H1055" s="209">
        <v>821.21</v>
      </c>
      <c r="I1055" s="209">
        <v>410.60500000000002</v>
      </c>
      <c r="J1055" s="11">
        <v>10</v>
      </c>
      <c r="L1055" s="11">
        <v>2</v>
      </c>
      <c r="M1055" s="209"/>
      <c r="N1055" s="209"/>
      <c r="O1055" s="11">
        <v>1</v>
      </c>
      <c r="P1055" s="209">
        <v>598.14</v>
      </c>
      <c r="Q1055" s="209">
        <v>598.14</v>
      </c>
      <c r="R1055" s="11">
        <v>1</v>
      </c>
      <c r="S1055" s="209">
        <v>223.07</v>
      </c>
      <c r="T1055" s="209">
        <v>223.07</v>
      </c>
      <c r="V1055" s="11"/>
      <c r="W1055" s="11"/>
      <c r="X1055" s="11"/>
      <c r="Y1055" s="11"/>
      <c r="Z1055" s="11"/>
      <c r="AA1055" s="11"/>
      <c r="AB1055" s="11"/>
      <c r="AC1055" s="11"/>
      <c r="AD1055" s="11"/>
    </row>
    <row r="1056" spans="1:30">
      <c r="A1056" s="56"/>
      <c r="B1056" s="11"/>
      <c r="C1056" s="11" t="s">
        <v>341</v>
      </c>
      <c r="D1056" s="11"/>
      <c r="E1056" s="11" t="s">
        <v>149</v>
      </c>
      <c r="F1056" s="11">
        <v>6</v>
      </c>
      <c r="G1056" s="209">
        <v>1110.2466666666701</v>
      </c>
      <c r="H1056" s="209">
        <v>3330.74</v>
      </c>
      <c r="I1056" s="209">
        <v>555.12333333333299</v>
      </c>
      <c r="J1056" s="11">
        <v>10.6666666666667</v>
      </c>
      <c r="L1056" s="11">
        <v>3</v>
      </c>
      <c r="M1056" s="209">
        <v>1876.87</v>
      </c>
      <c r="N1056" s="209">
        <v>625.62333333333299</v>
      </c>
      <c r="O1056" s="11"/>
      <c r="P1056" s="209"/>
      <c r="Q1056" s="209"/>
      <c r="R1056" s="11">
        <v>6</v>
      </c>
      <c r="S1056" s="209">
        <v>3330.74</v>
      </c>
      <c r="T1056" s="209">
        <v>555.12333333333299</v>
      </c>
      <c r="V1056" s="11"/>
      <c r="W1056" s="11"/>
      <c r="X1056" s="11"/>
      <c r="Y1056" s="11"/>
      <c r="Z1056" s="11"/>
      <c r="AA1056" s="11"/>
      <c r="AB1056" s="11"/>
      <c r="AC1056" s="11"/>
      <c r="AD1056" s="11"/>
    </row>
    <row r="1057" spans="1:30">
      <c r="A1057" s="56"/>
      <c r="B1057" s="11"/>
      <c r="C1057" s="11" t="s">
        <v>342</v>
      </c>
      <c r="D1057" s="11"/>
      <c r="E1057" s="11" t="s">
        <v>343</v>
      </c>
      <c r="F1057" s="11">
        <v>3</v>
      </c>
      <c r="G1057" s="209">
        <v>532.98500000000001</v>
      </c>
      <c r="H1057" s="209">
        <v>1065.97</v>
      </c>
      <c r="I1057" s="209">
        <v>355.32333333333298</v>
      </c>
      <c r="J1057" s="11">
        <v>11</v>
      </c>
      <c r="L1057" s="11">
        <v>2</v>
      </c>
      <c r="M1057" s="209">
        <v>529.45000000000005</v>
      </c>
      <c r="N1057" s="209">
        <v>529.45000000000005</v>
      </c>
      <c r="O1057" s="11"/>
      <c r="P1057" s="209"/>
      <c r="Q1057" s="209"/>
      <c r="R1057" s="11">
        <v>3</v>
      </c>
      <c r="S1057" s="209">
        <v>1065.97</v>
      </c>
      <c r="T1057" s="209">
        <v>355.32333333333298</v>
      </c>
      <c r="V1057" s="11"/>
      <c r="W1057" s="11"/>
      <c r="X1057" s="11"/>
      <c r="Y1057" s="11"/>
      <c r="Z1057" s="11"/>
      <c r="AA1057" s="11"/>
      <c r="AB1057" s="11"/>
      <c r="AC1057" s="11"/>
      <c r="AD1057" s="11"/>
    </row>
    <row r="1058" spans="1:30">
      <c r="A1058" s="56"/>
      <c r="B1058" s="11"/>
      <c r="C1058" s="11" t="s">
        <v>349</v>
      </c>
      <c r="D1058" s="11"/>
      <c r="E1058" s="11" t="s">
        <v>350</v>
      </c>
      <c r="F1058" s="11">
        <v>2</v>
      </c>
      <c r="G1058" s="209">
        <v>4807.26</v>
      </c>
      <c r="H1058" s="209">
        <v>4807.26</v>
      </c>
      <c r="I1058" s="209">
        <v>2403.63</v>
      </c>
      <c r="J1058" s="11">
        <v>16</v>
      </c>
      <c r="L1058" s="11">
        <v>1</v>
      </c>
      <c r="M1058" s="209">
        <v>4699.25</v>
      </c>
      <c r="N1058" s="209">
        <v>4699.25</v>
      </c>
      <c r="O1058" s="11"/>
      <c r="P1058" s="209"/>
      <c r="Q1058" s="209"/>
      <c r="R1058" s="11">
        <v>2</v>
      </c>
      <c r="S1058" s="209">
        <v>4807.26</v>
      </c>
      <c r="T1058" s="209">
        <v>2403.63</v>
      </c>
      <c r="V1058" s="11"/>
      <c r="W1058" s="11"/>
      <c r="X1058" s="11"/>
      <c r="Y1058" s="11"/>
      <c r="Z1058" s="11"/>
      <c r="AA1058" s="11"/>
      <c r="AB1058" s="11"/>
      <c r="AC1058" s="11"/>
      <c r="AD1058" s="11"/>
    </row>
    <row r="1059" spans="1:30">
      <c r="A1059" s="56"/>
      <c r="B1059" s="11"/>
      <c r="C1059" s="11" t="s">
        <v>351</v>
      </c>
      <c r="D1059" s="11"/>
      <c r="E1059" s="11" t="s">
        <v>100</v>
      </c>
      <c r="F1059" s="11">
        <v>11</v>
      </c>
      <c r="G1059" s="209">
        <v>1050.91142857143</v>
      </c>
      <c r="H1059" s="209">
        <v>7356.38</v>
      </c>
      <c r="I1059" s="209">
        <v>668.76181818181794</v>
      </c>
      <c r="J1059" s="11">
        <v>11.818181818181801</v>
      </c>
      <c r="L1059" s="11">
        <v>7</v>
      </c>
      <c r="M1059" s="209">
        <v>3154.96</v>
      </c>
      <c r="N1059" s="209">
        <v>788.74</v>
      </c>
      <c r="O1059" s="11">
        <v>1</v>
      </c>
      <c r="P1059" s="209">
        <v>609.08000000000004</v>
      </c>
      <c r="Q1059" s="209">
        <v>609.08000000000004</v>
      </c>
      <c r="R1059" s="11">
        <v>10</v>
      </c>
      <c r="S1059" s="209">
        <v>6747.3</v>
      </c>
      <c r="T1059" s="209">
        <v>674.73</v>
      </c>
      <c r="V1059" s="11"/>
      <c r="W1059" s="11"/>
      <c r="X1059" s="11"/>
      <c r="Y1059" s="11"/>
      <c r="Z1059" s="11"/>
      <c r="AA1059" s="11"/>
      <c r="AB1059" s="11"/>
      <c r="AC1059" s="11"/>
      <c r="AD1059" s="11"/>
    </row>
    <row r="1060" spans="1:30">
      <c r="A1060" s="56"/>
      <c r="B1060" s="11"/>
      <c r="C1060" s="11" t="s">
        <v>352</v>
      </c>
      <c r="D1060" s="11"/>
      <c r="E1060" s="11" t="s">
        <v>353</v>
      </c>
      <c r="F1060" s="11">
        <v>2</v>
      </c>
      <c r="G1060" s="209">
        <v>1630.49</v>
      </c>
      <c r="H1060" s="209">
        <v>3260.98</v>
      </c>
      <c r="I1060" s="209">
        <v>1630.49</v>
      </c>
      <c r="J1060" s="11">
        <v>13</v>
      </c>
      <c r="L1060" s="11">
        <v>2</v>
      </c>
      <c r="M1060" s="209"/>
      <c r="N1060" s="209"/>
      <c r="O1060" s="11"/>
      <c r="P1060" s="209"/>
      <c r="Q1060" s="209"/>
      <c r="R1060" s="11">
        <v>2</v>
      </c>
      <c r="S1060" s="209">
        <v>3260.98</v>
      </c>
      <c r="T1060" s="209">
        <v>1630.49</v>
      </c>
      <c r="V1060" s="11"/>
      <c r="W1060" s="11"/>
      <c r="X1060" s="11"/>
      <c r="Y1060" s="11"/>
      <c r="Z1060" s="11"/>
      <c r="AA1060" s="11"/>
      <c r="AB1060" s="11"/>
      <c r="AC1060" s="11"/>
      <c r="AD1060" s="11"/>
    </row>
    <row r="1061" spans="1:30">
      <c r="A1061" s="56"/>
      <c r="B1061" s="11"/>
      <c r="C1061" s="11" t="s">
        <v>458</v>
      </c>
      <c r="D1061" s="11"/>
      <c r="E1061" s="11" t="s">
        <v>362</v>
      </c>
      <c r="F1061" s="11">
        <v>3</v>
      </c>
      <c r="G1061" s="209">
        <v>2271.7633333333301</v>
      </c>
      <c r="H1061" s="209">
        <v>6815.29</v>
      </c>
      <c r="I1061" s="209">
        <v>2271.7633333333301</v>
      </c>
      <c r="J1061" s="11">
        <v>12.6666666666667</v>
      </c>
      <c r="L1061" s="11">
        <v>3</v>
      </c>
      <c r="M1061" s="209"/>
      <c r="N1061" s="209"/>
      <c r="O1061" s="11"/>
      <c r="P1061" s="209"/>
      <c r="Q1061" s="209"/>
      <c r="R1061" s="11">
        <v>3</v>
      </c>
      <c r="S1061" s="209">
        <v>6815.29</v>
      </c>
      <c r="T1061" s="209">
        <v>2271.7633333333301</v>
      </c>
      <c r="V1061" s="11"/>
      <c r="W1061" s="11"/>
      <c r="X1061" s="11"/>
      <c r="Y1061" s="11"/>
      <c r="Z1061" s="11"/>
      <c r="AA1061" s="11"/>
      <c r="AB1061" s="11"/>
      <c r="AC1061" s="11"/>
      <c r="AD1061" s="11"/>
    </row>
    <row r="1062" spans="1:30">
      <c r="A1062" s="56"/>
      <c r="B1062" s="11"/>
      <c r="C1062" s="11" t="s">
        <v>370</v>
      </c>
      <c r="D1062" s="11"/>
      <c r="E1062" s="11" t="s">
        <v>371</v>
      </c>
      <c r="F1062" s="11">
        <v>1</v>
      </c>
      <c r="G1062" s="209">
        <v>1547.55</v>
      </c>
      <c r="H1062" s="209">
        <v>1547.55</v>
      </c>
      <c r="I1062" s="209">
        <v>1547.55</v>
      </c>
      <c r="J1062" s="11">
        <v>13</v>
      </c>
      <c r="L1062" s="11">
        <v>1</v>
      </c>
      <c r="M1062" s="209"/>
      <c r="N1062" s="209"/>
      <c r="O1062" s="11"/>
      <c r="P1062" s="209"/>
      <c r="Q1062" s="209"/>
      <c r="R1062" s="11">
        <v>1</v>
      </c>
      <c r="S1062" s="209">
        <v>1547.55</v>
      </c>
      <c r="T1062" s="209">
        <v>1547.55</v>
      </c>
      <c r="V1062" s="11"/>
      <c r="W1062" s="11"/>
      <c r="X1062" s="11"/>
      <c r="Y1062" s="11"/>
      <c r="Z1062" s="11"/>
      <c r="AA1062" s="11"/>
      <c r="AB1062" s="11"/>
      <c r="AC1062" s="11"/>
      <c r="AD1062" s="11"/>
    </row>
    <row r="1063" spans="1:30">
      <c r="A1063" s="56"/>
      <c r="B1063" s="11"/>
      <c r="C1063" s="11" t="s">
        <v>372</v>
      </c>
      <c r="D1063" s="11"/>
      <c r="E1063" s="11" t="s">
        <v>288</v>
      </c>
      <c r="F1063" s="11">
        <v>1</v>
      </c>
      <c r="G1063" s="209">
        <v>2830.9</v>
      </c>
      <c r="H1063" s="209">
        <v>2830.9</v>
      </c>
      <c r="I1063" s="209">
        <v>2830.9</v>
      </c>
      <c r="J1063" s="11">
        <v>7</v>
      </c>
      <c r="L1063" s="11">
        <v>1</v>
      </c>
      <c r="M1063" s="209"/>
      <c r="N1063" s="209"/>
      <c r="O1063" s="11"/>
      <c r="P1063" s="209"/>
      <c r="Q1063" s="209"/>
      <c r="R1063" s="11">
        <v>1</v>
      </c>
      <c r="S1063" s="209">
        <v>2830.9</v>
      </c>
      <c r="T1063" s="209">
        <v>2830.9</v>
      </c>
      <c r="V1063" s="11"/>
      <c r="W1063" s="11"/>
      <c r="X1063" s="11"/>
      <c r="Y1063" s="11"/>
      <c r="Z1063" s="11"/>
      <c r="AA1063" s="11"/>
      <c r="AB1063" s="11"/>
      <c r="AC1063" s="11"/>
      <c r="AD1063" s="11"/>
    </row>
    <row r="1064" spans="1:30">
      <c r="A1064" s="56"/>
      <c r="B1064" s="11"/>
      <c r="C1064" s="11" t="s">
        <v>375</v>
      </c>
      <c r="D1064" s="11"/>
      <c r="E1064" s="11" t="s">
        <v>376</v>
      </c>
      <c r="F1064" s="11">
        <v>1</v>
      </c>
      <c r="G1064" s="209">
        <v>708.17</v>
      </c>
      <c r="H1064" s="209">
        <v>708.17</v>
      </c>
      <c r="I1064" s="209">
        <v>708.17</v>
      </c>
      <c r="J1064" s="11">
        <v>13</v>
      </c>
      <c r="L1064" s="11">
        <v>1</v>
      </c>
      <c r="M1064" s="209"/>
      <c r="N1064" s="209"/>
      <c r="O1064" s="11"/>
      <c r="P1064" s="209"/>
      <c r="Q1064" s="209"/>
      <c r="R1064" s="11">
        <v>1</v>
      </c>
      <c r="S1064" s="209">
        <v>708.17</v>
      </c>
      <c r="T1064" s="209">
        <v>708.17</v>
      </c>
      <c r="V1064" s="11"/>
      <c r="W1064" s="11"/>
      <c r="X1064" s="11"/>
      <c r="Y1064" s="11"/>
      <c r="Z1064" s="11"/>
      <c r="AA1064" s="11"/>
      <c r="AB1064" s="11"/>
      <c r="AC1064" s="11"/>
      <c r="AD1064" s="11"/>
    </row>
    <row r="1065" spans="1:30">
      <c r="A1065" s="56"/>
      <c r="B1065" s="11"/>
      <c r="C1065" s="11" t="s">
        <v>379</v>
      </c>
      <c r="D1065" s="11"/>
      <c r="E1065" s="11" t="s">
        <v>114</v>
      </c>
      <c r="F1065" s="11">
        <v>2</v>
      </c>
      <c r="G1065" s="209">
        <v>1804.76</v>
      </c>
      <c r="H1065" s="209">
        <v>1804.76</v>
      </c>
      <c r="I1065" s="209">
        <v>902.38</v>
      </c>
      <c r="J1065" s="11">
        <v>10.5</v>
      </c>
      <c r="L1065" s="11">
        <v>1</v>
      </c>
      <c r="M1065" s="209">
        <v>593.75</v>
      </c>
      <c r="N1065" s="209">
        <v>593.75</v>
      </c>
      <c r="O1065" s="11"/>
      <c r="P1065" s="209"/>
      <c r="Q1065" s="209"/>
      <c r="R1065" s="11">
        <v>2</v>
      </c>
      <c r="S1065" s="209">
        <v>1804.76</v>
      </c>
      <c r="T1065" s="209">
        <v>902.38</v>
      </c>
      <c r="V1065" s="11"/>
      <c r="W1065" s="11"/>
      <c r="X1065" s="11"/>
      <c r="Y1065" s="11"/>
      <c r="Z1065" s="11"/>
      <c r="AA1065" s="11"/>
      <c r="AB1065" s="11"/>
      <c r="AC1065" s="11"/>
      <c r="AD1065" s="11"/>
    </row>
    <row r="1066" spans="1:30">
      <c r="A1066" s="56"/>
      <c r="B1066" s="11"/>
      <c r="C1066" s="11" t="s">
        <v>383</v>
      </c>
      <c r="D1066" s="11"/>
      <c r="E1066" s="11" t="s">
        <v>116</v>
      </c>
      <c r="F1066" s="11">
        <v>1</v>
      </c>
      <c r="G1066" s="209"/>
      <c r="H1066" s="209">
        <v>716.16</v>
      </c>
      <c r="I1066" s="209">
        <v>716.16</v>
      </c>
      <c r="J1066" s="11">
        <v>13</v>
      </c>
      <c r="L1066" s="11"/>
      <c r="M1066" s="209">
        <v>716.16</v>
      </c>
      <c r="N1066" s="209">
        <v>716.16</v>
      </c>
      <c r="O1066" s="11"/>
      <c r="P1066" s="209"/>
      <c r="Q1066" s="209"/>
      <c r="R1066" s="11">
        <v>1</v>
      </c>
      <c r="S1066" s="209">
        <v>716.16</v>
      </c>
      <c r="T1066" s="209">
        <v>716.16</v>
      </c>
      <c r="V1066" s="11"/>
      <c r="W1066" s="11"/>
      <c r="X1066" s="11"/>
      <c r="Y1066" s="11"/>
      <c r="Z1066" s="11"/>
      <c r="AA1066" s="11"/>
      <c r="AB1066" s="11"/>
      <c r="AC1066" s="11"/>
      <c r="AD1066" s="11"/>
    </row>
    <row r="1067" spans="1:30">
      <c r="A1067" s="56"/>
      <c r="B1067" s="11"/>
      <c r="C1067" s="11" t="s">
        <v>384</v>
      </c>
      <c r="D1067" s="11"/>
      <c r="E1067" s="11" t="s">
        <v>203</v>
      </c>
      <c r="F1067" s="11">
        <v>9</v>
      </c>
      <c r="G1067" s="209">
        <v>1920.36</v>
      </c>
      <c r="H1067" s="209">
        <v>9601.7999999999993</v>
      </c>
      <c r="I1067" s="209">
        <v>1066.86666666667</v>
      </c>
      <c r="J1067" s="11">
        <v>10.3333333333333</v>
      </c>
      <c r="L1067" s="11">
        <v>5</v>
      </c>
      <c r="M1067" s="209">
        <v>4507.3100000000004</v>
      </c>
      <c r="N1067" s="209">
        <v>1126.8275000000001</v>
      </c>
      <c r="O1067" s="11"/>
      <c r="P1067" s="209"/>
      <c r="Q1067" s="209"/>
      <c r="R1067" s="11">
        <v>9</v>
      </c>
      <c r="S1067" s="209">
        <v>9601.7999999999993</v>
      </c>
      <c r="T1067" s="209">
        <v>1066.86666666667</v>
      </c>
      <c r="V1067" s="11"/>
      <c r="W1067" s="11"/>
      <c r="X1067" s="11"/>
      <c r="Y1067" s="11"/>
      <c r="Z1067" s="11"/>
      <c r="AA1067" s="11"/>
      <c r="AB1067" s="11"/>
      <c r="AC1067" s="11"/>
      <c r="AD1067" s="11"/>
    </row>
    <row r="1068" spans="1:30">
      <c r="A1068" s="56"/>
      <c r="B1068" s="11"/>
      <c r="C1068" s="11" t="s">
        <v>401</v>
      </c>
      <c r="D1068" s="11"/>
      <c r="E1068" s="11" t="s">
        <v>402</v>
      </c>
      <c r="F1068" s="11">
        <v>1</v>
      </c>
      <c r="G1068" s="209">
        <v>741.25</v>
      </c>
      <c r="H1068" s="209">
        <v>741.25</v>
      </c>
      <c r="I1068" s="209">
        <v>741.25</v>
      </c>
      <c r="J1068" s="11">
        <v>13</v>
      </c>
      <c r="L1068" s="11">
        <v>1</v>
      </c>
      <c r="M1068" s="209"/>
      <c r="N1068" s="209"/>
      <c r="O1068" s="11"/>
      <c r="P1068" s="209"/>
      <c r="Q1068" s="209"/>
      <c r="R1068" s="11">
        <v>1</v>
      </c>
      <c r="S1068" s="209">
        <v>741.25</v>
      </c>
      <c r="T1068" s="209">
        <v>741.25</v>
      </c>
      <c r="V1068" s="11"/>
      <c r="W1068" s="11"/>
      <c r="X1068" s="11"/>
      <c r="Y1068" s="11"/>
      <c r="Z1068" s="11"/>
      <c r="AA1068" s="11"/>
      <c r="AB1068" s="11"/>
      <c r="AC1068" s="11"/>
      <c r="AD1068" s="11"/>
    </row>
    <row r="1069" spans="1:30">
      <c r="A1069" s="56"/>
      <c r="B1069" s="11"/>
      <c r="C1069" s="11" t="s">
        <v>407</v>
      </c>
      <c r="D1069" s="11"/>
      <c r="E1069" s="11" t="s">
        <v>103</v>
      </c>
      <c r="F1069" s="11">
        <v>1</v>
      </c>
      <c r="G1069" s="209">
        <v>915.19</v>
      </c>
      <c r="H1069" s="209">
        <v>915.19</v>
      </c>
      <c r="I1069" s="209">
        <v>915.19</v>
      </c>
      <c r="J1069" s="11">
        <v>13</v>
      </c>
      <c r="L1069" s="11">
        <v>1</v>
      </c>
      <c r="M1069" s="209"/>
      <c r="N1069" s="209"/>
      <c r="O1069" s="11"/>
      <c r="P1069" s="209"/>
      <c r="Q1069" s="209"/>
      <c r="R1069" s="11">
        <v>1</v>
      </c>
      <c r="S1069" s="209">
        <v>915.19</v>
      </c>
      <c r="T1069" s="209">
        <v>915.19</v>
      </c>
      <c r="V1069" s="11"/>
      <c r="W1069" s="11"/>
      <c r="X1069" s="11"/>
      <c r="Y1069" s="11"/>
      <c r="Z1069" s="11"/>
      <c r="AA1069" s="11"/>
      <c r="AB1069" s="11"/>
      <c r="AC1069" s="11"/>
      <c r="AD1069" s="11"/>
    </row>
    <row r="1070" spans="1:30">
      <c r="A1070" s="56"/>
      <c r="B1070" s="11"/>
      <c r="C1070" s="11" t="s">
        <v>408</v>
      </c>
      <c r="D1070" s="11"/>
      <c r="E1070" s="11" t="s">
        <v>96</v>
      </c>
      <c r="F1070" s="11">
        <v>1</v>
      </c>
      <c r="G1070" s="209"/>
      <c r="H1070" s="209">
        <v>593.73</v>
      </c>
      <c r="I1070" s="209">
        <v>593.73</v>
      </c>
      <c r="J1070" s="11">
        <v>13</v>
      </c>
      <c r="L1070" s="11"/>
      <c r="M1070" s="209">
        <v>593.73</v>
      </c>
      <c r="N1070" s="209">
        <v>593.73</v>
      </c>
      <c r="O1070" s="11"/>
      <c r="P1070" s="209"/>
      <c r="Q1070" s="209"/>
      <c r="R1070" s="11">
        <v>1</v>
      </c>
      <c r="S1070" s="209">
        <v>593.73</v>
      </c>
      <c r="T1070" s="209">
        <v>593.73</v>
      </c>
      <c r="V1070" s="11"/>
      <c r="W1070" s="11"/>
      <c r="X1070" s="11"/>
      <c r="Y1070" s="11"/>
      <c r="Z1070" s="11"/>
      <c r="AA1070" s="11"/>
      <c r="AB1070" s="11"/>
      <c r="AC1070" s="11"/>
      <c r="AD1070" s="11"/>
    </row>
    <row r="1071" spans="1:30">
      <c r="A1071" s="56"/>
      <c r="B1071" s="11"/>
      <c r="C1071" s="11" t="s">
        <v>410</v>
      </c>
      <c r="D1071" s="11"/>
      <c r="E1071" s="11" t="s">
        <v>92</v>
      </c>
      <c r="F1071" s="11">
        <v>1</v>
      </c>
      <c r="G1071" s="209">
        <v>9115.86</v>
      </c>
      <c r="H1071" s="209">
        <v>9115.86</v>
      </c>
      <c r="I1071" s="209">
        <v>9115.86</v>
      </c>
      <c r="J1071" s="11">
        <v>24</v>
      </c>
      <c r="L1071" s="11">
        <v>1</v>
      </c>
      <c r="M1071" s="209"/>
      <c r="N1071" s="209"/>
      <c r="O1071" s="11"/>
      <c r="P1071" s="209"/>
      <c r="Q1071" s="209"/>
      <c r="R1071" s="11">
        <v>1</v>
      </c>
      <c r="S1071" s="209">
        <v>9115.86</v>
      </c>
      <c r="T1071" s="209">
        <v>9115.86</v>
      </c>
      <c r="V1071" s="11"/>
      <c r="W1071" s="11"/>
      <c r="X1071" s="11"/>
      <c r="Y1071" s="11"/>
      <c r="Z1071" s="11"/>
      <c r="AA1071" s="11"/>
      <c r="AB1071" s="11"/>
      <c r="AC1071" s="11"/>
      <c r="AD1071" s="11"/>
    </row>
    <row r="1072" spans="1:30">
      <c r="A1072" s="56"/>
      <c r="B1072" s="11"/>
      <c r="C1072" s="11" t="s">
        <v>413</v>
      </c>
      <c r="D1072" s="11"/>
      <c r="E1072" s="11" t="s">
        <v>278</v>
      </c>
      <c r="F1072" s="11">
        <v>2</v>
      </c>
      <c r="G1072" s="209">
        <v>1008.15</v>
      </c>
      <c r="H1072" s="209">
        <v>1008.15</v>
      </c>
      <c r="I1072" s="209">
        <v>504.07499999999999</v>
      </c>
      <c r="J1072" s="11">
        <v>7</v>
      </c>
      <c r="L1072" s="11">
        <v>1</v>
      </c>
      <c r="M1072" s="209">
        <v>727.38</v>
      </c>
      <c r="N1072" s="209">
        <v>727.38</v>
      </c>
      <c r="O1072" s="11"/>
      <c r="P1072" s="209"/>
      <c r="Q1072" s="209"/>
      <c r="R1072" s="11">
        <v>2</v>
      </c>
      <c r="S1072" s="209">
        <v>1008.15</v>
      </c>
      <c r="T1072" s="209">
        <v>504.07499999999999</v>
      </c>
      <c r="V1072" s="11"/>
      <c r="W1072" s="11"/>
      <c r="X1072" s="11"/>
      <c r="Y1072" s="11"/>
      <c r="Z1072" s="11"/>
      <c r="AA1072" s="11"/>
      <c r="AB1072" s="11"/>
      <c r="AC1072" s="11"/>
      <c r="AD1072" s="11"/>
    </row>
    <row r="1073" spans="1:30">
      <c r="A1073" s="56"/>
      <c r="B1073" s="11"/>
      <c r="C1073" s="11" t="s">
        <v>414</v>
      </c>
      <c r="D1073" s="11"/>
      <c r="E1073" s="11" t="s">
        <v>126</v>
      </c>
      <c r="F1073" s="11">
        <v>9</v>
      </c>
      <c r="G1073" s="209">
        <v>2087.0549999999998</v>
      </c>
      <c r="H1073" s="209">
        <v>12522.33</v>
      </c>
      <c r="I1073" s="209">
        <v>1391.37</v>
      </c>
      <c r="J1073" s="11">
        <v>12</v>
      </c>
      <c r="L1073" s="11">
        <v>6</v>
      </c>
      <c r="M1073" s="209">
        <v>8367.4699999999993</v>
      </c>
      <c r="N1073" s="209">
        <v>2789.1566666666699</v>
      </c>
      <c r="O1073" s="11"/>
      <c r="P1073" s="209"/>
      <c r="Q1073" s="209"/>
      <c r="R1073" s="11">
        <v>9</v>
      </c>
      <c r="S1073" s="209">
        <v>12522.33</v>
      </c>
      <c r="T1073" s="209">
        <v>1391.37</v>
      </c>
      <c r="V1073" s="11"/>
      <c r="W1073" s="11"/>
      <c r="X1073" s="11"/>
      <c r="Y1073" s="11"/>
      <c r="Z1073" s="11"/>
      <c r="AA1073" s="11"/>
      <c r="AB1073" s="11"/>
      <c r="AC1073" s="11"/>
      <c r="AD1073" s="11"/>
    </row>
    <row r="1074" spans="1:30">
      <c r="A1074" s="56"/>
      <c r="B1074" s="11"/>
      <c r="C1074" s="11" t="s">
        <v>461</v>
      </c>
      <c r="D1074" s="11"/>
      <c r="E1074" s="11" t="s">
        <v>417</v>
      </c>
      <c r="F1074" s="11">
        <v>1</v>
      </c>
      <c r="G1074" s="209">
        <v>962.89</v>
      </c>
      <c r="H1074" s="209">
        <v>962.89</v>
      </c>
      <c r="I1074" s="209">
        <v>962.89</v>
      </c>
      <c r="J1074" s="11">
        <v>19</v>
      </c>
      <c r="L1074" s="11">
        <v>1</v>
      </c>
      <c r="M1074" s="209"/>
      <c r="N1074" s="209"/>
      <c r="O1074" s="11"/>
      <c r="P1074" s="209"/>
      <c r="Q1074" s="209"/>
      <c r="R1074" s="11">
        <v>1</v>
      </c>
      <c r="S1074" s="209">
        <v>962.89</v>
      </c>
      <c r="T1074" s="209">
        <v>962.89</v>
      </c>
      <c r="V1074" s="11"/>
      <c r="W1074" s="11"/>
      <c r="X1074" s="11"/>
      <c r="Y1074" s="11"/>
      <c r="Z1074" s="11"/>
      <c r="AA1074" s="11"/>
      <c r="AB1074" s="11"/>
      <c r="AC1074" s="11"/>
      <c r="AD1074" s="11"/>
    </row>
    <row r="1075" spans="1:30">
      <c r="A1075" s="56"/>
      <c r="B1075" s="11"/>
      <c r="C1075" s="11" t="s">
        <v>418</v>
      </c>
      <c r="D1075" s="11"/>
      <c r="E1075" s="11" t="s">
        <v>182</v>
      </c>
      <c r="F1075" s="11">
        <v>1</v>
      </c>
      <c r="G1075" s="209">
        <v>1411.48</v>
      </c>
      <c r="H1075" s="209">
        <v>1411.48</v>
      </c>
      <c r="I1075" s="209">
        <v>1411.48</v>
      </c>
      <c r="J1075" s="11">
        <v>13</v>
      </c>
      <c r="L1075" s="11">
        <v>1</v>
      </c>
      <c r="M1075" s="209"/>
      <c r="N1075" s="209"/>
      <c r="O1075" s="11"/>
      <c r="P1075" s="209"/>
      <c r="Q1075" s="209"/>
      <c r="R1075" s="11">
        <v>1</v>
      </c>
      <c r="S1075" s="209">
        <v>1411.48</v>
      </c>
      <c r="T1075" s="209">
        <v>1411.48</v>
      </c>
      <c r="V1075" s="11"/>
      <c r="W1075" s="11"/>
      <c r="X1075" s="11"/>
      <c r="Y1075" s="11"/>
      <c r="Z1075" s="11"/>
      <c r="AA1075" s="11"/>
      <c r="AB1075" s="11"/>
      <c r="AC1075" s="11"/>
      <c r="AD1075" s="11"/>
    </row>
    <row r="1076" spans="1:30">
      <c r="A1076" s="56"/>
      <c r="B1076" s="11"/>
      <c r="C1076" s="11" t="s">
        <v>419</v>
      </c>
      <c r="D1076" s="11"/>
      <c r="E1076" s="11" t="s">
        <v>256</v>
      </c>
      <c r="F1076" s="11">
        <v>4</v>
      </c>
      <c r="G1076" s="209">
        <v>337.16333333333301</v>
      </c>
      <c r="H1076" s="209">
        <v>1011.49</v>
      </c>
      <c r="I1076" s="209">
        <v>252.8725</v>
      </c>
      <c r="J1076" s="11">
        <v>10</v>
      </c>
      <c r="L1076" s="11">
        <v>3</v>
      </c>
      <c r="M1076" s="209">
        <v>396.55</v>
      </c>
      <c r="N1076" s="209">
        <v>396.55</v>
      </c>
      <c r="O1076" s="11"/>
      <c r="P1076" s="209"/>
      <c r="Q1076" s="209"/>
      <c r="R1076" s="11">
        <v>4</v>
      </c>
      <c r="S1076" s="209">
        <v>1011.49</v>
      </c>
      <c r="T1076" s="209">
        <v>252.8725</v>
      </c>
      <c r="V1076" s="11"/>
      <c r="W1076" s="11"/>
      <c r="X1076" s="11"/>
      <c r="Y1076" s="11"/>
      <c r="Z1076" s="11"/>
      <c r="AA1076" s="11"/>
      <c r="AB1076" s="11"/>
      <c r="AC1076" s="11"/>
      <c r="AD1076" s="11"/>
    </row>
    <row r="1077" spans="1:30">
      <c r="A1077" s="56"/>
      <c r="B1077" s="11"/>
      <c r="C1077" s="11" t="s">
        <v>501</v>
      </c>
      <c r="D1077" s="11"/>
      <c r="E1077" s="11" t="s">
        <v>261</v>
      </c>
      <c r="F1077" s="11">
        <v>1</v>
      </c>
      <c r="G1077" s="209">
        <v>653.73</v>
      </c>
      <c r="H1077" s="209">
        <v>653.73</v>
      </c>
      <c r="I1077" s="209">
        <v>653.73</v>
      </c>
      <c r="J1077" s="11">
        <v>13</v>
      </c>
      <c r="L1077" s="11">
        <v>1</v>
      </c>
      <c r="M1077" s="209"/>
      <c r="N1077" s="209"/>
      <c r="O1077" s="11"/>
      <c r="P1077" s="209"/>
      <c r="Q1077" s="209"/>
      <c r="R1077" s="11">
        <v>1</v>
      </c>
      <c r="S1077" s="209">
        <v>653.73</v>
      </c>
      <c r="T1077" s="209">
        <v>653.73</v>
      </c>
      <c r="V1077" s="11"/>
      <c r="W1077" s="11"/>
      <c r="X1077" s="11"/>
      <c r="Y1077" s="11"/>
      <c r="Z1077" s="11"/>
      <c r="AA1077" s="11"/>
      <c r="AB1077" s="11"/>
      <c r="AC1077" s="11"/>
      <c r="AD1077" s="11"/>
    </row>
    <row r="1078" spans="1:30">
      <c r="A1078" s="56"/>
      <c r="B1078" s="11"/>
      <c r="C1078" s="11" t="s">
        <v>425</v>
      </c>
      <c r="D1078" s="11"/>
      <c r="E1078" s="11" t="s">
        <v>163</v>
      </c>
      <c r="F1078" s="11">
        <v>1</v>
      </c>
      <c r="G1078" s="209">
        <v>68.09</v>
      </c>
      <c r="H1078" s="209">
        <v>68.09</v>
      </c>
      <c r="I1078" s="209">
        <v>68.09</v>
      </c>
      <c r="J1078" s="11">
        <v>7</v>
      </c>
      <c r="L1078" s="11">
        <v>1</v>
      </c>
      <c r="M1078" s="209"/>
      <c r="N1078" s="209"/>
      <c r="O1078" s="11"/>
      <c r="P1078" s="209"/>
      <c r="Q1078" s="209"/>
      <c r="R1078" s="11">
        <v>1</v>
      </c>
      <c r="S1078" s="209">
        <v>68.09</v>
      </c>
      <c r="T1078" s="209">
        <v>68.09</v>
      </c>
      <c r="V1078" s="11"/>
      <c r="W1078" s="11"/>
      <c r="X1078" s="11"/>
      <c r="Y1078" s="11"/>
      <c r="Z1078" s="11"/>
      <c r="AA1078" s="11"/>
      <c r="AB1078" s="11"/>
      <c r="AC1078" s="11"/>
      <c r="AD1078" s="11"/>
    </row>
    <row r="1079" spans="1:30">
      <c r="A1079" s="56"/>
      <c r="B1079" s="11"/>
      <c r="C1079" s="11" t="s">
        <v>427</v>
      </c>
      <c r="D1079" s="11"/>
      <c r="E1079" s="11" t="s">
        <v>428</v>
      </c>
      <c r="F1079" s="11">
        <v>1</v>
      </c>
      <c r="G1079" s="209"/>
      <c r="H1079" s="209">
        <v>1124.44</v>
      </c>
      <c r="I1079" s="209">
        <v>1124.44</v>
      </c>
      <c r="J1079" s="11">
        <v>7</v>
      </c>
      <c r="L1079" s="11"/>
      <c r="M1079" s="209">
        <v>1124.44</v>
      </c>
      <c r="N1079" s="209">
        <v>1124.44</v>
      </c>
      <c r="O1079" s="11"/>
      <c r="P1079" s="209"/>
      <c r="Q1079" s="209"/>
      <c r="R1079" s="11">
        <v>1</v>
      </c>
      <c r="S1079" s="209">
        <v>1124.44</v>
      </c>
      <c r="T1079" s="209">
        <v>1124.44</v>
      </c>
      <c r="V1079" s="11"/>
      <c r="W1079" s="11"/>
      <c r="X1079" s="11"/>
      <c r="Y1079" s="11"/>
      <c r="Z1079" s="11"/>
      <c r="AA1079" s="11"/>
      <c r="AB1079" s="11"/>
      <c r="AC1079" s="11"/>
      <c r="AD1079" s="11"/>
    </row>
    <row r="1080" spans="1:30">
      <c r="A1080" s="56"/>
      <c r="B1080" s="11"/>
      <c r="C1080" s="11" t="s">
        <v>429</v>
      </c>
      <c r="D1080" s="11"/>
      <c r="E1080" s="11" t="s">
        <v>430</v>
      </c>
      <c r="F1080" s="11">
        <v>3</v>
      </c>
      <c r="G1080" s="209"/>
      <c r="H1080" s="209">
        <v>4189.71</v>
      </c>
      <c r="I1080" s="209">
        <v>1396.57</v>
      </c>
      <c r="J1080" s="11">
        <v>12.3333333333333</v>
      </c>
      <c r="L1080" s="11"/>
      <c r="M1080" s="209">
        <v>4189.71</v>
      </c>
      <c r="N1080" s="209">
        <v>1396.57</v>
      </c>
      <c r="O1080" s="11">
        <v>1</v>
      </c>
      <c r="P1080" s="209">
        <v>428.58</v>
      </c>
      <c r="Q1080" s="209">
        <v>428.58</v>
      </c>
      <c r="R1080" s="11">
        <v>2</v>
      </c>
      <c r="S1080" s="209">
        <v>3761.13</v>
      </c>
      <c r="T1080" s="209">
        <v>1880.5650000000001</v>
      </c>
      <c r="V1080" s="11"/>
      <c r="W1080" s="11"/>
      <c r="X1080" s="11"/>
      <c r="Y1080" s="11"/>
      <c r="Z1080" s="11"/>
      <c r="AA1080" s="11"/>
      <c r="AB1080" s="11"/>
      <c r="AC1080" s="11"/>
      <c r="AD1080" s="11"/>
    </row>
    <row r="1081" spans="1:30">
      <c r="A1081" s="56"/>
      <c r="B1081" s="11"/>
      <c r="C1081" s="11" t="s">
        <v>432</v>
      </c>
      <c r="D1081" s="11"/>
      <c r="E1081" s="11" t="s">
        <v>155</v>
      </c>
      <c r="F1081" s="11">
        <v>1</v>
      </c>
      <c r="G1081" s="209">
        <v>594.96</v>
      </c>
      <c r="H1081" s="209">
        <v>594.96</v>
      </c>
      <c r="I1081" s="209">
        <v>594.96</v>
      </c>
      <c r="J1081" s="11">
        <v>13</v>
      </c>
      <c r="L1081" s="11">
        <v>1</v>
      </c>
      <c r="M1081" s="209"/>
      <c r="N1081" s="209"/>
      <c r="O1081" s="11"/>
      <c r="P1081" s="209"/>
      <c r="Q1081" s="209"/>
      <c r="R1081" s="11">
        <v>1</v>
      </c>
      <c r="S1081" s="209">
        <v>594.96</v>
      </c>
      <c r="T1081" s="209">
        <v>594.96</v>
      </c>
      <c r="V1081" s="11"/>
      <c r="W1081" s="11"/>
      <c r="X1081" s="11"/>
      <c r="Y1081" s="11"/>
      <c r="Z1081" s="11"/>
      <c r="AA1081" s="11"/>
      <c r="AB1081" s="11"/>
      <c r="AC1081" s="11"/>
      <c r="AD1081" s="11"/>
    </row>
    <row r="1082" spans="1:30">
      <c r="A1082" s="56"/>
      <c r="B1082" s="11"/>
      <c r="C1082" s="11" t="s">
        <v>434</v>
      </c>
      <c r="D1082" s="11"/>
      <c r="E1082" s="11" t="s">
        <v>121</v>
      </c>
      <c r="F1082" s="11">
        <v>1</v>
      </c>
      <c r="G1082" s="209">
        <v>1791.32</v>
      </c>
      <c r="H1082" s="209">
        <v>1791.32</v>
      </c>
      <c r="I1082" s="209">
        <v>1791.32</v>
      </c>
      <c r="J1082" s="11">
        <v>13</v>
      </c>
      <c r="L1082" s="11">
        <v>1</v>
      </c>
      <c r="M1082" s="209"/>
      <c r="N1082" s="209"/>
      <c r="O1082" s="11"/>
      <c r="P1082" s="209"/>
      <c r="Q1082" s="209"/>
      <c r="R1082" s="11">
        <v>1</v>
      </c>
      <c r="S1082" s="209">
        <v>1791.32</v>
      </c>
      <c r="T1082" s="209">
        <v>1791.32</v>
      </c>
      <c r="V1082" s="11"/>
      <c r="W1082" s="11"/>
      <c r="X1082" s="11"/>
      <c r="Y1082" s="11"/>
      <c r="Z1082" s="11"/>
      <c r="AA1082" s="11"/>
      <c r="AB1082" s="11"/>
      <c r="AC1082" s="11"/>
      <c r="AD1082" s="11"/>
    </row>
    <row r="1083" spans="1:30">
      <c r="A1083" s="56"/>
      <c r="B1083" s="11"/>
      <c r="C1083" s="11" t="s">
        <v>437</v>
      </c>
      <c r="D1083" s="11"/>
      <c r="E1083" s="11" t="s">
        <v>234</v>
      </c>
      <c r="F1083" s="11">
        <v>5</v>
      </c>
      <c r="G1083" s="209">
        <v>1007.9525</v>
      </c>
      <c r="H1083" s="209">
        <v>4031.81</v>
      </c>
      <c r="I1083" s="209">
        <v>806.36199999999997</v>
      </c>
      <c r="J1083" s="11">
        <v>9.1999999999999993</v>
      </c>
      <c r="L1083" s="11">
        <v>4</v>
      </c>
      <c r="M1083" s="209">
        <v>1542.54</v>
      </c>
      <c r="N1083" s="209">
        <v>1542.54</v>
      </c>
      <c r="O1083" s="11"/>
      <c r="P1083" s="209"/>
      <c r="Q1083" s="209"/>
      <c r="R1083" s="11">
        <v>5</v>
      </c>
      <c r="S1083" s="209">
        <v>4031.81</v>
      </c>
      <c r="T1083" s="209">
        <v>806.36199999999997</v>
      </c>
      <c r="V1083" s="11"/>
      <c r="W1083" s="11"/>
      <c r="X1083" s="11"/>
      <c r="Y1083" s="11"/>
      <c r="Z1083" s="11"/>
      <c r="AA1083" s="11"/>
      <c r="AB1083" s="11"/>
      <c r="AC1083" s="11"/>
      <c r="AD1083" s="11"/>
    </row>
    <row r="1084" spans="1:30">
      <c r="A1084" s="56"/>
      <c r="B1084" s="11"/>
      <c r="C1084" s="11" t="s">
        <v>502</v>
      </c>
      <c r="D1084" s="11"/>
      <c r="E1084" s="11" t="s">
        <v>234</v>
      </c>
      <c r="F1084" s="11">
        <v>2</v>
      </c>
      <c r="G1084" s="209">
        <v>753.67499999999995</v>
      </c>
      <c r="H1084" s="209">
        <v>1507.35</v>
      </c>
      <c r="I1084" s="209">
        <v>753.67499999999995</v>
      </c>
      <c r="J1084" s="11">
        <v>6</v>
      </c>
      <c r="L1084" s="11">
        <v>2</v>
      </c>
      <c r="M1084" s="209"/>
      <c r="N1084" s="209"/>
      <c r="O1084" s="11"/>
      <c r="P1084" s="209"/>
      <c r="Q1084" s="209"/>
      <c r="R1084" s="11">
        <v>2</v>
      </c>
      <c r="S1084" s="209">
        <v>1507.35</v>
      </c>
      <c r="T1084" s="209">
        <v>753.67499999999995</v>
      </c>
      <c r="V1084" s="11"/>
      <c r="W1084" s="11"/>
      <c r="X1084" s="11"/>
      <c r="Y1084" s="11"/>
      <c r="Z1084" s="11"/>
      <c r="AA1084" s="11"/>
      <c r="AB1084" s="11"/>
      <c r="AC1084" s="11"/>
      <c r="AD1084" s="11"/>
    </row>
    <row r="1085" spans="1:30">
      <c r="A1085" s="56"/>
      <c r="B1085" s="11"/>
      <c r="C1085" s="11" t="s">
        <v>438</v>
      </c>
      <c r="D1085" s="11"/>
      <c r="E1085" s="11" t="s">
        <v>151</v>
      </c>
      <c r="F1085" s="11">
        <v>6</v>
      </c>
      <c r="G1085" s="209">
        <v>805.46249999999998</v>
      </c>
      <c r="H1085" s="209">
        <v>3221.85</v>
      </c>
      <c r="I1085" s="209">
        <v>536.97500000000002</v>
      </c>
      <c r="J1085" s="11">
        <v>7.6666666666666696</v>
      </c>
      <c r="L1085" s="11">
        <v>4</v>
      </c>
      <c r="M1085" s="209">
        <v>1665.14</v>
      </c>
      <c r="N1085" s="209">
        <v>832.57</v>
      </c>
      <c r="O1085" s="11"/>
      <c r="P1085" s="209"/>
      <c r="Q1085" s="209"/>
      <c r="R1085" s="11">
        <v>6</v>
      </c>
      <c r="S1085" s="209">
        <v>3221.85</v>
      </c>
      <c r="T1085" s="209">
        <v>536.97500000000002</v>
      </c>
      <c r="V1085" s="11"/>
      <c r="W1085" s="11"/>
      <c r="X1085" s="11"/>
      <c r="Y1085" s="11"/>
      <c r="Z1085" s="11"/>
      <c r="AA1085" s="11"/>
      <c r="AB1085" s="11"/>
      <c r="AC1085" s="11"/>
      <c r="AD1085" s="11"/>
    </row>
    <row r="1086" spans="1:30" ht="15" thickBot="1">
      <c r="A1086" s="56"/>
      <c r="B1086" s="11"/>
      <c r="C1086" s="11"/>
      <c r="D1086" s="11"/>
      <c r="E1086" s="11"/>
      <c r="F1086" s="11"/>
      <c r="G1086" s="209"/>
      <c r="H1086" s="209"/>
      <c r="I1086" s="209"/>
      <c r="J1086" s="11"/>
      <c r="L1086" s="11"/>
      <c r="M1086" s="209"/>
      <c r="N1086" s="209"/>
      <c r="O1086" s="11"/>
      <c r="P1086" s="209"/>
      <c r="Q1086" s="209"/>
      <c r="R1086" s="11"/>
      <c r="S1086" s="209"/>
      <c r="T1086" s="209"/>
      <c r="V1086" s="11"/>
      <c r="W1086" s="11"/>
      <c r="X1086" s="11"/>
      <c r="Y1086" s="11"/>
      <c r="Z1086" s="11"/>
      <c r="AA1086" s="11"/>
      <c r="AB1086" s="11"/>
      <c r="AC1086" s="11"/>
      <c r="AD1086" s="11"/>
    </row>
    <row r="1087" spans="1:30" ht="15" thickBot="1">
      <c r="A1087" s="56"/>
      <c r="B1087" s="158" t="s">
        <v>55</v>
      </c>
      <c r="C1087" s="231"/>
      <c r="D1087" s="103"/>
      <c r="E1087" s="103"/>
      <c r="F1087" s="223">
        <f>SUM(F998:F1086)</f>
        <v>243</v>
      </c>
      <c r="G1087" s="225">
        <f>AVERAGE(G998:G1086)</f>
        <v>2814.7718938223929</v>
      </c>
      <c r="H1087" s="225">
        <f>SUM(H998:H1086)</f>
        <v>394473.85</v>
      </c>
      <c r="I1087" s="225">
        <f>AVERAGE(I998:I1086)</f>
        <v>1581.8197948888242</v>
      </c>
      <c r="J1087" s="223">
        <f>AVERAGE(J998:J1086)</f>
        <v>11.544753541912629</v>
      </c>
      <c r="K1087" s="124"/>
      <c r="L1087" s="228">
        <f>SUM(L998:L1086)</f>
        <v>158</v>
      </c>
      <c r="M1087" s="229">
        <f>SUM(M998:M1086)</f>
        <v>149651.29</v>
      </c>
      <c r="N1087" s="225">
        <f>AVERAGE(N998:N1086)</f>
        <v>1515.5840425531926</v>
      </c>
      <c r="O1087" s="223">
        <f>SUM(O998:O1086)</f>
        <v>10</v>
      </c>
      <c r="P1087" s="225">
        <f>SUM(P998:P1086)</f>
        <v>22273.32</v>
      </c>
      <c r="Q1087" s="227">
        <f>AVERAGE(Q998:Q1086)</f>
        <v>2227.3319999999999</v>
      </c>
      <c r="R1087" s="223">
        <f>SUM(R998:R1086)</f>
        <v>233</v>
      </c>
      <c r="S1087" s="225">
        <f>AVERAGE(S998:S1086)</f>
        <v>4278.1670114942508</v>
      </c>
      <c r="T1087" s="225">
        <f>AVERAGE(T998:T1086)</f>
        <v>1594.1063156938849</v>
      </c>
      <c r="V1087" s="178">
        <v>1088</v>
      </c>
      <c r="W1087" s="179">
        <v>23743.11</v>
      </c>
      <c r="X1087" s="181">
        <f>+W1087/V1087</f>
        <v>21.822711397058825</v>
      </c>
      <c r="Y1087" s="98"/>
      <c r="Z1087" s="98"/>
      <c r="AA1087" s="102" t="s">
        <v>56</v>
      </c>
      <c r="AB1087" s="98"/>
      <c r="AC1087" s="98"/>
      <c r="AD1087" s="104" t="s">
        <v>56</v>
      </c>
    </row>
    <row r="1088" spans="1:30" s="4" customFormat="1" ht="12.5">
      <c r="A1088" s="56"/>
      <c r="X1088" s="180"/>
    </row>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303"/>
  <sheetViews>
    <sheetView zoomScaleNormal="100" zoomScalePageLayoutView="60" workbookViewId="0">
      <selection activeCell="A5" sqref="A5"/>
    </sheetView>
  </sheetViews>
  <sheetFormatPr defaultColWidth="0" defaultRowHeight="0" customHeight="1" zeroHeight="1"/>
  <cols>
    <col min="1" max="1" width="26.1796875" style="4" customWidth="1"/>
    <col min="2" max="2" width="17" style="4" customWidth="1"/>
    <col min="3" max="3" width="11.54296875" style="4" bestFit="1" customWidth="1"/>
    <col min="4" max="4" width="14.1796875" style="4" customWidth="1"/>
    <col min="5" max="5" width="20.81640625" style="4" customWidth="1"/>
    <col min="6" max="6" width="20.26953125" style="4" customWidth="1"/>
    <col min="7" max="7" width="51.54296875" style="4" customWidth="1"/>
    <col min="8" max="8" width="2.81640625" style="4" customWidth="1"/>
    <col min="9" max="9" width="18.81640625" style="51" customWidth="1"/>
    <col min="10" max="10" width="18.81640625" style="4" customWidth="1"/>
    <col min="11" max="11" width="23.54296875" style="4" customWidth="1"/>
    <col min="12" max="12" width="2.1796875" style="4" customWidth="1"/>
    <col min="13" max="13" width="25.54296875" style="51"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59" bestFit="1" customWidth="1"/>
    <col min="23" max="23" width="70.54296875" style="5" bestFit="1" customWidth="1"/>
    <col min="24" max="24" width="27.7265625" style="5" customWidth="1"/>
    <col min="25" max="25" width="21.453125" style="5" customWidth="1"/>
    <col min="26" max="26" width="52.81640625" style="5" bestFit="1" customWidth="1"/>
    <col min="27" max="27" width="8.81640625" style="5" customWidth="1"/>
    <col min="28" max="28" width="8.81640625" style="5" hidden="1" customWidth="1"/>
    <col min="29" max="16384" width="8.81640625" style="5" hidden="1"/>
  </cols>
  <sheetData>
    <row r="1" spans="1:39" s="4" customFormat="1" ht="13.5" thickBot="1">
      <c r="A1" s="61" t="s">
        <v>653</v>
      </c>
      <c r="B1" s="17"/>
      <c r="C1" s="17"/>
      <c r="D1" s="17"/>
      <c r="I1" s="61" t="s">
        <v>654</v>
      </c>
      <c r="J1" s="17"/>
      <c r="K1" s="17"/>
      <c r="M1" s="61" t="s">
        <v>655</v>
      </c>
      <c r="N1" s="17"/>
      <c r="O1" s="17"/>
      <c r="V1" s="141" t="s">
        <v>656</v>
      </c>
      <c r="W1" s="141"/>
      <c r="X1" s="66"/>
      <c r="Y1" s="66"/>
      <c r="Z1" s="66"/>
      <c r="AA1" s="66"/>
      <c r="AB1" s="5"/>
      <c r="AC1" s="5"/>
      <c r="AD1" s="5"/>
      <c r="AE1" s="5"/>
      <c r="AF1" s="5"/>
      <c r="AG1" s="5"/>
      <c r="AH1" s="5"/>
      <c r="AI1" s="5"/>
      <c r="AJ1" s="5"/>
      <c r="AK1" s="5"/>
      <c r="AL1" s="5"/>
      <c r="AM1" s="5"/>
    </row>
    <row r="2" spans="1:39" s="4" customFormat="1" ht="68.5" customHeight="1" thickBot="1">
      <c r="A2" s="411" t="s">
        <v>657</v>
      </c>
      <c r="B2" s="412"/>
      <c r="C2" s="66"/>
      <c r="D2" s="66"/>
      <c r="I2" s="408" t="s">
        <v>658</v>
      </c>
      <c r="J2" s="409"/>
      <c r="K2" s="410"/>
      <c r="M2" s="411" t="s">
        <v>659</v>
      </c>
      <c r="N2" s="412"/>
      <c r="O2" s="84"/>
      <c r="P2" s="82"/>
      <c r="Q2" s="84"/>
      <c r="R2" s="84"/>
      <c r="S2" s="84"/>
      <c r="T2" s="84"/>
      <c r="V2" s="411" t="s">
        <v>660</v>
      </c>
      <c r="W2" s="412"/>
      <c r="X2" s="66"/>
      <c r="Y2" s="66"/>
      <c r="Z2" s="66"/>
      <c r="AA2" s="66"/>
      <c r="AB2" s="5"/>
      <c r="AC2" s="5"/>
      <c r="AD2" s="5"/>
      <c r="AE2" s="5"/>
      <c r="AF2" s="5"/>
      <c r="AG2" s="5"/>
      <c r="AH2" s="5"/>
      <c r="AI2" s="5"/>
      <c r="AJ2" s="5"/>
      <c r="AK2" s="5"/>
      <c r="AL2" s="5"/>
      <c r="AM2" s="5"/>
    </row>
    <row r="3" spans="1:39" s="4" customFormat="1" ht="13">
      <c r="B3" s="160"/>
      <c r="C3" s="161"/>
      <c r="D3" s="161"/>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3">
      <c r="A4" s="6" t="s">
        <v>14</v>
      </c>
      <c r="B4" s="6"/>
      <c r="C4" s="6"/>
      <c r="D4" s="6"/>
      <c r="E4" s="162"/>
      <c r="F4" s="162"/>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3">
      <c r="A5" s="75" t="s">
        <v>661</v>
      </c>
      <c r="B5" s="6"/>
      <c r="C5" s="6"/>
      <c r="D5" s="6"/>
      <c r="E5" s="65"/>
      <c r="F5" s="65"/>
      <c r="I5" s="51" t="s">
        <v>79</v>
      </c>
      <c r="M5" s="51" t="s">
        <v>79</v>
      </c>
      <c r="N5" s="66"/>
      <c r="O5" s="66"/>
      <c r="P5" s="66"/>
      <c r="Q5" s="66"/>
      <c r="R5" s="66"/>
      <c r="S5" s="66"/>
      <c r="T5" s="66"/>
      <c r="V5" s="51" t="s">
        <v>79</v>
      </c>
      <c r="W5" s="66"/>
      <c r="X5" s="66"/>
      <c r="Y5" s="66"/>
      <c r="Z5" s="66"/>
      <c r="AA5" s="66"/>
      <c r="AB5" s="5"/>
      <c r="AC5" s="5"/>
      <c r="AD5" s="5"/>
      <c r="AE5" s="5"/>
      <c r="AF5" s="5"/>
      <c r="AG5" s="5"/>
      <c r="AH5" s="5"/>
      <c r="AI5" s="5"/>
      <c r="AJ5" s="5"/>
      <c r="AK5" s="5"/>
      <c r="AL5" s="5"/>
      <c r="AM5" s="5"/>
    </row>
    <row r="6" spans="1:39" s="4" customFormat="1" ht="13">
      <c r="A6" s="4" t="s">
        <v>662</v>
      </c>
      <c r="I6" s="51"/>
      <c r="M6" s="246" t="s">
        <v>662</v>
      </c>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3">
      <c r="A7" s="4" t="s">
        <v>663</v>
      </c>
      <c r="I7" s="362" t="s">
        <v>664</v>
      </c>
      <c r="J7" s="362"/>
      <c r="K7" s="362"/>
      <c r="M7" s="246" t="s">
        <v>663</v>
      </c>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4">
      <c r="A8" s="245" t="s">
        <v>665</v>
      </c>
      <c r="I8" s="362"/>
      <c r="J8" s="362"/>
      <c r="K8" s="362"/>
      <c r="M8" s="246" t="s">
        <v>665</v>
      </c>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3">
      <c r="A9" s="161" t="s">
        <v>666</v>
      </c>
      <c r="B9" s="66"/>
      <c r="C9" s="66"/>
      <c r="D9" s="66"/>
      <c r="E9" s="65"/>
      <c r="F9" s="65"/>
      <c r="G9" s="124" t="s">
        <v>30</v>
      </c>
      <c r="I9" s="51"/>
      <c r="M9" s="246" t="s">
        <v>666</v>
      </c>
      <c r="O9" s="66"/>
      <c r="P9" s="66"/>
      <c r="Q9" s="66"/>
      <c r="R9" s="66"/>
      <c r="S9" s="66"/>
      <c r="T9" s="124" t="s">
        <v>30</v>
      </c>
      <c r="V9" s="67"/>
      <c r="W9" s="66"/>
      <c r="X9" s="66"/>
      <c r="Y9" s="66"/>
      <c r="Z9" s="66"/>
      <c r="AA9" s="66"/>
      <c r="AB9" s="5"/>
      <c r="AC9" s="5"/>
      <c r="AD9" s="5"/>
      <c r="AE9" s="5"/>
      <c r="AF9" s="5"/>
      <c r="AG9" s="5"/>
      <c r="AH9" s="5"/>
      <c r="AI9" s="5"/>
      <c r="AJ9" s="5"/>
      <c r="AK9" s="5"/>
      <c r="AL9" s="5"/>
      <c r="AM9" s="5"/>
    </row>
    <row r="10" spans="1:39" s="4" customFormat="1" ht="13">
      <c r="A10" s="142" t="str">
        <f>'DPA''s, Fees'!A10</f>
        <v>[Name of Utility]</v>
      </c>
      <c r="I10" s="51"/>
      <c r="J10" s="82"/>
      <c r="K10" s="124"/>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3" customHeight="1">
      <c r="A11" s="81" t="s">
        <v>667</v>
      </c>
      <c r="B11" s="68" t="s">
        <v>38</v>
      </c>
      <c r="C11" s="68" t="s">
        <v>39</v>
      </c>
      <c r="D11" s="68" t="s">
        <v>40</v>
      </c>
      <c r="E11" s="68" t="s">
        <v>668</v>
      </c>
      <c r="F11" s="68" t="s">
        <v>669</v>
      </c>
      <c r="G11" s="81" t="s">
        <v>670</v>
      </c>
      <c r="I11" s="109" t="s">
        <v>671</v>
      </c>
      <c r="J11" s="110" t="s">
        <v>672</v>
      </c>
      <c r="K11" s="111" t="s">
        <v>673</v>
      </c>
      <c r="M11" s="109" t="s">
        <v>674</v>
      </c>
      <c r="N11" s="110" t="s">
        <v>675</v>
      </c>
      <c r="O11" s="72"/>
      <c r="P11" s="69" t="s">
        <v>676</v>
      </c>
      <c r="Q11" s="110" t="s">
        <v>675</v>
      </c>
      <c r="R11" s="72"/>
      <c r="S11" s="69" t="s">
        <v>677</v>
      </c>
      <c r="T11" s="110" t="s">
        <v>675</v>
      </c>
      <c r="V11" s="109" t="s">
        <v>678</v>
      </c>
      <c r="W11" s="110" t="s">
        <v>679</v>
      </c>
      <c r="X11" s="110" t="s">
        <v>680</v>
      </c>
      <c r="Y11" s="110" t="s">
        <v>681</v>
      </c>
      <c r="Z11" s="110" t="s">
        <v>682</v>
      </c>
      <c r="AA11" s="66"/>
      <c r="AB11" s="5"/>
      <c r="AC11" s="5"/>
      <c r="AD11" s="5"/>
      <c r="AE11" s="5"/>
      <c r="AF11" s="5"/>
      <c r="AG11" s="5"/>
      <c r="AH11" s="5"/>
      <c r="AI11" s="5"/>
      <c r="AJ11" s="5"/>
      <c r="AK11" s="5"/>
      <c r="AL11" s="5"/>
      <c r="AM11" s="5"/>
    </row>
    <row r="12" spans="1:39" s="4" customFormat="1" ht="29">
      <c r="A12" s="64"/>
      <c r="B12" s="64"/>
      <c r="C12" s="64"/>
      <c r="D12" s="64"/>
      <c r="E12" s="11"/>
      <c r="F12" s="11"/>
      <c r="G12" s="8"/>
      <c r="I12" s="64"/>
      <c r="J12" s="48"/>
      <c r="K12" s="108"/>
      <c r="M12" s="64"/>
      <c r="N12" s="112"/>
      <c r="P12" s="113"/>
      <c r="Q12" s="48"/>
      <c r="S12" s="113"/>
      <c r="T12" s="48"/>
      <c r="V12" s="167" t="s">
        <v>683</v>
      </c>
      <c r="W12" s="167" t="s">
        <v>684</v>
      </c>
      <c r="X12" s="167" t="s">
        <v>685</v>
      </c>
      <c r="Y12" s="168" t="s">
        <v>686</v>
      </c>
      <c r="Z12" s="169" t="s">
        <v>687</v>
      </c>
      <c r="AA12" s="66"/>
      <c r="AB12" s="5"/>
      <c r="AC12" s="5"/>
      <c r="AD12" s="5"/>
      <c r="AE12" s="5"/>
      <c r="AF12" s="5"/>
      <c r="AG12" s="5"/>
      <c r="AH12" s="5"/>
      <c r="AI12" s="5"/>
      <c r="AJ12" s="5"/>
      <c r="AK12" s="5"/>
      <c r="AL12" s="5"/>
      <c r="AM12" s="5"/>
    </row>
    <row r="13" spans="1:39" s="4" customFormat="1" ht="29">
      <c r="A13" s="64"/>
      <c r="B13" s="64"/>
      <c r="C13" s="64"/>
      <c r="D13" s="64"/>
      <c r="E13" s="11"/>
      <c r="F13" s="11"/>
      <c r="G13" s="8"/>
      <c r="I13" s="64"/>
      <c r="J13" s="48"/>
      <c r="K13" s="108"/>
      <c r="M13" s="64"/>
      <c r="N13" s="112"/>
      <c r="P13" s="64"/>
      <c r="Q13" s="48"/>
      <c r="S13" s="64"/>
      <c r="T13" s="48"/>
      <c r="V13" s="167" t="s">
        <v>688</v>
      </c>
      <c r="W13" s="167" t="s">
        <v>684</v>
      </c>
      <c r="X13" s="167" t="s">
        <v>685</v>
      </c>
      <c r="Y13" s="168" t="s">
        <v>686</v>
      </c>
      <c r="Z13" s="169" t="s">
        <v>687</v>
      </c>
      <c r="AA13" s="66"/>
      <c r="AB13" s="5"/>
      <c r="AC13" s="5"/>
      <c r="AD13" s="5"/>
      <c r="AE13" s="5"/>
      <c r="AF13" s="5"/>
      <c r="AG13" s="5"/>
      <c r="AH13" s="5"/>
      <c r="AI13" s="5"/>
      <c r="AJ13" s="5"/>
      <c r="AK13" s="5"/>
      <c r="AL13" s="5"/>
      <c r="AM13" s="5"/>
    </row>
    <row r="14" spans="1:39" s="4" customFormat="1" ht="20.5" customHeight="1">
      <c r="A14" s="64"/>
      <c r="B14" s="64"/>
      <c r="C14" s="64"/>
      <c r="D14" s="64"/>
      <c r="E14" s="11"/>
      <c r="F14" s="11"/>
      <c r="G14" s="8"/>
      <c r="I14" s="64"/>
      <c r="J14" s="48"/>
      <c r="K14" s="108"/>
      <c r="M14" s="64"/>
      <c r="N14" s="112"/>
      <c r="P14" s="64"/>
      <c r="Q14" s="48"/>
      <c r="S14" s="64"/>
      <c r="T14" s="48"/>
      <c r="V14" s="167" t="s">
        <v>688</v>
      </c>
      <c r="W14" s="167" t="s">
        <v>689</v>
      </c>
      <c r="X14" s="167" t="s">
        <v>690</v>
      </c>
      <c r="Y14" s="170"/>
      <c r="Z14" s="169" t="s">
        <v>687</v>
      </c>
      <c r="AA14" s="66"/>
      <c r="AB14" s="5"/>
      <c r="AC14" s="5"/>
      <c r="AD14" s="5"/>
      <c r="AE14" s="5"/>
      <c r="AF14" s="5"/>
      <c r="AG14" s="5"/>
      <c r="AH14" s="5"/>
      <c r="AI14" s="5"/>
      <c r="AJ14" s="5"/>
      <c r="AK14" s="5"/>
      <c r="AL14" s="5"/>
      <c r="AM14" s="5"/>
    </row>
    <row r="15" spans="1:39" s="4" customFormat="1" ht="26.15" customHeight="1">
      <c r="A15" s="64"/>
      <c r="B15" s="64"/>
      <c r="C15" s="64"/>
      <c r="D15" s="64"/>
      <c r="E15" s="11"/>
      <c r="F15" s="11"/>
      <c r="G15" s="8"/>
      <c r="I15" s="64"/>
      <c r="J15" s="48"/>
      <c r="K15" s="108"/>
      <c r="M15" s="64"/>
      <c r="N15" s="112"/>
      <c r="P15" s="64"/>
      <c r="Q15" s="48"/>
      <c r="S15" s="64"/>
      <c r="T15" s="48"/>
      <c r="V15" s="24" t="s">
        <v>683</v>
      </c>
      <c r="W15" s="175" t="s">
        <v>691</v>
      </c>
      <c r="X15" s="85" t="s">
        <v>690</v>
      </c>
      <c r="Y15" s="85"/>
      <c r="Z15" s="169" t="s">
        <v>687</v>
      </c>
      <c r="AA15" s="66"/>
      <c r="AB15" s="5"/>
      <c r="AC15" s="5"/>
      <c r="AD15" s="5"/>
      <c r="AE15" s="5"/>
      <c r="AF15" s="5"/>
      <c r="AG15" s="5"/>
      <c r="AH15" s="5"/>
      <c r="AI15" s="5"/>
      <c r="AJ15" s="5"/>
      <c r="AK15" s="5"/>
      <c r="AL15" s="5"/>
      <c r="AM15" s="5"/>
    </row>
    <row r="16" spans="1:39" s="4" customFormat="1" ht="72.5">
      <c r="A16" s="64"/>
      <c r="B16" s="64"/>
      <c r="C16" s="64"/>
      <c r="D16" s="64"/>
      <c r="E16" s="11"/>
      <c r="F16" s="11"/>
      <c r="G16" s="8"/>
      <c r="I16" s="64"/>
      <c r="J16" s="48"/>
      <c r="K16" s="108"/>
      <c r="M16" s="64"/>
      <c r="N16" s="112"/>
      <c r="P16" s="64"/>
      <c r="Q16" s="48"/>
      <c r="S16" s="64"/>
      <c r="T16" s="48"/>
      <c r="V16" s="171" t="s">
        <v>692</v>
      </c>
      <c r="W16" s="172" t="s">
        <v>693</v>
      </c>
      <c r="X16" s="85"/>
      <c r="Y16" s="85"/>
      <c r="Z16" s="85"/>
      <c r="AA16" s="66"/>
      <c r="AB16" s="5"/>
      <c r="AC16" s="5"/>
      <c r="AD16" s="5"/>
      <c r="AE16" s="5"/>
      <c r="AF16" s="5"/>
      <c r="AG16" s="5"/>
      <c r="AH16" s="5"/>
      <c r="AI16" s="5"/>
      <c r="AJ16" s="5"/>
      <c r="AK16" s="5"/>
      <c r="AL16" s="5"/>
      <c r="AM16" s="5"/>
    </row>
    <row r="17" spans="1:39" s="4" customFormat="1" ht="101.5">
      <c r="A17" s="64"/>
      <c r="B17" s="64"/>
      <c r="C17" s="64"/>
      <c r="D17" s="64"/>
      <c r="E17" s="11"/>
      <c r="F17" s="11"/>
      <c r="G17" s="8"/>
      <c r="I17" s="64"/>
      <c r="J17" s="48"/>
      <c r="K17" s="108"/>
      <c r="M17" s="64"/>
      <c r="N17" s="112"/>
      <c r="P17" s="64"/>
      <c r="Q17" s="48"/>
      <c r="S17" s="64"/>
      <c r="T17" s="48"/>
      <c r="V17" s="171" t="s">
        <v>692</v>
      </c>
      <c r="W17" s="172" t="s">
        <v>694</v>
      </c>
      <c r="X17" s="85"/>
      <c r="Y17" s="85"/>
      <c r="Z17" s="85"/>
      <c r="AA17" s="66"/>
      <c r="AB17" s="5"/>
      <c r="AC17" s="5"/>
      <c r="AD17" s="5"/>
      <c r="AE17" s="5"/>
      <c r="AF17" s="5"/>
      <c r="AG17" s="5"/>
      <c r="AH17" s="5"/>
      <c r="AI17" s="5"/>
      <c r="AJ17" s="5"/>
      <c r="AK17" s="5"/>
      <c r="AL17" s="5"/>
      <c r="AM17" s="5"/>
    </row>
    <row r="18" spans="1:39" s="4" customFormat="1" ht="29">
      <c r="A18" s="64"/>
      <c r="B18" s="64"/>
      <c r="C18" s="64"/>
      <c r="D18" s="64"/>
      <c r="E18" s="11"/>
      <c r="F18" s="11"/>
      <c r="G18" s="8"/>
      <c r="I18" s="64"/>
      <c r="J18" s="48"/>
      <c r="K18" s="108"/>
      <c r="M18" s="64"/>
      <c r="N18" s="112"/>
      <c r="P18" s="64"/>
      <c r="Q18" s="48"/>
      <c r="S18" s="64"/>
      <c r="T18" s="48"/>
      <c r="V18" s="173" t="s">
        <v>692</v>
      </c>
      <c r="W18" s="174" t="s">
        <v>695</v>
      </c>
      <c r="X18" s="85"/>
      <c r="Y18" s="85"/>
      <c r="Z18" s="85"/>
      <c r="AA18" s="66"/>
      <c r="AB18" s="5"/>
      <c r="AC18" s="5"/>
      <c r="AD18" s="5"/>
      <c r="AE18" s="5"/>
      <c r="AF18" s="5"/>
      <c r="AG18" s="5"/>
      <c r="AH18" s="5"/>
      <c r="AI18" s="5"/>
      <c r="AJ18" s="5"/>
      <c r="AK18" s="5"/>
      <c r="AL18" s="5"/>
      <c r="AM18" s="5"/>
    </row>
    <row r="19" spans="1:39" s="4" customFormat="1" ht="14.5">
      <c r="A19" s="64"/>
      <c r="B19" s="64"/>
      <c r="C19" s="64"/>
      <c r="D19" s="64"/>
      <c r="E19" s="11"/>
      <c r="F19" s="11"/>
      <c r="G19" s="8"/>
      <c r="I19" s="64"/>
      <c r="J19" s="48"/>
      <c r="K19" s="108"/>
      <c r="M19" s="64"/>
      <c r="N19" s="112"/>
      <c r="P19" s="64"/>
      <c r="Q19" s="48"/>
      <c r="S19" s="64"/>
      <c r="T19" s="48"/>
      <c r="V19" s="85" t="s">
        <v>696</v>
      </c>
      <c r="W19" s="85" t="s">
        <v>697</v>
      </c>
      <c r="X19" s="85"/>
      <c r="Y19" s="85"/>
      <c r="Z19" s="85"/>
      <c r="AA19" s="66"/>
      <c r="AB19" s="5"/>
      <c r="AC19" s="5"/>
      <c r="AD19" s="5"/>
      <c r="AE19" s="5"/>
      <c r="AF19" s="5"/>
      <c r="AG19" s="5"/>
      <c r="AH19" s="5"/>
      <c r="AI19" s="5"/>
      <c r="AJ19" s="5"/>
      <c r="AK19" s="5"/>
      <c r="AL19" s="5"/>
      <c r="AM19" s="5"/>
    </row>
    <row r="20" spans="1:39" s="4" customFormat="1" ht="14.5">
      <c r="A20" s="64"/>
      <c r="B20" s="64"/>
      <c r="C20" s="64"/>
      <c r="D20" s="64"/>
      <c r="E20" s="11"/>
      <c r="F20" s="11"/>
      <c r="G20" s="8"/>
      <c r="I20" s="64"/>
      <c r="J20" s="48"/>
      <c r="K20" s="108"/>
      <c r="M20" s="64"/>
      <c r="N20" s="112"/>
      <c r="P20" s="64"/>
      <c r="Q20" s="48"/>
      <c r="S20" s="64"/>
      <c r="T20" s="48"/>
      <c r="V20" s="85" t="s">
        <v>698</v>
      </c>
      <c r="W20" s="85" t="s">
        <v>697</v>
      </c>
      <c r="X20" s="85"/>
      <c r="Y20" s="85"/>
      <c r="Z20" s="85"/>
      <c r="AA20" s="66"/>
      <c r="AB20" s="5"/>
      <c r="AC20" s="5"/>
      <c r="AD20" s="5"/>
      <c r="AE20" s="5"/>
      <c r="AF20" s="5"/>
      <c r="AG20" s="5"/>
      <c r="AH20" s="5"/>
      <c r="AI20" s="5"/>
      <c r="AJ20" s="5"/>
      <c r="AK20" s="5"/>
      <c r="AL20" s="5"/>
      <c r="AM20" s="5"/>
    </row>
    <row r="21" spans="1:39" s="4" customFormat="1" ht="14.5">
      <c r="A21" s="64" t="s">
        <v>699</v>
      </c>
      <c r="B21" s="64" t="s">
        <v>88</v>
      </c>
      <c r="C21" s="64"/>
      <c r="D21" s="64" t="s">
        <v>89</v>
      </c>
      <c r="E21" s="11"/>
      <c r="F21" s="11"/>
      <c r="G21" s="8"/>
      <c r="I21" s="64"/>
      <c r="J21" s="48"/>
      <c r="K21" s="108"/>
      <c r="M21" s="64">
        <v>2</v>
      </c>
      <c r="N21" s="188">
        <v>337.5</v>
      </c>
      <c r="P21" s="64"/>
      <c r="Q21" s="187"/>
      <c r="S21" s="64"/>
      <c r="T21" s="187"/>
      <c r="V21" s="85"/>
      <c r="W21" s="85"/>
      <c r="X21" s="85"/>
      <c r="Y21" s="85"/>
      <c r="Z21" s="85"/>
      <c r="AA21" s="66"/>
      <c r="AB21" s="5"/>
      <c r="AC21" s="5"/>
      <c r="AD21" s="5"/>
      <c r="AE21" s="5"/>
      <c r="AF21" s="5"/>
      <c r="AG21" s="5"/>
      <c r="AH21" s="5"/>
      <c r="AI21" s="5"/>
      <c r="AJ21" s="5"/>
      <c r="AK21" s="5"/>
      <c r="AL21" s="5"/>
      <c r="AM21" s="5"/>
    </row>
    <row r="22" spans="1:39" s="4" customFormat="1" ht="14.5">
      <c r="A22" s="64" t="s">
        <v>699</v>
      </c>
      <c r="B22" s="64" t="s">
        <v>99</v>
      </c>
      <c r="C22" s="64"/>
      <c r="D22" s="64" t="s">
        <v>101</v>
      </c>
      <c r="E22" s="11"/>
      <c r="F22" s="11"/>
      <c r="G22" s="8"/>
      <c r="I22" s="64"/>
      <c r="J22" s="48"/>
      <c r="K22" s="108"/>
      <c r="M22" s="64">
        <v>3</v>
      </c>
      <c r="N22" s="188">
        <v>562.5</v>
      </c>
      <c r="P22" s="64"/>
      <c r="Q22" s="187"/>
      <c r="S22" s="64"/>
      <c r="T22" s="187"/>
      <c r="V22" s="85"/>
      <c r="W22" s="85"/>
      <c r="X22" s="85"/>
      <c r="Y22" s="85"/>
      <c r="Z22" s="85"/>
      <c r="AA22" s="66"/>
      <c r="AB22" s="5"/>
      <c r="AC22" s="5"/>
      <c r="AD22" s="5"/>
      <c r="AE22" s="5"/>
      <c r="AF22" s="5"/>
      <c r="AG22" s="5"/>
      <c r="AH22" s="5"/>
      <c r="AI22" s="5"/>
      <c r="AJ22" s="5"/>
      <c r="AK22" s="5"/>
      <c r="AL22" s="5"/>
      <c r="AM22" s="5"/>
    </row>
    <row r="23" spans="1:39" s="4" customFormat="1" ht="14.5">
      <c r="A23" s="64" t="s">
        <v>699</v>
      </c>
      <c r="B23" s="64" t="s">
        <v>108</v>
      </c>
      <c r="C23" s="64"/>
      <c r="D23" s="64" t="s">
        <v>109</v>
      </c>
      <c r="E23" s="11"/>
      <c r="F23" s="11"/>
      <c r="G23" s="8"/>
      <c r="I23" s="64"/>
      <c r="J23" s="48"/>
      <c r="K23" s="108"/>
      <c r="M23" s="64">
        <v>1</v>
      </c>
      <c r="N23" s="188">
        <v>112.5</v>
      </c>
      <c r="P23" s="64"/>
      <c r="Q23" s="187"/>
      <c r="S23" s="64"/>
      <c r="T23" s="187"/>
      <c r="V23" s="85"/>
      <c r="W23" s="85"/>
      <c r="X23" s="85"/>
      <c r="Y23" s="85"/>
      <c r="Z23" s="85"/>
      <c r="AA23" s="66"/>
      <c r="AB23" s="5"/>
      <c r="AC23" s="5"/>
      <c r="AD23" s="5"/>
      <c r="AE23" s="5"/>
      <c r="AF23" s="5"/>
      <c r="AG23" s="5"/>
      <c r="AH23" s="5"/>
      <c r="AI23" s="5"/>
      <c r="AJ23" s="5"/>
      <c r="AK23" s="5"/>
      <c r="AL23" s="5"/>
      <c r="AM23" s="5"/>
    </row>
    <row r="24" spans="1:39" s="4" customFormat="1" ht="14.5">
      <c r="A24" s="64" t="s">
        <v>699</v>
      </c>
      <c r="B24" s="64" t="s">
        <v>134</v>
      </c>
      <c r="C24" s="64"/>
      <c r="D24" s="64" t="s">
        <v>135</v>
      </c>
      <c r="E24" s="11"/>
      <c r="F24" s="11"/>
      <c r="G24" s="8"/>
      <c r="I24" s="64"/>
      <c r="J24" s="48"/>
      <c r="K24" s="108"/>
      <c r="M24" s="64">
        <v>2</v>
      </c>
      <c r="N24" s="188">
        <v>337.5</v>
      </c>
      <c r="P24" s="64"/>
      <c r="Q24" s="187"/>
      <c r="S24" s="64"/>
      <c r="T24" s="187"/>
      <c r="V24" s="85"/>
      <c r="W24" s="85"/>
      <c r="X24" s="85"/>
      <c r="Y24" s="85"/>
      <c r="Z24" s="85"/>
      <c r="AA24" s="66"/>
      <c r="AB24" s="5"/>
      <c r="AC24" s="5"/>
      <c r="AD24" s="5"/>
      <c r="AE24" s="5"/>
      <c r="AF24" s="5"/>
      <c r="AG24" s="5"/>
      <c r="AH24" s="5"/>
      <c r="AI24" s="5"/>
      <c r="AJ24" s="5"/>
      <c r="AK24" s="5"/>
      <c r="AL24" s="5"/>
      <c r="AM24" s="5"/>
    </row>
    <row r="25" spans="1:39" s="4" customFormat="1" ht="14.5">
      <c r="A25" s="64" t="s">
        <v>699</v>
      </c>
      <c r="B25" s="64" t="s">
        <v>136</v>
      </c>
      <c r="C25" s="64"/>
      <c r="D25" s="64" t="s">
        <v>137</v>
      </c>
      <c r="E25" s="11"/>
      <c r="F25" s="11"/>
      <c r="G25" s="8"/>
      <c r="I25" s="64"/>
      <c r="J25" s="48"/>
      <c r="K25" s="108"/>
      <c r="M25" s="64"/>
      <c r="N25" s="188"/>
      <c r="P25" s="64"/>
      <c r="Q25" s="187"/>
      <c r="S25" s="64">
        <v>1</v>
      </c>
      <c r="T25" s="187">
        <v>217.14</v>
      </c>
      <c r="V25" s="85"/>
      <c r="W25" s="85"/>
      <c r="X25" s="85"/>
      <c r="Y25" s="85"/>
      <c r="Z25" s="85"/>
      <c r="AA25" s="66"/>
      <c r="AB25" s="5"/>
      <c r="AC25" s="5"/>
      <c r="AD25" s="5"/>
      <c r="AE25" s="5"/>
      <c r="AF25" s="5"/>
      <c r="AG25" s="5"/>
      <c r="AH25" s="5"/>
      <c r="AI25" s="5"/>
      <c r="AJ25" s="5"/>
      <c r="AK25" s="5"/>
      <c r="AL25" s="5"/>
      <c r="AM25" s="5"/>
    </row>
    <row r="26" spans="1:39" s="4" customFormat="1" ht="14.5">
      <c r="A26" s="64" t="s">
        <v>699</v>
      </c>
      <c r="B26" s="64" t="s">
        <v>183</v>
      </c>
      <c r="C26" s="64"/>
      <c r="D26" s="64" t="s">
        <v>184</v>
      </c>
      <c r="E26" s="11"/>
      <c r="F26" s="11"/>
      <c r="G26" s="8"/>
      <c r="I26" s="64"/>
      <c r="J26" s="48"/>
      <c r="K26" s="108"/>
      <c r="M26" s="64">
        <v>1</v>
      </c>
      <c r="N26" s="188">
        <v>225</v>
      </c>
      <c r="P26" s="64"/>
      <c r="Q26" s="187"/>
      <c r="S26" s="64"/>
      <c r="T26" s="187"/>
      <c r="V26" s="85"/>
      <c r="W26" s="85"/>
      <c r="X26" s="85"/>
      <c r="Y26" s="85"/>
      <c r="Z26" s="85"/>
      <c r="AA26" s="66"/>
      <c r="AB26" s="5"/>
      <c r="AC26" s="5"/>
      <c r="AD26" s="5"/>
      <c r="AE26" s="5"/>
      <c r="AF26" s="5"/>
      <c r="AG26" s="5"/>
      <c r="AH26" s="5"/>
      <c r="AI26" s="5"/>
      <c r="AJ26" s="5"/>
      <c r="AK26" s="5"/>
      <c r="AL26" s="5"/>
      <c r="AM26" s="5"/>
    </row>
    <row r="27" spans="1:39" s="4" customFormat="1" ht="14.5">
      <c r="A27" s="64" t="s">
        <v>699</v>
      </c>
      <c r="B27" s="64" t="s">
        <v>195</v>
      </c>
      <c r="C27" s="64"/>
      <c r="D27" s="64" t="s">
        <v>188</v>
      </c>
      <c r="E27" s="11"/>
      <c r="F27" s="11"/>
      <c r="G27" s="8"/>
      <c r="I27" s="64"/>
      <c r="J27" s="48"/>
      <c r="K27" s="108"/>
      <c r="M27" s="64">
        <v>3</v>
      </c>
      <c r="N27" s="188">
        <v>450</v>
      </c>
      <c r="P27" s="64"/>
      <c r="Q27" s="187"/>
      <c r="S27" s="64"/>
      <c r="T27" s="187"/>
      <c r="V27" s="85"/>
      <c r="W27" s="85"/>
      <c r="X27" s="85"/>
      <c r="Y27" s="85"/>
      <c r="Z27" s="85"/>
      <c r="AA27" s="66"/>
      <c r="AB27" s="5"/>
      <c r="AC27" s="5"/>
      <c r="AD27" s="5"/>
      <c r="AE27" s="5"/>
      <c r="AF27" s="5"/>
      <c r="AG27" s="5"/>
      <c r="AH27" s="5"/>
      <c r="AI27" s="5"/>
      <c r="AJ27" s="5"/>
      <c r="AK27" s="5"/>
      <c r="AL27" s="5"/>
      <c r="AM27" s="5"/>
    </row>
    <row r="28" spans="1:39" s="4" customFormat="1" ht="14.5">
      <c r="A28" s="64" t="s">
        <v>699</v>
      </c>
      <c r="B28" s="64" t="s">
        <v>204</v>
      </c>
      <c r="C28" s="64"/>
      <c r="D28" s="64" t="s">
        <v>143</v>
      </c>
      <c r="E28" s="11"/>
      <c r="F28" s="11"/>
      <c r="G28" s="8"/>
      <c r="I28" s="64"/>
      <c r="J28" s="48"/>
      <c r="K28" s="108"/>
      <c r="M28" s="64">
        <v>1</v>
      </c>
      <c r="N28" s="188">
        <v>225</v>
      </c>
      <c r="P28" s="64"/>
      <c r="Q28" s="187"/>
      <c r="S28" s="64"/>
      <c r="T28" s="187"/>
      <c r="V28" s="85"/>
      <c r="W28" s="85"/>
      <c r="X28" s="85"/>
      <c r="Y28" s="85"/>
      <c r="Z28" s="85"/>
      <c r="AA28" s="66"/>
      <c r="AB28" s="5"/>
      <c r="AC28" s="5"/>
      <c r="AD28" s="5"/>
      <c r="AE28" s="5"/>
      <c r="AF28" s="5"/>
      <c r="AG28" s="5"/>
      <c r="AH28" s="5"/>
      <c r="AI28" s="5"/>
      <c r="AJ28" s="5"/>
      <c r="AK28" s="5"/>
      <c r="AL28" s="5"/>
      <c r="AM28" s="5"/>
    </row>
    <row r="29" spans="1:39" s="4" customFormat="1" ht="14.5">
      <c r="A29" s="64" t="s">
        <v>699</v>
      </c>
      <c r="B29" s="64" t="s">
        <v>210</v>
      </c>
      <c r="C29" s="64"/>
      <c r="D29" s="64" t="s">
        <v>211</v>
      </c>
      <c r="E29" s="11"/>
      <c r="F29" s="11"/>
      <c r="G29" s="8"/>
      <c r="I29" s="64"/>
      <c r="J29" s="48"/>
      <c r="K29" s="108"/>
      <c r="M29" s="64">
        <v>1</v>
      </c>
      <c r="N29" s="188">
        <v>225</v>
      </c>
      <c r="P29" s="64"/>
      <c r="Q29" s="187"/>
      <c r="S29" s="64"/>
      <c r="T29" s="187"/>
      <c r="V29" s="85"/>
      <c r="W29" s="85"/>
      <c r="X29" s="85"/>
      <c r="Y29" s="85"/>
      <c r="Z29" s="85"/>
      <c r="AA29" s="66"/>
      <c r="AB29" s="5"/>
      <c r="AC29" s="5"/>
      <c r="AD29" s="5"/>
      <c r="AE29" s="5"/>
      <c r="AF29" s="5"/>
      <c r="AG29" s="5"/>
      <c r="AH29" s="5"/>
      <c r="AI29" s="5"/>
      <c r="AJ29" s="5"/>
      <c r="AK29" s="5"/>
      <c r="AL29" s="5"/>
      <c r="AM29" s="5"/>
    </row>
    <row r="30" spans="1:39" s="4" customFormat="1" ht="14.5">
      <c r="A30" s="64" t="s">
        <v>699</v>
      </c>
      <c r="B30" s="64" t="s">
        <v>219</v>
      </c>
      <c r="C30" s="64"/>
      <c r="D30" s="64" t="s">
        <v>220</v>
      </c>
      <c r="E30" s="11"/>
      <c r="F30" s="11"/>
      <c r="G30" s="8"/>
      <c r="I30" s="64"/>
      <c r="J30" s="48"/>
      <c r="K30" s="108"/>
      <c r="M30" s="64">
        <v>2</v>
      </c>
      <c r="N30" s="188">
        <v>337.5</v>
      </c>
      <c r="P30" s="64"/>
      <c r="Q30" s="187"/>
      <c r="S30" s="64"/>
      <c r="T30" s="187"/>
      <c r="V30" s="85"/>
      <c r="W30" s="85"/>
      <c r="X30" s="85"/>
      <c r="Y30" s="85"/>
      <c r="Z30" s="85"/>
      <c r="AA30" s="66"/>
      <c r="AB30" s="5"/>
      <c r="AC30" s="5"/>
      <c r="AD30" s="5"/>
      <c r="AE30" s="5"/>
      <c r="AF30" s="5"/>
      <c r="AG30" s="5"/>
      <c r="AH30" s="5"/>
      <c r="AI30" s="5"/>
      <c r="AJ30" s="5"/>
      <c r="AK30" s="5"/>
      <c r="AL30" s="5"/>
      <c r="AM30" s="5"/>
    </row>
    <row r="31" spans="1:39" s="4" customFormat="1" ht="14.5">
      <c r="A31" s="64" t="s">
        <v>699</v>
      </c>
      <c r="B31" s="64" t="s">
        <v>274</v>
      </c>
      <c r="C31" s="64"/>
      <c r="D31" s="64" t="s">
        <v>169</v>
      </c>
      <c r="E31" s="11"/>
      <c r="F31" s="11"/>
      <c r="G31" s="8"/>
      <c r="I31" s="64"/>
      <c r="J31" s="48"/>
      <c r="K31" s="108"/>
      <c r="M31" s="64">
        <v>3</v>
      </c>
      <c r="N31" s="188">
        <v>675</v>
      </c>
      <c r="P31" s="64"/>
      <c r="Q31" s="187"/>
      <c r="S31" s="64"/>
      <c r="T31" s="187"/>
      <c r="V31" s="85"/>
      <c r="W31" s="85"/>
      <c r="X31" s="85"/>
      <c r="Y31" s="85"/>
      <c r="Z31" s="85"/>
      <c r="AA31" s="66"/>
      <c r="AB31" s="5"/>
      <c r="AC31" s="5"/>
      <c r="AD31" s="5"/>
      <c r="AE31" s="5"/>
      <c r="AF31" s="5"/>
      <c r="AG31" s="5"/>
      <c r="AH31" s="5"/>
      <c r="AI31" s="5"/>
      <c r="AJ31" s="5"/>
      <c r="AK31" s="5"/>
      <c r="AL31" s="5"/>
      <c r="AM31" s="5"/>
    </row>
    <row r="32" spans="1:39" s="4" customFormat="1" ht="14.5">
      <c r="A32" s="64" t="s">
        <v>699</v>
      </c>
      <c r="B32" s="64" t="s">
        <v>284</v>
      </c>
      <c r="C32" s="64"/>
      <c r="D32" s="64" t="s">
        <v>285</v>
      </c>
      <c r="E32" s="11"/>
      <c r="F32" s="11"/>
      <c r="G32" s="8"/>
      <c r="I32" s="64"/>
      <c r="J32" s="48"/>
      <c r="K32" s="108"/>
      <c r="M32" s="64">
        <v>1</v>
      </c>
      <c r="N32" s="188">
        <v>112.5</v>
      </c>
      <c r="P32" s="64"/>
      <c r="Q32" s="187"/>
      <c r="S32" s="64"/>
      <c r="T32" s="187"/>
      <c r="V32" s="85"/>
      <c r="W32" s="85"/>
      <c r="X32" s="85"/>
      <c r="Y32" s="85"/>
      <c r="Z32" s="85"/>
      <c r="AA32" s="66"/>
      <c r="AB32" s="5"/>
      <c r="AC32" s="5"/>
      <c r="AD32" s="5"/>
      <c r="AE32" s="5"/>
      <c r="AF32" s="5"/>
      <c r="AG32" s="5"/>
      <c r="AH32" s="5"/>
      <c r="AI32" s="5"/>
      <c r="AJ32" s="5"/>
      <c r="AK32" s="5"/>
      <c r="AL32" s="5"/>
      <c r="AM32" s="5"/>
    </row>
    <row r="33" spans="1:39" s="4" customFormat="1" ht="14.5">
      <c r="A33" s="64" t="s">
        <v>699</v>
      </c>
      <c r="B33" s="64" t="s">
        <v>286</v>
      </c>
      <c r="C33" s="64"/>
      <c r="D33" s="64" t="s">
        <v>117</v>
      </c>
      <c r="E33" s="11"/>
      <c r="F33" s="11"/>
      <c r="G33" s="8"/>
      <c r="I33" s="64"/>
      <c r="J33" s="48"/>
      <c r="K33" s="108"/>
      <c r="M33" s="64">
        <v>1</v>
      </c>
      <c r="N33" s="188">
        <v>225</v>
      </c>
      <c r="P33" s="64"/>
      <c r="Q33" s="187"/>
      <c r="S33" s="64"/>
      <c r="T33" s="187"/>
      <c r="V33" s="85"/>
      <c r="W33" s="85"/>
      <c r="X33" s="85"/>
      <c r="Y33" s="85"/>
      <c r="Z33" s="85"/>
      <c r="AA33" s="66"/>
      <c r="AB33" s="5"/>
      <c r="AC33" s="5"/>
      <c r="AD33" s="5"/>
      <c r="AE33" s="5"/>
      <c r="AF33" s="5"/>
      <c r="AG33" s="5"/>
      <c r="AH33" s="5"/>
      <c r="AI33" s="5"/>
      <c r="AJ33" s="5"/>
      <c r="AK33" s="5"/>
      <c r="AL33" s="5"/>
      <c r="AM33" s="5"/>
    </row>
    <row r="34" spans="1:39" s="4" customFormat="1" ht="14.5">
      <c r="A34" s="64" t="s">
        <v>699</v>
      </c>
      <c r="B34" s="64" t="s">
        <v>289</v>
      </c>
      <c r="C34" s="64"/>
      <c r="D34" s="64" t="s">
        <v>290</v>
      </c>
      <c r="E34" s="11"/>
      <c r="F34" s="11"/>
      <c r="G34" s="8"/>
      <c r="I34" s="64"/>
      <c r="J34" s="48"/>
      <c r="K34" s="108"/>
      <c r="M34" s="64">
        <v>1</v>
      </c>
      <c r="N34" s="188">
        <v>112.5</v>
      </c>
      <c r="P34" s="64"/>
      <c r="Q34" s="187"/>
      <c r="S34" s="64"/>
      <c r="T34" s="187"/>
      <c r="V34" s="85"/>
      <c r="W34" s="85"/>
      <c r="X34" s="85"/>
      <c r="Y34" s="85"/>
      <c r="Z34" s="85"/>
      <c r="AA34" s="66"/>
      <c r="AB34" s="5"/>
      <c r="AC34" s="5"/>
      <c r="AD34" s="5"/>
      <c r="AE34" s="5"/>
      <c r="AF34" s="5"/>
      <c r="AG34" s="5"/>
      <c r="AH34" s="5"/>
      <c r="AI34" s="5"/>
      <c r="AJ34" s="5"/>
      <c r="AK34" s="5"/>
      <c r="AL34" s="5"/>
      <c r="AM34" s="5"/>
    </row>
    <row r="35" spans="1:39" s="4" customFormat="1" ht="14.5">
      <c r="A35" s="64" t="s">
        <v>699</v>
      </c>
      <c r="B35" s="64" t="s">
        <v>299</v>
      </c>
      <c r="C35" s="64"/>
      <c r="D35" s="64" t="s">
        <v>121</v>
      </c>
      <c r="E35" s="11"/>
      <c r="F35" s="11"/>
      <c r="G35" s="8"/>
      <c r="I35" s="64"/>
      <c r="J35" s="48"/>
      <c r="K35" s="108"/>
      <c r="M35" s="64">
        <v>1</v>
      </c>
      <c r="N35" s="188">
        <v>225</v>
      </c>
      <c r="P35" s="64"/>
      <c r="Q35" s="187"/>
      <c r="S35" s="64"/>
      <c r="T35" s="187"/>
      <c r="V35" s="85"/>
      <c r="W35" s="85"/>
      <c r="X35" s="85"/>
      <c r="Y35" s="85"/>
      <c r="Z35" s="85"/>
      <c r="AA35" s="66"/>
      <c r="AB35" s="5"/>
      <c r="AC35" s="5"/>
      <c r="AD35" s="5"/>
      <c r="AE35" s="5"/>
      <c r="AF35" s="5"/>
      <c r="AG35" s="5"/>
      <c r="AH35" s="5"/>
      <c r="AI35" s="5"/>
      <c r="AJ35" s="5"/>
      <c r="AK35" s="5"/>
      <c r="AL35" s="5"/>
      <c r="AM35" s="5"/>
    </row>
    <row r="36" spans="1:39" s="4" customFormat="1" ht="14.5">
      <c r="A36" s="64" t="s">
        <v>699</v>
      </c>
      <c r="B36" s="64" t="s">
        <v>301</v>
      </c>
      <c r="C36" s="64"/>
      <c r="D36" s="64" t="s">
        <v>109</v>
      </c>
      <c r="E36" s="11"/>
      <c r="F36" s="11"/>
      <c r="G36" s="8"/>
      <c r="I36" s="64"/>
      <c r="J36" s="48"/>
      <c r="K36" s="108"/>
      <c r="M36" s="64">
        <v>1</v>
      </c>
      <c r="N36" s="188">
        <v>225</v>
      </c>
      <c r="P36" s="64"/>
      <c r="Q36" s="187"/>
      <c r="S36" s="64"/>
      <c r="T36" s="187"/>
      <c r="V36" s="85"/>
      <c r="W36" s="85"/>
      <c r="X36" s="85"/>
      <c r="Y36" s="85"/>
      <c r="Z36" s="85"/>
      <c r="AA36" s="66"/>
      <c r="AB36" s="5"/>
      <c r="AC36" s="5"/>
      <c r="AD36" s="5"/>
      <c r="AE36" s="5"/>
      <c r="AF36" s="5"/>
      <c r="AG36" s="5"/>
      <c r="AH36" s="5"/>
      <c r="AI36" s="5"/>
      <c r="AJ36" s="5"/>
      <c r="AK36" s="5"/>
      <c r="AL36" s="5"/>
      <c r="AM36" s="5"/>
    </row>
    <row r="37" spans="1:39" s="4" customFormat="1" ht="14.5">
      <c r="A37" s="64" t="s">
        <v>699</v>
      </c>
      <c r="B37" s="64" t="s">
        <v>305</v>
      </c>
      <c r="C37" s="64"/>
      <c r="D37" s="64" t="s">
        <v>147</v>
      </c>
      <c r="E37" s="11"/>
      <c r="F37" s="11"/>
      <c r="G37" s="8"/>
      <c r="I37" s="64"/>
      <c r="J37" s="48"/>
      <c r="K37" s="108"/>
      <c r="M37" s="64">
        <v>4</v>
      </c>
      <c r="N37" s="188">
        <v>787.5</v>
      </c>
      <c r="P37" s="64"/>
      <c r="Q37" s="187"/>
      <c r="S37" s="64"/>
      <c r="T37" s="187"/>
      <c r="V37" s="85"/>
      <c r="W37" s="85"/>
      <c r="X37" s="85"/>
      <c r="Y37" s="85"/>
      <c r="Z37" s="85"/>
      <c r="AA37" s="66"/>
      <c r="AB37" s="5"/>
      <c r="AC37" s="5"/>
      <c r="AD37" s="5"/>
      <c r="AE37" s="5"/>
      <c r="AF37" s="5"/>
      <c r="AG37" s="5"/>
      <c r="AH37" s="5"/>
      <c r="AI37" s="5"/>
      <c r="AJ37" s="5"/>
      <c r="AK37" s="5"/>
      <c r="AL37" s="5"/>
      <c r="AM37" s="5"/>
    </row>
    <row r="38" spans="1:39" s="4" customFormat="1" ht="14.5">
      <c r="A38" s="64" t="s">
        <v>699</v>
      </c>
      <c r="B38" s="64" t="s">
        <v>308</v>
      </c>
      <c r="C38" s="64"/>
      <c r="D38" s="64" t="s">
        <v>309</v>
      </c>
      <c r="E38" s="11"/>
      <c r="F38" s="11"/>
      <c r="G38" s="8"/>
      <c r="I38" s="64"/>
      <c r="J38" s="48"/>
      <c r="K38" s="108"/>
      <c r="M38" s="64">
        <v>1</v>
      </c>
      <c r="N38" s="188">
        <v>225</v>
      </c>
      <c r="P38" s="64"/>
      <c r="Q38" s="187"/>
      <c r="S38" s="64"/>
      <c r="T38" s="187"/>
      <c r="V38" s="85"/>
      <c r="W38" s="85"/>
      <c r="X38" s="85"/>
      <c r="Y38" s="85"/>
      <c r="Z38" s="85"/>
      <c r="AA38" s="66"/>
      <c r="AB38" s="5"/>
      <c r="AC38" s="5"/>
      <c r="AD38" s="5"/>
      <c r="AE38" s="5"/>
      <c r="AF38" s="5"/>
      <c r="AG38" s="5"/>
      <c r="AH38" s="5"/>
      <c r="AI38" s="5"/>
      <c r="AJ38" s="5"/>
      <c r="AK38" s="5"/>
      <c r="AL38" s="5"/>
      <c r="AM38" s="5"/>
    </row>
    <row r="39" spans="1:39" s="4" customFormat="1" ht="14.5">
      <c r="A39" s="64" t="s">
        <v>699</v>
      </c>
      <c r="B39" s="64" t="s">
        <v>315</v>
      </c>
      <c r="C39" s="64"/>
      <c r="D39" s="64" t="s">
        <v>316</v>
      </c>
      <c r="E39" s="11"/>
      <c r="F39" s="11"/>
      <c r="G39" s="8"/>
      <c r="I39" s="64"/>
      <c r="J39" s="48"/>
      <c r="K39" s="108"/>
      <c r="M39" s="64">
        <v>1</v>
      </c>
      <c r="N39" s="188">
        <v>225</v>
      </c>
      <c r="P39" s="64"/>
      <c r="Q39" s="187"/>
      <c r="S39" s="64"/>
      <c r="T39" s="187"/>
      <c r="V39" s="85"/>
      <c r="W39" s="85"/>
      <c r="X39" s="85"/>
      <c r="Y39" s="85"/>
      <c r="Z39" s="85"/>
      <c r="AA39" s="66"/>
      <c r="AB39" s="5"/>
      <c r="AC39" s="5"/>
      <c r="AD39" s="5"/>
      <c r="AE39" s="5"/>
      <c r="AF39" s="5"/>
      <c r="AG39" s="5"/>
      <c r="AH39" s="5"/>
      <c r="AI39" s="5"/>
      <c r="AJ39" s="5"/>
      <c r="AK39" s="5"/>
      <c r="AL39" s="5"/>
      <c r="AM39" s="5"/>
    </row>
    <row r="40" spans="1:39" s="4" customFormat="1" ht="14.5">
      <c r="A40" s="64" t="s">
        <v>699</v>
      </c>
      <c r="B40" s="64" t="s">
        <v>317</v>
      </c>
      <c r="C40" s="64"/>
      <c r="D40" s="64" t="s">
        <v>278</v>
      </c>
      <c r="E40" s="11"/>
      <c r="F40" s="11"/>
      <c r="G40" s="8"/>
      <c r="I40" s="64"/>
      <c r="J40" s="48"/>
      <c r="K40" s="108"/>
      <c r="M40" s="64">
        <v>3</v>
      </c>
      <c r="N40" s="188">
        <v>337.5</v>
      </c>
      <c r="P40" s="64"/>
      <c r="Q40" s="187"/>
      <c r="S40" s="64"/>
      <c r="T40" s="187"/>
      <c r="V40" s="85"/>
      <c r="W40" s="85"/>
      <c r="X40" s="85"/>
      <c r="Y40" s="85"/>
      <c r="Z40" s="85"/>
      <c r="AA40" s="66"/>
      <c r="AB40" s="5"/>
      <c r="AC40" s="5"/>
      <c r="AD40" s="5"/>
      <c r="AE40" s="5"/>
      <c r="AF40" s="5"/>
      <c r="AG40" s="5"/>
      <c r="AH40" s="5"/>
      <c r="AI40" s="5"/>
      <c r="AJ40" s="5"/>
      <c r="AK40" s="5"/>
      <c r="AL40" s="5"/>
      <c r="AM40" s="5"/>
    </row>
    <row r="41" spans="1:39" s="4" customFormat="1" ht="14.5">
      <c r="A41" s="64" t="s">
        <v>699</v>
      </c>
      <c r="B41" s="64" t="s">
        <v>478</v>
      </c>
      <c r="C41" s="64"/>
      <c r="D41" s="64" t="s">
        <v>143</v>
      </c>
      <c r="E41" s="11"/>
      <c r="F41" s="11"/>
      <c r="G41" s="8"/>
      <c r="I41" s="64"/>
      <c r="J41" s="48"/>
      <c r="K41" s="108"/>
      <c r="M41" s="64">
        <v>1</v>
      </c>
      <c r="N41" s="188">
        <v>225</v>
      </c>
      <c r="P41" s="64"/>
      <c r="Q41" s="187"/>
      <c r="S41" s="64"/>
      <c r="T41" s="187"/>
      <c r="V41" s="85"/>
      <c r="W41" s="85"/>
      <c r="X41" s="85"/>
      <c r="Y41" s="85"/>
      <c r="Z41" s="85"/>
      <c r="AA41" s="66"/>
      <c r="AB41" s="5"/>
      <c r="AC41" s="5"/>
      <c r="AD41" s="5"/>
      <c r="AE41" s="5"/>
      <c r="AF41" s="5"/>
      <c r="AG41" s="5"/>
      <c r="AH41" s="5"/>
      <c r="AI41" s="5"/>
      <c r="AJ41" s="5"/>
      <c r="AK41" s="5"/>
      <c r="AL41" s="5"/>
      <c r="AM41" s="5"/>
    </row>
    <row r="42" spans="1:39" s="4" customFormat="1" ht="14.5">
      <c r="A42" s="64" t="s">
        <v>699</v>
      </c>
      <c r="B42" s="64" t="s">
        <v>342</v>
      </c>
      <c r="C42" s="64"/>
      <c r="D42" s="64" t="s">
        <v>343</v>
      </c>
      <c r="E42" s="11"/>
      <c r="F42" s="11"/>
      <c r="G42" s="8"/>
      <c r="I42" s="64"/>
      <c r="J42" s="48"/>
      <c r="K42" s="108"/>
      <c r="M42" s="64">
        <v>1</v>
      </c>
      <c r="N42" s="188">
        <v>225</v>
      </c>
      <c r="P42" s="64"/>
      <c r="Q42" s="187"/>
      <c r="S42" s="64"/>
      <c r="T42" s="187"/>
      <c r="V42" s="85"/>
      <c r="W42" s="85"/>
      <c r="X42" s="85"/>
      <c r="Y42" s="85"/>
      <c r="Z42" s="85"/>
      <c r="AA42" s="66"/>
      <c r="AB42" s="5"/>
      <c r="AC42" s="5"/>
      <c r="AD42" s="5"/>
      <c r="AE42" s="5"/>
      <c r="AF42" s="5"/>
      <c r="AG42" s="5"/>
      <c r="AH42" s="5"/>
      <c r="AI42" s="5"/>
      <c r="AJ42" s="5"/>
      <c r="AK42" s="5"/>
      <c r="AL42" s="5"/>
      <c r="AM42" s="5"/>
    </row>
    <row r="43" spans="1:39" s="4" customFormat="1" ht="14.5">
      <c r="A43" s="64" t="s">
        <v>699</v>
      </c>
      <c r="B43" s="64" t="s">
        <v>351</v>
      </c>
      <c r="C43" s="64"/>
      <c r="D43" s="64" t="s">
        <v>100</v>
      </c>
      <c r="E43" s="11"/>
      <c r="F43" s="11"/>
      <c r="G43" s="8"/>
      <c r="I43" s="64"/>
      <c r="J43" s="48"/>
      <c r="K43" s="108"/>
      <c r="M43" s="64">
        <v>1</v>
      </c>
      <c r="N43" s="188">
        <v>225</v>
      </c>
      <c r="P43" s="64"/>
      <c r="Q43" s="187"/>
      <c r="S43" s="64"/>
      <c r="T43" s="187"/>
      <c r="V43" s="85"/>
      <c r="W43" s="85"/>
      <c r="X43" s="85"/>
      <c r="Y43" s="85"/>
      <c r="Z43" s="85"/>
      <c r="AA43" s="66"/>
      <c r="AB43" s="5"/>
      <c r="AC43" s="5"/>
      <c r="AD43" s="5"/>
      <c r="AE43" s="5"/>
      <c r="AF43" s="5"/>
      <c r="AG43" s="5"/>
      <c r="AH43" s="5"/>
      <c r="AI43" s="5"/>
      <c r="AJ43" s="5"/>
      <c r="AK43" s="5"/>
      <c r="AL43" s="5"/>
      <c r="AM43" s="5"/>
    </row>
    <row r="44" spans="1:39" s="4" customFormat="1" ht="14.5">
      <c r="A44" s="64" t="s">
        <v>699</v>
      </c>
      <c r="B44" s="64" t="s">
        <v>352</v>
      </c>
      <c r="C44" s="64"/>
      <c r="D44" s="64" t="s">
        <v>353</v>
      </c>
      <c r="E44" s="11"/>
      <c r="F44" s="11"/>
      <c r="G44" s="8"/>
      <c r="I44" s="64"/>
      <c r="J44" s="48"/>
      <c r="K44" s="108"/>
      <c r="M44" s="64">
        <v>1</v>
      </c>
      <c r="N44" s="188">
        <v>112.5</v>
      </c>
      <c r="P44" s="64"/>
      <c r="Q44" s="187"/>
      <c r="S44" s="64"/>
      <c r="T44" s="187"/>
      <c r="V44" s="85"/>
      <c r="W44" s="85"/>
      <c r="X44" s="85"/>
      <c r="Y44" s="85"/>
      <c r="Z44" s="85"/>
      <c r="AA44" s="66"/>
      <c r="AB44" s="5"/>
      <c r="AC44" s="5"/>
      <c r="AD44" s="5"/>
      <c r="AE44" s="5"/>
      <c r="AF44" s="5"/>
      <c r="AG44" s="5"/>
      <c r="AH44" s="5"/>
      <c r="AI44" s="5"/>
      <c r="AJ44" s="5"/>
      <c r="AK44" s="5"/>
      <c r="AL44" s="5"/>
      <c r="AM44" s="5"/>
    </row>
    <row r="45" spans="1:39" s="4" customFormat="1" ht="14.5">
      <c r="A45" s="64" t="s">
        <v>699</v>
      </c>
      <c r="B45" s="64" t="s">
        <v>363</v>
      </c>
      <c r="C45" s="64"/>
      <c r="D45" s="64" t="s">
        <v>364</v>
      </c>
      <c r="E45" s="11"/>
      <c r="F45" s="11"/>
      <c r="G45" s="8"/>
      <c r="I45" s="64"/>
      <c r="J45" s="48"/>
      <c r="K45" s="108"/>
      <c r="M45" s="64">
        <v>1</v>
      </c>
      <c r="N45" s="188">
        <v>112.5</v>
      </c>
      <c r="P45" s="64"/>
      <c r="Q45" s="187"/>
      <c r="S45" s="64"/>
      <c r="T45" s="187"/>
      <c r="V45" s="85"/>
      <c r="W45" s="85"/>
      <c r="X45" s="85"/>
      <c r="Y45" s="85"/>
      <c r="Z45" s="85"/>
      <c r="AA45" s="66"/>
      <c r="AB45" s="5"/>
      <c r="AC45" s="5"/>
      <c r="AD45" s="5"/>
      <c r="AE45" s="5"/>
      <c r="AF45" s="5"/>
      <c r="AG45" s="5"/>
      <c r="AH45" s="5"/>
      <c r="AI45" s="5"/>
      <c r="AJ45" s="5"/>
      <c r="AK45" s="5"/>
      <c r="AL45" s="5"/>
      <c r="AM45" s="5"/>
    </row>
    <row r="46" spans="1:39" s="4" customFormat="1" ht="14.5">
      <c r="A46" s="64" t="s">
        <v>699</v>
      </c>
      <c r="B46" s="64" t="s">
        <v>367</v>
      </c>
      <c r="C46" s="64"/>
      <c r="D46" s="64" t="s">
        <v>368</v>
      </c>
      <c r="E46" s="11"/>
      <c r="F46" s="11"/>
      <c r="G46" s="8"/>
      <c r="I46" s="64"/>
      <c r="J46" s="48"/>
      <c r="K46" s="108"/>
      <c r="M46" s="64">
        <v>1</v>
      </c>
      <c r="N46" s="188">
        <v>225</v>
      </c>
      <c r="P46" s="64"/>
      <c r="Q46" s="187"/>
      <c r="S46" s="64"/>
      <c r="T46" s="187"/>
      <c r="V46" s="85"/>
      <c r="W46" s="85"/>
      <c r="X46" s="85"/>
      <c r="Y46" s="85"/>
      <c r="Z46" s="85"/>
      <c r="AA46" s="66"/>
      <c r="AB46" s="5"/>
      <c r="AC46" s="5"/>
      <c r="AD46" s="5"/>
      <c r="AE46" s="5"/>
      <c r="AF46" s="5"/>
      <c r="AG46" s="5"/>
      <c r="AH46" s="5"/>
      <c r="AI46" s="5"/>
      <c r="AJ46" s="5"/>
      <c r="AK46" s="5"/>
      <c r="AL46" s="5"/>
      <c r="AM46" s="5"/>
    </row>
    <row r="47" spans="1:39" s="4" customFormat="1" ht="14.5">
      <c r="A47" s="64" t="s">
        <v>699</v>
      </c>
      <c r="B47" s="64" t="s">
        <v>370</v>
      </c>
      <c r="C47" s="64"/>
      <c r="D47" s="64" t="s">
        <v>371</v>
      </c>
      <c r="E47" s="11"/>
      <c r="F47" s="11"/>
      <c r="G47" s="8"/>
      <c r="I47" s="64"/>
      <c r="J47" s="48"/>
      <c r="K47" s="108"/>
      <c r="M47" s="64">
        <v>1</v>
      </c>
      <c r="N47" s="188">
        <v>112.5</v>
      </c>
      <c r="P47" s="64"/>
      <c r="Q47" s="187"/>
      <c r="S47" s="64"/>
      <c r="T47" s="187"/>
      <c r="V47" s="85"/>
      <c r="W47" s="85"/>
      <c r="X47" s="85"/>
      <c r="Y47" s="85"/>
      <c r="Z47" s="85"/>
      <c r="AA47" s="66"/>
      <c r="AB47" s="5"/>
      <c r="AC47" s="5"/>
      <c r="AD47" s="5"/>
      <c r="AE47" s="5"/>
      <c r="AF47" s="5"/>
      <c r="AG47" s="5"/>
      <c r="AH47" s="5"/>
      <c r="AI47" s="5"/>
      <c r="AJ47" s="5"/>
      <c r="AK47" s="5"/>
      <c r="AL47" s="5"/>
      <c r="AM47" s="5"/>
    </row>
    <row r="48" spans="1:39" s="4" customFormat="1" ht="14.5">
      <c r="A48" s="64" t="s">
        <v>699</v>
      </c>
      <c r="B48" s="64" t="s">
        <v>375</v>
      </c>
      <c r="C48" s="64"/>
      <c r="D48" s="64" t="s">
        <v>376</v>
      </c>
      <c r="E48" s="11"/>
      <c r="F48" s="11"/>
      <c r="G48" s="8"/>
      <c r="I48" s="64"/>
      <c r="J48" s="48"/>
      <c r="K48" s="108"/>
      <c r="M48" s="64">
        <v>1</v>
      </c>
      <c r="N48" s="188">
        <v>112.5</v>
      </c>
      <c r="P48" s="64"/>
      <c r="Q48" s="187"/>
      <c r="S48" s="64"/>
      <c r="T48" s="187"/>
      <c r="V48" s="85"/>
      <c r="W48" s="85"/>
      <c r="X48" s="85"/>
      <c r="Y48" s="85"/>
      <c r="Z48" s="85"/>
      <c r="AA48" s="66"/>
      <c r="AB48" s="5"/>
      <c r="AC48" s="5"/>
      <c r="AD48" s="5"/>
      <c r="AE48" s="5"/>
      <c r="AF48" s="5"/>
      <c r="AG48" s="5"/>
      <c r="AH48" s="5"/>
      <c r="AI48" s="5"/>
      <c r="AJ48" s="5"/>
      <c r="AK48" s="5"/>
      <c r="AL48" s="5"/>
      <c r="AM48" s="5"/>
    </row>
    <row r="49" spans="1:39" s="4" customFormat="1" ht="14.5">
      <c r="A49" s="64" t="s">
        <v>699</v>
      </c>
      <c r="B49" s="64" t="s">
        <v>384</v>
      </c>
      <c r="C49" s="64"/>
      <c r="D49" s="64" t="s">
        <v>203</v>
      </c>
      <c r="E49" s="11"/>
      <c r="F49" s="11"/>
      <c r="G49" s="8"/>
      <c r="I49" s="64"/>
      <c r="J49" s="48"/>
      <c r="K49" s="108"/>
      <c r="M49" s="64">
        <v>1</v>
      </c>
      <c r="N49" s="188">
        <v>225</v>
      </c>
      <c r="P49" s="64"/>
      <c r="Q49" s="187"/>
      <c r="S49" s="64"/>
      <c r="T49" s="187"/>
      <c r="V49" s="85"/>
      <c r="W49" s="85"/>
      <c r="X49" s="85"/>
      <c r="Y49" s="85"/>
      <c r="Z49" s="85"/>
      <c r="AA49" s="66"/>
      <c r="AB49" s="5"/>
      <c r="AC49" s="5"/>
      <c r="AD49" s="5"/>
      <c r="AE49" s="5"/>
      <c r="AF49" s="5"/>
      <c r="AG49" s="5"/>
      <c r="AH49" s="5"/>
      <c r="AI49" s="5"/>
      <c r="AJ49" s="5"/>
      <c r="AK49" s="5"/>
      <c r="AL49" s="5"/>
      <c r="AM49" s="5"/>
    </row>
    <row r="50" spans="1:39" s="4" customFormat="1" ht="14.5">
      <c r="A50" s="64" t="s">
        <v>699</v>
      </c>
      <c r="B50" s="64" t="s">
        <v>387</v>
      </c>
      <c r="C50" s="64"/>
      <c r="D50" s="64" t="s">
        <v>388</v>
      </c>
      <c r="E50" s="11"/>
      <c r="F50" s="11"/>
      <c r="G50" s="8"/>
      <c r="I50" s="64"/>
      <c r="J50" s="48"/>
      <c r="K50" s="108"/>
      <c r="M50" s="64">
        <v>1</v>
      </c>
      <c r="N50" s="188">
        <v>112.5</v>
      </c>
      <c r="P50" s="64"/>
      <c r="Q50" s="187"/>
      <c r="S50" s="64"/>
      <c r="T50" s="187"/>
      <c r="V50" s="85"/>
      <c r="W50" s="85"/>
      <c r="X50" s="85"/>
      <c r="Y50" s="85"/>
      <c r="Z50" s="85"/>
      <c r="AA50" s="66"/>
      <c r="AB50" s="5"/>
      <c r="AC50" s="5"/>
      <c r="AD50" s="5"/>
      <c r="AE50" s="5"/>
      <c r="AF50" s="5"/>
      <c r="AG50" s="5"/>
      <c r="AH50" s="5"/>
      <c r="AI50" s="5"/>
      <c r="AJ50" s="5"/>
      <c r="AK50" s="5"/>
      <c r="AL50" s="5"/>
      <c r="AM50" s="5"/>
    </row>
    <row r="51" spans="1:39" s="4" customFormat="1" ht="14.5">
      <c r="A51" s="64" t="s">
        <v>699</v>
      </c>
      <c r="B51" s="64" t="s">
        <v>610</v>
      </c>
      <c r="C51" s="64"/>
      <c r="D51" s="64" t="s">
        <v>188</v>
      </c>
      <c r="E51" s="11"/>
      <c r="F51" s="11"/>
      <c r="G51" s="8"/>
      <c r="I51" s="64"/>
      <c r="J51" s="48"/>
      <c r="K51" s="108"/>
      <c r="M51" s="64">
        <v>1</v>
      </c>
      <c r="N51" s="188">
        <v>225</v>
      </c>
      <c r="P51" s="64"/>
      <c r="Q51" s="187"/>
      <c r="S51" s="64"/>
      <c r="T51" s="187"/>
      <c r="V51" s="85"/>
      <c r="W51" s="85"/>
      <c r="X51" s="85"/>
      <c r="Y51" s="85"/>
      <c r="Z51" s="85"/>
      <c r="AA51" s="66"/>
      <c r="AB51" s="5"/>
      <c r="AC51" s="5"/>
      <c r="AD51" s="5"/>
      <c r="AE51" s="5"/>
      <c r="AF51" s="5"/>
      <c r="AG51" s="5"/>
      <c r="AH51" s="5"/>
      <c r="AI51" s="5"/>
      <c r="AJ51" s="5"/>
      <c r="AK51" s="5"/>
      <c r="AL51" s="5"/>
      <c r="AM51" s="5"/>
    </row>
    <row r="52" spans="1:39" s="4" customFormat="1" ht="14.5">
      <c r="A52" s="64" t="s">
        <v>699</v>
      </c>
      <c r="B52" s="64" t="s">
        <v>401</v>
      </c>
      <c r="C52" s="64"/>
      <c r="D52" s="64" t="s">
        <v>402</v>
      </c>
      <c r="E52" s="11"/>
      <c r="F52" s="11"/>
      <c r="G52" s="8"/>
      <c r="I52" s="64"/>
      <c r="J52" s="48"/>
      <c r="K52" s="108"/>
      <c r="M52" s="64">
        <v>1</v>
      </c>
      <c r="N52" s="188">
        <v>112.5</v>
      </c>
      <c r="P52" s="64"/>
      <c r="Q52" s="187"/>
      <c r="S52" s="64"/>
      <c r="T52" s="187"/>
      <c r="V52" s="85"/>
      <c r="W52" s="85"/>
      <c r="X52" s="85"/>
      <c r="Y52" s="85"/>
      <c r="Z52" s="85"/>
      <c r="AA52" s="66"/>
      <c r="AB52" s="5"/>
      <c r="AC52" s="5"/>
      <c r="AD52" s="5"/>
      <c r="AE52" s="5"/>
      <c r="AF52" s="5"/>
      <c r="AG52" s="5"/>
      <c r="AH52" s="5"/>
      <c r="AI52" s="5"/>
      <c r="AJ52" s="5"/>
      <c r="AK52" s="5"/>
      <c r="AL52" s="5"/>
      <c r="AM52" s="5"/>
    </row>
    <row r="53" spans="1:39" s="4" customFormat="1" ht="14.5">
      <c r="A53" s="64" t="s">
        <v>699</v>
      </c>
      <c r="B53" s="64" t="s">
        <v>414</v>
      </c>
      <c r="C53" s="64"/>
      <c r="D53" s="64" t="s">
        <v>126</v>
      </c>
      <c r="E53" s="11"/>
      <c r="F53" s="11"/>
      <c r="G53" s="8"/>
      <c r="I53" s="64"/>
      <c r="J53" s="48"/>
      <c r="K53" s="108"/>
      <c r="M53" s="64">
        <v>1</v>
      </c>
      <c r="N53" s="188">
        <v>112.5</v>
      </c>
      <c r="P53" s="64"/>
      <c r="Q53" s="187"/>
      <c r="S53" s="64"/>
      <c r="T53" s="187"/>
      <c r="V53" s="85"/>
      <c r="W53" s="85"/>
      <c r="X53" s="85"/>
      <c r="Y53" s="85"/>
      <c r="Z53" s="85"/>
      <c r="AA53" s="66"/>
      <c r="AB53" s="5"/>
      <c r="AC53" s="5"/>
      <c r="AD53" s="5"/>
      <c r="AE53" s="5"/>
      <c r="AF53" s="5"/>
      <c r="AG53" s="5"/>
      <c r="AH53" s="5"/>
      <c r="AI53" s="5"/>
      <c r="AJ53" s="5"/>
      <c r="AK53" s="5"/>
      <c r="AL53" s="5"/>
      <c r="AM53" s="5"/>
    </row>
    <row r="54" spans="1:39" s="4" customFormat="1" ht="14.5">
      <c r="A54" s="64" t="s">
        <v>699</v>
      </c>
      <c r="B54" s="64" t="s">
        <v>418</v>
      </c>
      <c r="C54" s="64"/>
      <c r="D54" s="64" t="s">
        <v>182</v>
      </c>
      <c r="E54" s="11"/>
      <c r="F54" s="11"/>
      <c r="G54" s="8"/>
      <c r="I54" s="64"/>
      <c r="J54" s="48"/>
      <c r="K54" s="108"/>
      <c r="M54" s="64">
        <v>2</v>
      </c>
      <c r="N54" s="188">
        <v>337.5</v>
      </c>
      <c r="P54" s="64"/>
      <c r="Q54" s="187"/>
      <c r="S54" s="64"/>
      <c r="T54" s="187"/>
      <c r="V54" s="85"/>
      <c r="W54" s="85"/>
      <c r="X54" s="85"/>
      <c r="Y54" s="85"/>
      <c r="Z54" s="85"/>
      <c r="AA54" s="66"/>
      <c r="AB54" s="5"/>
      <c r="AC54" s="5"/>
      <c r="AD54" s="5"/>
      <c r="AE54" s="5"/>
      <c r="AF54" s="5"/>
      <c r="AG54" s="5"/>
      <c r="AH54" s="5"/>
      <c r="AI54" s="5"/>
      <c r="AJ54" s="5"/>
      <c r="AK54" s="5"/>
      <c r="AL54" s="5"/>
      <c r="AM54" s="5"/>
    </row>
    <row r="55" spans="1:39" s="4" customFormat="1" ht="14.5">
      <c r="A55" s="64" t="s">
        <v>699</v>
      </c>
      <c r="B55" s="64" t="s">
        <v>480</v>
      </c>
      <c r="C55" s="64"/>
      <c r="D55" s="64" t="s">
        <v>98</v>
      </c>
      <c r="E55" s="11"/>
      <c r="F55" s="11"/>
      <c r="G55" s="8"/>
      <c r="I55" s="64"/>
      <c r="J55" s="48"/>
      <c r="K55" s="108"/>
      <c r="M55" s="64">
        <v>1</v>
      </c>
      <c r="N55" s="188">
        <v>112.5</v>
      </c>
      <c r="P55" s="64"/>
      <c r="Q55" s="187"/>
      <c r="S55" s="64"/>
      <c r="T55" s="187"/>
      <c r="V55" s="85"/>
      <c r="W55" s="85"/>
      <c r="X55" s="85"/>
      <c r="Y55" s="85"/>
      <c r="Z55" s="85"/>
      <c r="AA55" s="66"/>
      <c r="AB55" s="5"/>
      <c r="AC55" s="5"/>
      <c r="AD55" s="5"/>
      <c r="AE55" s="5"/>
      <c r="AF55" s="5"/>
      <c r="AG55" s="5"/>
      <c r="AH55" s="5"/>
      <c r="AI55" s="5"/>
      <c r="AJ55" s="5"/>
      <c r="AK55" s="5"/>
      <c r="AL55" s="5"/>
      <c r="AM55" s="5"/>
    </row>
    <row r="56" spans="1:39" s="4" customFormat="1" ht="14.5">
      <c r="A56" s="64" t="s">
        <v>699</v>
      </c>
      <c r="B56" s="64" t="s">
        <v>429</v>
      </c>
      <c r="C56" s="64"/>
      <c r="D56" s="64" t="s">
        <v>430</v>
      </c>
      <c r="E56" s="11"/>
      <c r="F56" s="11"/>
      <c r="G56" s="8"/>
      <c r="I56" s="64"/>
      <c r="J56" s="48"/>
      <c r="K56" s="108"/>
      <c r="M56" s="64"/>
      <c r="N56" s="188"/>
      <c r="P56" s="64"/>
      <c r="Q56" s="187"/>
      <c r="S56" s="64">
        <v>1</v>
      </c>
      <c r="T56" s="187">
        <v>36.15</v>
      </c>
      <c r="V56" s="85"/>
      <c r="W56" s="85"/>
      <c r="X56" s="85"/>
      <c r="Y56" s="85"/>
      <c r="Z56" s="85"/>
      <c r="AA56" s="66"/>
      <c r="AB56" s="5"/>
      <c r="AC56" s="5"/>
      <c r="AD56" s="5"/>
      <c r="AE56" s="5"/>
      <c r="AF56" s="5"/>
      <c r="AG56" s="5"/>
      <c r="AH56" s="5"/>
      <c r="AI56" s="5"/>
      <c r="AJ56" s="5"/>
      <c r="AK56" s="5"/>
      <c r="AL56" s="5"/>
      <c r="AM56" s="5"/>
    </row>
    <row r="57" spans="1:39" s="4" customFormat="1" ht="14.5">
      <c r="A57" s="64" t="s">
        <v>699</v>
      </c>
      <c r="B57" s="64" t="s">
        <v>437</v>
      </c>
      <c r="C57" s="64"/>
      <c r="D57" s="64" t="s">
        <v>234</v>
      </c>
      <c r="E57" s="11"/>
      <c r="F57" s="11"/>
      <c r="G57" s="8"/>
      <c r="I57" s="64"/>
      <c r="J57" s="48"/>
      <c r="K57" s="108"/>
      <c r="M57" s="64">
        <v>1</v>
      </c>
      <c r="N57" s="188">
        <v>112.5</v>
      </c>
      <c r="P57" s="64"/>
      <c r="Q57" s="187"/>
      <c r="S57" s="64"/>
      <c r="T57" s="187"/>
      <c r="V57" s="85"/>
      <c r="W57" s="85"/>
      <c r="X57" s="85"/>
      <c r="Y57" s="85"/>
      <c r="Z57" s="85"/>
      <c r="AA57" s="66"/>
      <c r="AB57" s="5"/>
      <c r="AC57" s="5"/>
      <c r="AD57" s="5"/>
      <c r="AE57" s="5"/>
      <c r="AF57" s="5"/>
      <c r="AG57" s="5"/>
      <c r="AH57" s="5"/>
      <c r="AI57" s="5"/>
      <c r="AJ57" s="5"/>
      <c r="AK57" s="5"/>
      <c r="AL57" s="5"/>
      <c r="AM57" s="5"/>
    </row>
    <row r="58" spans="1:39" s="4" customFormat="1" ht="14.5">
      <c r="A58" s="64" t="s">
        <v>699</v>
      </c>
      <c r="B58" s="64" t="s">
        <v>438</v>
      </c>
      <c r="C58" s="64"/>
      <c r="D58" s="64" t="s">
        <v>151</v>
      </c>
      <c r="E58" s="11"/>
      <c r="F58" s="11"/>
      <c r="G58" s="8"/>
      <c r="I58" s="64"/>
      <c r="J58" s="48"/>
      <c r="K58" s="108"/>
      <c r="M58" s="64">
        <v>2</v>
      </c>
      <c r="N58" s="188">
        <v>225</v>
      </c>
      <c r="P58" s="64"/>
      <c r="Q58" s="187"/>
      <c r="S58" s="64"/>
      <c r="T58" s="187"/>
      <c r="V58" s="85"/>
      <c r="W58" s="85"/>
      <c r="X58" s="85"/>
      <c r="Y58" s="85"/>
      <c r="Z58" s="85"/>
      <c r="AA58" s="66"/>
      <c r="AB58" s="5"/>
      <c r="AC58" s="5"/>
      <c r="AD58" s="5"/>
      <c r="AE58" s="5"/>
      <c r="AF58" s="5"/>
      <c r="AG58" s="5"/>
      <c r="AH58" s="5"/>
      <c r="AI58" s="5"/>
      <c r="AJ58" s="5"/>
      <c r="AK58" s="5"/>
      <c r="AL58" s="5"/>
      <c r="AM58" s="5"/>
    </row>
    <row r="59" spans="1:39" s="4" customFormat="1" ht="14.5">
      <c r="A59" s="64" t="s">
        <v>699</v>
      </c>
      <c r="B59" s="64" t="s">
        <v>443</v>
      </c>
      <c r="C59" s="64"/>
      <c r="D59" s="64" t="s">
        <v>346</v>
      </c>
      <c r="E59" s="11"/>
      <c r="F59" s="11"/>
      <c r="G59" s="8"/>
      <c r="I59" s="64"/>
      <c r="J59" s="48"/>
      <c r="K59" s="108"/>
      <c r="M59" s="64">
        <v>1</v>
      </c>
      <c r="N59" s="188">
        <v>112.5</v>
      </c>
      <c r="P59" s="64"/>
      <c r="Q59" s="187"/>
      <c r="S59" s="64"/>
      <c r="T59" s="187"/>
      <c r="V59" s="85"/>
      <c r="W59" s="85"/>
      <c r="X59" s="85"/>
      <c r="Y59" s="85"/>
      <c r="Z59" s="85"/>
      <c r="AA59" s="66"/>
      <c r="AB59" s="5"/>
      <c r="AC59" s="5"/>
      <c r="AD59" s="5"/>
      <c r="AE59" s="5"/>
      <c r="AF59" s="5"/>
      <c r="AG59" s="5"/>
      <c r="AH59" s="5"/>
      <c r="AI59" s="5"/>
      <c r="AJ59" s="5"/>
      <c r="AK59" s="5"/>
      <c r="AL59" s="5"/>
      <c r="AM59" s="5"/>
    </row>
    <row r="60" spans="1:39" s="4" customFormat="1" ht="14.5">
      <c r="A60" s="64"/>
      <c r="B60" s="64"/>
      <c r="C60" s="64"/>
      <c r="D60" s="64"/>
      <c r="E60" s="11"/>
      <c r="F60" s="11"/>
      <c r="G60" s="8"/>
      <c r="I60" s="64"/>
      <c r="J60" s="48"/>
      <c r="K60" s="108"/>
      <c r="M60" s="64"/>
      <c r="N60" s="188"/>
      <c r="P60" s="64"/>
      <c r="Q60" s="187"/>
      <c r="S60" s="64"/>
      <c r="T60" s="187"/>
      <c r="V60" s="85"/>
      <c r="W60" s="85"/>
      <c r="X60" s="85"/>
      <c r="Y60" s="85"/>
      <c r="Z60" s="85"/>
      <c r="AA60" s="66"/>
      <c r="AB60" s="5"/>
      <c r="AC60" s="5"/>
      <c r="AD60" s="5"/>
      <c r="AE60" s="5"/>
      <c r="AF60" s="5"/>
      <c r="AG60" s="5"/>
      <c r="AH60" s="5"/>
      <c r="AI60" s="5"/>
      <c r="AJ60" s="5"/>
      <c r="AK60" s="5"/>
      <c r="AL60" s="5"/>
      <c r="AM60" s="5"/>
    </row>
    <row r="61" spans="1:39" s="4" customFormat="1" ht="14.5">
      <c r="A61" s="64" t="s">
        <v>700</v>
      </c>
      <c r="B61" s="64" t="s">
        <v>528</v>
      </c>
      <c r="C61" s="64"/>
      <c r="D61" s="64" t="s">
        <v>528</v>
      </c>
      <c r="E61" s="11"/>
      <c r="F61" s="11"/>
      <c r="G61" s="8"/>
      <c r="I61" s="64"/>
      <c r="J61" s="48"/>
      <c r="K61" s="108"/>
      <c r="M61" s="64"/>
      <c r="N61" s="188"/>
      <c r="P61" s="64">
        <v>3</v>
      </c>
      <c r="Q61" s="187">
        <v>1610</v>
      </c>
      <c r="S61" s="64">
        <v>12</v>
      </c>
      <c r="T61" s="187">
        <v>3297</v>
      </c>
      <c r="V61" s="85"/>
      <c r="W61" s="85"/>
      <c r="X61" s="85"/>
      <c r="Y61" s="85"/>
      <c r="Z61" s="85"/>
      <c r="AA61" s="66"/>
      <c r="AB61" s="5"/>
      <c r="AC61" s="5"/>
      <c r="AD61" s="5"/>
      <c r="AE61" s="5"/>
      <c r="AF61" s="5"/>
      <c r="AG61" s="5"/>
      <c r="AH61" s="5"/>
      <c r="AI61" s="5"/>
      <c r="AJ61" s="5"/>
      <c r="AK61" s="5"/>
      <c r="AL61" s="5"/>
      <c r="AM61" s="5"/>
    </row>
    <row r="62" spans="1:39" s="4" customFormat="1" ht="14.5">
      <c r="A62" s="64" t="s">
        <v>700</v>
      </c>
      <c r="B62" s="64" t="s">
        <v>88</v>
      </c>
      <c r="C62" s="64"/>
      <c r="D62" s="64" t="s">
        <v>89</v>
      </c>
      <c r="E62" s="11"/>
      <c r="F62" s="11"/>
      <c r="G62" s="8"/>
      <c r="I62" s="64"/>
      <c r="J62" s="48"/>
      <c r="K62" s="108"/>
      <c r="M62" s="64">
        <v>7</v>
      </c>
      <c r="N62" s="188">
        <v>1929</v>
      </c>
      <c r="P62" s="64">
        <v>14</v>
      </c>
      <c r="Q62" s="187">
        <v>3774.99</v>
      </c>
      <c r="S62" s="64">
        <v>10</v>
      </c>
      <c r="T62" s="187">
        <v>2031.23</v>
      </c>
      <c r="V62" s="85"/>
      <c r="W62" s="85"/>
      <c r="X62" s="85"/>
      <c r="Y62" s="85"/>
      <c r="Z62" s="85"/>
      <c r="AA62" s="66"/>
      <c r="AB62" s="5"/>
      <c r="AC62" s="5"/>
      <c r="AD62" s="5"/>
      <c r="AE62" s="5"/>
      <c r="AF62" s="5"/>
      <c r="AG62" s="5"/>
      <c r="AH62" s="5"/>
      <c r="AI62" s="5"/>
      <c r="AJ62" s="5"/>
      <c r="AK62" s="5"/>
      <c r="AL62" s="5"/>
      <c r="AM62" s="5"/>
    </row>
    <row r="63" spans="1:39" s="4" customFormat="1" ht="14.5">
      <c r="A63" s="64" t="s">
        <v>700</v>
      </c>
      <c r="B63" s="64" t="s">
        <v>88</v>
      </c>
      <c r="C63" s="64"/>
      <c r="D63" s="64" t="s">
        <v>90</v>
      </c>
      <c r="E63" s="11"/>
      <c r="F63" s="11"/>
      <c r="G63" s="8"/>
      <c r="I63" s="64"/>
      <c r="J63" s="48"/>
      <c r="K63" s="108"/>
      <c r="M63" s="64"/>
      <c r="N63" s="188"/>
      <c r="P63" s="64">
        <v>16</v>
      </c>
      <c r="Q63" s="187">
        <v>4942.25</v>
      </c>
      <c r="S63" s="64">
        <v>10</v>
      </c>
      <c r="T63" s="187">
        <v>3087</v>
      </c>
      <c r="V63" s="85"/>
      <c r="W63" s="85"/>
      <c r="X63" s="85"/>
      <c r="Y63" s="85"/>
      <c r="Z63" s="85"/>
      <c r="AA63" s="66"/>
      <c r="AB63" s="5"/>
      <c r="AC63" s="5"/>
      <c r="AD63" s="5"/>
      <c r="AE63" s="5"/>
      <c r="AF63" s="5"/>
      <c r="AG63" s="5"/>
      <c r="AH63" s="5"/>
      <c r="AI63" s="5"/>
      <c r="AJ63" s="5"/>
      <c r="AK63" s="5"/>
      <c r="AL63" s="5"/>
      <c r="AM63" s="5"/>
    </row>
    <row r="64" spans="1:39" s="4" customFormat="1" ht="14.5">
      <c r="A64" s="64" t="s">
        <v>700</v>
      </c>
      <c r="B64" s="64" t="s">
        <v>497</v>
      </c>
      <c r="C64" s="64"/>
      <c r="D64" s="64" t="s">
        <v>89</v>
      </c>
      <c r="E64" s="11"/>
      <c r="F64" s="11"/>
      <c r="G64" s="8"/>
      <c r="I64" s="64"/>
      <c r="J64" s="48"/>
      <c r="K64" s="108"/>
      <c r="M64" s="64">
        <v>1</v>
      </c>
      <c r="N64" s="188">
        <v>300</v>
      </c>
      <c r="P64" s="64"/>
      <c r="Q64" s="187"/>
      <c r="S64" s="64">
        <v>2</v>
      </c>
      <c r="T64" s="187">
        <v>630</v>
      </c>
      <c r="V64" s="85"/>
      <c r="W64" s="85"/>
      <c r="X64" s="85"/>
      <c r="Y64" s="85"/>
      <c r="Z64" s="85"/>
      <c r="AA64" s="66"/>
      <c r="AB64" s="5"/>
      <c r="AC64" s="5"/>
      <c r="AD64" s="5"/>
      <c r="AE64" s="5"/>
      <c r="AF64" s="5"/>
      <c r="AG64" s="5"/>
      <c r="AH64" s="5"/>
      <c r="AI64" s="5"/>
      <c r="AJ64" s="5"/>
      <c r="AK64" s="5"/>
      <c r="AL64" s="5"/>
      <c r="AM64" s="5"/>
    </row>
    <row r="65" spans="1:39" s="4" customFormat="1" ht="14.5">
      <c r="A65" s="64" t="s">
        <v>700</v>
      </c>
      <c r="B65" s="64" t="s">
        <v>701</v>
      </c>
      <c r="C65" s="64"/>
      <c r="D65" s="64" t="s">
        <v>90</v>
      </c>
      <c r="E65" s="11"/>
      <c r="F65" s="11"/>
      <c r="G65" s="8"/>
      <c r="I65" s="64"/>
      <c r="J65" s="48"/>
      <c r="K65" s="108"/>
      <c r="M65" s="64"/>
      <c r="N65" s="188"/>
      <c r="P65" s="64"/>
      <c r="Q65" s="187"/>
      <c r="S65" s="64">
        <v>2</v>
      </c>
      <c r="T65" s="187">
        <v>400</v>
      </c>
      <c r="V65" s="85"/>
      <c r="W65" s="85"/>
      <c r="X65" s="85"/>
      <c r="Y65" s="85"/>
      <c r="Z65" s="85"/>
      <c r="AA65" s="66"/>
      <c r="AB65" s="5"/>
      <c r="AC65" s="5"/>
      <c r="AD65" s="5"/>
      <c r="AE65" s="5"/>
      <c r="AF65" s="5"/>
      <c r="AG65" s="5"/>
      <c r="AH65" s="5"/>
      <c r="AI65" s="5"/>
      <c r="AJ65" s="5"/>
      <c r="AK65" s="5"/>
      <c r="AL65" s="5"/>
      <c r="AM65" s="5"/>
    </row>
    <row r="66" spans="1:39" s="4" customFormat="1" ht="14.5">
      <c r="A66" s="64" t="s">
        <v>700</v>
      </c>
      <c r="B66" s="64" t="s">
        <v>91</v>
      </c>
      <c r="C66" s="64"/>
      <c r="D66" s="64" t="s">
        <v>92</v>
      </c>
      <c r="E66" s="11"/>
      <c r="F66" s="11"/>
      <c r="G66" s="8"/>
      <c r="I66" s="64"/>
      <c r="J66" s="48"/>
      <c r="K66" s="108"/>
      <c r="M66" s="64">
        <v>1</v>
      </c>
      <c r="N66" s="188">
        <v>400</v>
      </c>
      <c r="P66" s="64"/>
      <c r="Q66" s="187"/>
      <c r="S66" s="64"/>
      <c r="T66" s="187"/>
      <c r="V66" s="85"/>
      <c r="W66" s="85"/>
      <c r="X66" s="85"/>
      <c r="Y66" s="85"/>
      <c r="Z66" s="85"/>
      <c r="AA66" s="66"/>
      <c r="AB66" s="5"/>
      <c r="AC66" s="5"/>
      <c r="AD66" s="5"/>
      <c r="AE66" s="5"/>
      <c r="AF66" s="5"/>
      <c r="AG66" s="5"/>
      <c r="AH66" s="5"/>
      <c r="AI66" s="5"/>
      <c r="AJ66" s="5"/>
      <c r="AK66" s="5"/>
      <c r="AL66" s="5"/>
      <c r="AM66" s="5"/>
    </row>
    <row r="67" spans="1:39" s="4" customFormat="1" ht="14.5">
      <c r="A67" s="64" t="s">
        <v>700</v>
      </c>
      <c r="B67" s="64" t="s">
        <v>702</v>
      </c>
      <c r="C67" s="64"/>
      <c r="D67" s="64" t="s">
        <v>94</v>
      </c>
      <c r="E67" s="11"/>
      <c r="F67" s="11"/>
      <c r="G67" s="8"/>
      <c r="I67" s="64"/>
      <c r="J67" s="48"/>
      <c r="K67" s="108"/>
      <c r="M67" s="64">
        <v>3</v>
      </c>
      <c r="N67" s="188">
        <v>700</v>
      </c>
      <c r="P67" s="64">
        <v>1</v>
      </c>
      <c r="Q67" s="187">
        <v>200</v>
      </c>
      <c r="S67" s="64">
        <v>1</v>
      </c>
      <c r="T67" s="187">
        <v>537</v>
      </c>
      <c r="V67" s="85"/>
      <c r="W67" s="85"/>
      <c r="X67" s="85"/>
      <c r="Y67" s="85"/>
      <c r="Z67" s="85"/>
      <c r="AA67" s="66"/>
      <c r="AB67" s="5"/>
      <c r="AC67" s="5"/>
      <c r="AD67" s="5"/>
      <c r="AE67" s="5"/>
      <c r="AF67" s="5"/>
      <c r="AG67" s="5"/>
      <c r="AH67" s="5"/>
      <c r="AI67" s="5"/>
      <c r="AJ67" s="5"/>
      <c r="AK67" s="5"/>
      <c r="AL67" s="5"/>
      <c r="AM67" s="5"/>
    </row>
    <row r="68" spans="1:39" s="4" customFormat="1" ht="14.5">
      <c r="A68" s="64" t="s">
        <v>700</v>
      </c>
      <c r="B68" s="64" t="s">
        <v>97</v>
      </c>
      <c r="C68" s="64"/>
      <c r="D68" s="64" t="s">
        <v>98</v>
      </c>
      <c r="E68" s="11"/>
      <c r="F68" s="11"/>
      <c r="G68" s="8"/>
      <c r="I68" s="64"/>
      <c r="J68" s="48"/>
      <c r="K68" s="108"/>
      <c r="M68" s="64">
        <v>8</v>
      </c>
      <c r="N68" s="188">
        <v>3216</v>
      </c>
      <c r="P68" s="64">
        <v>7</v>
      </c>
      <c r="Q68" s="187">
        <v>2487</v>
      </c>
      <c r="S68" s="64">
        <v>6</v>
      </c>
      <c r="T68" s="187">
        <v>1802</v>
      </c>
      <c r="V68" s="85"/>
      <c r="W68" s="85"/>
      <c r="X68" s="85"/>
      <c r="Y68" s="85"/>
      <c r="Z68" s="85"/>
      <c r="AA68" s="66"/>
      <c r="AB68" s="5"/>
      <c r="AC68" s="5"/>
      <c r="AD68" s="5"/>
      <c r="AE68" s="5"/>
      <c r="AF68" s="5"/>
      <c r="AG68" s="5"/>
      <c r="AH68" s="5"/>
      <c r="AI68" s="5"/>
      <c r="AJ68" s="5"/>
      <c r="AK68" s="5"/>
      <c r="AL68" s="5"/>
      <c r="AM68" s="5"/>
    </row>
    <row r="69" spans="1:39" s="4" customFormat="1" ht="14.5">
      <c r="A69" s="64" t="s">
        <v>700</v>
      </c>
      <c r="B69" s="64" t="s">
        <v>99</v>
      </c>
      <c r="C69" s="64"/>
      <c r="D69" s="64" t="s">
        <v>101</v>
      </c>
      <c r="E69" s="11"/>
      <c r="F69" s="11"/>
      <c r="G69" s="8"/>
      <c r="I69" s="64"/>
      <c r="J69" s="48"/>
      <c r="K69" s="108"/>
      <c r="M69" s="64">
        <v>103</v>
      </c>
      <c r="N69" s="188">
        <v>31144.18</v>
      </c>
      <c r="P69" s="64">
        <v>82</v>
      </c>
      <c r="Q69" s="187">
        <v>32675.09</v>
      </c>
      <c r="S69" s="64">
        <v>61</v>
      </c>
      <c r="T69" s="187">
        <v>19626.740000000002</v>
      </c>
      <c r="V69" s="85"/>
      <c r="W69" s="85"/>
      <c r="X69" s="85"/>
      <c r="Y69" s="85"/>
      <c r="Z69" s="85"/>
      <c r="AA69" s="66"/>
      <c r="AB69" s="5"/>
      <c r="AC69" s="5"/>
      <c r="AD69" s="5"/>
      <c r="AE69" s="5"/>
      <c r="AF69" s="5"/>
      <c r="AG69" s="5"/>
      <c r="AH69" s="5"/>
      <c r="AI69" s="5"/>
      <c r="AJ69" s="5"/>
      <c r="AK69" s="5"/>
      <c r="AL69" s="5"/>
      <c r="AM69" s="5"/>
    </row>
    <row r="70" spans="1:39" s="4" customFormat="1" ht="14.5">
      <c r="A70" s="64" t="s">
        <v>700</v>
      </c>
      <c r="B70" s="64" t="s">
        <v>104</v>
      </c>
      <c r="C70" s="64"/>
      <c r="D70" s="64" t="s">
        <v>105</v>
      </c>
      <c r="E70" s="11"/>
      <c r="F70" s="11"/>
      <c r="G70" s="8"/>
      <c r="I70" s="64"/>
      <c r="J70" s="48"/>
      <c r="K70" s="108"/>
      <c r="M70" s="64">
        <v>1</v>
      </c>
      <c r="N70" s="188">
        <v>300</v>
      </c>
      <c r="P70" s="64"/>
      <c r="Q70" s="187"/>
      <c r="S70" s="64"/>
      <c r="T70" s="187"/>
      <c r="V70" s="85"/>
      <c r="W70" s="85"/>
      <c r="X70" s="85"/>
      <c r="Y70" s="85"/>
      <c r="Z70" s="85"/>
      <c r="AA70" s="66"/>
      <c r="AB70" s="5"/>
      <c r="AC70" s="5"/>
      <c r="AD70" s="5"/>
      <c r="AE70" s="5"/>
      <c r="AF70" s="5"/>
      <c r="AG70" s="5"/>
      <c r="AH70" s="5"/>
      <c r="AI70" s="5"/>
      <c r="AJ70" s="5"/>
      <c r="AK70" s="5"/>
      <c r="AL70" s="5"/>
      <c r="AM70" s="5"/>
    </row>
    <row r="71" spans="1:39" s="4" customFormat="1" ht="14.5">
      <c r="A71" s="64" t="s">
        <v>700</v>
      </c>
      <c r="B71" s="64" t="s">
        <v>108</v>
      </c>
      <c r="C71" s="64"/>
      <c r="D71" s="64" t="s">
        <v>109</v>
      </c>
      <c r="E71" s="11"/>
      <c r="F71" s="11"/>
      <c r="G71" s="8"/>
      <c r="I71" s="64"/>
      <c r="J71" s="48"/>
      <c r="K71" s="108"/>
      <c r="M71" s="64">
        <v>11</v>
      </c>
      <c r="N71" s="188">
        <v>2400</v>
      </c>
      <c r="P71" s="64">
        <v>6</v>
      </c>
      <c r="Q71" s="187">
        <v>2568</v>
      </c>
      <c r="S71" s="64">
        <v>2</v>
      </c>
      <c r="T71" s="187">
        <v>969</v>
      </c>
      <c r="V71" s="85"/>
      <c r="W71" s="85"/>
      <c r="X71" s="85"/>
      <c r="Y71" s="85"/>
      <c r="Z71" s="85"/>
      <c r="AA71" s="66"/>
      <c r="AB71" s="5"/>
      <c r="AC71" s="5"/>
      <c r="AD71" s="5"/>
      <c r="AE71" s="5"/>
      <c r="AF71" s="5"/>
      <c r="AG71" s="5"/>
      <c r="AH71" s="5"/>
      <c r="AI71" s="5"/>
      <c r="AJ71" s="5"/>
      <c r="AK71" s="5"/>
      <c r="AL71" s="5"/>
      <c r="AM71" s="5"/>
    </row>
    <row r="72" spans="1:39" s="4" customFormat="1" ht="14.5">
      <c r="A72" s="64" t="s">
        <v>700</v>
      </c>
      <c r="B72" s="64" t="s">
        <v>110</v>
      </c>
      <c r="C72" s="64"/>
      <c r="D72" s="64" t="s">
        <v>111</v>
      </c>
      <c r="E72" s="11"/>
      <c r="F72" s="11"/>
      <c r="G72" s="8"/>
      <c r="I72" s="64"/>
      <c r="J72" s="48"/>
      <c r="K72" s="108"/>
      <c r="M72" s="64">
        <v>8</v>
      </c>
      <c r="N72" s="188">
        <v>2529</v>
      </c>
      <c r="P72" s="64">
        <v>3</v>
      </c>
      <c r="Q72" s="187">
        <v>700</v>
      </c>
      <c r="S72" s="64">
        <v>2</v>
      </c>
      <c r="T72" s="187">
        <v>400</v>
      </c>
      <c r="V72" s="85"/>
      <c r="W72" s="85"/>
      <c r="X72" s="85"/>
      <c r="Y72" s="85"/>
      <c r="Z72" s="85"/>
      <c r="AA72" s="66"/>
      <c r="AB72" s="5"/>
      <c r="AC72" s="5"/>
      <c r="AD72" s="5"/>
      <c r="AE72" s="5"/>
      <c r="AF72" s="5"/>
      <c r="AG72" s="5"/>
      <c r="AH72" s="5"/>
      <c r="AI72" s="5"/>
      <c r="AJ72" s="5"/>
      <c r="AK72" s="5"/>
      <c r="AL72" s="5"/>
      <c r="AM72" s="5"/>
    </row>
    <row r="73" spans="1:39" s="4" customFormat="1" ht="14.5">
      <c r="A73" s="64" t="s">
        <v>700</v>
      </c>
      <c r="B73" s="64" t="s">
        <v>113</v>
      </c>
      <c r="C73" s="64"/>
      <c r="D73" s="64" t="s">
        <v>114</v>
      </c>
      <c r="E73" s="11"/>
      <c r="F73" s="11"/>
      <c r="G73" s="8"/>
      <c r="I73" s="64"/>
      <c r="J73" s="48"/>
      <c r="K73" s="108"/>
      <c r="M73" s="64">
        <v>3</v>
      </c>
      <c r="N73" s="188">
        <v>829</v>
      </c>
      <c r="P73" s="64"/>
      <c r="Q73" s="187"/>
      <c r="S73" s="64">
        <v>2</v>
      </c>
      <c r="T73" s="187">
        <v>400</v>
      </c>
      <c r="V73" s="85"/>
      <c r="W73" s="85"/>
      <c r="X73" s="85"/>
      <c r="Y73" s="85"/>
      <c r="Z73" s="85"/>
      <c r="AA73" s="66"/>
      <c r="AB73" s="5"/>
      <c r="AC73" s="5"/>
      <c r="AD73" s="5"/>
      <c r="AE73" s="5"/>
      <c r="AF73" s="5"/>
      <c r="AG73" s="5"/>
      <c r="AH73" s="5"/>
      <c r="AI73" s="5"/>
      <c r="AJ73" s="5"/>
      <c r="AK73" s="5"/>
      <c r="AL73" s="5"/>
      <c r="AM73" s="5"/>
    </row>
    <row r="74" spans="1:39" s="4" customFormat="1" ht="14.5">
      <c r="A74" s="64" t="s">
        <v>700</v>
      </c>
      <c r="B74" s="64" t="s">
        <v>115</v>
      </c>
      <c r="C74" s="64"/>
      <c r="D74" s="64" t="s">
        <v>116</v>
      </c>
      <c r="E74" s="11"/>
      <c r="F74" s="11"/>
      <c r="G74" s="8"/>
      <c r="I74" s="64"/>
      <c r="J74" s="48"/>
      <c r="K74" s="108"/>
      <c r="M74" s="64"/>
      <c r="N74" s="188"/>
      <c r="P74" s="64">
        <v>8</v>
      </c>
      <c r="Q74" s="187">
        <v>3058</v>
      </c>
      <c r="S74" s="64">
        <v>1</v>
      </c>
      <c r="T74" s="187">
        <v>600</v>
      </c>
      <c r="V74" s="85"/>
      <c r="W74" s="85"/>
      <c r="X74" s="85"/>
      <c r="Y74" s="85"/>
      <c r="Z74" s="85"/>
      <c r="AA74" s="66"/>
      <c r="AB74" s="5"/>
      <c r="AC74" s="5"/>
      <c r="AD74" s="5"/>
      <c r="AE74" s="5"/>
      <c r="AF74" s="5"/>
      <c r="AG74" s="5"/>
      <c r="AH74" s="5"/>
      <c r="AI74" s="5"/>
      <c r="AJ74" s="5"/>
      <c r="AK74" s="5"/>
      <c r="AL74" s="5"/>
      <c r="AM74" s="5"/>
    </row>
    <row r="75" spans="1:39" s="4" customFormat="1" ht="14.5">
      <c r="A75" s="64" t="s">
        <v>700</v>
      </c>
      <c r="B75" s="64" t="s">
        <v>494</v>
      </c>
      <c r="C75" s="64"/>
      <c r="D75" s="64" t="s">
        <v>117</v>
      </c>
      <c r="E75" s="11"/>
      <c r="F75" s="11"/>
      <c r="G75" s="8"/>
      <c r="I75" s="64"/>
      <c r="J75" s="48"/>
      <c r="K75" s="108"/>
      <c r="M75" s="64">
        <v>3</v>
      </c>
      <c r="N75" s="188">
        <v>2529</v>
      </c>
      <c r="P75" s="64"/>
      <c r="Q75" s="187"/>
      <c r="S75" s="64"/>
      <c r="T75" s="187"/>
      <c r="V75" s="85"/>
      <c r="W75" s="85"/>
      <c r="X75" s="85"/>
      <c r="Y75" s="85"/>
      <c r="Z75" s="85"/>
      <c r="AA75" s="66"/>
      <c r="AB75" s="5"/>
      <c r="AC75" s="5"/>
      <c r="AD75" s="5"/>
      <c r="AE75" s="5"/>
      <c r="AF75" s="5"/>
      <c r="AG75" s="5"/>
      <c r="AH75" s="5"/>
      <c r="AI75" s="5"/>
      <c r="AJ75" s="5"/>
      <c r="AK75" s="5"/>
      <c r="AL75" s="5"/>
      <c r="AM75" s="5"/>
    </row>
    <row r="76" spans="1:39" s="4" customFormat="1" ht="14.5">
      <c r="A76" s="64" t="s">
        <v>700</v>
      </c>
      <c r="B76" s="64" t="s">
        <v>118</v>
      </c>
      <c r="C76" s="64"/>
      <c r="D76" s="64" t="s">
        <v>119</v>
      </c>
      <c r="E76" s="11"/>
      <c r="F76" s="11"/>
      <c r="G76" s="8"/>
      <c r="I76" s="64"/>
      <c r="J76" s="48"/>
      <c r="K76" s="108"/>
      <c r="M76" s="64">
        <v>1</v>
      </c>
      <c r="N76" s="188">
        <v>400</v>
      </c>
      <c r="P76" s="64"/>
      <c r="Q76" s="187"/>
      <c r="S76" s="64"/>
      <c r="T76" s="187"/>
      <c r="V76" s="85"/>
      <c r="W76" s="85"/>
      <c r="X76" s="85"/>
      <c r="Y76" s="85"/>
      <c r="Z76" s="85"/>
      <c r="AA76" s="66"/>
      <c r="AB76" s="5"/>
      <c r="AC76" s="5"/>
      <c r="AD76" s="5"/>
      <c r="AE76" s="5"/>
      <c r="AF76" s="5"/>
      <c r="AG76" s="5"/>
      <c r="AH76" s="5"/>
      <c r="AI76" s="5"/>
      <c r="AJ76" s="5"/>
      <c r="AK76" s="5"/>
      <c r="AL76" s="5"/>
      <c r="AM76" s="5"/>
    </row>
    <row r="77" spans="1:39" s="4" customFormat="1" ht="14.5">
      <c r="A77" s="64" t="s">
        <v>700</v>
      </c>
      <c r="B77" s="64" t="s">
        <v>120</v>
      </c>
      <c r="C77" s="64"/>
      <c r="D77" s="64" t="s">
        <v>121</v>
      </c>
      <c r="E77" s="11"/>
      <c r="F77" s="11"/>
      <c r="G77" s="8"/>
      <c r="I77" s="64"/>
      <c r="J77" s="48"/>
      <c r="K77" s="108"/>
      <c r="M77" s="64">
        <v>3</v>
      </c>
      <c r="N77" s="188">
        <v>1529</v>
      </c>
      <c r="P77" s="64"/>
      <c r="Q77" s="187"/>
      <c r="S77" s="64">
        <v>1</v>
      </c>
      <c r="T77" s="187">
        <v>600</v>
      </c>
      <c r="V77" s="85"/>
      <c r="W77" s="85"/>
      <c r="X77" s="85"/>
      <c r="Y77" s="85"/>
      <c r="Z77" s="85"/>
      <c r="AA77" s="66"/>
      <c r="AB77" s="5"/>
      <c r="AC77" s="5"/>
      <c r="AD77" s="5"/>
      <c r="AE77" s="5"/>
      <c r="AF77" s="5"/>
      <c r="AG77" s="5"/>
      <c r="AH77" s="5"/>
      <c r="AI77" s="5"/>
      <c r="AJ77" s="5"/>
      <c r="AK77" s="5"/>
      <c r="AL77" s="5"/>
      <c r="AM77" s="5"/>
    </row>
    <row r="78" spans="1:39" s="4" customFormat="1" ht="14.5">
      <c r="A78" s="64" t="s">
        <v>700</v>
      </c>
      <c r="B78" s="64" t="s">
        <v>124</v>
      </c>
      <c r="C78" s="64"/>
      <c r="D78" s="64" t="s">
        <v>92</v>
      </c>
      <c r="E78" s="11"/>
      <c r="F78" s="11"/>
      <c r="G78" s="8"/>
      <c r="I78" s="64"/>
      <c r="J78" s="48"/>
      <c r="K78" s="108"/>
      <c r="M78" s="64">
        <v>11</v>
      </c>
      <c r="N78" s="188">
        <v>3587</v>
      </c>
      <c r="P78" s="64">
        <v>4</v>
      </c>
      <c r="Q78" s="187">
        <v>1129</v>
      </c>
      <c r="S78" s="64">
        <v>4</v>
      </c>
      <c r="T78" s="187">
        <v>800</v>
      </c>
      <c r="V78" s="85"/>
      <c r="W78" s="85"/>
      <c r="X78" s="85"/>
      <c r="Y78" s="85"/>
      <c r="Z78" s="85"/>
      <c r="AA78" s="66"/>
      <c r="AB78" s="5"/>
      <c r="AC78" s="5"/>
      <c r="AD78" s="5"/>
      <c r="AE78" s="5"/>
      <c r="AF78" s="5"/>
      <c r="AG78" s="5"/>
      <c r="AH78" s="5"/>
      <c r="AI78" s="5"/>
      <c r="AJ78" s="5"/>
      <c r="AK78" s="5"/>
      <c r="AL78" s="5"/>
      <c r="AM78" s="5"/>
    </row>
    <row r="79" spans="1:39" s="4" customFormat="1" ht="14.5">
      <c r="A79" s="64" t="s">
        <v>700</v>
      </c>
      <c r="B79" s="64" t="s">
        <v>466</v>
      </c>
      <c r="C79" s="64"/>
      <c r="D79" s="64" t="s">
        <v>114</v>
      </c>
      <c r="E79" s="11"/>
      <c r="F79" s="11"/>
      <c r="G79" s="8"/>
      <c r="I79" s="64"/>
      <c r="J79" s="48"/>
      <c r="K79" s="108"/>
      <c r="M79" s="64"/>
      <c r="N79" s="188"/>
      <c r="P79" s="64"/>
      <c r="Q79" s="187"/>
      <c r="S79" s="64">
        <v>1</v>
      </c>
      <c r="T79" s="187">
        <v>200</v>
      </c>
      <c r="V79" s="85"/>
      <c r="W79" s="85"/>
      <c r="X79" s="85"/>
      <c r="Y79" s="85"/>
      <c r="Z79" s="85"/>
      <c r="AA79" s="66"/>
      <c r="AB79" s="5"/>
      <c r="AC79" s="5"/>
      <c r="AD79" s="5"/>
      <c r="AE79" s="5"/>
      <c r="AF79" s="5"/>
      <c r="AG79" s="5"/>
      <c r="AH79" s="5"/>
      <c r="AI79" s="5"/>
      <c r="AJ79" s="5"/>
      <c r="AK79" s="5"/>
      <c r="AL79" s="5"/>
      <c r="AM79" s="5"/>
    </row>
    <row r="80" spans="1:39" s="4" customFormat="1" ht="14.5">
      <c r="A80" s="64" t="s">
        <v>700</v>
      </c>
      <c r="B80" s="64" t="s">
        <v>125</v>
      </c>
      <c r="C80" s="64"/>
      <c r="D80" s="64" t="s">
        <v>126</v>
      </c>
      <c r="E80" s="11"/>
      <c r="F80" s="11"/>
      <c r="G80" s="8"/>
      <c r="I80" s="64"/>
      <c r="J80" s="48"/>
      <c r="K80" s="108"/>
      <c r="M80" s="64">
        <v>5</v>
      </c>
      <c r="N80" s="188">
        <v>1629</v>
      </c>
      <c r="P80" s="64">
        <v>5</v>
      </c>
      <c r="Q80" s="187">
        <v>1932.68</v>
      </c>
      <c r="S80" s="64">
        <v>5</v>
      </c>
      <c r="T80" s="187">
        <v>1843</v>
      </c>
      <c r="V80" s="85"/>
      <c r="W80" s="85"/>
      <c r="X80" s="85"/>
      <c r="Y80" s="85"/>
      <c r="Z80" s="85"/>
      <c r="AA80" s="66"/>
      <c r="AB80" s="5"/>
      <c r="AC80" s="5"/>
      <c r="AD80" s="5"/>
      <c r="AE80" s="5"/>
      <c r="AF80" s="5"/>
      <c r="AG80" s="5"/>
      <c r="AH80" s="5"/>
      <c r="AI80" s="5"/>
      <c r="AJ80" s="5"/>
      <c r="AK80" s="5"/>
      <c r="AL80" s="5"/>
      <c r="AM80" s="5"/>
    </row>
    <row r="81" spans="1:39" s="4" customFormat="1" ht="14.5">
      <c r="A81" s="64" t="s">
        <v>700</v>
      </c>
      <c r="B81" s="64" t="s">
        <v>703</v>
      </c>
      <c r="C81" s="64"/>
      <c r="D81" s="64" t="s">
        <v>126</v>
      </c>
      <c r="E81" s="11"/>
      <c r="F81" s="11"/>
      <c r="G81" s="8"/>
      <c r="I81" s="64"/>
      <c r="J81" s="48"/>
      <c r="K81" s="108"/>
      <c r="M81" s="64"/>
      <c r="N81" s="188"/>
      <c r="P81" s="64"/>
      <c r="Q81" s="187"/>
      <c r="S81" s="64">
        <v>1</v>
      </c>
      <c r="T81" s="187">
        <v>537</v>
      </c>
      <c r="V81" s="85"/>
      <c r="W81" s="85"/>
      <c r="X81" s="85"/>
      <c r="Y81" s="85"/>
      <c r="Z81" s="85"/>
      <c r="AA81" s="66"/>
      <c r="AB81" s="5"/>
      <c r="AC81" s="5"/>
      <c r="AD81" s="5"/>
      <c r="AE81" s="5"/>
      <c r="AF81" s="5"/>
      <c r="AG81" s="5"/>
      <c r="AH81" s="5"/>
      <c r="AI81" s="5"/>
      <c r="AJ81" s="5"/>
      <c r="AK81" s="5"/>
      <c r="AL81" s="5"/>
      <c r="AM81" s="5"/>
    </row>
    <row r="82" spans="1:39" s="4" customFormat="1" ht="14.5">
      <c r="A82" s="64" t="s">
        <v>700</v>
      </c>
      <c r="B82" s="64" t="s">
        <v>132</v>
      </c>
      <c r="C82" s="64"/>
      <c r="D82" s="64" t="s">
        <v>133</v>
      </c>
      <c r="E82" s="11"/>
      <c r="F82" s="11"/>
      <c r="G82" s="8"/>
      <c r="I82" s="64"/>
      <c r="J82" s="48"/>
      <c r="K82" s="108"/>
      <c r="M82" s="64">
        <v>2</v>
      </c>
      <c r="N82" s="188">
        <v>700</v>
      </c>
      <c r="P82" s="64"/>
      <c r="Q82" s="187"/>
      <c r="S82" s="64"/>
      <c r="T82" s="187"/>
      <c r="V82" s="85"/>
      <c r="W82" s="85"/>
      <c r="X82" s="85"/>
      <c r="Y82" s="85"/>
      <c r="Z82" s="85"/>
      <c r="AA82" s="66"/>
      <c r="AB82" s="5"/>
      <c r="AC82" s="5"/>
      <c r="AD82" s="5"/>
      <c r="AE82" s="5"/>
      <c r="AF82" s="5"/>
      <c r="AG82" s="5"/>
      <c r="AH82" s="5"/>
      <c r="AI82" s="5"/>
      <c r="AJ82" s="5"/>
      <c r="AK82" s="5"/>
      <c r="AL82" s="5"/>
      <c r="AM82" s="5"/>
    </row>
    <row r="83" spans="1:39" s="4" customFormat="1" ht="14.5">
      <c r="A83" s="64" t="s">
        <v>700</v>
      </c>
      <c r="B83" s="64" t="s">
        <v>134</v>
      </c>
      <c r="C83" s="64"/>
      <c r="D83" s="64" t="s">
        <v>135</v>
      </c>
      <c r="E83" s="11"/>
      <c r="F83" s="11"/>
      <c r="G83" s="8"/>
      <c r="I83" s="64"/>
      <c r="J83" s="48"/>
      <c r="K83" s="108"/>
      <c r="M83" s="64">
        <v>93</v>
      </c>
      <c r="N83" s="188">
        <v>27245</v>
      </c>
      <c r="P83" s="64">
        <v>104</v>
      </c>
      <c r="Q83" s="187">
        <v>33384</v>
      </c>
      <c r="S83" s="64">
        <v>43</v>
      </c>
      <c r="T83" s="187">
        <v>9134</v>
      </c>
      <c r="V83" s="85"/>
      <c r="W83" s="85"/>
      <c r="X83" s="85"/>
      <c r="Y83" s="85"/>
      <c r="Z83" s="85"/>
      <c r="AA83" s="66"/>
      <c r="AB83" s="5"/>
      <c r="AC83" s="5"/>
      <c r="AD83" s="5"/>
      <c r="AE83" s="5"/>
      <c r="AF83" s="5"/>
      <c r="AG83" s="5"/>
      <c r="AH83" s="5"/>
      <c r="AI83" s="5"/>
      <c r="AJ83" s="5"/>
      <c r="AK83" s="5"/>
      <c r="AL83" s="5"/>
      <c r="AM83" s="5"/>
    </row>
    <row r="84" spans="1:39" s="4" customFormat="1" ht="14.5">
      <c r="A84" s="64" t="s">
        <v>700</v>
      </c>
      <c r="B84" s="64" t="s">
        <v>704</v>
      </c>
      <c r="C84" s="64"/>
      <c r="D84" s="64" t="s">
        <v>135</v>
      </c>
      <c r="E84" s="11"/>
      <c r="F84" s="11"/>
      <c r="G84" s="8"/>
      <c r="I84" s="64"/>
      <c r="J84" s="48"/>
      <c r="K84" s="108"/>
      <c r="M84" s="64"/>
      <c r="N84" s="188"/>
      <c r="P84" s="64">
        <v>6</v>
      </c>
      <c r="Q84" s="187">
        <v>2000</v>
      </c>
      <c r="S84" s="64">
        <v>6</v>
      </c>
      <c r="T84" s="187">
        <v>1645</v>
      </c>
      <c r="V84" s="85"/>
      <c r="W84" s="85"/>
      <c r="X84" s="85"/>
      <c r="Y84" s="85"/>
      <c r="Z84" s="85"/>
      <c r="AA84" s="66"/>
      <c r="AB84" s="5"/>
      <c r="AC84" s="5"/>
      <c r="AD84" s="5"/>
      <c r="AE84" s="5"/>
      <c r="AF84" s="5"/>
      <c r="AG84" s="5"/>
      <c r="AH84" s="5"/>
      <c r="AI84" s="5"/>
      <c r="AJ84" s="5"/>
      <c r="AK84" s="5"/>
      <c r="AL84" s="5"/>
      <c r="AM84" s="5"/>
    </row>
    <row r="85" spans="1:39" s="4" customFormat="1" ht="14.5">
      <c r="A85" s="64" t="s">
        <v>700</v>
      </c>
      <c r="B85" s="64" t="s">
        <v>136</v>
      </c>
      <c r="C85" s="64"/>
      <c r="D85" s="64" t="s">
        <v>137</v>
      </c>
      <c r="E85" s="11"/>
      <c r="F85" s="11"/>
      <c r="G85" s="8"/>
      <c r="I85" s="64"/>
      <c r="J85" s="48"/>
      <c r="K85" s="108"/>
      <c r="M85" s="64">
        <v>6</v>
      </c>
      <c r="N85" s="188">
        <v>1429</v>
      </c>
      <c r="P85" s="64">
        <v>4</v>
      </c>
      <c r="Q85" s="187">
        <v>1529</v>
      </c>
      <c r="S85" s="64">
        <v>8</v>
      </c>
      <c r="T85" s="187">
        <v>2846</v>
      </c>
      <c r="V85" s="85"/>
      <c r="W85" s="85"/>
      <c r="X85" s="85"/>
      <c r="Y85" s="85"/>
      <c r="Z85" s="85"/>
      <c r="AA85" s="66"/>
      <c r="AB85" s="5"/>
      <c r="AC85" s="5"/>
      <c r="AD85" s="5"/>
      <c r="AE85" s="5"/>
      <c r="AF85" s="5"/>
      <c r="AG85" s="5"/>
      <c r="AH85" s="5"/>
      <c r="AI85" s="5"/>
      <c r="AJ85" s="5"/>
      <c r="AK85" s="5"/>
      <c r="AL85" s="5"/>
      <c r="AM85" s="5"/>
    </row>
    <row r="86" spans="1:39" s="4" customFormat="1" ht="14.5">
      <c r="A86" s="64" t="s">
        <v>700</v>
      </c>
      <c r="B86" s="64" t="s">
        <v>468</v>
      </c>
      <c r="C86" s="64"/>
      <c r="D86" s="64" t="s">
        <v>135</v>
      </c>
      <c r="E86" s="11"/>
      <c r="F86" s="11"/>
      <c r="G86" s="8"/>
      <c r="I86" s="64"/>
      <c r="J86" s="48"/>
      <c r="K86" s="108"/>
      <c r="M86" s="64">
        <v>4</v>
      </c>
      <c r="N86" s="188">
        <v>1257.42</v>
      </c>
      <c r="P86" s="64"/>
      <c r="Q86" s="187"/>
      <c r="S86" s="64"/>
      <c r="T86" s="187"/>
      <c r="V86" s="85"/>
      <c r="W86" s="85"/>
      <c r="X86" s="85"/>
      <c r="Y86" s="85"/>
      <c r="Z86" s="85"/>
      <c r="AA86" s="66"/>
      <c r="AB86" s="5"/>
      <c r="AC86" s="5"/>
      <c r="AD86" s="5"/>
      <c r="AE86" s="5"/>
      <c r="AF86" s="5"/>
      <c r="AG86" s="5"/>
      <c r="AH86" s="5"/>
      <c r="AI86" s="5"/>
      <c r="AJ86" s="5"/>
      <c r="AK86" s="5"/>
      <c r="AL86" s="5"/>
      <c r="AM86" s="5"/>
    </row>
    <row r="87" spans="1:39" s="4" customFormat="1" ht="14.5">
      <c r="A87" s="64" t="s">
        <v>700</v>
      </c>
      <c r="B87" s="64" t="s">
        <v>138</v>
      </c>
      <c r="C87" s="64"/>
      <c r="D87" s="64" t="s">
        <v>139</v>
      </c>
      <c r="E87" s="11"/>
      <c r="F87" s="11"/>
      <c r="G87" s="8"/>
      <c r="I87" s="64"/>
      <c r="J87" s="48"/>
      <c r="K87" s="108"/>
      <c r="M87" s="64">
        <v>4</v>
      </c>
      <c r="N87" s="188">
        <v>829</v>
      </c>
      <c r="P87" s="64">
        <v>3</v>
      </c>
      <c r="Q87" s="187">
        <v>1258</v>
      </c>
      <c r="S87" s="64">
        <v>1</v>
      </c>
      <c r="T87" s="187">
        <v>200</v>
      </c>
      <c r="V87" s="85"/>
      <c r="W87" s="85"/>
      <c r="X87" s="85"/>
      <c r="Y87" s="85"/>
      <c r="Z87" s="85"/>
      <c r="AA87" s="66"/>
      <c r="AB87" s="5"/>
      <c r="AC87" s="5"/>
      <c r="AD87" s="5"/>
      <c r="AE87" s="5"/>
      <c r="AF87" s="5"/>
      <c r="AG87" s="5"/>
      <c r="AH87" s="5"/>
      <c r="AI87" s="5"/>
      <c r="AJ87" s="5"/>
      <c r="AK87" s="5"/>
      <c r="AL87" s="5"/>
      <c r="AM87" s="5"/>
    </row>
    <row r="88" spans="1:39" s="4" customFormat="1" ht="14.5">
      <c r="A88" s="64" t="s">
        <v>700</v>
      </c>
      <c r="B88" s="64" t="s">
        <v>140</v>
      </c>
      <c r="C88" s="64"/>
      <c r="D88" s="64" t="s">
        <v>141</v>
      </c>
      <c r="E88" s="11"/>
      <c r="F88" s="11"/>
      <c r="G88" s="8"/>
      <c r="I88" s="64"/>
      <c r="J88" s="48"/>
      <c r="K88" s="108"/>
      <c r="M88" s="64">
        <v>7</v>
      </c>
      <c r="N88" s="188">
        <v>2553.0700000000002</v>
      </c>
      <c r="P88" s="64">
        <v>1</v>
      </c>
      <c r="Q88" s="187">
        <v>200</v>
      </c>
      <c r="S88" s="64"/>
      <c r="T88" s="187"/>
      <c r="V88" s="85"/>
      <c r="W88" s="85"/>
      <c r="X88" s="85"/>
      <c r="Y88" s="85"/>
      <c r="Z88" s="85"/>
      <c r="AA88" s="66"/>
      <c r="AB88" s="5"/>
      <c r="AC88" s="5"/>
      <c r="AD88" s="5"/>
      <c r="AE88" s="5"/>
      <c r="AF88" s="5"/>
      <c r="AG88" s="5"/>
      <c r="AH88" s="5"/>
      <c r="AI88" s="5"/>
      <c r="AJ88" s="5"/>
      <c r="AK88" s="5"/>
      <c r="AL88" s="5"/>
      <c r="AM88" s="5"/>
    </row>
    <row r="89" spans="1:39" s="4" customFormat="1" ht="14.5">
      <c r="A89" s="64" t="s">
        <v>700</v>
      </c>
      <c r="B89" s="64" t="s">
        <v>142</v>
      </c>
      <c r="C89" s="64"/>
      <c r="D89" s="64" t="s">
        <v>143</v>
      </c>
      <c r="E89" s="11"/>
      <c r="F89" s="11"/>
      <c r="G89" s="8"/>
      <c r="I89" s="64"/>
      <c r="J89" s="48"/>
      <c r="K89" s="108"/>
      <c r="M89" s="64"/>
      <c r="N89" s="188"/>
      <c r="P89" s="64">
        <v>3</v>
      </c>
      <c r="Q89" s="187">
        <v>1029</v>
      </c>
      <c r="S89" s="64">
        <v>6</v>
      </c>
      <c r="T89" s="187">
        <v>1484.51</v>
      </c>
      <c r="V89" s="85"/>
      <c r="W89" s="85"/>
      <c r="X89" s="85"/>
      <c r="Y89" s="85"/>
      <c r="Z89" s="85"/>
      <c r="AA89" s="66"/>
      <c r="AB89" s="5"/>
      <c r="AC89" s="5"/>
      <c r="AD89" s="5"/>
      <c r="AE89" s="5"/>
      <c r="AF89" s="5"/>
      <c r="AG89" s="5"/>
      <c r="AH89" s="5"/>
      <c r="AI89" s="5"/>
      <c r="AJ89" s="5"/>
      <c r="AK89" s="5"/>
      <c r="AL89" s="5"/>
      <c r="AM89" s="5"/>
    </row>
    <row r="90" spans="1:39" s="4" customFormat="1" ht="14.5">
      <c r="A90" s="64" t="s">
        <v>700</v>
      </c>
      <c r="B90" s="64" t="s">
        <v>144</v>
      </c>
      <c r="C90" s="64"/>
      <c r="D90" s="64" t="s">
        <v>141</v>
      </c>
      <c r="E90" s="11"/>
      <c r="F90" s="11"/>
      <c r="G90" s="8"/>
      <c r="I90" s="64"/>
      <c r="J90" s="48"/>
      <c r="K90" s="108"/>
      <c r="M90" s="64">
        <v>5</v>
      </c>
      <c r="N90" s="188">
        <v>850.35</v>
      </c>
      <c r="P90" s="64">
        <v>5</v>
      </c>
      <c r="Q90" s="187">
        <v>2087</v>
      </c>
      <c r="S90" s="64">
        <v>4</v>
      </c>
      <c r="T90" s="187">
        <v>800</v>
      </c>
      <c r="V90" s="85"/>
      <c r="W90" s="85"/>
      <c r="X90" s="85"/>
      <c r="Y90" s="85"/>
      <c r="Z90" s="85"/>
      <c r="AA90" s="66"/>
      <c r="AB90" s="5"/>
      <c r="AC90" s="5"/>
      <c r="AD90" s="5"/>
      <c r="AE90" s="5"/>
      <c r="AF90" s="5"/>
      <c r="AG90" s="5"/>
      <c r="AH90" s="5"/>
      <c r="AI90" s="5"/>
      <c r="AJ90" s="5"/>
      <c r="AK90" s="5"/>
      <c r="AL90" s="5"/>
      <c r="AM90" s="5"/>
    </row>
    <row r="91" spans="1:39" s="4" customFormat="1" ht="14.5">
      <c r="A91" s="64" t="s">
        <v>700</v>
      </c>
      <c r="B91" s="64" t="s">
        <v>145</v>
      </c>
      <c r="C91" s="64"/>
      <c r="D91" s="64" t="s">
        <v>109</v>
      </c>
      <c r="E91" s="11"/>
      <c r="F91" s="11"/>
      <c r="G91" s="8"/>
      <c r="I91" s="64"/>
      <c r="J91" s="48"/>
      <c r="K91" s="108"/>
      <c r="M91" s="64">
        <v>3</v>
      </c>
      <c r="N91" s="188">
        <v>1929</v>
      </c>
      <c r="P91" s="64">
        <v>6</v>
      </c>
      <c r="Q91" s="187">
        <v>2287</v>
      </c>
      <c r="S91" s="64"/>
      <c r="T91" s="187"/>
      <c r="V91" s="85"/>
      <c r="W91" s="85"/>
      <c r="X91" s="85"/>
      <c r="Y91" s="85"/>
      <c r="Z91" s="85"/>
      <c r="AA91" s="66"/>
      <c r="AB91" s="5"/>
      <c r="AC91" s="5"/>
      <c r="AD91" s="5"/>
      <c r="AE91" s="5"/>
      <c r="AF91" s="5"/>
      <c r="AG91" s="5"/>
      <c r="AH91" s="5"/>
      <c r="AI91" s="5"/>
      <c r="AJ91" s="5"/>
      <c r="AK91" s="5"/>
      <c r="AL91" s="5"/>
      <c r="AM91" s="5"/>
    </row>
    <row r="92" spans="1:39" s="4" customFormat="1" ht="14.5">
      <c r="A92" s="64" t="s">
        <v>700</v>
      </c>
      <c r="B92" s="64" t="s">
        <v>146</v>
      </c>
      <c r="C92" s="64"/>
      <c r="D92" s="64" t="s">
        <v>147</v>
      </c>
      <c r="E92" s="11"/>
      <c r="F92" s="11"/>
      <c r="G92" s="8"/>
      <c r="I92" s="64"/>
      <c r="J92" s="48"/>
      <c r="K92" s="108"/>
      <c r="M92" s="64"/>
      <c r="N92" s="188"/>
      <c r="P92" s="64">
        <v>1</v>
      </c>
      <c r="Q92" s="187">
        <v>300</v>
      </c>
      <c r="S92" s="64"/>
      <c r="T92" s="187"/>
      <c r="V92" s="85"/>
      <c r="W92" s="85"/>
      <c r="X92" s="85"/>
      <c r="Y92" s="85"/>
      <c r="Z92" s="85"/>
      <c r="AA92" s="66"/>
      <c r="AB92" s="5"/>
      <c r="AC92" s="5"/>
      <c r="AD92" s="5"/>
      <c r="AE92" s="5"/>
      <c r="AF92" s="5"/>
      <c r="AG92" s="5"/>
      <c r="AH92" s="5"/>
      <c r="AI92" s="5"/>
      <c r="AJ92" s="5"/>
      <c r="AK92" s="5"/>
      <c r="AL92" s="5"/>
      <c r="AM92" s="5"/>
    </row>
    <row r="93" spans="1:39" s="4" customFormat="1" ht="14.5">
      <c r="A93" s="64" t="s">
        <v>700</v>
      </c>
      <c r="B93" s="64" t="s">
        <v>148</v>
      </c>
      <c r="C93" s="64"/>
      <c r="D93" s="64" t="s">
        <v>149</v>
      </c>
      <c r="E93" s="11"/>
      <c r="F93" s="11"/>
      <c r="G93" s="8"/>
      <c r="I93" s="64"/>
      <c r="J93" s="48"/>
      <c r="K93" s="108"/>
      <c r="M93" s="64">
        <v>5</v>
      </c>
      <c r="N93" s="188">
        <v>1900</v>
      </c>
      <c r="P93" s="64">
        <v>11</v>
      </c>
      <c r="Q93" s="187">
        <v>3100</v>
      </c>
      <c r="S93" s="64">
        <v>1</v>
      </c>
      <c r="T93" s="187">
        <v>200</v>
      </c>
      <c r="V93" s="85"/>
      <c r="W93" s="85"/>
      <c r="X93" s="85"/>
      <c r="Y93" s="85"/>
      <c r="Z93" s="85"/>
      <c r="AA93" s="66"/>
      <c r="AB93" s="5"/>
      <c r="AC93" s="5"/>
      <c r="AD93" s="5"/>
      <c r="AE93" s="5"/>
      <c r="AF93" s="5"/>
      <c r="AG93" s="5"/>
      <c r="AH93" s="5"/>
      <c r="AI93" s="5"/>
      <c r="AJ93" s="5"/>
      <c r="AK93" s="5"/>
      <c r="AL93" s="5"/>
      <c r="AM93" s="5"/>
    </row>
    <row r="94" spans="1:39" s="4" customFormat="1" ht="14.5">
      <c r="A94" s="64" t="s">
        <v>700</v>
      </c>
      <c r="B94" s="64" t="s">
        <v>705</v>
      </c>
      <c r="C94" s="64"/>
      <c r="D94" s="64" t="s">
        <v>149</v>
      </c>
      <c r="E94" s="11"/>
      <c r="F94" s="11"/>
      <c r="G94" s="8"/>
      <c r="I94" s="64"/>
      <c r="J94" s="48"/>
      <c r="K94" s="108"/>
      <c r="M94" s="64"/>
      <c r="N94" s="188"/>
      <c r="P94" s="64">
        <v>3</v>
      </c>
      <c r="Q94" s="187">
        <v>800</v>
      </c>
      <c r="S94" s="64">
        <v>4</v>
      </c>
      <c r="T94" s="187">
        <v>841</v>
      </c>
      <c r="V94" s="85"/>
      <c r="W94" s="85"/>
      <c r="X94" s="85"/>
      <c r="Y94" s="85"/>
      <c r="Z94" s="85"/>
      <c r="AA94" s="66"/>
      <c r="AB94" s="5"/>
      <c r="AC94" s="5"/>
      <c r="AD94" s="5"/>
      <c r="AE94" s="5"/>
      <c r="AF94" s="5"/>
      <c r="AG94" s="5"/>
      <c r="AH94" s="5"/>
      <c r="AI94" s="5"/>
      <c r="AJ94" s="5"/>
      <c r="AK94" s="5"/>
      <c r="AL94" s="5"/>
      <c r="AM94" s="5"/>
    </row>
    <row r="95" spans="1:39" s="4" customFormat="1" ht="14.5">
      <c r="A95" s="64" t="s">
        <v>700</v>
      </c>
      <c r="B95" s="64" t="s">
        <v>150</v>
      </c>
      <c r="C95" s="64"/>
      <c r="D95" s="64" t="s">
        <v>151</v>
      </c>
      <c r="E95" s="11"/>
      <c r="F95" s="11"/>
      <c r="G95" s="8"/>
      <c r="I95" s="64"/>
      <c r="J95" s="48"/>
      <c r="K95" s="108"/>
      <c r="M95" s="64">
        <v>1</v>
      </c>
      <c r="N95" s="188">
        <v>400</v>
      </c>
      <c r="P95" s="64">
        <v>1</v>
      </c>
      <c r="Q95" s="187">
        <v>200</v>
      </c>
      <c r="S95" s="64"/>
      <c r="T95" s="187"/>
      <c r="V95" s="85"/>
      <c r="W95" s="85"/>
      <c r="X95" s="85"/>
      <c r="Y95" s="85"/>
      <c r="Z95" s="85"/>
      <c r="AA95" s="66"/>
      <c r="AB95" s="5"/>
      <c r="AC95" s="5"/>
      <c r="AD95" s="5"/>
      <c r="AE95" s="5"/>
      <c r="AF95" s="5"/>
      <c r="AG95" s="5"/>
      <c r="AH95" s="5"/>
      <c r="AI95" s="5"/>
      <c r="AJ95" s="5"/>
      <c r="AK95" s="5"/>
      <c r="AL95" s="5"/>
      <c r="AM95" s="5"/>
    </row>
    <row r="96" spans="1:39" s="4" customFormat="1" ht="14.5">
      <c r="A96" s="64" t="s">
        <v>700</v>
      </c>
      <c r="B96" s="64" t="s">
        <v>152</v>
      </c>
      <c r="C96" s="64"/>
      <c r="D96" s="64" t="s">
        <v>153</v>
      </c>
      <c r="E96" s="11"/>
      <c r="F96" s="11"/>
      <c r="G96" s="8"/>
      <c r="I96" s="64"/>
      <c r="J96" s="48"/>
      <c r="K96" s="108"/>
      <c r="M96" s="64"/>
      <c r="N96" s="188"/>
      <c r="P96" s="64">
        <v>2</v>
      </c>
      <c r="Q96" s="187">
        <v>1229</v>
      </c>
      <c r="S96" s="64"/>
      <c r="T96" s="187"/>
      <c r="V96" s="85"/>
      <c r="W96" s="85"/>
      <c r="X96" s="85"/>
      <c r="Y96" s="85"/>
      <c r="Z96" s="85"/>
      <c r="AA96" s="66"/>
      <c r="AB96" s="5"/>
      <c r="AC96" s="5"/>
      <c r="AD96" s="5"/>
      <c r="AE96" s="5"/>
      <c r="AF96" s="5"/>
      <c r="AG96" s="5"/>
      <c r="AH96" s="5"/>
      <c r="AI96" s="5"/>
      <c r="AJ96" s="5"/>
      <c r="AK96" s="5"/>
      <c r="AL96" s="5"/>
      <c r="AM96" s="5"/>
    </row>
    <row r="97" spans="1:39" s="4" customFormat="1" ht="14.5">
      <c r="A97" s="64" t="s">
        <v>700</v>
      </c>
      <c r="B97" s="64" t="s">
        <v>154</v>
      </c>
      <c r="C97" s="64"/>
      <c r="D97" s="64" t="s">
        <v>155</v>
      </c>
      <c r="E97" s="11"/>
      <c r="F97" s="11"/>
      <c r="G97" s="8"/>
      <c r="I97" s="64"/>
      <c r="J97" s="48"/>
      <c r="K97" s="108"/>
      <c r="M97" s="64">
        <v>1</v>
      </c>
      <c r="N97" s="188">
        <v>300</v>
      </c>
      <c r="P97" s="64"/>
      <c r="Q97" s="187"/>
      <c r="S97" s="64"/>
      <c r="T97" s="187"/>
      <c r="V97" s="85"/>
      <c r="W97" s="85"/>
      <c r="X97" s="85"/>
      <c r="Y97" s="85"/>
      <c r="Z97" s="85"/>
      <c r="AA97" s="66"/>
      <c r="AB97" s="5"/>
      <c r="AC97" s="5"/>
      <c r="AD97" s="5"/>
      <c r="AE97" s="5"/>
      <c r="AF97" s="5"/>
      <c r="AG97" s="5"/>
      <c r="AH97" s="5"/>
      <c r="AI97" s="5"/>
      <c r="AJ97" s="5"/>
      <c r="AK97" s="5"/>
      <c r="AL97" s="5"/>
      <c r="AM97" s="5"/>
    </row>
    <row r="98" spans="1:39" s="4" customFormat="1" ht="14.5">
      <c r="A98" s="64" t="s">
        <v>700</v>
      </c>
      <c r="B98" s="64" t="s">
        <v>156</v>
      </c>
      <c r="C98" s="64"/>
      <c r="D98" s="64" t="s">
        <v>157</v>
      </c>
      <c r="E98" s="11"/>
      <c r="F98" s="11"/>
      <c r="G98" s="8"/>
      <c r="I98" s="64"/>
      <c r="J98" s="48"/>
      <c r="K98" s="108"/>
      <c r="M98" s="64"/>
      <c r="N98" s="188"/>
      <c r="P98" s="64"/>
      <c r="Q98" s="187"/>
      <c r="S98" s="64">
        <v>4</v>
      </c>
      <c r="T98" s="187">
        <v>1300</v>
      </c>
      <c r="V98" s="85"/>
      <c r="W98" s="85"/>
      <c r="X98" s="85"/>
      <c r="Y98" s="85"/>
      <c r="Z98" s="85"/>
      <c r="AA98" s="66"/>
      <c r="AB98" s="5"/>
      <c r="AC98" s="5"/>
      <c r="AD98" s="5"/>
      <c r="AE98" s="5"/>
      <c r="AF98" s="5"/>
      <c r="AG98" s="5"/>
      <c r="AH98" s="5"/>
      <c r="AI98" s="5"/>
      <c r="AJ98" s="5"/>
      <c r="AK98" s="5"/>
      <c r="AL98" s="5"/>
      <c r="AM98" s="5"/>
    </row>
    <row r="99" spans="1:39" s="4" customFormat="1" ht="14.5">
      <c r="A99" s="64" t="s">
        <v>700</v>
      </c>
      <c r="B99" s="64" t="s">
        <v>162</v>
      </c>
      <c r="C99" s="64"/>
      <c r="D99" s="64" t="s">
        <v>163</v>
      </c>
      <c r="E99" s="11"/>
      <c r="F99" s="11"/>
      <c r="G99" s="8"/>
      <c r="I99" s="64"/>
      <c r="J99" s="48"/>
      <c r="K99" s="108"/>
      <c r="M99" s="64">
        <v>1</v>
      </c>
      <c r="N99" s="188">
        <v>300</v>
      </c>
      <c r="P99" s="64"/>
      <c r="Q99" s="187"/>
      <c r="S99" s="64"/>
      <c r="T99" s="187"/>
      <c r="V99" s="85"/>
      <c r="W99" s="85"/>
      <c r="X99" s="85"/>
      <c r="Y99" s="85"/>
      <c r="Z99" s="85"/>
      <c r="AA99" s="66"/>
      <c r="AB99" s="5"/>
      <c r="AC99" s="5"/>
      <c r="AD99" s="5"/>
      <c r="AE99" s="5"/>
      <c r="AF99" s="5"/>
      <c r="AG99" s="5"/>
      <c r="AH99" s="5"/>
      <c r="AI99" s="5"/>
      <c r="AJ99" s="5"/>
      <c r="AK99" s="5"/>
      <c r="AL99" s="5"/>
      <c r="AM99" s="5"/>
    </row>
    <row r="100" spans="1:39" s="4" customFormat="1" ht="14.5">
      <c r="A100" s="64" t="s">
        <v>700</v>
      </c>
      <c r="B100" s="64" t="s">
        <v>164</v>
      </c>
      <c r="C100" s="64"/>
      <c r="D100" s="64" t="s">
        <v>165</v>
      </c>
      <c r="E100" s="11"/>
      <c r="F100" s="11"/>
      <c r="G100" s="8"/>
      <c r="I100" s="64"/>
      <c r="J100" s="48"/>
      <c r="K100" s="108"/>
      <c r="M100" s="64">
        <v>1</v>
      </c>
      <c r="N100" s="188">
        <v>300</v>
      </c>
      <c r="P100" s="64"/>
      <c r="Q100" s="187"/>
      <c r="S100" s="64"/>
      <c r="T100" s="187"/>
      <c r="V100" s="85"/>
      <c r="W100" s="85"/>
      <c r="X100" s="85"/>
      <c r="Y100" s="85"/>
      <c r="Z100" s="85"/>
      <c r="AA100" s="66"/>
      <c r="AB100" s="5"/>
      <c r="AC100" s="5"/>
      <c r="AD100" s="5"/>
      <c r="AE100" s="5"/>
      <c r="AF100" s="5"/>
      <c r="AG100" s="5"/>
      <c r="AH100" s="5"/>
      <c r="AI100" s="5"/>
      <c r="AJ100" s="5"/>
      <c r="AK100" s="5"/>
      <c r="AL100" s="5"/>
      <c r="AM100" s="5"/>
    </row>
    <row r="101" spans="1:39" s="4" customFormat="1" ht="14.5">
      <c r="A101" s="64" t="s">
        <v>700</v>
      </c>
      <c r="B101" s="64" t="s">
        <v>166</v>
      </c>
      <c r="C101" s="64"/>
      <c r="D101" s="64" t="s">
        <v>167</v>
      </c>
      <c r="E101" s="11"/>
      <c r="F101" s="11"/>
      <c r="G101" s="8"/>
      <c r="I101" s="64"/>
      <c r="J101" s="48"/>
      <c r="K101" s="108"/>
      <c r="M101" s="64">
        <v>13</v>
      </c>
      <c r="N101" s="188">
        <v>3587</v>
      </c>
      <c r="P101" s="64">
        <v>4</v>
      </c>
      <c r="Q101" s="187">
        <v>1129</v>
      </c>
      <c r="S101" s="64">
        <v>5</v>
      </c>
      <c r="T101" s="187">
        <v>1400</v>
      </c>
      <c r="V101" s="85"/>
      <c r="W101" s="85"/>
      <c r="X101" s="85"/>
      <c r="Y101" s="85"/>
      <c r="Z101" s="85"/>
      <c r="AA101" s="66"/>
      <c r="AB101" s="5"/>
      <c r="AC101" s="5"/>
      <c r="AD101" s="5"/>
      <c r="AE101" s="5"/>
      <c r="AF101" s="5"/>
      <c r="AG101" s="5"/>
      <c r="AH101" s="5"/>
      <c r="AI101" s="5"/>
      <c r="AJ101" s="5"/>
      <c r="AK101" s="5"/>
      <c r="AL101" s="5"/>
      <c r="AM101" s="5"/>
    </row>
    <row r="102" spans="1:39" s="4" customFormat="1" ht="14.5">
      <c r="A102" s="64" t="s">
        <v>700</v>
      </c>
      <c r="B102" s="64" t="s">
        <v>168</v>
      </c>
      <c r="C102" s="64"/>
      <c r="D102" s="64" t="s">
        <v>169</v>
      </c>
      <c r="E102" s="11"/>
      <c r="F102" s="11"/>
      <c r="G102" s="8"/>
      <c r="I102" s="64"/>
      <c r="J102" s="48"/>
      <c r="K102" s="108"/>
      <c r="M102" s="64">
        <v>31</v>
      </c>
      <c r="N102" s="188">
        <v>13305</v>
      </c>
      <c r="P102" s="64">
        <v>21</v>
      </c>
      <c r="Q102" s="187">
        <v>9511.18</v>
      </c>
      <c r="S102" s="64">
        <v>18</v>
      </c>
      <c r="T102" s="187">
        <v>5409</v>
      </c>
      <c r="V102" s="85"/>
      <c r="W102" s="85"/>
      <c r="X102" s="85"/>
      <c r="Y102" s="85"/>
      <c r="Z102" s="85"/>
      <c r="AA102" s="66"/>
      <c r="AB102" s="5"/>
      <c r="AC102" s="5"/>
      <c r="AD102" s="5"/>
      <c r="AE102" s="5"/>
      <c r="AF102" s="5"/>
      <c r="AG102" s="5"/>
      <c r="AH102" s="5"/>
      <c r="AI102" s="5"/>
      <c r="AJ102" s="5"/>
      <c r="AK102" s="5"/>
      <c r="AL102" s="5"/>
      <c r="AM102" s="5"/>
    </row>
    <row r="103" spans="1:39" s="4" customFormat="1" ht="14.5">
      <c r="A103" s="64" t="s">
        <v>700</v>
      </c>
      <c r="B103" s="64" t="s">
        <v>706</v>
      </c>
      <c r="C103" s="64"/>
      <c r="D103" s="64" t="s">
        <v>169</v>
      </c>
      <c r="E103" s="11"/>
      <c r="F103" s="11"/>
      <c r="G103" s="8"/>
      <c r="I103" s="64"/>
      <c r="J103" s="48"/>
      <c r="K103" s="108"/>
      <c r="M103" s="64"/>
      <c r="N103" s="188"/>
      <c r="P103" s="64">
        <v>3</v>
      </c>
      <c r="Q103" s="187">
        <v>1429</v>
      </c>
      <c r="S103" s="64">
        <v>10</v>
      </c>
      <c r="T103" s="187">
        <v>3189</v>
      </c>
      <c r="V103" s="85"/>
      <c r="W103" s="85"/>
      <c r="X103" s="85"/>
      <c r="Y103" s="85"/>
      <c r="Z103" s="85"/>
      <c r="AA103" s="66"/>
      <c r="AB103" s="5"/>
      <c r="AC103" s="5"/>
      <c r="AD103" s="5"/>
      <c r="AE103" s="5"/>
      <c r="AF103" s="5"/>
      <c r="AG103" s="5"/>
      <c r="AH103" s="5"/>
      <c r="AI103" s="5"/>
      <c r="AJ103" s="5"/>
      <c r="AK103" s="5"/>
      <c r="AL103" s="5"/>
      <c r="AM103" s="5"/>
    </row>
    <row r="104" spans="1:39" s="4" customFormat="1" ht="14.5">
      <c r="A104" s="64" t="s">
        <v>700</v>
      </c>
      <c r="B104" s="64" t="s">
        <v>171</v>
      </c>
      <c r="C104" s="64"/>
      <c r="D104" s="64" t="s">
        <v>143</v>
      </c>
      <c r="E104" s="11"/>
      <c r="F104" s="11"/>
      <c r="G104" s="8"/>
      <c r="I104" s="64"/>
      <c r="J104" s="48"/>
      <c r="K104" s="108"/>
      <c r="M104" s="64"/>
      <c r="N104" s="188"/>
      <c r="P104" s="64">
        <v>2</v>
      </c>
      <c r="Q104" s="187">
        <v>729</v>
      </c>
      <c r="S104" s="64"/>
      <c r="T104" s="187"/>
      <c r="V104" s="85"/>
      <c r="W104" s="85"/>
      <c r="X104" s="85"/>
      <c r="Y104" s="85"/>
      <c r="Z104" s="85"/>
      <c r="AA104" s="66"/>
      <c r="AB104" s="5"/>
      <c r="AC104" s="5"/>
      <c r="AD104" s="5"/>
      <c r="AE104" s="5"/>
      <c r="AF104" s="5"/>
      <c r="AG104" s="5"/>
      <c r="AH104" s="5"/>
      <c r="AI104" s="5"/>
      <c r="AJ104" s="5"/>
      <c r="AK104" s="5"/>
      <c r="AL104" s="5"/>
      <c r="AM104" s="5"/>
    </row>
    <row r="105" spans="1:39" s="4" customFormat="1" ht="14.5">
      <c r="A105" s="64" t="s">
        <v>700</v>
      </c>
      <c r="B105" s="64" t="s">
        <v>172</v>
      </c>
      <c r="C105" s="64"/>
      <c r="D105" s="64" t="s">
        <v>151</v>
      </c>
      <c r="E105" s="11"/>
      <c r="F105" s="11"/>
      <c r="G105" s="8"/>
      <c r="I105" s="64"/>
      <c r="J105" s="48"/>
      <c r="K105" s="108"/>
      <c r="M105" s="64">
        <v>3</v>
      </c>
      <c r="N105" s="188">
        <v>829</v>
      </c>
      <c r="P105" s="64">
        <v>5</v>
      </c>
      <c r="Q105" s="187">
        <v>2849</v>
      </c>
      <c r="S105" s="64"/>
      <c r="T105" s="187"/>
      <c r="V105" s="85"/>
      <c r="W105" s="85"/>
      <c r="X105" s="85"/>
      <c r="Y105" s="85"/>
      <c r="Z105" s="85"/>
      <c r="AA105" s="66"/>
      <c r="AB105" s="5"/>
      <c r="AC105" s="5"/>
      <c r="AD105" s="5"/>
      <c r="AE105" s="5"/>
      <c r="AF105" s="5"/>
      <c r="AG105" s="5"/>
      <c r="AH105" s="5"/>
      <c r="AI105" s="5"/>
      <c r="AJ105" s="5"/>
      <c r="AK105" s="5"/>
      <c r="AL105" s="5"/>
      <c r="AM105" s="5"/>
    </row>
    <row r="106" spans="1:39" s="4" customFormat="1" ht="14.5">
      <c r="A106" s="64" t="s">
        <v>700</v>
      </c>
      <c r="B106" s="64" t="s">
        <v>173</v>
      </c>
      <c r="C106" s="64"/>
      <c r="D106" s="64" t="s">
        <v>174</v>
      </c>
      <c r="E106" s="11"/>
      <c r="F106" s="11"/>
      <c r="G106" s="8"/>
      <c r="I106" s="64"/>
      <c r="J106" s="48"/>
      <c r="K106" s="108"/>
      <c r="M106" s="64"/>
      <c r="N106" s="188"/>
      <c r="P106" s="64">
        <v>1</v>
      </c>
      <c r="Q106" s="187">
        <v>710</v>
      </c>
      <c r="S106" s="64">
        <v>1</v>
      </c>
      <c r="T106" s="187">
        <v>410</v>
      </c>
      <c r="V106" s="85"/>
      <c r="W106" s="85"/>
      <c r="X106" s="85"/>
      <c r="Y106" s="85"/>
      <c r="Z106" s="85"/>
      <c r="AA106" s="66"/>
      <c r="AB106" s="5"/>
      <c r="AC106" s="5"/>
      <c r="AD106" s="5"/>
      <c r="AE106" s="5"/>
      <c r="AF106" s="5"/>
      <c r="AG106" s="5"/>
      <c r="AH106" s="5"/>
      <c r="AI106" s="5"/>
      <c r="AJ106" s="5"/>
      <c r="AK106" s="5"/>
      <c r="AL106" s="5"/>
      <c r="AM106" s="5"/>
    </row>
    <row r="107" spans="1:39" s="4" customFormat="1" ht="14.5">
      <c r="A107" s="64" t="s">
        <v>700</v>
      </c>
      <c r="B107" s="64" t="s">
        <v>175</v>
      </c>
      <c r="C107" s="64"/>
      <c r="D107" s="64" t="s">
        <v>123</v>
      </c>
      <c r="E107" s="11"/>
      <c r="F107" s="11"/>
      <c r="G107" s="8"/>
      <c r="I107" s="64"/>
      <c r="J107" s="48"/>
      <c r="K107" s="108"/>
      <c r="M107" s="64"/>
      <c r="N107" s="188"/>
      <c r="P107" s="64">
        <v>3</v>
      </c>
      <c r="Q107" s="187">
        <v>1329</v>
      </c>
      <c r="S107" s="64"/>
      <c r="T107" s="187"/>
      <c r="V107" s="85"/>
      <c r="W107" s="85"/>
      <c r="X107" s="85"/>
      <c r="Y107" s="85"/>
      <c r="Z107" s="85"/>
      <c r="AA107" s="66"/>
      <c r="AB107" s="5"/>
      <c r="AC107" s="5"/>
      <c r="AD107" s="5"/>
      <c r="AE107" s="5"/>
      <c r="AF107" s="5"/>
      <c r="AG107" s="5"/>
      <c r="AH107" s="5"/>
      <c r="AI107" s="5"/>
      <c r="AJ107" s="5"/>
      <c r="AK107" s="5"/>
      <c r="AL107" s="5"/>
      <c r="AM107" s="5"/>
    </row>
    <row r="108" spans="1:39" s="4" customFormat="1" ht="14.5">
      <c r="A108" s="64" t="s">
        <v>700</v>
      </c>
      <c r="B108" s="64" t="s">
        <v>707</v>
      </c>
      <c r="C108" s="64"/>
      <c r="D108" s="64" t="s">
        <v>123</v>
      </c>
      <c r="E108" s="11"/>
      <c r="F108" s="11"/>
      <c r="G108" s="8"/>
      <c r="I108" s="64"/>
      <c r="J108" s="48"/>
      <c r="K108" s="108"/>
      <c r="M108" s="64"/>
      <c r="N108" s="188"/>
      <c r="P108" s="64">
        <v>2</v>
      </c>
      <c r="Q108" s="187">
        <v>500</v>
      </c>
      <c r="S108" s="64">
        <v>2</v>
      </c>
      <c r="T108" s="187">
        <v>400</v>
      </c>
      <c r="V108" s="85"/>
      <c r="W108" s="85"/>
      <c r="X108" s="85"/>
      <c r="Y108" s="85"/>
      <c r="Z108" s="85"/>
      <c r="AA108" s="66"/>
      <c r="AB108" s="5"/>
      <c r="AC108" s="5"/>
      <c r="AD108" s="5"/>
      <c r="AE108" s="5"/>
      <c r="AF108" s="5"/>
      <c r="AG108" s="5"/>
      <c r="AH108" s="5"/>
      <c r="AI108" s="5"/>
      <c r="AJ108" s="5"/>
      <c r="AK108" s="5"/>
      <c r="AL108" s="5"/>
      <c r="AM108" s="5"/>
    </row>
    <row r="109" spans="1:39" s="4" customFormat="1" ht="14.5">
      <c r="A109" s="64" t="s">
        <v>700</v>
      </c>
      <c r="B109" s="64" t="s">
        <v>177</v>
      </c>
      <c r="C109" s="64"/>
      <c r="D109" s="64" t="s">
        <v>178</v>
      </c>
      <c r="E109" s="11"/>
      <c r="F109" s="11"/>
      <c r="G109" s="8"/>
      <c r="I109" s="64"/>
      <c r="J109" s="48"/>
      <c r="K109" s="108"/>
      <c r="M109" s="64"/>
      <c r="N109" s="188"/>
      <c r="P109" s="64">
        <v>1</v>
      </c>
      <c r="Q109" s="187">
        <v>300</v>
      </c>
      <c r="S109" s="64">
        <v>1</v>
      </c>
      <c r="T109" s="187">
        <v>200</v>
      </c>
      <c r="V109" s="85"/>
      <c r="W109" s="85"/>
      <c r="X109" s="85"/>
      <c r="Y109" s="85"/>
      <c r="Z109" s="85"/>
      <c r="AA109" s="66"/>
      <c r="AB109" s="5"/>
      <c r="AC109" s="5"/>
      <c r="AD109" s="5"/>
      <c r="AE109" s="5"/>
      <c r="AF109" s="5"/>
      <c r="AG109" s="5"/>
      <c r="AH109" s="5"/>
      <c r="AI109" s="5"/>
      <c r="AJ109" s="5"/>
      <c r="AK109" s="5"/>
      <c r="AL109" s="5"/>
      <c r="AM109" s="5"/>
    </row>
    <row r="110" spans="1:39" s="4" customFormat="1" ht="14.5">
      <c r="A110" s="64" t="s">
        <v>700</v>
      </c>
      <c r="B110" s="64" t="s">
        <v>708</v>
      </c>
      <c r="C110" s="64"/>
      <c r="D110" s="64" t="s">
        <v>180</v>
      </c>
      <c r="E110" s="11"/>
      <c r="F110" s="11"/>
      <c r="G110" s="8"/>
      <c r="I110" s="64"/>
      <c r="J110" s="48"/>
      <c r="K110" s="108"/>
      <c r="M110" s="64"/>
      <c r="N110" s="188"/>
      <c r="P110" s="64"/>
      <c r="Q110" s="187"/>
      <c r="S110" s="64">
        <v>2</v>
      </c>
      <c r="T110" s="187">
        <v>400</v>
      </c>
      <c r="V110" s="85"/>
      <c r="W110" s="85"/>
      <c r="X110" s="85"/>
      <c r="Y110" s="85"/>
      <c r="Z110" s="85"/>
      <c r="AA110" s="66"/>
      <c r="AB110" s="5"/>
      <c r="AC110" s="5"/>
      <c r="AD110" s="5"/>
      <c r="AE110" s="5"/>
      <c r="AF110" s="5"/>
      <c r="AG110" s="5"/>
      <c r="AH110" s="5"/>
      <c r="AI110" s="5"/>
      <c r="AJ110" s="5"/>
      <c r="AK110" s="5"/>
      <c r="AL110" s="5"/>
      <c r="AM110" s="5"/>
    </row>
    <row r="111" spans="1:39" s="4" customFormat="1" ht="14.5">
      <c r="A111" s="64" t="s">
        <v>700</v>
      </c>
      <c r="B111" s="64" t="s">
        <v>181</v>
      </c>
      <c r="C111" s="64"/>
      <c r="D111" s="64" t="s">
        <v>182</v>
      </c>
      <c r="E111" s="11"/>
      <c r="F111" s="11"/>
      <c r="G111" s="8"/>
      <c r="I111" s="64"/>
      <c r="J111" s="48"/>
      <c r="K111" s="108"/>
      <c r="M111" s="64">
        <v>1</v>
      </c>
      <c r="N111" s="188">
        <v>442</v>
      </c>
      <c r="P111" s="64"/>
      <c r="Q111" s="187"/>
      <c r="S111" s="64"/>
      <c r="T111" s="187"/>
      <c r="V111" s="85"/>
      <c r="W111" s="85"/>
      <c r="X111" s="85"/>
      <c r="Y111" s="85"/>
      <c r="Z111" s="85"/>
      <c r="AA111" s="66"/>
      <c r="AB111" s="5"/>
      <c r="AC111" s="5"/>
      <c r="AD111" s="5"/>
      <c r="AE111" s="5"/>
      <c r="AF111" s="5"/>
      <c r="AG111" s="5"/>
      <c r="AH111" s="5"/>
      <c r="AI111" s="5"/>
      <c r="AJ111" s="5"/>
      <c r="AK111" s="5"/>
      <c r="AL111" s="5"/>
      <c r="AM111" s="5"/>
    </row>
    <row r="112" spans="1:39" s="4" customFormat="1" ht="14.5">
      <c r="A112" s="64" t="s">
        <v>700</v>
      </c>
      <c r="B112" s="64" t="s">
        <v>709</v>
      </c>
      <c r="C112" s="64"/>
      <c r="D112" s="64" t="s">
        <v>182</v>
      </c>
      <c r="E112" s="11"/>
      <c r="F112" s="11"/>
      <c r="G112" s="8"/>
      <c r="I112" s="64"/>
      <c r="J112" s="48"/>
      <c r="K112" s="108"/>
      <c r="M112" s="64"/>
      <c r="N112" s="188"/>
      <c r="P112" s="64">
        <v>3</v>
      </c>
      <c r="Q112" s="187">
        <v>1029</v>
      </c>
      <c r="S112" s="64"/>
      <c r="T112" s="187"/>
      <c r="V112" s="85"/>
      <c r="W112" s="85"/>
      <c r="X112" s="85"/>
      <c r="Y112" s="85"/>
      <c r="Z112" s="85"/>
      <c r="AA112" s="66"/>
      <c r="AB112" s="5"/>
      <c r="AC112" s="5"/>
      <c r="AD112" s="5"/>
      <c r="AE112" s="5"/>
      <c r="AF112" s="5"/>
      <c r="AG112" s="5"/>
      <c r="AH112" s="5"/>
      <c r="AI112" s="5"/>
      <c r="AJ112" s="5"/>
      <c r="AK112" s="5"/>
      <c r="AL112" s="5"/>
      <c r="AM112" s="5"/>
    </row>
    <row r="113" spans="1:39" s="4" customFormat="1" ht="14.5">
      <c r="A113" s="64" t="s">
        <v>700</v>
      </c>
      <c r="B113" s="64" t="s">
        <v>185</v>
      </c>
      <c r="C113" s="64"/>
      <c r="D113" s="64" t="s">
        <v>186</v>
      </c>
      <c r="E113" s="11"/>
      <c r="F113" s="11"/>
      <c r="G113" s="8"/>
      <c r="I113" s="64"/>
      <c r="J113" s="48"/>
      <c r="K113" s="108"/>
      <c r="M113" s="64">
        <v>1</v>
      </c>
      <c r="N113" s="188">
        <v>362.28</v>
      </c>
      <c r="P113" s="64"/>
      <c r="Q113" s="187"/>
      <c r="S113" s="64"/>
      <c r="T113" s="187"/>
      <c r="V113" s="85"/>
      <c r="W113" s="85"/>
      <c r="X113" s="85"/>
      <c r="Y113" s="85"/>
      <c r="Z113" s="85"/>
      <c r="AA113" s="66"/>
      <c r="AB113" s="5"/>
      <c r="AC113" s="5"/>
      <c r="AD113" s="5"/>
      <c r="AE113" s="5"/>
      <c r="AF113" s="5"/>
      <c r="AG113" s="5"/>
      <c r="AH113" s="5"/>
      <c r="AI113" s="5"/>
      <c r="AJ113" s="5"/>
      <c r="AK113" s="5"/>
      <c r="AL113" s="5"/>
      <c r="AM113" s="5"/>
    </row>
    <row r="114" spans="1:39" s="4" customFormat="1" ht="14.5">
      <c r="A114" s="64" t="s">
        <v>700</v>
      </c>
      <c r="B114" s="64" t="s">
        <v>470</v>
      </c>
      <c r="C114" s="64"/>
      <c r="D114" s="64" t="s">
        <v>428</v>
      </c>
      <c r="E114" s="11"/>
      <c r="F114" s="11"/>
      <c r="G114" s="8"/>
      <c r="I114" s="64"/>
      <c r="J114" s="48"/>
      <c r="K114" s="108"/>
      <c r="M114" s="64">
        <v>6</v>
      </c>
      <c r="N114" s="188">
        <v>1529</v>
      </c>
      <c r="P114" s="64"/>
      <c r="Q114" s="187"/>
      <c r="S114" s="64"/>
      <c r="T114" s="187"/>
      <c r="V114" s="85"/>
      <c r="W114" s="85"/>
      <c r="X114" s="85"/>
      <c r="Y114" s="85"/>
      <c r="Z114" s="85"/>
      <c r="AA114" s="66"/>
      <c r="AB114" s="5"/>
      <c r="AC114" s="5"/>
      <c r="AD114" s="5"/>
      <c r="AE114" s="5"/>
      <c r="AF114" s="5"/>
      <c r="AG114" s="5"/>
      <c r="AH114" s="5"/>
      <c r="AI114" s="5"/>
      <c r="AJ114" s="5"/>
      <c r="AK114" s="5"/>
      <c r="AL114" s="5"/>
      <c r="AM114" s="5"/>
    </row>
    <row r="115" spans="1:39" s="4" customFormat="1" ht="14.5">
      <c r="A115" s="64" t="s">
        <v>700</v>
      </c>
      <c r="B115" s="64" t="s">
        <v>470</v>
      </c>
      <c r="C115" s="64"/>
      <c r="D115" s="64" t="s">
        <v>430</v>
      </c>
      <c r="E115" s="11"/>
      <c r="F115" s="11"/>
      <c r="G115" s="8"/>
      <c r="I115" s="64"/>
      <c r="J115" s="48"/>
      <c r="K115" s="108"/>
      <c r="M115" s="64">
        <v>2</v>
      </c>
      <c r="N115" s="188">
        <v>300</v>
      </c>
      <c r="P115" s="64"/>
      <c r="Q115" s="187"/>
      <c r="S115" s="64"/>
      <c r="T115" s="187"/>
      <c r="V115" s="85"/>
      <c r="W115" s="85"/>
      <c r="X115" s="85"/>
      <c r="Y115" s="85"/>
      <c r="Z115" s="85"/>
      <c r="AA115" s="66"/>
      <c r="AB115" s="5"/>
      <c r="AC115" s="5"/>
      <c r="AD115" s="5"/>
      <c r="AE115" s="5"/>
      <c r="AF115" s="5"/>
      <c r="AG115" s="5"/>
      <c r="AH115" s="5"/>
      <c r="AI115" s="5"/>
      <c r="AJ115" s="5"/>
      <c r="AK115" s="5"/>
      <c r="AL115" s="5"/>
      <c r="AM115" s="5"/>
    </row>
    <row r="116" spans="1:39" s="4" customFormat="1" ht="14.5">
      <c r="A116" s="64" t="s">
        <v>700</v>
      </c>
      <c r="B116" s="64" t="s">
        <v>187</v>
      </c>
      <c r="C116" s="64"/>
      <c r="D116" s="64" t="s">
        <v>188</v>
      </c>
      <c r="E116" s="11"/>
      <c r="F116" s="11"/>
      <c r="G116" s="8"/>
      <c r="I116" s="64"/>
      <c r="J116" s="48"/>
      <c r="K116" s="108"/>
      <c r="M116" s="64"/>
      <c r="N116" s="188"/>
      <c r="P116" s="64">
        <v>4</v>
      </c>
      <c r="Q116" s="187">
        <v>1372</v>
      </c>
      <c r="S116" s="64">
        <v>2</v>
      </c>
      <c r="T116" s="187">
        <v>520</v>
      </c>
      <c r="V116" s="85"/>
      <c r="W116" s="85"/>
      <c r="X116" s="85"/>
      <c r="Y116" s="85"/>
      <c r="Z116" s="85"/>
      <c r="AA116" s="66"/>
      <c r="AB116" s="5"/>
      <c r="AC116" s="5"/>
      <c r="AD116" s="5"/>
      <c r="AE116" s="5"/>
      <c r="AF116" s="5"/>
      <c r="AG116" s="5"/>
      <c r="AH116" s="5"/>
      <c r="AI116" s="5"/>
      <c r="AJ116" s="5"/>
      <c r="AK116" s="5"/>
      <c r="AL116" s="5"/>
      <c r="AM116" s="5"/>
    </row>
    <row r="117" spans="1:39" s="4" customFormat="1" ht="14.5">
      <c r="A117" s="64" t="s">
        <v>700</v>
      </c>
      <c r="B117" s="64" t="s">
        <v>189</v>
      </c>
      <c r="C117" s="64"/>
      <c r="D117" s="64" t="s">
        <v>190</v>
      </c>
      <c r="E117" s="11"/>
      <c r="F117" s="11"/>
      <c r="G117" s="8"/>
      <c r="I117" s="64"/>
      <c r="J117" s="48"/>
      <c r="K117" s="108"/>
      <c r="M117" s="64">
        <v>1</v>
      </c>
      <c r="N117" s="188">
        <v>300</v>
      </c>
      <c r="P117" s="64"/>
      <c r="Q117" s="187"/>
      <c r="S117" s="64"/>
      <c r="T117" s="187"/>
      <c r="V117" s="85"/>
      <c r="W117" s="85"/>
      <c r="X117" s="85"/>
      <c r="Y117" s="85"/>
      <c r="Z117" s="85"/>
      <c r="AA117" s="66"/>
      <c r="AB117" s="5"/>
      <c r="AC117" s="5"/>
      <c r="AD117" s="5"/>
      <c r="AE117" s="5"/>
      <c r="AF117" s="5"/>
      <c r="AG117" s="5"/>
      <c r="AH117" s="5"/>
      <c r="AI117" s="5"/>
      <c r="AJ117" s="5"/>
      <c r="AK117" s="5"/>
      <c r="AL117" s="5"/>
      <c r="AM117" s="5"/>
    </row>
    <row r="118" spans="1:39" s="4" customFormat="1" ht="14.5">
      <c r="A118" s="64" t="s">
        <v>700</v>
      </c>
      <c r="B118" s="64" t="s">
        <v>193</v>
      </c>
      <c r="C118" s="64"/>
      <c r="D118" s="64" t="s">
        <v>194</v>
      </c>
      <c r="E118" s="11"/>
      <c r="F118" s="11"/>
      <c r="G118" s="8"/>
      <c r="I118" s="64"/>
      <c r="J118" s="48"/>
      <c r="K118" s="108"/>
      <c r="M118" s="64">
        <v>2</v>
      </c>
      <c r="N118" s="188">
        <v>300</v>
      </c>
      <c r="P118" s="64"/>
      <c r="Q118" s="187"/>
      <c r="S118" s="64"/>
      <c r="T118" s="187"/>
      <c r="V118" s="85"/>
      <c r="W118" s="85"/>
      <c r="X118" s="85"/>
      <c r="Y118" s="85"/>
      <c r="Z118" s="85"/>
      <c r="AA118" s="66"/>
      <c r="AB118" s="5"/>
      <c r="AC118" s="5"/>
      <c r="AD118" s="5"/>
      <c r="AE118" s="5"/>
      <c r="AF118" s="5"/>
      <c r="AG118" s="5"/>
      <c r="AH118" s="5"/>
      <c r="AI118" s="5"/>
      <c r="AJ118" s="5"/>
      <c r="AK118" s="5"/>
      <c r="AL118" s="5"/>
      <c r="AM118" s="5"/>
    </row>
    <row r="119" spans="1:39" s="4" customFormat="1" ht="14.5">
      <c r="A119" s="64" t="s">
        <v>700</v>
      </c>
      <c r="B119" s="64" t="s">
        <v>195</v>
      </c>
      <c r="C119" s="64"/>
      <c r="D119" s="64" t="s">
        <v>188</v>
      </c>
      <c r="E119" s="11"/>
      <c r="F119" s="11"/>
      <c r="G119" s="8"/>
      <c r="I119" s="64"/>
      <c r="J119" s="48"/>
      <c r="K119" s="108"/>
      <c r="M119" s="64">
        <v>15</v>
      </c>
      <c r="N119" s="188">
        <v>3558</v>
      </c>
      <c r="P119" s="64">
        <v>14</v>
      </c>
      <c r="Q119" s="187">
        <v>4316</v>
      </c>
      <c r="S119" s="64">
        <v>5</v>
      </c>
      <c r="T119" s="187">
        <v>1361</v>
      </c>
      <c r="V119" s="85"/>
      <c r="W119" s="85"/>
      <c r="X119" s="85"/>
      <c r="Y119" s="85"/>
      <c r="Z119" s="85"/>
      <c r="AA119" s="66"/>
      <c r="AB119" s="5"/>
      <c r="AC119" s="5"/>
      <c r="AD119" s="5"/>
      <c r="AE119" s="5"/>
      <c r="AF119" s="5"/>
      <c r="AG119" s="5"/>
      <c r="AH119" s="5"/>
      <c r="AI119" s="5"/>
      <c r="AJ119" s="5"/>
      <c r="AK119" s="5"/>
      <c r="AL119" s="5"/>
      <c r="AM119" s="5"/>
    </row>
    <row r="120" spans="1:39" s="4" customFormat="1" ht="14.5">
      <c r="A120" s="64" t="s">
        <v>700</v>
      </c>
      <c r="B120" s="64" t="s">
        <v>453</v>
      </c>
      <c r="C120" s="64"/>
      <c r="D120" s="64" t="s">
        <v>109</v>
      </c>
      <c r="E120" s="11"/>
      <c r="F120" s="11"/>
      <c r="G120" s="8"/>
      <c r="I120" s="64"/>
      <c r="J120" s="48"/>
      <c r="K120" s="108"/>
      <c r="M120" s="64">
        <v>37</v>
      </c>
      <c r="N120" s="188">
        <v>12429.72</v>
      </c>
      <c r="P120" s="64">
        <v>16</v>
      </c>
      <c r="Q120" s="187">
        <v>5697</v>
      </c>
      <c r="S120" s="64">
        <v>16</v>
      </c>
      <c r="T120" s="187">
        <v>4485</v>
      </c>
      <c r="V120" s="85"/>
      <c r="W120" s="85"/>
      <c r="X120" s="85"/>
      <c r="Y120" s="85"/>
      <c r="Z120" s="85"/>
      <c r="AA120" s="66"/>
      <c r="AB120" s="5"/>
      <c r="AC120" s="5"/>
      <c r="AD120" s="5"/>
      <c r="AE120" s="5"/>
      <c r="AF120" s="5"/>
      <c r="AG120" s="5"/>
      <c r="AH120" s="5"/>
      <c r="AI120" s="5"/>
      <c r="AJ120" s="5"/>
      <c r="AK120" s="5"/>
      <c r="AL120" s="5"/>
      <c r="AM120" s="5"/>
    </row>
    <row r="121" spans="1:39" s="4" customFormat="1" ht="14.5">
      <c r="A121" s="64" t="s">
        <v>700</v>
      </c>
      <c r="B121" s="64" t="s">
        <v>710</v>
      </c>
      <c r="C121" s="64"/>
      <c r="D121" s="64" t="s">
        <v>109</v>
      </c>
      <c r="E121" s="11"/>
      <c r="F121" s="11"/>
      <c r="G121" s="8"/>
      <c r="I121" s="64"/>
      <c r="J121" s="48"/>
      <c r="K121" s="108"/>
      <c r="M121" s="64"/>
      <c r="N121" s="188"/>
      <c r="P121" s="64">
        <v>2</v>
      </c>
      <c r="Q121" s="187">
        <v>500</v>
      </c>
      <c r="S121" s="64"/>
      <c r="T121" s="187"/>
      <c r="V121" s="85"/>
      <c r="W121" s="85"/>
      <c r="X121" s="85"/>
      <c r="Y121" s="85"/>
      <c r="Z121" s="85"/>
      <c r="AA121" s="66"/>
      <c r="AB121" s="5"/>
      <c r="AC121" s="5"/>
      <c r="AD121" s="5"/>
      <c r="AE121" s="5"/>
      <c r="AF121" s="5"/>
      <c r="AG121" s="5"/>
      <c r="AH121" s="5"/>
      <c r="AI121" s="5"/>
      <c r="AJ121" s="5"/>
      <c r="AK121" s="5"/>
      <c r="AL121" s="5"/>
      <c r="AM121" s="5"/>
    </row>
    <row r="122" spans="1:39" s="4" customFormat="1" ht="14.5">
      <c r="A122" s="64" t="s">
        <v>700</v>
      </c>
      <c r="B122" s="64" t="s">
        <v>197</v>
      </c>
      <c r="C122" s="64"/>
      <c r="D122" s="64" t="s">
        <v>96</v>
      </c>
      <c r="E122" s="11"/>
      <c r="F122" s="11"/>
      <c r="G122" s="8"/>
      <c r="I122" s="64"/>
      <c r="J122" s="48"/>
      <c r="K122" s="108"/>
      <c r="M122" s="64"/>
      <c r="N122" s="188"/>
      <c r="P122" s="64">
        <v>2</v>
      </c>
      <c r="Q122" s="187">
        <v>729</v>
      </c>
      <c r="S122" s="64"/>
      <c r="T122" s="187"/>
      <c r="V122" s="85"/>
      <c r="W122" s="85"/>
      <c r="X122" s="85"/>
      <c r="Y122" s="85"/>
      <c r="Z122" s="85"/>
      <c r="AA122" s="66"/>
      <c r="AB122" s="5"/>
      <c r="AC122" s="5"/>
      <c r="AD122" s="5"/>
      <c r="AE122" s="5"/>
      <c r="AF122" s="5"/>
      <c r="AG122" s="5"/>
      <c r="AH122" s="5"/>
      <c r="AI122" s="5"/>
      <c r="AJ122" s="5"/>
      <c r="AK122" s="5"/>
      <c r="AL122" s="5"/>
      <c r="AM122" s="5"/>
    </row>
    <row r="123" spans="1:39" s="4" customFormat="1" ht="14.5">
      <c r="A123" s="64" t="s">
        <v>700</v>
      </c>
      <c r="B123" s="64" t="s">
        <v>198</v>
      </c>
      <c r="C123" s="64"/>
      <c r="D123" s="64" t="s">
        <v>159</v>
      </c>
      <c r="E123" s="11"/>
      <c r="F123" s="11"/>
      <c r="G123" s="8"/>
      <c r="I123" s="64"/>
      <c r="J123" s="48"/>
      <c r="K123" s="108"/>
      <c r="M123" s="64">
        <v>1</v>
      </c>
      <c r="N123" s="188">
        <v>400</v>
      </c>
      <c r="P123" s="64">
        <v>5</v>
      </c>
      <c r="Q123" s="187">
        <v>1200</v>
      </c>
      <c r="S123" s="64"/>
      <c r="T123" s="187"/>
      <c r="V123" s="85"/>
      <c r="W123" s="85"/>
      <c r="X123" s="85"/>
      <c r="Y123" s="85"/>
      <c r="Z123" s="85"/>
      <c r="AA123" s="66"/>
      <c r="AB123" s="5"/>
      <c r="AC123" s="5"/>
      <c r="AD123" s="5"/>
      <c r="AE123" s="5"/>
      <c r="AF123" s="5"/>
      <c r="AG123" s="5"/>
      <c r="AH123" s="5"/>
      <c r="AI123" s="5"/>
      <c r="AJ123" s="5"/>
      <c r="AK123" s="5"/>
      <c r="AL123" s="5"/>
      <c r="AM123" s="5"/>
    </row>
    <row r="124" spans="1:39" s="4" customFormat="1" ht="14.5">
      <c r="A124" s="64" t="s">
        <v>700</v>
      </c>
      <c r="B124" s="64" t="s">
        <v>199</v>
      </c>
      <c r="C124" s="64"/>
      <c r="D124" s="64" t="s">
        <v>200</v>
      </c>
      <c r="E124" s="11"/>
      <c r="F124" s="11"/>
      <c r="G124" s="8"/>
      <c r="I124" s="64"/>
      <c r="J124" s="48"/>
      <c r="K124" s="108"/>
      <c r="M124" s="64">
        <v>2</v>
      </c>
      <c r="N124" s="188">
        <v>600</v>
      </c>
      <c r="P124" s="64">
        <v>1</v>
      </c>
      <c r="Q124" s="187">
        <v>700</v>
      </c>
      <c r="S124" s="64">
        <v>1</v>
      </c>
      <c r="T124" s="187">
        <v>423</v>
      </c>
      <c r="V124" s="85"/>
      <c r="W124" s="85"/>
      <c r="X124" s="85"/>
      <c r="Y124" s="85"/>
      <c r="Z124" s="85"/>
      <c r="AA124" s="66"/>
      <c r="AB124" s="5"/>
      <c r="AC124" s="5"/>
      <c r="AD124" s="5"/>
      <c r="AE124" s="5"/>
      <c r="AF124" s="5"/>
      <c r="AG124" s="5"/>
      <c r="AH124" s="5"/>
      <c r="AI124" s="5"/>
      <c r="AJ124" s="5"/>
      <c r="AK124" s="5"/>
      <c r="AL124" s="5"/>
      <c r="AM124" s="5"/>
    </row>
    <row r="125" spans="1:39" s="4" customFormat="1" ht="14.5">
      <c r="A125" s="64" t="s">
        <v>700</v>
      </c>
      <c r="B125" s="64" t="s">
        <v>201</v>
      </c>
      <c r="C125" s="64"/>
      <c r="D125" s="64" t="s">
        <v>121</v>
      </c>
      <c r="E125" s="11"/>
      <c r="F125" s="11"/>
      <c r="G125" s="8"/>
      <c r="I125" s="64"/>
      <c r="J125" s="48"/>
      <c r="K125" s="108"/>
      <c r="M125" s="64"/>
      <c r="N125" s="188"/>
      <c r="P125" s="64"/>
      <c r="Q125" s="187"/>
      <c r="S125" s="64">
        <v>1</v>
      </c>
      <c r="T125" s="187">
        <v>200</v>
      </c>
      <c r="V125" s="85"/>
      <c r="W125" s="85"/>
      <c r="X125" s="85"/>
      <c r="Y125" s="85"/>
      <c r="Z125" s="85"/>
      <c r="AA125" s="66"/>
      <c r="AB125" s="5"/>
      <c r="AC125" s="5"/>
      <c r="AD125" s="5"/>
      <c r="AE125" s="5"/>
      <c r="AF125" s="5"/>
      <c r="AG125" s="5"/>
      <c r="AH125" s="5"/>
      <c r="AI125" s="5"/>
      <c r="AJ125" s="5"/>
      <c r="AK125" s="5"/>
      <c r="AL125" s="5"/>
      <c r="AM125" s="5"/>
    </row>
    <row r="126" spans="1:39" s="4" customFormat="1" ht="14.5">
      <c r="A126" s="64" t="s">
        <v>700</v>
      </c>
      <c r="B126" s="64" t="s">
        <v>202</v>
      </c>
      <c r="C126" s="64"/>
      <c r="D126" s="64" t="s">
        <v>203</v>
      </c>
      <c r="E126" s="11"/>
      <c r="F126" s="11"/>
      <c r="G126" s="8"/>
      <c r="I126" s="64"/>
      <c r="J126" s="48"/>
      <c r="K126" s="108"/>
      <c r="M126" s="64">
        <v>19</v>
      </c>
      <c r="N126" s="188">
        <v>9011</v>
      </c>
      <c r="P126" s="64">
        <v>15</v>
      </c>
      <c r="Q126" s="187">
        <v>5900</v>
      </c>
      <c r="S126" s="64">
        <v>7</v>
      </c>
      <c r="T126" s="187">
        <v>3061.09</v>
      </c>
      <c r="V126" s="85"/>
      <c r="W126" s="85"/>
      <c r="X126" s="85"/>
      <c r="Y126" s="85"/>
      <c r="Z126" s="85"/>
      <c r="AA126" s="66"/>
      <c r="AB126" s="5"/>
      <c r="AC126" s="5"/>
      <c r="AD126" s="5"/>
      <c r="AE126" s="5"/>
      <c r="AF126" s="5"/>
      <c r="AG126" s="5"/>
      <c r="AH126" s="5"/>
      <c r="AI126" s="5"/>
      <c r="AJ126" s="5"/>
      <c r="AK126" s="5"/>
      <c r="AL126" s="5"/>
      <c r="AM126" s="5"/>
    </row>
    <row r="127" spans="1:39" s="4" customFormat="1" ht="14.5">
      <c r="A127" s="64" t="s">
        <v>700</v>
      </c>
      <c r="B127" s="64" t="s">
        <v>711</v>
      </c>
      <c r="C127" s="64"/>
      <c r="D127" s="64" t="s">
        <v>203</v>
      </c>
      <c r="E127" s="11"/>
      <c r="F127" s="11"/>
      <c r="G127" s="8"/>
      <c r="I127" s="64"/>
      <c r="J127" s="48"/>
      <c r="K127" s="108"/>
      <c r="M127" s="64"/>
      <c r="N127" s="188"/>
      <c r="P127" s="64">
        <v>2</v>
      </c>
      <c r="Q127" s="187">
        <v>829</v>
      </c>
      <c r="S127" s="64">
        <v>9</v>
      </c>
      <c r="T127" s="187">
        <v>2402</v>
      </c>
      <c r="V127" s="85"/>
      <c r="W127" s="85"/>
      <c r="X127" s="85"/>
      <c r="Y127" s="85"/>
      <c r="Z127" s="85"/>
      <c r="AA127" s="66"/>
      <c r="AB127" s="5"/>
      <c r="AC127" s="5"/>
      <c r="AD127" s="5"/>
      <c r="AE127" s="5"/>
      <c r="AF127" s="5"/>
      <c r="AG127" s="5"/>
      <c r="AH127" s="5"/>
      <c r="AI127" s="5"/>
      <c r="AJ127" s="5"/>
      <c r="AK127" s="5"/>
      <c r="AL127" s="5"/>
      <c r="AM127" s="5"/>
    </row>
    <row r="128" spans="1:39" s="4" customFormat="1" ht="14.5">
      <c r="A128" s="64" t="s">
        <v>700</v>
      </c>
      <c r="B128" s="64" t="s">
        <v>205</v>
      </c>
      <c r="C128" s="64"/>
      <c r="D128" s="64" t="s">
        <v>206</v>
      </c>
      <c r="E128" s="11"/>
      <c r="F128" s="11"/>
      <c r="G128" s="8"/>
      <c r="I128" s="64"/>
      <c r="J128" s="48"/>
      <c r="K128" s="108"/>
      <c r="M128" s="64">
        <v>1</v>
      </c>
      <c r="N128" s="188">
        <v>300</v>
      </c>
      <c r="P128" s="64"/>
      <c r="Q128" s="187"/>
      <c r="S128" s="64"/>
      <c r="T128" s="187"/>
      <c r="V128" s="85"/>
      <c r="W128" s="85"/>
      <c r="X128" s="85"/>
      <c r="Y128" s="85"/>
      <c r="Z128" s="85"/>
      <c r="AA128" s="66"/>
      <c r="AB128" s="5"/>
      <c r="AC128" s="5"/>
      <c r="AD128" s="5"/>
      <c r="AE128" s="5"/>
      <c r="AF128" s="5"/>
      <c r="AG128" s="5"/>
      <c r="AH128" s="5"/>
      <c r="AI128" s="5"/>
      <c r="AJ128" s="5"/>
      <c r="AK128" s="5"/>
      <c r="AL128" s="5"/>
      <c r="AM128" s="5"/>
    </row>
    <row r="129" spans="1:39" s="4" customFormat="1" ht="14.5">
      <c r="A129" s="64" t="s">
        <v>700</v>
      </c>
      <c r="B129" s="64" t="s">
        <v>545</v>
      </c>
      <c r="C129" s="64"/>
      <c r="D129" s="64" t="s">
        <v>206</v>
      </c>
      <c r="E129" s="11"/>
      <c r="F129" s="11"/>
      <c r="G129" s="8"/>
      <c r="I129" s="64"/>
      <c r="J129" s="48"/>
      <c r="K129" s="108"/>
      <c r="M129" s="64">
        <v>2</v>
      </c>
      <c r="N129" s="188">
        <v>300</v>
      </c>
      <c r="P129" s="64"/>
      <c r="Q129" s="187"/>
      <c r="S129" s="64"/>
      <c r="T129" s="187"/>
      <c r="V129" s="85"/>
      <c r="W129" s="85"/>
      <c r="X129" s="85"/>
      <c r="Y129" s="85"/>
      <c r="Z129" s="85"/>
      <c r="AA129" s="66"/>
      <c r="AB129" s="5"/>
      <c r="AC129" s="5"/>
      <c r="AD129" s="5"/>
      <c r="AE129" s="5"/>
      <c r="AF129" s="5"/>
      <c r="AG129" s="5"/>
      <c r="AH129" s="5"/>
      <c r="AI129" s="5"/>
      <c r="AJ129" s="5"/>
      <c r="AK129" s="5"/>
      <c r="AL129" s="5"/>
      <c r="AM129" s="5"/>
    </row>
    <row r="130" spans="1:39" s="4" customFormat="1" ht="14.5">
      <c r="A130" s="64" t="s">
        <v>700</v>
      </c>
      <c r="B130" s="64" t="s">
        <v>210</v>
      </c>
      <c r="C130" s="64"/>
      <c r="D130" s="64" t="s">
        <v>211</v>
      </c>
      <c r="E130" s="11"/>
      <c r="F130" s="11"/>
      <c r="G130" s="8"/>
      <c r="I130" s="64"/>
      <c r="J130" s="48"/>
      <c r="K130" s="108"/>
      <c r="M130" s="64">
        <v>2</v>
      </c>
      <c r="N130" s="188">
        <v>700</v>
      </c>
      <c r="P130" s="64">
        <v>1</v>
      </c>
      <c r="Q130" s="187">
        <v>300</v>
      </c>
      <c r="S130" s="64">
        <v>2</v>
      </c>
      <c r="T130" s="187">
        <v>400</v>
      </c>
      <c r="V130" s="85"/>
      <c r="W130" s="85"/>
      <c r="X130" s="85"/>
      <c r="Y130" s="85"/>
      <c r="Z130" s="85"/>
      <c r="AA130" s="66"/>
      <c r="AB130" s="5"/>
      <c r="AC130" s="5"/>
      <c r="AD130" s="5"/>
      <c r="AE130" s="5"/>
      <c r="AF130" s="5"/>
      <c r="AG130" s="5"/>
      <c r="AH130" s="5"/>
      <c r="AI130" s="5"/>
      <c r="AJ130" s="5"/>
      <c r="AK130" s="5"/>
      <c r="AL130" s="5"/>
      <c r="AM130" s="5"/>
    </row>
    <row r="131" spans="1:39" s="4" customFormat="1" ht="14.5">
      <c r="A131" s="64" t="s">
        <v>700</v>
      </c>
      <c r="B131" s="64" t="s">
        <v>213</v>
      </c>
      <c r="C131" s="64"/>
      <c r="D131" s="64" t="s">
        <v>214</v>
      </c>
      <c r="E131" s="11"/>
      <c r="F131" s="11"/>
      <c r="G131" s="8"/>
      <c r="I131" s="64"/>
      <c r="J131" s="48"/>
      <c r="K131" s="108"/>
      <c r="M131" s="64"/>
      <c r="N131" s="188"/>
      <c r="P131" s="64">
        <v>1</v>
      </c>
      <c r="Q131" s="187">
        <v>529</v>
      </c>
      <c r="S131" s="64"/>
      <c r="T131" s="187"/>
      <c r="V131" s="85"/>
      <c r="W131" s="85"/>
      <c r="X131" s="85"/>
      <c r="Y131" s="85"/>
      <c r="Z131" s="85"/>
      <c r="AA131" s="66"/>
      <c r="AB131" s="5"/>
      <c r="AC131" s="5"/>
      <c r="AD131" s="5"/>
      <c r="AE131" s="5"/>
      <c r="AF131" s="5"/>
      <c r="AG131" s="5"/>
      <c r="AH131" s="5"/>
      <c r="AI131" s="5"/>
      <c r="AJ131" s="5"/>
      <c r="AK131" s="5"/>
      <c r="AL131" s="5"/>
      <c r="AM131" s="5"/>
    </row>
    <row r="132" spans="1:39" s="4" customFormat="1" ht="14.5">
      <c r="A132" s="64" t="s">
        <v>700</v>
      </c>
      <c r="B132" s="64" t="s">
        <v>215</v>
      </c>
      <c r="C132" s="64"/>
      <c r="D132" s="64" t="s">
        <v>143</v>
      </c>
      <c r="E132" s="11"/>
      <c r="F132" s="11"/>
      <c r="G132" s="8"/>
      <c r="I132" s="64"/>
      <c r="J132" s="48"/>
      <c r="K132" s="108"/>
      <c r="M132" s="64">
        <v>2</v>
      </c>
      <c r="N132" s="188">
        <v>600</v>
      </c>
      <c r="P132" s="64">
        <v>3</v>
      </c>
      <c r="Q132" s="187">
        <v>2110</v>
      </c>
      <c r="S132" s="64"/>
      <c r="T132" s="187"/>
      <c r="V132" s="85"/>
      <c r="W132" s="85"/>
      <c r="X132" s="85"/>
      <c r="Y132" s="85"/>
      <c r="Z132" s="85"/>
      <c r="AA132" s="66"/>
      <c r="AB132" s="5"/>
      <c r="AC132" s="5"/>
      <c r="AD132" s="5"/>
      <c r="AE132" s="5"/>
      <c r="AF132" s="5"/>
      <c r="AG132" s="5"/>
      <c r="AH132" s="5"/>
      <c r="AI132" s="5"/>
      <c r="AJ132" s="5"/>
      <c r="AK132" s="5"/>
      <c r="AL132" s="5"/>
      <c r="AM132" s="5"/>
    </row>
    <row r="133" spans="1:39" s="4" customFormat="1" ht="14.5">
      <c r="A133" s="64" t="s">
        <v>700</v>
      </c>
      <c r="B133" s="64" t="s">
        <v>217</v>
      </c>
      <c r="C133" s="64"/>
      <c r="D133" s="64" t="s">
        <v>218</v>
      </c>
      <c r="E133" s="11"/>
      <c r="F133" s="11"/>
      <c r="G133" s="8"/>
      <c r="I133" s="64"/>
      <c r="J133" s="48"/>
      <c r="K133" s="108"/>
      <c r="M133" s="64"/>
      <c r="N133" s="188"/>
      <c r="P133" s="64"/>
      <c r="Q133" s="187"/>
      <c r="S133" s="64">
        <v>1</v>
      </c>
      <c r="T133" s="187">
        <v>200</v>
      </c>
      <c r="V133" s="85"/>
      <c r="W133" s="85"/>
      <c r="X133" s="85"/>
      <c r="Y133" s="85"/>
      <c r="Z133" s="85"/>
      <c r="AA133" s="66"/>
      <c r="AB133" s="5"/>
      <c r="AC133" s="5"/>
      <c r="AD133" s="5"/>
      <c r="AE133" s="5"/>
      <c r="AF133" s="5"/>
      <c r="AG133" s="5"/>
      <c r="AH133" s="5"/>
      <c r="AI133" s="5"/>
      <c r="AJ133" s="5"/>
      <c r="AK133" s="5"/>
      <c r="AL133" s="5"/>
      <c r="AM133" s="5"/>
    </row>
    <row r="134" spans="1:39" s="4" customFormat="1" ht="14.5">
      <c r="A134" s="64" t="s">
        <v>700</v>
      </c>
      <c r="B134" s="64" t="s">
        <v>219</v>
      </c>
      <c r="C134" s="64"/>
      <c r="D134" s="64" t="s">
        <v>220</v>
      </c>
      <c r="E134" s="11"/>
      <c r="F134" s="11"/>
      <c r="G134" s="8"/>
      <c r="I134" s="64"/>
      <c r="J134" s="48"/>
      <c r="K134" s="108"/>
      <c r="M134" s="64">
        <v>6</v>
      </c>
      <c r="N134" s="188">
        <v>2558</v>
      </c>
      <c r="P134" s="64">
        <v>3</v>
      </c>
      <c r="Q134" s="187">
        <v>1358</v>
      </c>
      <c r="S134" s="64">
        <v>4</v>
      </c>
      <c r="T134" s="187">
        <v>800</v>
      </c>
      <c r="V134" s="85"/>
      <c r="W134" s="85"/>
      <c r="X134" s="85"/>
      <c r="Y134" s="85"/>
      <c r="Z134" s="85"/>
      <c r="AA134" s="66"/>
      <c r="AB134" s="5"/>
      <c r="AC134" s="5"/>
      <c r="AD134" s="5"/>
      <c r="AE134" s="5"/>
      <c r="AF134" s="5"/>
      <c r="AG134" s="5"/>
      <c r="AH134" s="5"/>
      <c r="AI134" s="5"/>
      <c r="AJ134" s="5"/>
      <c r="AK134" s="5"/>
      <c r="AL134" s="5"/>
      <c r="AM134" s="5"/>
    </row>
    <row r="135" spans="1:39" s="4" customFormat="1" ht="14.5">
      <c r="A135" s="64" t="s">
        <v>700</v>
      </c>
      <c r="B135" s="64" t="s">
        <v>222</v>
      </c>
      <c r="C135" s="64"/>
      <c r="D135" s="64" t="s">
        <v>89</v>
      </c>
      <c r="E135" s="11"/>
      <c r="F135" s="11"/>
      <c r="G135" s="8"/>
      <c r="I135" s="64"/>
      <c r="J135" s="48"/>
      <c r="K135" s="108"/>
      <c r="M135" s="64">
        <v>5</v>
      </c>
      <c r="N135" s="188">
        <v>1129</v>
      </c>
      <c r="P135" s="64"/>
      <c r="Q135" s="187"/>
      <c r="S135" s="64"/>
      <c r="T135" s="187"/>
      <c r="V135" s="85"/>
      <c r="W135" s="85"/>
      <c r="X135" s="85"/>
      <c r="Y135" s="85"/>
      <c r="Z135" s="85"/>
      <c r="AA135" s="66"/>
      <c r="AB135" s="5"/>
      <c r="AC135" s="5"/>
      <c r="AD135" s="5"/>
      <c r="AE135" s="5"/>
      <c r="AF135" s="5"/>
      <c r="AG135" s="5"/>
      <c r="AH135" s="5"/>
      <c r="AI135" s="5"/>
      <c r="AJ135" s="5"/>
      <c r="AK135" s="5"/>
      <c r="AL135" s="5"/>
      <c r="AM135" s="5"/>
    </row>
    <row r="136" spans="1:39" s="4" customFormat="1" ht="14.5">
      <c r="A136" s="64" t="s">
        <v>700</v>
      </c>
      <c r="B136" s="64" t="s">
        <v>712</v>
      </c>
      <c r="C136" s="64"/>
      <c r="D136" s="64" t="s">
        <v>90</v>
      </c>
      <c r="E136" s="11"/>
      <c r="F136" s="11"/>
      <c r="G136" s="8"/>
      <c r="I136" s="64"/>
      <c r="J136" s="48"/>
      <c r="K136" s="108"/>
      <c r="M136" s="64">
        <v>22</v>
      </c>
      <c r="N136" s="188">
        <v>5158</v>
      </c>
      <c r="P136" s="64"/>
      <c r="Q136" s="187"/>
      <c r="S136" s="64">
        <v>1</v>
      </c>
      <c r="T136" s="187">
        <v>179</v>
      </c>
      <c r="V136" s="85"/>
      <c r="W136" s="85"/>
      <c r="X136" s="85"/>
      <c r="Y136" s="85"/>
      <c r="Z136" s="85"/>
      <c r="AA136" s="66"/>
      <c r="AB136" s="5"/>
      <c r="AC136" s="5"/>
      <c r="AD136" s="5"/>
      <c r="AE136" s="5"/>
      <c r="AF136" s="5"/>
      <c r="AG136" s="5"/>
      <c r="AH136" s="5"/>
      <c r="AI136" s="5"/>
      <c r="AJ136" s="5"/>
      <c r="AK136" s="5"/>
      <c r="AL136" s="5"/>
      <c r="AM136" s="5"/>
    </row>
    <row r="137" spans="1:39" s="4" customFormat="1" ht="14.5">
      <c r="A137" s="64" t="s">
        <v>700</v>
      </c>
      <c r="B137" s="64" t="s">
        <v>226</v>
      </c>
      <c r="C137" s="64"/>
      <c r="D137" s="64" t="s">
        <v>227</v>
      </c>
      <c r="E137" s="11"/>
      <c r="F137" s="11"/>
      <c r="G137" s="8"/>
      <c r="I137" s="64"/>
      <c r="J137" s="48"/>
      <c r="K137" s="108"/>
      <c r="M137" s="64">
        <v>3</v>
      </c>
      <c r="N137" s="188">
        <v>700</v>
      </c>
      <c r="P137" s="64">
        <v>1</v>
      </c>
      <c r="Q137" s="187">
        <v>300</v>
      </c>
      <c r="S137" s="64">
        <v>1</v>
      </c>
      <c r="T137" s="187">
        <v>200</v>
      </c>
      <c r="V137" s="85"/>
      <c r="W137" s="85"/>
      <c r="X137" s="85"/>
      <c r="Y137" s="85"/>
      <c r="Z137" s="85"/>
      <c r="AA137" s="66"/>
      <c r="AB137" s="5"/>
      <c r="AC137" s="5"/>
      <c r="AD137" s="5"/>
      <c r="AE137" s="5"/>
      <c r="AF137" s="5"/>
      <c r="AG137" s="5"/>
      <c r="AH137" s="5"/>
      <c r="AI137" s="5"/>
      <c r="AJ137" s="5"/>
      <c r="AK137" s="5"/>
      <c r="AL137" s="5"/>
      <c r="AM137" s="5"/>
    </row>
    <row r="138" spans="1:39" s="4" customFormat="1" ht="14.5">
      <c r="A138" s="64" t="s">
        <v>700</v>
      </c>
      <c r="B138" s="64" t="s">
        <v>228</v>
      </c>
      <c r="C138" s="64"/>
      <c r="D138" s="64" t="s">
        <v>229</v>
      </c>
      <c r="E138" s="11"/>
      <c r="F138" s="11"/>
      <c r="G138" s="8"/>
      <c r="I138" s="64"/>
      <c r="J138" s="48"/>
      <c r="K138" s="108"/>
      <c r="M138" s="64">
        <v>2</v>
      </c>
      <c r="N138" s="188">
        <v>529</v>
      </c>
      <c r="P138" s="64">
        <v>2</v>
      </c>
      <c r="Q138" s="187">
        <v>1058</v>
      </c>
      <c r="S138" s="64"/>
      <c r="T138" s="187"/>
      <c r="V138" s="85"/>
      <c r="W138" s="85"/>
      <c r="X138" s="85"/>
      <c r="Y138" s="85"/>
      <c r="Z138" s="85"/>
      <c r="AA138" s="66"/>
      <c r="AB138" s="5"/>
      <c r="AC138" s="5"/>
      <c r="AD138" s="5"/>
      <c r="AE138" s="5"/>
      <c r="AF138" s="5"/>
      <c r="AG138" s="5"/>
      <c r="AH138" s="5"/>
      <c r="AI138" s="5"/>
      <c r="AJ138" s="5"/>
      <c r="AK138" s="5"/>
      <c r="AL138" s="5"/>
      <c r="AM138" s="5"/>
    </row>
    <row r="139" spans="1:39" s="4" customFormat="1" ht="14.5">
      <c r="A139" s="64" t="s">
        <v>700</v>
      </c>
      <c r="B139" s="64" t="s">
        <v>713</v>
      </c>
      <c r="C139" s="64"/>
      <c r="D139" s="64" t="s">
        <v>105</v>
      </c>
      <c r="E139" s="11"/>
      <c r="F139" s="11"/>
      <c r="G139" s="8"/>
      <c r="I139" s="64"/>
      <c r="J139" s="48"/>
      <c r="K139" s="108"/>
      <c r="M139" s="64">
        <v>22</v>
      </c>
      <c r="N139" s="188">
        <v>7132</v>
      </c>
      <c r="P139" s="64">
        <v>18</v>
      </c>
      <c r="Q139" s="187">
        <v>6742</v>
      </c>
      <c r="S139" s="64">
        <v>29</v>
      </c>
      <c r="T139" s="187">
        <v>8425</v>
      </c>
      <c r="V139" s="85"/>
      <c r="W139" s="85"/>
      <c r="X139" s="85"/>
      <c r="Y139" s="85"/>
      <c r="Z139" s="85"/>
      <c r="AA139" s="66"/>
      <c r="AB139" s="5"/>
      <c r="AC139" s="5"/>
      <c r="AD139" s="5"/>
      <c r="AE139" s="5"/>
      <c r="AF139" s="5"/>
      <c r="AG139" s="5"/>
      <c r="AH139" s="5"/>
      <c r="AI139" s="5"/>
      <c r="AJ139" s="5"/>
      <c r="AK139" s="5"/>
      <c r="AL139" s="5"/>
      <c r="AM139" s="5"/>
    </row>
    <row r="140" spans="1:39" s="4" customFormat="1" ht="14.5">
      <c r="A140" s="64" t="s">
        <v>700</v>
      </c>
      <c r="B140" s="64" t="s">
        <v>231</v>
      </c>
      <c r="C140" s="64"/>
      <c r="D140" s="64" t="s">
        <v>232</v>
      </c>
      <c r="E140" s="11"/>
      <c r="F140" s="11"/>
      <c r="G140" s="8"/>
      <c r="I140" s="64"/>
      <c r="J140" s="48"/>
      <c r="K140" s="108"/>
      <c r="M140" s="64"/>
      <c r="N140" s="188"/>
      <c r="P140" s="64">
        <v>2</v>
      </c>
      <c r="Q140" s="187">
        <v>829</v>
      </c>
      <c r="S140" s="64"/>
      <c r="T140" s="187"/>
      <c r="V140" s="85"/>
      <c r="W140" s="85"/>
      <c r="X140" s="85"/>
      <c r="Y140" s="85"/>
      <c r="Z140" s="85"/>
      <c r="AA140" s="66"/>
      <c r="AB140" s="5"/>
      <c r="AC140" s="5"/>
      <c r="AD140" s="5"/>
      <c r="AE140" s="5"/>
      <c r="AF140" s="5"/>
      <c r="AG140" s="5"/>
      <c r="AH140" s="5"/>
      <c r="AI140" s="5"/>
      <c r="AJ140" s="5"/>
      <c r="AK140" s="5"/>
      <c r="AL140" s="5"/>
      <c r="AM140" s="5"/>
    </row>
    <row r="141" spans="1:39" s="4" customFormat="1" ht="14.5">
      <c r="A141" s="64" t="s">
        <v>700</v>
      </c>
      <c r="B141" s="64" t="s">
        <v>236</v>
      </c>
      <c r="C141" s="64"/>
      <c r="D141" s="64" t="s">
        <v>237</v>
      </c>
      <c r="E141" s="11"/>
      <c r="F141" s="11"/>
      <c r="G141" s="8"/>
      <c r="I141" s="64"/>
      <c r="J141" s="48"/>
      <c r="K141" s="108"/>
      <c r="M141" s="64">
        <v>4</v>
      </c>
      <c r="N141" s="188">
        <v>1929</v>
      </c>
      <c r="P141" s="64">
        <v>5</v>
      </c>
      <c r="Q141" s="187">
        <v>2095.58</v>
      </c>
      <c r="S141" s="64"/>
      <c r="T141" s="187"/>
      <c r="V141" s="85"/>
      <c r="W141" s="85"/>
      <c r="X141" s="85"/>
      <c r="Y141" s="85"/>
      <c r="Z141" s="85"/>
      <c r="AA141" s="66"/>
      <c r="AB141" s="5"/>
      <c r="AC141" s="5"/>
      <c r="AD141" s="5"/>
      <c r="AE141" s="5"/>
      <c r="AF141" s="5"/>
      <c r="AG141" s="5"/>
      <c r="AH141" s="5"/>
      <c r="AI141" s="5"/>
      <c r="AJ141" s="5"/>
      <c r="AK141" s="5"/>
      <c r="AL141" s="5"/>
      <c r="AM141" s="5"/>
    </row>
    <row r="142" spans="1:39" s="4" customFormat="1" ht="14.5">
      <c r="A142" s="64" t="s">
        <v>700</v>
      </c>
      <c r="B142" s="64" t="s">
        <v>238</v>
      </c>
      <c r="C142" s="64"/>
      <c r="D142" s="64" t="s">
        <v>239</v>
      </c>
      <c r="E142" s="11"/>
      <c r="F142" s="11"/>
      <c r="G142" s="8"/>
      <c r="I142" s="64"/>
      <c r="J142" s="48"/>
      <c r="K142" s="108"/>
      <c r="M142" s="64"/>
      <c r="N142" s="188"/>
      <c r="P142" s="64">
        <v>1</v>
      </c>
      <c r="Q142" s="187">
        <v>300</v>
      </c>
      <c r="S142" s="64">
        <v>6</v>
      </c>
      <c r="T142" s="187">
        <v>2130</v>
      </c>
      <c r="V142" s="85"/>
      <c r="W142" s="85"/>
      <c r="X142" s="85"/>
      <c r="Y142" s="85"/>
      <c r="Z142" s="85"/>
      <c r="AA142" s="66"/>
      <c r="AB142" s="5"/>
      <c r="AC142" s="5"/>
      <c r="AD142" s="5"/>
      <c r="AE142" s="5"/>
      <c r="AF142" s="5"/>
      <c r="AG142" s="5"/>
      <c r="AH142" s="5"/>
      <c r="AI142" s="5"/>
      <c r="AJ142" s="5"/>
      <c r="AK142" s="5"/>
      <c r="AL142" s="5"/>
      <c r="AM142" s="5"/>
    </row>
    <row r="143" spans="1:39" s="4" customFormat="1" ht="14.5">
      <c r="A143" s="64" t="s">
        <v>700</v>
      </c>
      <c r="B143" s="64" t="s">
        <v>240</v>
      </c>
      <c r="C143" s="64"/>
      <c r="D143" s="64" t="s">
        <v>241</v>
      </c>
      <c r="E143" s="11"/>
      <c r="F143" s="11"/>
      <c r="G143" s="8"/>
      <c r="I143" s="64"/>
      <c r="J143" s="48"/>
      <c r="K143" s="108"/>
      <c r="M143" s="64"/>
      <c r="N143" s="188"/>
      <c r="P143" s="64">
        <v>1</v>
      </c>
      <c r="Q143" s="187">
        <v>300</v>
      </c>
      <c r="S143" s="64"/>
      <c r="T143" s="187"/>
      <c r="V143" s="85"/>
      <c r="W143" s="85"/>
      <c r="X143" s="85"/>
      <c r="Y143" s="85"/>
      <c r="Z143" s="85"/>
      <c r="AA143" s="66"/>
      <c r="AB143" s="5"/>
      <c r="AC143" s="5"/>
      <c r="AD143" s="5"/>
      <c r="AE143" s="5"/>
      <c r="AF143" s="5"/>
      <c r="AG143" s="5"/>
      <c r="AH143" s="5"/>
      <c r="AI143" s="5"/>
      <c r="AJ143" s="5"/>
      <c r="AK143" s="5"/>
      <c r="AL143" s="5"/>
      <c r="AM143" s="5"/>
    </row>
    <row r="144" spans="1:39" s="4" customFormat="1" ht="14.5">
      <c r="A144" s="64" t="s">
        <v>700</v>
      </c>
      <c r="B144" s="64" t="s">
        <v>242</v>
      </c>
      <c r="C144" s="64"/>
      <c r="D144" s="64" t="s">
        <v>96</v>
      </c>
      <c r="E144" s="11"/>
      <c r="F144" s="11"/>
      <c r="G144" s="8"/>
      <c r="I144" s="64"/>
      <c r="J144" s="48"/>
      <c r="K144" s="108"/>
      <c r="M144" s="64">
        <v>18</v>
      </c>
      <c r="N144" s="188">
        <v>5526</v>
      </c>
      <c r="P144" s="64">
        <v>7</v>
      </c>
      <c r="Q144" s="187">
        <v>2222.09</v>
      </c>
      <c r="S144" s="64">
        <v>6</v>
      </c>
      <c r="T144" s="187">
        <v>1752</v>
      </c>
      <c r="V144" s="85"/>
      <c r="W144" s="85"/>
      <c r="X144" s="85"/>
      <c r="Y144" s="85"/>
      <c r="Z144" s="85"/>
      <c r="AA144" s="66"/>
      <c r="AB144" s="5"/>
      <c r="AC144" s="5"/>
      <c r="AD144" s="5"/>
      <c r="AE144" s="5"/>
      <c r="AF144" s="5"/>
      <c r="AG144" s="5"/>
      <c r="AH144" s="5"/>
      <c r="AI144" s="5"/>
      <c r="AJ144" s="5"/>
      <c r="AK144" s="5"/>
      <c r="AL144" s="5"/>
      <c r="AM144" s="5"/>
    </row>
    <row r="145" spans="1:39" s="4" customFormat="1" ht="14.5">
      <c r="A145" s="64" t="s">
        <v>700</v>
      </c>
      <c r="B145" s="64" t="s">
        <v>714</v>
      </c>
      <c r="C145" s="64"/>
      <c r="D145" s="64" t="s">
        <v>96</v>
      </c>
      <c r="E145" s="11"/>
      <c r="F145" s="11"/>
      <c r="G145" s="8"/>
      <c r="I145" s="64"/>
      <c r="J145" s="48"/>
      <c r="K145" s="108"/>
      <c r="M145" s="64"/>
      <c r="N145" s="188"/>
      <c r="P145" s="64">
        <v>2</v>
      </c>
      <c r="Q145" s="187">
        <v>500</v>
      </c>
      <c r="S145" s="64"/>
      <c r="T145" s="187"/>
      <c r="V145" s="85"/>
      <c r="W145" s="85"/>
      <c r="X145" s="85"/>
      <c r="Y145" s="85"/>
      <c r="Z145" s="85"/>
      <c r="AA145" s="66"/>
      <c r="AB145" s="5"/>
      <c r="AC145" s="5"/>
      <c r="AD145" s="5"/>
      <c r="AE145" s="5"/>
      <c r="AF145" s="5"/>
      <c r="AG145" s="5"/>
      <c r="AH145" s="5"/>
      <c r="AI145" s="5"/>
      <c r="AJ145" s="5"/>
      <c r="AK145" s="5"/>
      <c r="AL145" s="5"/>
      <c r="AM145" s="5"/>
    </row>
    <row r="146" spans="1:39" s="4" customFormat="1" ht="14.5">
      <c r="A146" s="64" t="s">
        <v>700</v>
      </c>
      <c r="B146" s="64" t="s">
        <v>251</v>
      </c>
      <c r="C146" s="64"/>
      <c r="D146" s="64" t="s">
        <v>252</v>
      </c>
      <c r="E146" s="11"/>
      <c r="F146" s="11"/>
      <c r="G146" s="8"/>
      <c r="I146" s="64"/>
      <c r="J146" s="48"/>
      <c r="K146" s="108"/>
      <c r="M146" s="64"/>
      <c r="N146" s="188"/>
      <c r="P146" s="64">
        <v>1</v>
      </c>
      <c r="Q146" s="187">
        <v>529</v>
      </c>
      <c r="S146" s="64">
        <v>1</v>
      </c>
      <c r="T146" s="187">
        <v>430</v>
      </c>
      <c r="V146" s="85"/>
      <c r="W146" s="85"/>
      <c r="X146" s="85"/>
      <c r="Y146" s="85"/>
      <c r="Z146" s="85"/>
      <c r="AA146" s="66"/>
      <c r="AB146" s="5"/>
      <c r="AC146" s="5"/>
      <c r="AD146" s="5"/>
      <c r="AE146" s="5"/>
      <c r="AF146" s="5"/>
      <c r="AG146" s="5"/>
      <c r="AH146" s="5"/>
      <c r="AI146" s="5"/>
      <c r="AJ146" s="5"/>
      <c r="AK146" s="5"/>
      <c r="AL146" s="5"/>
      <c r="AM146" s="5"/>
    </row>
    <row r="147" spans="1:39" s="4" customFormat="1" ht="14.5">
      <c r="A147" s="64" t="s">
        <v>700</v>
      </c>
      <c r="B147" s="64" t="s">
        <v>254</v>
      </c>
      <c r="C147" s="64"/>
      <c r="D147" s="64" t="s">
        <v>114</v>
      </c>
      <c r="E147" s="11"/>
      <c r="F147" s="11"/>
      <c r="G147" s="8"/>
      <c r="I147" s="64"/>
      <c r="J147" s="48"/>
      <c r="K147" s="108"/>
      <c r="M147" s="64">
        <v>2</v>
      </c>
      <c r="N147" s="188">
        <v>354.27</v>
      </c>
      <c r="P147" s="64"/>
      <c r="Q147" s="187"/>
      <c r="S147" s="64"/>
      <c r="T147" s="187"/>
      <c r="V147" s="85"/>
      <c r="W147" s="85"/>
      <c r="X147" s="85"/>
      <c r="Y147" s="85"/>
      <c r="Z147" s="85"/>
      <c r="AA147" s="66"/>
      <c r="AB147" s="5"/>
      <c r="AC147" s="5"/>
      <c r="AD147" s="5"/>
      <c r="AE147" s="5"/>
      <c r="AF147" s="5"/>
      <c r="AG147" s="5"/>
      <c r="AH147" s="5"/>
      <c r="AI147" s="5"/>
      <c r="AJ147" s="5"/>
      <c r="AK147" s="5"/>
      <c r="AL147" s="5"/>
      <c r="AM147" s="5"/>
    </row>
    <row r="148" spans="1:39" s="4" customFormat="1" ht="14.5">
      <c r="A148" s="64" t="s">
        <v>700</v>
      </c>
      <c r="B148" s="64" t="s">
        <v>255</v>
      </c>
      <c r="C148" s="64"/>
      <c r="D148" s="64" t="s">
        <v>256</v>
      </c>
      <c r="E148" s="11"/>
      <c r="F148" s="11"/>
      <c r="G148" s="8"/>
      <c r="I148" s="64"/>
      <c r="J148" s="48"/>
      <c r="K148" s="108"/>
      <c r="M148" s="64"/>
      <c r="N148" s="188"/>
      <c r="P148" s="64">
        <v>9</v>
      </c>
      <c r="Q148" s="187">
        <v>2829</v>
      </c>
      <c r="S148" s="64">
        <v>1</v>
      </c>
      <c r="T148" s="187">
        <v>200</v>
      </c>
      <c r="V148" s="85"/>
      <c r="W148" s="85"/>
      <c r="X148" s="85"/>
      <c r="Y148" s="85"/>
      <c r="Z148" s="85"/>
      <c r="AA148" s="66"/>
      <c r="AB148" s="5"/>
      <c r="AC148" s="5"/>
      <c r="AD148" s="5"/>
      <c r="AE148" s="5"/>
      <c r="AF148" s="5"/>
      <c r="AG148" s="5"/>
      <c r="AH148" s="5"/>
      <c r="AI148" s="5"/>
      <c r="AJ148" s="5"/>
      <c r="AK148" s="5"/>
      <c r="AL148" s="5"/>
      <c r="AM148" s="5"/>
    </row>
    <row r="149" spans="1:39" s="4" customFormat="1" ht="14.5">
      <c r="A149" s="64" t="s">
        <v>700</v>
      </c>
      <c r="B149" s="64" t="s">
        <v>260</v>
      </c>
      <c r="C149" s="64"/>
      <c r="D149" s="64" t="s">
        <v>261</v>
      </c>
      <c r="E149" s="11"/>
      <c r="F149" s="11"/>
      <c r="G149" s="8"/>
      <c r="I149" s="64"/>
      <c r="J149" s="48"/>
      <c r="K149" s="108"/>
      <c r="M149" s="64">
        <v>2</v>
      </c>
      <c r="N149" s="188">
        <v>529</v>
      </c>
      <c r="P149" s="64">
        <v>2</v>
      </c>
      <c r="Q149" s="187">
        <v>1211</v>
      </c>
      <c r="S149" s="64">
        <v>1</v>
      </c>
      <c r="T149" s="187">
        <v>200</v>
      </c>
      <c r="V149" s="85"/>
      <c r="W149" s="85"/>
      <c r="X149" s="85"/>
      <c r="Y149" s="85"/>
      <c r="Z149" s="85"/>
      <c r="AA149" s="66"/>
      <c r="AB149" s="5"/>
      <c r="AC149" s="5"/>
      <c r="AD149" s="5"/>
      <c r="AE149" s="5"/>
      <c r="AF149" s="5"/>
      <c r="AG149" s="5"/>
      <c r="AH149" s="5"/>
      <c r="AI149" s="5"/>
      <c r="AJ149" s="5"/>
      <c r="AK149" s="5"/>
      <c r="AL149" s="5"/>
      <c r="AM149" s="5"/>
    </row>
    <row r="150" spans="1:39" s="4" customFormat="1" ht="14.5">
      <c r="A150" s="64" t="s">
        <v>700</v>
      </c>
      <c r="B150" s="64" t="s">
        <v>262</v>
      </c>
      <c r="C150" s="64"/>
      <c r="D150" s="64" t="s">
        <v>263</v>
      </c>
      <c r="E150" s="11"/>
      <c r="F150" s="11"/>
      <c r="G150" s="8"/>
      <c r="I150" s="64"/>
      <c r="J150" s="48"/>
      <c r="K150" s="108"/>
      <c r="M150" s="64"/>
      <c r="N150" s="188"/>
      <c r="P150" s="64">
        <v>2</v>
      </c>
      <c r="Q150" s="187">
        <v>729</v>
      </c>
      <c r="S150" s="64"/>
      <c r="T150" s="187"/>
      <c r="V150" s="85"/>
      <c r="W150" s="85"/>
      <c r="X150" s="85"/>
      <c r="Y150" s="85"/>
      <c r="Z150" s="85"/>
      <c r="AA150" s="66"/>
      <c r="AB150" s="5"/>
      <c r="AC150" s="5"/>
      <c r="AD150" s="5"/>
      <c r="AE150" s="5"/>
      <c r="AF150" s="5"/>
      <c r="AG150" s="5"/>
      <c r="AH150" s="5"/>
      <c r="AI150" s="5"/>
      <c r="AJ150" s="5"/>
      <c r="AK150" s="5"/>
      <c r="AL150" s="5"/>
      <c r="AM150" s="5"/>
    </row>
    <row r="151" spans="1:39" s="4" customFormat="1" ht="14.5">
      <c r="A151" s="64" t="s">
        <v>700</v>
      </c>
      <c r="B151" s="64" t="s">
        <v>715</v>
      </c>
      <c r="C151" s="64"/>
      <c r="D151" s="64" t="s">
        <v>265</v>
      </c>
      <c r="E151" s="11"/>
      <c r="F151" s="11"/>
      <c r="G151" s="8"/>
      <c r="I151" s="64"/>
      <c r="J151" s="48"/>
      <c r="K151" s="108"/>
      <c r="M151" s="64">
        <v>1</v>
      </c>
      <c r="N151" s="188">
        <v>400</v>
      </c>
      <c r="P151" s="64">
        <v>3</v>
      </c>
      <c r="Q151" s="187">
        <v>900</v>
      </c>
      <c r="S151" s="64">
        <v>1</v>
      </c>
      <c r="T151" s="187">
        <v>200</v>
      </c>
      <c r="V151" s="85"/>
      <c r="W151" s="85"/>
      <c r="X151" s="85"/>
      <c r="Y151" s="85"/>
      <c r="Z151" s="85"/>
      <c r="AA151" s="66"/>
      <c r="AB151" s="5"/>
      <c r="AC151" s="5"/>
      <c r="AD151" s="5"/>
      <c r="AE151" s="5"/>
      <c r="AF151" s="5"/>
      <c r="AG151" s="5"/>
      <c r="AH151" s="5"/>
      <c r="AI151" s="5"/>
      <c r="AJ151" s="5"/>
      <c r="AK151" s="5"/>
      <c r="AL151" s="5"/>
      <c r="AM151" s="5"/>
    </row>
    <row r="152" spans="1:39" s="4" customFormat="1" ht="14.5">
      <c r="A152" s="64" t="s">
        <v>700</v>
      </c>
      <c r="B152" s="64" t="s">
        <v>266</v>
      </c>
      <c r="C152" s="64"/>
      <c r="D152" s="64" t="s">
        <v>147</v>
      </c>
      <c r="E152" s="11"/>
      <c r="F152" s="11"/>
      <c r="G152" s="8"/>
      <c r="I152" s="64"/>
      <c r="J152" s="48"/>
      <c r="K152" s="108"/>
      <c r="M152" s="64">
        <v>10</v>
      </c>
      <c r="N152" s="188">
        <v>3258</v>
      </c>
      <c r="P152" s="64">
        <v>9</v>
      </c>
      <c r="Q152" s="187">
        <v>2960.19</v>
      </c>
      <c r="S152" s="64">
        <v>7</v>
      </c>
      <c r="T152" s="187">
        <v>1800</v>
      </c>
      <c r="V152" s="85"/>
      <c r="W152" s="85"/>
      <c r="X152" s="85"/>
      <c r="Y152" s="85"/>
      <c r="Z152" s="85"/>
      <c r="AA152" s="66"/>
      <c r="AB152" s="5"/>
      <c r="AC152" s="5"/>
      <c r="AD152" s="5"/>
      <c r="AE152" s="5"/>
      <c r="AF152" s="5"/>
      <c r="AG152" s="5"/>
      <c r="AH152" s="5"/>
      <c r="AI152" s="5"/>
      <c r="AJ152" s="5"/>
      <c r="AK152" s="5"/>
      <c r="AL152" s="5"/>
      <c r="AM152" s="5"/>
    </row>
    <row r="153" spans="1:39" s="4" customFormat="1" ht="14.5">
      <c r="A153" s="64" t="s">
        <v>700</v>
      </c>
      <c r="B153" s="64" t="s">
        <v>268</v>
      </c>
      <c r="C153" s="64"/>
      <c r="D153" s="64" t="s">
        <v>269</v>
      </c>
      <c r="E153" s="11"/>
      <c r="F153" s="11"/>
      <c r="G153" s="8"/>
      <c r="I153" s="64"/>
      <c r="J153" s="48"/>
      <c r="K153" s="108"/>
      <c r="M153" s="64">
        <v>3</v>
      </c>
      <c r="N153" s="188">
        <v>300</v>
      </c>
      <c r="P153" s="64"/>
      <c r="Q153" s="187"/>
      <c r="S153" s="64"/>
      <c r="T153" s="187"/>
      <c r="V153" s="85"/>
      <c r="W153" s="85"/>
      <c r="X153" s="85"/>
      <c r="Y153" s="85"/>
      <c r="Z153" s="85"/>
      <c r="AA153" s="66"/>
      <c r="AB153" s="5"/>
      <c r="AC153" s="5"/>
      <c r="AD153" s="5"/>
      <c r="AE153" s="5"/>
      <c r="AF153" s="5"/>
      <c r="AG153" s="5"/>
      <c r="AH153" s="5"/>
      <c r="AI153" s="5"/>
      <c r="AJ153" s="5"/>
      <c r="AK153" s="5"/>
      <c r="AL153" s="5"/>
      <c r="AM153" s="5"/>
    </row>
    <row r="154" spans="1:39" s="4" customFormat="1" ht="14.5">
      <c r="A154" s="64" t="s">
        <v>700</v>
      </c>
      <c r="B154" s="64" t="s">
        <v>272</v>
      </c>
      <c r="C154" s="64"/>
      <c r="D154" s="64" t="s">
        <v>273</v>
      </c>
      <c r="E154" s="11"/>
      <c r="F154" s="11"/>
      <c r="G154" s="8"/>
      <c r="I154" s="64"/>
      <c r="J154" s="48"/>
      <c r="K154" s="108"/>
      <c r="M154" s="64">
        <v>1</v>
      </c>
      <c r="N154" s="188">
        <v>529</v>
      </c>
      <c r="P154" s="64">
        <v>1</v>
      </c>
      <c r="Q154" s="187">
        <v>710</v>
      </c>
      <c r="S154" s="64">
        <v>2</v>
      </c>
      <c r="T154" s="187">
        <v>841</v>
      </c>
      <c r="V154" s="85"/>
      <c r="W154" s="85"/>
      <c r="X154" s="85"/>
      <c r="Y154" s="85"/>
      <c r="Z154" s="85"/>
      <c r="AA154" s="66"/>
      <c r="AB154" s="5"/>
      <c r="AC154" s="5"/>
      <c r="AD154" s="5"/>
      <c r="AE154" s="5"/>
      <c r="AF154" s="5"/>
      <c r="AG154" s="5"/>
      <c r="AH154" s="5"/>
      <c r="AI154" s="5"/>
      <c r="AJ154" s="5"/>
      <c r="AK154" s="5"/>
      <c r="AL154" s="5"/>
      <c r="AM154" s="5"/>
    </row>
    <row r="155" spans="1:39" s="4" customFormat="1" ht="14.5">
      <c r="A155" s="64" t="s">
        <v>700</v>
      </c>
      <c r="B155" s="64" t="s">
        <v>274</v>
      </c>
      <c r="C155" s="64"/>
      <c r="D155" s="64" t="s">
        <v>169</v>
      </c>
      <c r="E155" s="11"/>
      <c r="F155" s="11"/>
      <c r="G155" s="8"/>
      <c r="I155" s="64"/>
      <c r="J155" s="48"/>
      <c r="K155" s="108"/>
      <c r="M155" s="64">
        <v>31</v>
      </c>
      <c r="N155" s="188">
        <v>9890</v>
      </c>
      <c r="P155" s="64">
        <v>12</v>
      </c>
      <c r="Q155" s="187">
        <v>5474</v>
      </c>
      <c r="S155" s="64">
        <v>16</v>
      </c>
      <c r="T155" s="187">
        <v>5700.92</v>
      </c>
      <c r="V155" s="85"/>
      <c r="W155" s="85"/>
      <c r="X155" s="85"/>
      <c r="Y155" s="85"/>
      <c r="Z155" s="85"/>
      <c r="AA155" s="66"/>
      <c r="AB155" s="5"/>
      <c r="AC155" s="5"/>
      <c r="AD155" s="5"/>
      <c r="AE155" s="5"/>
      <c r="AF155" s="5"/>
      <c r="AG155" s="5"/>
      <c r="AH155" s="5"/>
      <c r="AI155" s="5"/>
      <c r="AJ155" s="5"/>
      <c r="AK155" s="5"/>
      <c r="AL155" s="5"/>
      <c r="AM155" s="5"/>
    </row>
    <row r="156" spans="1:39" s="4" customFormat="1" ht="14.5">
      <c r="A156" s="64" t="s">
        <v>700</v>
      </c>
      <c r="B156" s="64" t="s">
        <v>275</v>
      </c>
      <c r="C156" s="64"/>
      <c r="D156" s="64" t="s">
        <v>276</v>
      </c>
      <c r="E156" s="11"/>
      <c r="F156" s="11"/>
      <c r="G156" s="8"/>
      <c r="I156" s="64"/>
      <c r="J156" s="48"/>
      <c r="K156" s="108"/>
      <c r="M156" s="64">
        <v>1</v>
      </c>
      <c r="N156" s="188">
        <v>400</v>
      </c>
      <c r="P156" s="64"/>
      <c r="Q156" s="187"/>
      <c r="S156" s="64"/>
      <c r="T156" s="187"/>
      <c r="V156" s="85"/>
      <c r="W156" s="85"/>
      <c r="X156" s="85"/>
      <c r="Y156" s="85"/>
      <c r="Z156" s="85"/>
      <c r="AA156" s="66"/>
      <c r="AB156" s="5"/>
      <c r="AC156" s="5"/>
      <c r="AD156" s="5"/>
      <c r="AE156" s="5"/>
      <c r="AF156" s="5"/>
      <c r="AG156" s="5"/>
      <c r="AH156" s="5"/>
      <c r="AI156" s="5"/>
      <c r="AJ156" s="5"/>
      <c r="AK156" s="5"/>
      <c r="AL156" s="5"/>
      <c r="AM156" s="5"/>
    </row>
    <row r="157" spans="1:39" s="4" customFormat="1" ht="14.5">
      <c r="A157" s="64" t="s">
        <v>700</v>
      </c>
      <c r="B157" s="64" t="s">
        <v>716</v>
      </c>
      <c r="C157" s="64"/>
      <c r="D157" s="64" t="s">
        <v>278</v>
      </c>
      <c r="E157" s="11"/>
      <c r="F157" s="11"/>
      <c r="G157" s="8"/>
      <c r="I157" s="64"/>
      <c r="J157" s="48"/>
      <c r="K157" s="108"/>
      <c r="M157" s="64">
        <v>5</v>
      </c>
      <c r="N157" s="188">
        <v>1829</v>
      </c>
      <c r="P157" s="64"/>
      <c r="Q157" s="187"/>
      <c r="S157" s="64"/>
      <c r="T157" s="187"/>
      <c r="V157" s="85"/>
      <c r="W157" s="85"/>
      <c r="X157" s="85"/>
      <c r="Y157" s="85"/>
      <c r="Z157" s="85"/>
      <c r="AA157" s="66"/>
      <c r="AB157" s="5"/>
      <c r="AC157" s="5"/>
      <c r="AD157" s="5"/>
      <c r="AE157" s="5"/>
      <c r="AF157" s="5"/>
      <c r="AG157" s="5"/>
      <c r="AH157" s="5"/>
      <c r="AI157" s="5"/>
      <c r="AJ157" s="5"/>
      <c r="AK157" s="5"/>
      <c r="AL157" s="5"/>
      <c r="AM157" s="5"/>
    </row>
    <row r="158" spans="1:39" s="4" customFormat="1" ht="14.5">
      <c r="A158" s="64" t="s">
        <v>700</v>
      </c>
      <c r="B158" s="64" t="s">
        <v>717</v>
      </c>
      <c r="C158" s="64"/>
      <c r="D158" s="64" t="s">
        <v>278</v>
      </c>
      <c r="E158" s="11"/>
      <c r="F158" s="11"/>
      <c r="G158" s="8"/>
      <c r="I158" s="64"/>
      <c r="J158" s="48"/>
      <c r="K158" s="108"/>
      <c r="M158" s="64"/>
      <c r="N158" s="188"/>
      <c r="P158" s="64">
        <v>1</v>
      </c>
      <c r="Q158" s="187">
        <v>31.36</v>
      </c>
      <c r="S158" s="64">
        <v>2</v>
      </c>
      <c r="T158" s="187">
        <v>400</v>
      </c>
      <c r="V158" s="85"/>
      <c r="W158" s="85"/>
      <c r="X158" s="85"/>
      <c r="Y158" s="85"/>
      <c r="Z158" s="85"/>
      <c r="AA158" s="66"/>
      <c r="AB158" s="5"/>
      <c r="AC158" s="5"/>
      <c r="AD158" s="5"/>
      <c r="AE158" s="5"/>
      <c r="AF158" s="5"/>
      <c r="AG158" s="5"/>
      <c r="AH158" s="5"/>
      <c r="AI158" s="5"/>
      <c r="AJ158" s="5"/>
      <c r="AK158" s="5"/>
      <c r="AL158" s="5"/>
      <c r="AM158" s="5"/>
    </row>
    <row r="159" spans="1:39" s="4" customFormat="1" ht="14.5">
      <c r="A159" s="64" t="s">
        <v>700</v>
      </c>
      <c r="B159" s="64" t="s">
        <v>718</v>
      </c>
      <c r="C159" s="64"/>
      <c r="D159" s="64" t="s">
        <v>285</v>
      </c>
      <c r="E159" s="11"/>
      <c r="F159" s="11"/>
      <c r="G159" s="8"/>
      <c r="I159" s="64"/>
      <c r="J159" s="48"/>
      <c r="K159" s="108"/>
      <c r="M159" s="64"/>
      <c r="N159" s="188"/>
      <c r="P159" s="64">
        <v>2</v>
      </c>
      <c r="Q159" s="187">
        <v>729</v>
      </c>
      <c r="S159" s="64">
        <v>1</v>
      </c>
      <c r="T159" s="187">
        <v>11.07</v>
      </c>
      <c r="V159" s="85"/>
      <c r="W159" s="85"/>
      <c r="X159" s="85"/>
      <c r="Y159" s="85"/>
      <c r="Z159" s="85"/>
      <c r="AA159" s="66"/>
      <c r="AB159" s="5"/>
      <c r="AC159" s="5"/>
      <c r="AD159" s="5"/>
      <c r="AE159" s="5"/>
      <c r="AF159" s="5"/>
      <c r="AG159" s="5"/>
      <c r="AH159" s="5"/>
      <c r="AI159" s="5"/>
      <c r="AJ159" s="5"/>
      <c r="AK159" s="5"/>
      <c r="AL159" s="5"/>
      <c r="AM159" s="5"/>
    </row>
    <row r="160" spans="1:39" s="4" customFormat="1" ht="14.5">
      <c r="A160" s="64" t="s">
        <v>700</v>
      </c>
      <c r="B160" s="64" t="s">
        <v>286</v>
      </c>
      <c r="C160" s="64"/>
      <c r="D160" s="64" t="s">
        <v>117</v>
      </c>
      <c r="E160" s="11"/>
      <c r="F160" s="11"/>
      <c r="G160" s="8"/>
      <c r="I160" s="64"/>
      <c r="J160" s="48"/>
      <c r="K160" s="108"/>
      <c r="M160" s="64">
        <v>22</v>
      </c>
      <c r="N160" s="188">
        <v>7603</v>
      </c>
      <c r="P160" s="64">
        <v>29</v>
      </c>
      <c r="Q160" s="187">
        <v>9545.49</v>
      </c>
      <c r="S160" s="64">
        <v>5</v>
      </c>
      <c r="T160" s="187">
        <v>1454.58</v>
      </c>
      <c r="V160" s="85"/>
      <c r="W160" s="85"/>
      <c r="X160" s="85"/>
      <c r="Y160" s="85"/>
      <c r="Z160" s="85"/>
      <c r="AA160" s="66"/>
      <c r="AB160" s="5"/>
      <c r="AC160" s="5"/>
      <c r="AD160" s="5"/>
      <c r="AE160" s="5"/>
      <c r="AF160" s="5"/>
      <c r="AG160" s="5"/>
      <c r="AH160" s="5"/>
      <c r="AI160" s="5"/>
      <c r="AJ160" s="5"/>
      <c r="AK160" s="5"/>
      <c r="AL160" s="5"/>
      <c r="AM160" s="5"/>
    </row>
    <row r="161" spans="1:39" s="4" customFormat="1" ht="14.5">
      <c r="A161" s="64" t="s">
        <v>700</v>
      </c>
      <c r="B161" s="64" t="s">
        <v>287</v>
      </c>
      <c r="C161" s="64"/>
      <c r="D161" s="64" t="s">
        <v>288</v>
      </c>
      <c r="E161" s="11"/>
      <c r="F161" s="11"/>
      <c r="G161" s="8"/>
      <c r="I161" s="64"/>
      <c r="J161" s="48"/>
      <c r="K161" s="108"/>
      <c r="M161" s="64"/>
      <c r="N161" s="188"/>
      <c r="P161" s="64">
        <v>2</v>
      </c>
      <c r="Q161" s="187">
        <v>1000</v>
      </c>
      <c r="S161" s="64"/>
      <c r="T161" s="187"/>
      <c r="V161" s="85"/>
      <c r="W161" s="85"/>
      <c r="X161" s="85"/>
      <c r="Y161" s="85"/>
      <c r="Z161" s="85"/>
      <c r="AA161" s="66"/>
      <c r="AB161" s="5"/>
      <c r="AC161" s="5"/>
      <c r="AD161" s="5"/>
      <c r="AE161" s="5"/>
      <c r="AF161" s="5"/>
      <c r="AG161" s="5"/>
      <c r="AH161" s="5"/>
      <c r="AI161" s="5"/>
      <c r="AJ161" s="5"/>
      <c r="AK161" s="5"/>
      <c r="AL161" s="5"/>
      <c r="AM161" s="5"/>
    </row>
    <row r="162" spans="1:39" s="4" customFormat="1" ht="14.5">
      <c r="A162" s="64" t="s">
        <v>700</v>
      </c>
      <c r="B162" s="64" t="s">
        <v>719</v>
      </c>
      <c r="C162" s="64"/>
      <c r="D162" s="64" t="s">
        <v>288</v>
      </c>
      <c r="E162" s="11"/>
      <c r="F162" s="11"/>
      <c r="G162" s="8"/>
      <c r="I162" s="64"/>
      <c r="J162" s="48"/>
      <c r="K162" s="108"/>
      <c r="M162" s="64"/>
      <c r="N162" s="188"/>
      <c r="P162" s="64"/>
      <c r="Q162" s="187"/>
      <c r="S162" s="64">
        <v>3</v>
      </c>
      <c r="T162" s="187">
        <v>1000</v>
      </c>
      <c r="V162" s="85"/>
      <c r="W162" s="85"/>
      <c r="X162" s="85"/>
      <c r="Y162" s="85"/>
      <c r="Z162" s="85"/>
      <c r="AA162" s="66"/>
      <c r="AB162" s="5"/>
      <c r="AC162" s="5"/>
      <c r="AD162" s="5"/>
      <c r="AE162" s="5"/>
      <c r="AF162" s="5"/>
      <c r="AG162" s="5"/>
      <c r="AH162" s="5"/>
      <c r="AI162" s="5"/>
      <c r="AJ162" s="5"/>
      <c r="AK162" s="5"/>
      <c r="AL162" s="5"/>
      <c r="AM162" s="5"/>
    </row>
    <row r="163" spans="1:39" s="4" customFormat="1" ht="14.5">
      <c r="A163" s="64" t="s">
        <v>700</v>
      </c>
      <c r="B163" s="64" t="s">
        <v>289</v>
      </c>
      <c r="C163" s="64"/>
      <c r="D163" s="64" t="s">
        <v>290</v>
      </c>
      <c r="E163" s="11"/>
      <c r="F163" s="11"/>
      <c r="G163" s="8"/>
      <c r="I163" s="64"/>
      <c r="J163" s="48"/>
      <c r="K163" s="108"/>
      <c r="M163" s="64">
        <v>7</v>
      </c>
      <c r="N163" s="188">
        <v>1600</v>
      </c>
      <c r="P163" s="64">
        <v>8</v>
      </c>
      <c r="Q163" s="187">
        <v>1600</v>
      </c>
      <c r="S163" s="64">
        <v>1</v>
      </c>
      <c r="T163" s="187">
        <v>200</v>
      </c>
      <c r="V163" s="85"/>
      <c r="W163" s="85"/>
      <c r="X163" s="85"/>
      <c r="Y163" s="85"/>
      <c r="Z163" s="85"/>
      <c r="AA163" s="66"/>
      <c r="AB163" s="5"/>
      <c r="AC163" s="5"/>
      <c r="AD163" s="5"/>
      <c r="AE163" s="5"/>
      <c r="AF163" s="5"/>
      <c r="AG163" s="5"/>
      <c r="AH163" s="5"/>
      <c r="AI163" s="5"/>
      <c r="AJ163" s="5"/>
      <c r="AK163" s="5"/>
      <c r="AL163" s="5"/>
      <c r="AM163" s="5"/>
    </row>
    <row r="164" spans="1:39" s="4" customFormat="1" ht="14.5">
      <c r="A164" s="64" t="s">
        <v>700</v>
      </c>
      <c r="B164" s="64" t="s">
        <v>292</v>
      </c>
      <c r="C164" s="64"/>
      <c r="D164" s="64" t="s">
        <v>293</v>
      </c>
      <c r="E164" s="11"/>
      <c r="F164" s="11"/>
      <c r="G164" s="8"/>
      <c r="I164" s="64"/>
      <c r="J164" s="48"/>
      <c r="K164" s="108"/>
      <c r="M164" s="64">
        <v>3</v>
      </c>
      <c r="N164" s="188">
        <v>1129</v>
      </c>
      <c r="P164" s="64">
        <v>3</v>
      </c>
      <c r="Q164" s="187">
        <v>700</v>
      </c>
      <c r="S164" s="64">
        <v>4</v>
      </c>
      <c r="T164" s="187">
        <v>800</v>
      </c>
      <c r="V164" s="85"/>
      <c r="W164" s="85"/>
      <c r="X164" s="85"/>
      <c r="Y164" s="85"/>
      <c r="Z164" s="85"/>
      <c r="AA164" s="66"/>
      <c r="AB164" s="5"/>
      <c r="AC164" s="5"/>
      <c r="AD164" s="5"/>
      <c r="AE164" s="5"/>
      <c r="AF164" s="5"/>
      <c r="AG164" s="5"/>
      <c r="AH164" s="5"/>
      <c r="AI164" s="5"/>
      <c r="AJ164" s="5"/>
      <c r="AK164" s="5"/>
      <c r="AL164" s="5"/>
      <c r="AM164" s="5"/>
    </row>
    <row r="165" spans="1:39" s="4" customFormat="1" ht="14.5">
      <c r="A165" s="64" t="s">
        <v>700</v>
      </c>
      <c r="B165" s="64" t="s">
        <v>294</v>
      </c>
      <c r="C165" s="64"/>
      <c r="D165" s="64" t="s">
        <v>263</v>
      </c>
      <c r="E165" s="11"/>
      <c r="F165" s="11"/>
      <c r="G165" s="8"/>
      <c r="I165" s="64"/>
      <c r="J165" s="48"/>
      <c r="K165" s="108"/>
      <c r="M165" s="64">
        <v>3</v>
      </c>
      <c r="N165" s="188">
        <v>634</v>
      </c>
      <c r="P165" s="64">
        <v>5</v>
      </c>
      <c r="Q165" s="187">
        <v>2121.1999999999998</v>
      </c>
      <c r="S165" s="64"/>
      <c r="T165" s="187"/>
      <c r="V165" s="85"/>
      <c r="W165" s="85"/>
      <c r="X165" s="85"/>
      <c r="Y165" s="85"/>
      <c r="Z165" s="85"/>
      <c r="AA165" s="66"/>
      <c r="AB165" s="5"/>
      <c r="AC165" s="5"/>
      <c r="AD165" s="5"/>
      <c r="AE165" s="5"/>
      <c r="AF165" s="5"/>
      <c r="AG165" s="5"/>
      <c r="AH165" s="5"/>
      <c r="AI165" s="5"/>
      <c r="AJ165" s="5"/>
      <c r="AK165" s="5"/>
      <c r="AL165" s="5"/>
      <c r="AM165" s="5"/>
    </row>
    <row r="166" spans="1:39" s="4" customFormat="1" ht="14.5">
      <c r="A166" s="64" t="s">
        <v>700</v>
      </c>
      <c r="B166" s="64" t="s">
        <v>299</v>
      </c>
      <c r="C166" s="64"/>
      <c r="D166" s="64" t="s">
        <v>121</v>
      </c>
      <c r="E166" s="11"/>
      <c r="F166" s="11"/>
      <c r="G166" s="8"/>
      <c r="I166" s="64"/>
      <c r="J166" s="48"/>
      <c r="K166" s="108"/>
      <c r="M166" s="64">
        <v>64</v>
      </c>
      <c r="N166" s="188">
        <v>22897.7</v>
      </c>
      <c r="P166" s="64">
        <v>32</v>
      </c>
      <c r="Q166" s="187">
        <v>12166.98</v>
      </c>
      <c r="S166" s="64">
        <v>40</v>
      </c>
      <c r="T166" s="187">
        <v>13772.1</v>
      </c>
      <c r="V166" s="85"/>
      <c r="W166" s="85"/>
      <c r="X166" s="85"/>
      <c r="Y166" s="85"/>
      <c r="Z166" s="85"/>
      <c r="AA166" s="66"/>
      <c r="AB166" s="5"/>
      <c r="AC166" s="5"/>
      <c r="AD166" s="5"/>
      <c r="AE166" s="5"/>
      <c r="AF166" s="5"/>
      <c r="AG166" s="5"/>
      <c r="AH166" s="5"/>
      <c r="AI166" s="5"/>
      <c r="AJ166" s="5"/>
      <c r="AK166" s="5"/>
      <c r="AL166" s="5"/>
      <c r="AM166" s="5"/>
    </row>
    <row r="167" spans="1:39" s="4" customFormat="1" ht="14.5">
      <c r="A167" s="64" t="s">
        <v>700</v>
      </c>
      <c r="B167" s="64" t="s">
        <v>300</v>
      </c>
      <c r="C167" s="64"/>
      <c r="D167" s="64" t="s">
        <v>141</v>
      </c>
      <c r="E167" s="11"/>
      <c r="F167" s="11"/>
      <c r="G167" s="8"/>
      <c r="I167" s="64"/>
      <c r="J167" s="48"/>
      <c r="K167" s="108"/>
      <c r="M167" s="64"/>
      <c r="N167" s="188"/>
      <c r="P167" s="64"/>
      <c r="Q167" s="187"/>
      <c r="S167" s="64">
        <v>1</v>
      </c>
      <c r="T167" s="187">
        <v>402</v>
      </c>
      <c r="V167" s="85"/>
      <c r="W167" s="85"/>
      <c r="X167" s="85"/>
      <c r="Y167" s="85"/>
      <c r="Z167" s="85"/>
      <c r="AA167" s="66"/>
      <c r="AB167" s="5"/>
      <c r="AC167" s="5"/>
      <c r="AD167" s="5"/>
      <c r="AE167" s="5"/>
      <c r="AF167" s="5"/>
      <c r="AG167" s="5"/>
      <c r="AH167" s="5"/>
      <c r="AI167" s="5"/>
      <c r="AJ167" s="5"/>
      <c r="AK167" s="5"/>
      <c r="AL167" s="5"/>
      <c r="AM167" s="5"/>
    </row>
    <row r="168" spans="1:39" s="4" customFormat="1" ht="14.5">
      <c r="A168" s="64" t="s">
        <v>700</v>
      </c>
      <c r="B168" s="64" t="s">
        <v>301</v>
      </c>
      <c r="C168" s="64"/>
      <c r="D168" s="64" t="s">
        <v>109</v>
      </c>
      <c r="E168" s="11"/>
      <c r="F168" s="11"/>
      <c r="G168" s="8"/>
      <c r="I168" s="64"/>
      <c r="J168" s="48"/>
      <c r="K168" s="108"/>
      <c r="M168" s="64">
        <v>2</v>
      </c>
      <c r="N168" s="188">
        <v>700</v>
      </c>
      <c r="P168" s="64">
        <v>9</v>
      </c>
      <c r="Q168" s="187">
        <v>3520</v>
      </c>
      <c r="S168" s="64">
        <v>2</v>
      </c>
      <c r="T168" s="187">
        <v>400</v>
      </c>
      <c r="V168" s="85"/>
      <c r="W168" s="85"/>
      <c r="X168" s="85"/>
      <c r="Y168" s="85"/>
      <c r="Z168" s="85"/>
      <c r="AA168" s="66"/>
      <c r="AB168" s="5"/>
      <c r="AC168" s="5"/>
      <c r="AD168" s="5"/>
      <c r="AE168" s="5"/>
      <c r="AF168" s="5"/>
      <c r="AG168" s="5"/>
      <c r="AH168" s="5"/>
      <c r="AI168" s="5"/>
      <c r="AJ168" s="5"/>
      <c r="AK168" s="5"/>
      <c r="AL168" s="5"/>
      <c r="AM168" s="5"/>
    </row>
    <row r="169" spans="1:39" s="4" customFormat="1" ht="14.5">
      <c r="A169" s="64" t="s">
        <v>700</v>
      </c>
      <c r="B169" s="64" t="s">
        <v>302</v>
      </c>
      <c r="C169" s="64"/>
      <c r="D169" s="64" t="s">
        <v>303</v>
      </c>
      <c r="E169" s="11"/>
      <c r="F169" s="11"/>
      <c r="G169" s="8"/>
      <c r="I169" s="64"/>
      <c r="J169" s="48"/>
      <c r="K169" s="108"/>
      <c r="M169" s="64"/>
      <c r="N169" s="188"/>
      <c r="P169" s="64"/>
      <c r="Q169" s="187"/>
      <c r="S169" s="64">
        <v>1</v>
      </c>
      <c r="T169" s="187">
        <v>200</v>
      </c>
      <c r="V169" s="85"/>
      <c r="W169" s="85"/>
      <c r="X169" s="85"/>
      <c r="Y169" s="85"/>
      <c r="Z169" s="85"/>
      <c r="AA169" s="66"/>
      <c r="AB169" s="5"/>
      <c r="AC169" s="5"/>
      <c r="AD169" s="5"/>
      <c r="AE169" s="5"/>
      <c r="AF169" s="5"/>
      <c r="AG169" s="5"/>
      <c r="AH169" s="5"/>
      <c r="AI169" s="5"/>
      <c r="AJ169" s="5"/>
      <c r="AK169" s="5"/>
      <c r="AL169" s="5"/>
      <c r="AM169" s="5"/>
    </row>
    <row r="170" spans="1:39" s="4" customFormat="1" ht="14.5">
      <c r="A170" s="64" t="s">
        <v>700</v>
      </c>
      <c r="B170" s="64" t="s">
        <v>720</v>
      </c>
      <c r="C170" s="64"/>
      <c r="D170" s="64" t="s">
        <v>291</v>
      </c>
      <c r="E170" s="11"/>
      <c r="F170" s="11"/>
      <c r="G170" s="8"/>
      <c r="I170" s="64"/>
      <c r="J170" s="48"/>
      <c r="K170" s="108"/>
      <c r="M170" s="64"/>
      <c r="N170" s="188"/>
      <c r="P170" s="64">
        <v>3</v>
      </c>
      <c r="Q170" s="187">
        <v>1258</v>
      </c>
      <c r="S170" s="64">
        <v>1</v>
      </c>
      <c r="T170" s="187">
        <v>200</v>
      </c>
      <c r="V170" s="85"/>
      <c r="W170" s="85"/>
      <c r="X170" s="85"/>
      <c r="Y170" s="85"/>
      <c r="Z170" s="85"/>
      <c r="AA170" s="66"/>
      <c r="AB170" s="5"/>
      <c r="AC170" s="5"/>
      <c r="AD170" s="5"/>
      <c r="AE170" s="5"/>
      <c r="AF170" s="5"/>
      <c r="AG170" s="5"/>
      <c r="AH170" s="5"/>
      <c r="AI170" s="5"/>
      <c r="AJ170" s="5"/>
      <c r="AK170" s="5"/>
      <c r="AL170" s="5"/>
      <c r="AM170" s="5"/>
    </row>
    <row r="171" spans="1:39" s="4" customFormat="1" ht="14.5">
      <c r="A171" s="64" t="s">
        <v>700</v>
      </c>
      <c r="B171" s="64" t="s">
        <v>305</v>
      </c>
      <c r="C171" s="64"/>
      <c r="D171" s="64" t="s">
        <v>147</v>
      </c>
      <c r="E171" s="11"/>
      <c r="F171" s="11"/>
      <c r="G171" s="8"/>
      <c r="I171" s="64"/>
      <c r="J171" s="48"/>
      <c r="K171" s="108"/>
      <c r="M171" s="64">
        <v>92</v>
      </c>
      <c r="N171" s="188">
        <v>29784</v>
      </c>
      <c r="P171" s="64">
        <v>78</v>
      </c>
      <c r="Q171" s="187">
        <v>25522.48</v>
      </c>
      <c r="S171" s="64">
        <v>40</v>
      </c>
      <c r="T171" s="187">
        <v>9976</v>
      </c>
      <c r="V171" s="85"/>
      <c r="W171" s="85"/>
      <c r="X171" s="85"/>
      <c r="Y171" s="85"/>
      <c r="Z171" s="85"/>
      <c r="AA171" s="66"/>
      <c r="AB171" s="5"/>
      <c r="AC171" s="5"/>
      <c r="AD171" s="5"/>
      <c r="AE171" s="5"/>
      <c r="AF171" s="5"/>
      <c r="AG171" s="5"/>
      <c r="AH171" s="5"/>
      <c r="AI171" s="5"/>
      <c r="AJ171" s="5"/>
      <c r="AK171" s="5"/>
      <c r="AL171" s="5"/>
      <c r="AM171" s="5"/>
    </row>
    <row r="172" spans="1:39" s="4" customFormat="1" ht="14.5">
      <c r="A172" s="64" t="s">
        <v>700</v>
      </c>
      <c r="B172" s="64" t="s">
        <v>721</v>
      </c>
      <c r="C172" s="64"/>
      <c r="D172" s="64" t="s">
        <v>147</v>
      </c>
      <c r="E172" s="11"/>
      <c r="F172" s="11"/>
      <c r="G172" s="8"/>
      <c r="I172" s="64"/>
      <c r="J172" s="48"/>
      <c r="K172" s="108"/>
      <c r="M172" s="64"/>
      <c r="N172" s="188"/>
      <c r="P172" s="64">
        <v>11</v>
      </c>
      <c r="Q172" s="187">
        <v>3687</v>
      </c>
      <c r="S172" s="64">
        <v>8</v>
      </c>
      <c r="T172" s="187">
        <v>3383</v>
      </c>
      <c r="V172" s="85"/>
      <c r="W172" s="85"/>
      <c r="X172" s="85"/>
      <c r="Y172" s="85"/>
      <c r="Z172" s="85"/>
      <c r="AA172" s="66"/>
      <c r="AB172" s="5"/>
      <c r="AC172" s="5"/>
      <c r="AD172" s="5"/>
      <c r="AE172" s="5"/>
      <c r="AF172" s="5"/>
      <c r="AG172" s="5"/>
      <c r="AH172" s="5"/>
      <c r="AI172" s="5"/>
      <c r="AJ172" s="5"/>
      <c r="AK172" s="5"/>
      <c r="AL172" s="5"/>
      <c r="AM172" s="5"/>
    </row>
    <row r="173" spans="1:39" s="4" customFormat="1" ht="14.5">
      <c r="A173" s="64" t="s">
        <v>700</v>
      </c>
      <c r="B173" s="64" t="s">
        <v>306</v>
      </c>
      <c r="C173" s="64"/>
      <c r="D173" s="64" t="s">
        <v>307</v>
      </c>
      <c r="E173" s="11"/>
      <c r="F173" s="11"/>
      <c r="G173" s="8"/>
      <c r="I173" s="64"/>
      <c r="J173" s="48"/>
      <c r="K173" s="108"/>
      <c r="M173" s="64"/>
      <c r="N173" s="188"/>
      <c r="P173" s="64">
        <v>1</v>
      </c>
      <c r="Q173" s="187">
        <v>200</v>
      </c>
      <c r="S173" s="64"/>
      <c r="T173" s="187"/>
      <c r="V173" s="85"/>
      <c r="W173" s="85"/>
      <c r="X173" s="85"/>
      <c r="Y173" s="85"/>
      <c r="Z173" s="85"/>
      <c r="AA173" s="66"/>
      <c r="AB173" s="5"/>
      <c r="AC173" s="5"/>
      <c r="AD173" s="5"/>
      <c r="AE173" s="5"/>
      <c r="AF173" s="5"/>
      <c r="AG173" s="5"/>
      <c r="AH173" s="5"/>
      <c r="AI173" s="5"/>
      <c r="AJ173" s="5"/>
      <c r="AK173" s="5"/>
      <c r="AL173" s="5"/>
      <c r="AM173" s="5"/>
    </row>
    <row r="174" spans="1:39" s="4" customFormat="1" ht="14.5">
      <c r="A174" s="64" t="s">
        <v>700</v>
      </c>
      <c r="B174" s="64" t="s">
        <v>308</v>
      </c>
      <c r="C174" s="64"/>
      <c r="D174" s="64" t="s">
        <v>309</v>
      </c>
      <c r="E174" s="11"/>
      <c r="F174" s="11"/>
      <c r="G174" s="8"/>
      <c r="I174" s="64"/>
      <c r="J174" s="48"/>
      <c r="K174" s="108"/>
      <c r="M174" s="64">
        <v>8</v>
      </c>
      <c r="N174" s="188">
        <v>2368</v>
      </c>
      <c r="P174" s="64">
        <v>5</v>
      </c>
      <c r="Q174" s="187">
        <v>2005.45</v>
      </c>
      <c r="S174" s="64">
        <v>1</v>
      </c>
      <c r="T174" s="187">
        <v>200</v>
      </c>
      <c r="V174" s="85"/>
      <c r="W174" s="85"/>
      <c r="X174" s="85"/>
      <c r="Y174" s="85"/>
      <c r="Z174" s="85"/>
      <c r="AA174" s="66"/>
      <c r="AB174" s="5"/>
      <c r="AC174" s="5"/>
      <c r="AD174" s="5"/>
      <c r="AE174" s="5"/>
      <c r="AF174" s="5"/>
      <c r="AG174" s="5"/>
      <c r="AH174" s="5"/>
      <c r="AI174" s="5"/>
      <c r="AJ174" s="5"/>
      <c r="AK174" s="5"/>
      <c r="AL174" s="5"/>
      <c r="AM174" s="5"/>
    </row>
    <row r="175" spans="1:39" s="4" customFormat="1" ht="14.5">
      <c r="A175" s="64" t="s">
        <v>700</v>
      </c>
      <c r="B175" s="64" t="s">
        <v>310</v>
      </c>
      <c r="C175" s="64"/>
      <c r="D175" s="64" t="s">
        <v>311</v>
      </c>
      <c r="E175" s="11"/>
      <c r="F175" s="11"/>
      <c r="G175" s="8"/>
      <c r="I175" s="64"/>
      <c r="J175" s="48"/>
      <c r="K175" s="108"/>
      <c r="M175" s="64">
        <v>1</v>
      </c>
      <c r="N175" s="188">
        <v>300</v>
      </c>
      <c r="P175" s="64"/>
      <c r="Q175" s="187"/>
      <c r="S175" s="64"/>
      <c r="T175" s="187"/>
      <c r="V175" s="85"/>
      <c r="W175" s="85"/>
      <c r="X175" s="85"/>
      <c r="Y175" s="85"/>
      <c r="Z175" s="85"/>
      <c r="AA175" s="66"/>
      <c r="AB175" s="5"/>
      <c r="AC175" s="5"/>
      <c r="AD175" s="5"/>
      <c r="AE175" s="5"/>
      <c r="AF175" s="5"/>
      <c r="AG175" s="5"/>
      <c r="AH175" s="5"/>
      <c r="AI175" s="5"/>
      <c r="AJ175" s="5"/>
      <c r="AK175" s="5"/>
      <c r="AL175" s="5"/>
      <c r="AM175" s="5"/>
    </row>
    <row r="176" spans="1:39" s="4" customFormat="1" ht="14.5">
      <c r="A176" s="64" t="s">
        <v>700</v>
      </c>
      <c r="B176" s="64" t="s">
        <v>312</v>
      </c>
      <c r="C176" s="64"/>
      <c r="D176" s="64" t="s">
        <v>214</v>
      </c>
      <c r="E176" s="11"/>
      <c r="F176" s="11"/>
      <c r="G176" s="8"/>
      <c r="I176" s="64"/>
      <c r="J176" s="48"/>
      <c r="K176" s="108"/>
      <c r="M176" s="64">
        <v>2</v>
      </c>
      <c r="N176" s="188">
        <v>300</v>
      </c>
      <c r="P176" s="64"/>
      <c r="Q176" s="187"/>
      <c r="S176" s="64"/>
      <c r="T176" s="187"/>
      <c r="V176" s="85"/>
      <c r="W176" s="85"/>
      <c r="X176" s="85"/>
      <c r="Y176" s="85"/>
      <c r="Z176" s="85"/>
      <c r="AA176" s="66"/>
      <c r="AB176" s="5"/>
      <c r="AC176" s="5"/>
      <c r="AD176" s="5"/>
      <c r="AE176" s="5"/>
      <c r="AF176" s="5"/>
      <c r="AG176" s="5"/>
      <c r="AH176" s="5"/>
      <c r="AI176" s="5"/>
      <c r="AJ176" s="5"/>
      <c r="AK176" s="5"/>
      <c r="AL176" s="5"/>
      <c r="AM176" s="5"/>
    </row>
    <row r="177" spans="1:39" s="4" customFormat="1" ht="14.5">
      <c r="A177" s="64" t="s">
        <v>700</v>
      </c>
      <c r="B177" s="64" t="s">
        <v>722</v>
      </c>
      <c r="C177" s="64"/>
      <c r="D177" s="64" t="s">
        <v>314</v>
      </c>
      <c r="E177" s="11"/>
      <c r="F177" s="11"/>
      <c r="G177" s="8"/>
      <c r="I177" s="64"/>
      <c r="J177" s="48"/>
      <c r="K177" s="108"/>
      <c r="M177" s="64"/>
      <c r="N177" s="188"/>
      <c r="P177" s="64"/>
      <c r="Q177" s="187"/>
      <c r="S177" s="64">
        <v>2</v>
      </c>
      <c r="T177" s="187">
        <v>400</v>
      </c>
      <c r="V177" s="85"/>
      <c r="W177" s="85"/>
      <c r="X177" s="85"/>
      <c r="Y177" s="85"/>
      <c r="Z177" s="85"/>
      <c r="AA177" s="66"/>
      <c r="AB177" s="5"/>
      <c r="AC177" s="5"/>
      <c r="AD177" s="5"/>
      <c r="AE177" s="5"/>
      <c r="AF177" s="5"/>
      <c r="AG177" s="5"/>
      <c r="AH177" s="5"/>
      <c r="AI177" s="5"/>
      <c r="AJ177" s="5"/>
      <c r="AK177" s="5"/>
      <c r="AL177" s="5"/>
      <c r="AM177" s="5"/>
    </row>
    <row r="178" spans="1:39" s="4" customFormat="1" ht="14.5">
      <c r="A178" s="64" t="s">
        <v>700</v>
      </c>
      <c r="B178" s="64" t="s">
        <v>315</v>
      </c>
      <c r="C178" s="64"/>
      <c r="D178" s="64" t="s">
        <v>316</v>
      </c>
      <c r="E178" s="11"/>
      <c r="F178" s="11"/>
      <c r="G178" s="8"/>
      <c r="I178" s="64"/>
      <c r="J178" s="48"/>
      <c r="K178" s="108"/>
      <c r="M178" s="64">
        <v>12</v>
      </c>
      <c r="N178" s="188">
        <v>3758</v>
      </c>
      <c r="P178" s="64">
        <v>5</v>
      </c>
      <c r="Q178" s="187">
        <v>2182</v>
      </c>
      <c r="S178" s="64">
        <v>7</v>
      </c>
      <c r="T178" s="187">
        <v>2507.87</v>
      </c>
      <c r="V178" s="85"/>
      <c r="W178" s="85"/>
      <c r="X178" s="85"/>
      <c r="Y178" s="85"/>
      <c r="Z178" s="85"/>
      <c r="AA178" s="66"/>
      <c r="AB178" s="5"/>
      <c r="AC178" s="5"/>
      <c r="AD178" s="5"/>
      <c r="AE178" s="5"/>
      <c r="AF178" s="5"/>
      <c r="AG178" s="5"/>
      <c r="AH178" s="5"/>
      <c r="AI178" s="5"/>
      <c r="AJ178" s="5"/>
      <c r="AK178" s="5"/>
      <c r="AL178" s="5"/>
      <c r="AM178" s="5"/>
    </row>
    <row r="179" spans="1:39" s="4" customFormat="1" ht="14.5">
      <c r="A179" s="64" t="s">
        <v>700</v>
      </c>
      <c r="B179" s="64" t="s">
        <v>477</v>
      </c>
      <c r="C179" s="64"/>
      <c r="D179" s="64" t="s">
        <v>278</v>
      </c>
      <c r="E179" s="11"/>
      <c r="F179" s="11"/>
      <c r="G179" s="8"/>
      <c r="I179" s="64"/>
      <c r="J179" s="48"/>
      <c r="K179" s="108"/>
      <c r="M179" s="64"/>
      <c r="N179" s="188"/>
      <c r="P179" s="64"/>
      <c r="Q179" s="187"/>
      <c r="S179" s="64">
        <v>1</v>
      </c>
      <c r="T179" s="187">
        <v>200</v>
      </c>
      <c r="V179" s="85"/>
      <c r="W179" s="85"/>
      <c r="X179" s="85"/>
      <c r="Y179" s="85"/>
      <c r="Z179" s="85"/>
      <c r="AA179" s="66"/>
      <c r="AB179" s="5"/>
      <c r="AC179" s="5"/>
      <c r="AD179" s="5"/>
      <c r="AE179" s="5"/>
      <c r="AF179" s="5"/>
      <c r="AG179" s="5"/>
      <c r="AH179" s="5"/>
      <c r="AI179" s="5"/>
      <c r="AJ179" s="5"/>
      <c r="AK179" s="5"/>
      <c r="AL179" s="5"/>
      <c r="AM179" s="5"/>
    </row>
    <row r="180" spans="1:39" s="4" customFormat="1" ht="14.5">
      <c r="A180" s="64" t="s">
        <v>700</v>
      </c>
      <c r="B180" s="64" t="s">
        <v>317</v>
      </c>
      <c r="C180" s="64"/>
      <c r="D180" s="64" t="s">
        <v>278</v>
      </c>
      <c r="E180" s="11"/>
      <c r="F180" s="11"/>
      <c r="G180" s="8"/>
      <c r="I180" s="64"/>
      <c r="J180" s="48"/>
      <c r="K180" s="108"/>
      <c r="M180" s="64">
        <v>23</v>
      </c>
      <c r="N180" s="188">
        <v>7610.44</v>
      </c>
      <c r="P180" s="64"/>
      <c r="Q180" s="187"/>
      <c r="S180" s="64">
        <v>1</v>
      </c>
      <c r="T180" s="187">
        <v>200</v>
      </c>
      <c r="V180" s="85"/>
      <c r="W180" s="85"/>
      <c r="X180" s="85"/>
      <c r="Y180" s="85"/>
      <c r="Z180" s="85"/>
      <c r="AA180" s="66"/>
      <c r="AB180" s="5"/>
      <c r="AC180" s="5"/>
      <c r="AD180" s="5"/>
      <c r="AE180" s="5"/>
      <c r="AF180" s="5"/>
      <c r="AG180" s="5"/>
      <c r="AH180" s="5"/>
      <c r="AI180" s="5"/>
      <c r="AJ180" s="5"/>
      <c r="AK180" s="5"/>
      <c r="AL180" s="5"/>
      <c r="AM180" s="5"/>
    </row>
    <row r="181" spans="1:39" s="4" customFormat="1" ht="14.5">
      <c r="A181" s="64" t="s">
        <v>700</v>
      </c>
      <c r="B181" s="64" t="s">
        <v>319</v>
      </c>
      <c r="C181" s="64"/>
      <c r="D181" s="64" t="s">
        <v>271</v>
      </c>
      <c r="E181" s="11"/>
      <c r="F181" s="11"/>
      <c r="G181" s="8"/>
      <c r="I181" s="64"/>
      <c r="J181" s="48"/>
      <c r="K181" s="108"/>
      <c r="M181" s="64"/>
      <c r="N181" s="188"/>
      <c r="P181" s="64">
        <v>2</v>
      </c>
      <c r="Q181" s="187">
        <v>729</v>
      </c>
      <c r="S181" s="64"/>
      <c r="T181" s="187"/>
      <c r="V181" s="85"/>
      <c r="W181" s="85"/>
      <c r="X181" s="85"/>
      <c r="Y181" s="85"/>
      <c r="Z181" s="85"/>
      <c r="AA181" s="66"/>
      <c r="AB181" s="5"/>
      <c r="AC181" s="5"/>
      <c r="AD181" s="5"/>
      <c r="AE181" s="5"/>
      <c r="AF181" s="5"/>
      <c r="AG181" s="5"/>
      <c r="AH181" s="5"/>
      <c r="AI181" s="5"/>
      <c r="AJ181" s="5"/>
      <c r="AK181" s="5"/>
      <c r="AL181" s="5"/>
      <c r="AM181" s="5"/>
    </row>
    <row r="182" spans="1:39" s="4" customFormat="1" ht="14.5">
      <c r="A182" s="64" t="s">
        <v>700</v>
      </c>
      <c r="B182" s="64" t="s">
        <v>320</v>
      </c>
      <c r="C182" s="64"/>
      <c r="D182" s="64" t="s">
        <v>221</v>
      </c>
      <c r="E182" s="11"/>
      <c r="F182" s="11"/>
      <c r="G182" s="8"/>
      <c r="I182" s="64"/>
      <c r="J182" s="48"/>
      <c r="K182" s="108"/>
      <c r="M182" s="64">
        <v>4</v>
      </c>
      <c r="N182" s="188">
        <v>1587</v>
      </c>
      <c r="P182" s="64">
        <v>3</v>
      </c>
      <c r="Q182" s="187">
        <v>929</v>
      </c>
      <c r="S182" s="64">
        <v>1</v>
      </c>
      <c r="T182" s="187">
        <v>200</v>
      </c>
      <c r="V182" s="85"/>
      <c r="W182" s="85"/>
      <c r="X182" s="85"/>
      <c r="Y182" s="85"/>
      <c r="Z182" s="85"/>
      <c r="AA182" s="66"/>
      <c r="AB182" s="5"/>
      <c r="AC182" s="5"/>
      <c r="AD182" s="5"/>
      <c r="AE182" s="5"/>
      <c r="AF182" s="5"/>
      <c r="AG182" s="5"/>
      <c r="AH182" s="5"/>
      <c r="AI182" s="5"/>
      <c r="AJ182" s="5"/>
      <c r="AK182" s="5"/>
      <c r="AL182" s="5"/>
      <c r="AM182" s="5"/>
    </row>
    <row r="183" spans="1:39" s="4" customFormat="1" ht="14.5">
      <c r="A183" s="64" t="s">
        <v>700</v>
      </c>
      <c r="B183" s="64" t="s">
        <v>322</v>
      </c>
      <c r="C183" s="64"/>
      <c r="D183" s="64" t="s">
        <v>323</v>
      </c>
      <c r="E183" s="11"/>
      <c r="F183" s="11"/>
      <c r="G183" s="8"/>
      <c r="I183" s="64"/>
      <c r="J183" s="48"/>
      <c r="K183" s="108"/>
      <c r="M183" s="64">
        <v>1</v>
      </c>
      <c r="N183" s="188">
        <v>529</v>
      </c>
      <c r="P183" s="64">
        <v>2</v>
      </c>
      <c r="Q183" s="187">
        <v>500</v>
      </c>
      <c r="S183" s="64"/>
      <c r="T183" s="187"/>
      <c r="V183" s="85"/>
      <c r="W183" s="85"/>
      <c r="X183" s="85"/>
      <c r="Y183" s="85"/>
      <c r="Z183" s="85"/>
      <c r="AA183" s="66"/>
      <c r="AB183" s="5"/>
      <c r="AC183" s="5"/>
      <c r="AD183" s="5"/>
      <c r="AE183" s="5"/>
      <c r="AF183" s="5"/>
      <c r="AG183" s="5"/>
      <c r="AH183" s="5"/>
      <c r="AI183" s="5"/>
      <c r="AJ183" s="5"/>
      <c r="AK183" s="5"/>
      <c r="AL183" s="5"/>
      <c r="AM183" s="5"/>
    </row>
    <row r="184" spans="1:39" s="4" customFormat="1" ht="14.5">
      <c r="A184" s="64" t="s">
        <v>700</v>
      </c>
      <c r="B184" s="64" t="s">
        <v>723</v>
      </c>
      <c r="C184" s="64"/>
      <c r="D184" s="64" t="s">
        <v>325</v>
      </c>
      <c r="E184" s="11"/>
      <c r="F184" s="11"/>
      <c r="G184" s="8"/>
      <c r="I184" s="64"/>
      <c r="J184" s="48"/>
      <c r="K184" s="108"/>
      <c r="M184" s="64"/>
      <c r="N184" s="188"/>
      <c r="P184" s="64"/>
      <c r="Q184" s="187"/>
      <c r="S184" s="64">
        <v>1</v>
      </c>
      <c r="T184" s="187">
        <v>200</v>
      </c>
      <c r="V184" s="85"/>
      <c r="W184" s="85"/>
      <c r="X184" s="85"/>
      <c r="Y184" s="85"/>
      <c r="Z184" s="85"/>
      <c r="AA184" s="66"/>
      <c r="AB184" s="5"/>
      <c r="AC184" s="5"/>
      <c r="AD184" s="5"/>
      <c r="AE184" s="5"/>
      <c r="AF184" s="5"/>
      <c r="AG184" s="5"/>
      <c r="AH184" s="5"/>
      <c r="AI184" s="5"/>
      <c r="AJ184" s="5"/>
      <c r="AK184" s="5"/>
      <c r="AL184" s="5"/>
      <c r="AM184" s="5"/>
    </row>
    <row r="185" spans="1:39" s="4" customFormat="1" ht="14.5">
      <c r="A185" s="64" t="s">
        <v>700</v>
      </c>
      <c r="B185" s="64" t="s">
        <v>478</v>
      </c>
      <c r="C185" s="64"/>
      <c r="D185" s="64" t="s">
        <v>143</v>
      </c>
      <c r="E185" s="11"/>
      <c r="F185" s="11"/>
      <c r="G185" s="8"/>
      <c r="I185" s="64"/>
      <c r="J185" s="48"/>
      <c r="K185" s="108"/>
      <c r="M185" s="64">
        <v>11</v>
      </c>
      <c r="N185" s="188">
        <v>2487</v>
      </c>
      <c r="P185" s="64"/>
      <c r="Q185" s="187"/>
      <c r="S185" s="64"/>
      <c r="T185" s="187"/>
      <c r="V185" s="85"/>
      <c r="W185" s="85"/>
      <c r="X185" s="85"/>
      <c r="Y185" s="85"/>
      <c r="Z185" s="85"/>
      <c r="AA185" s="66"/>
      <c r="AB185" s="5"/>
      <c r="AC185" s="5"/>
      <c r="AD185" s="5"/>
      <c r="AE185" s="5"/>
      <c r="AF185" s="5"/>
      <c r="AG185" s="5"/>
      <c r="AH185" s="5"/>
      <c r="AI185" s="5"/>
      <c r="AJ185" s="5"/>
      <c r="AK185" s="5"/>
      <c r="AL185" s="5"/>
      <c r="AM185" s="5"/>
    </row>
    <row r="186" spans="1:39" s="4" customFormat="1" ht="14.5">
      <c r="A186" s="64" t="s">
        <v>700</v>
      </c>
      <c r="B186" s="64" t="s">
        <v>563</v>
      </c>
      <c r="C186" s="64"/>
      <c r="D186" s="64" t="s">
        <v>234</v>
      </c>
      <c r="E186" s="11"/>
      <c r="F186" s="11"/>
      <c r="G186" s="8"/>
      <c r="I186" s="64"/>
      <c r="J186" s="48"/>
      <c r="K186" s="108"/>
      <c r="M186" s="64">
        <v>1</v>
      </c>
      <c r="N186" s="188">
        <v>300</v>
      </c>
      <c r="P186" s="64"/>
      <c r="Q186" s="187"/>
      <c r="S186" s="64"/>
      <c r="T186" s="187"/>
      <c r="V186" s="85"/>
      <c r="W186" s="85"/>
      <c r="X186" s="85"/>
      <c r="Y186" s="85"/>
      <c r="Z186" s="85"/>
      <c r="AA186" s="66"/>
      <c r="AB186" s="5"/>
      <c r="AC186" s="5"/>
      <c r="AD186" s="5"/>
      <c r="AE186" s="5"/>
      <c r="AF186" s="5"/>
      <c r="AG186" s="5"/>
      <c r="AH186" s="5"/>
      <c r="AI186" s="5"/>
      <c r="AJ186" s="5"/>
      <c r="AK186" s="5"/>
      <c r="AL186" s="5"/>
      <c r="AM186" s="5"/>
    </row>
    <row r="187" spans="1:39" s="4" customFormat="1" ht="14.5">
      <c r="A187" s="64" t="s">
        <v>700</v>
      </c>
      <c r="B187" s="64" t="s">
        <v>724</v>
      </c>
      <c r="C187" s="64"/>
      <c r="D187" s="64" t="s">
        <v>327</v>
      </c>
      <c r="E187" s="11"/>
      <c r="F187" s="11"/>
      <c r="G187" s="8"/>
      <c r="I187" s="64"/>
      <c r="J187" s="48"/>
      <c r="K187" s="108"/>
      <c r="M187" s="64"/>
      <c r="N187" s="188"/>
      <c r="P187" s="64">
        <v>2</v>
      </c>
      <c r="Q187" s="187">
        <v>400</v>
      </c>
      <c r="S187" s="64">
        <v>7</v>
      </c>
      <c r="T187" s="187">
        <v>1832</v>
      </c>
      <c r="V187" s="85"/>
      <c r="W187" s="85"/>
      <c r="X187" s="85"/>
      <c r="Y187" s="85"/>
      <c r="Z187" s="85"/>
      <c r="AA187" s="66"/>
      <c r="AB187" s="5"/>
      <c r="AC187" s="5"/>
      <c r="AD187" s="5"/>
      <c r="AE187" s="5"/>
      <c r="AF187" s="5"/>
      <c r="AG187" s="5"/>
      <c r="AH187" s="5"/>
      <c r="AI187" s="5"/>
      <c r="AJ187" s="5"/>
      <c r="AK187" s="5"/>
      <c r="AL187" s="5"/>
      <c r="AM187" s="5"/>
    </row>
    <row r="188" spans="1:39" s="4" customFormat="1" ht="14.5">
      <c r="A188" s="64" t="s">
        <v>700</v>
      </c>
      <c r="B188" s="64" t="s">
        <v>528</v>
      </c>
      <c r="C188" s="64"/>
      <c r="D188" s="64" t="s">
        <v>528</v>
      </c>
      <c r="E188" s="11"/>
      <c r="F188" s="11"/>
      <c r="G188" s="8"/>
      <c r="I188" s="64"/>
      <c r="J188" s="48"/>
      <c r="K188" s="108"/>
      <c r="M188" s="64"/>
      <c r="N188" s="188">
        <v>529</v>
      </c>
      <c r="P188" s="64"/>
      <c r="Q188" s="187"/>
      <c r="S188" s="64"/>
      <c r="T188" s="187"/>
      <c r="V188" s="85"/>
      <c r="W188" s="85"/>
      <c r="X188" s="85"/>
      <c r="Y188" s="85"/>
      <c r="Z188" s="85"/>
      <c r="AA188" s="66"/>
      <c r="AB188" s="5"/>
      <c r="AC188" s="5"/>
      <c r="AD188" s="5"/>
      <c r="AE188" s="5"/>
      <c r="AF188" s="5"/>
      <c r="AG188" s="5"/>
      <c r="AH188" s="5"/>
      <c r="AI188" s="5"/>
      <c r="AJ188" s="5"/>
      <c r="AK188" s="5"/>
      <c r="AL188" s="5"/>
      <c r="AM188" s="5"/>
    </row>
    <row r="189" spans="1:39" s="4" customFormat="1" ht="14.5">
      <c r="A189" s="64" t="s">
        <v>700</v>
      </c>
      <c r="B189" s="64" t="s">
        <v>329</v>
      </c>
      <c r="C189" s="64"/>
      <c r="D189" s="64" t="s">
        <v>330</v>
      </c>
      <c r="E189" s="11"/>
      <c r="F189" s="11"/>
      <c r="G189" s="8"/>
      <c r="I189" s="64"/>
      <c r="J189" s="48"/>
      <c r="K189" s="108"/>
      <c r="M189" s="64">
        <v>7</v>
      </c>
      <c r="N189" s="188">
        <v>2032.99</v>
      </c>
      <c r="P189" s="64">
        <v>5</v>
      </c>
      <c r="Q189" s="187">
        <v>2029</v>
      </c>
      <c r="S189" s="64">
        <v>4</v>
      </c>
      <c r="T189" s="187">
        <v>1222</v>
      </c>
      <c r="V189" s="85"/>
      <c r="W189" s="85"/>
      <c r="X189" s="85"/>
      <c r="Y189" s="85"/>
      <c r="Z189" s="85"/>
      <c r="AA189" s="66"/>
      <c r="AB189" s="5"/>
      <c r="AC189" s="5"/>
      <c r="AD189" s="5"/>
      <c r="AE189" s="5"/>
      <c r="AF189" s="5"/>
      <c r="AG189" s="5"/>
      <c r="AH189" s="5"/>
      <c r="AI189" s="5"/>
      <c r="AJ189" s="5"/>
      <c r="AK189" s="5"/>
      <c r="AL189" s="5"/>
      <c r="AM189" s="5"/>
    </row>
    <row r="190" spans="1:39" s="4" customFormat="1" ht="14.5">
      <c r="A190" s="64" t="s">
        <v>700</v>
      </c>
      <c r="B190" s="64" t="s">
        <v>331</v>
      </c>
      <c r="C190" s="64"/>
      <c r="D190" s="64" t="s">
        <v>332</v>
      </c>
      <c r="E190" s="11"/>
      <c r="F190" s="11"/>
      <c r="G190" s="8"/>
      <c r="I190" s="64"/>
      <c r="J190" s="48"/>
      <c r="K190" s="108"/>
      <c r="M190" s="64"/>
      <c r="N190" s="188"/>
      <c r="P190" s="64">
        <v>1</v>
      </c>
      <c r="Q190" s="187">
        <v>700</v>
      </c>
      <c r="S190" s="64"/>
      <c r="T190" s="187"/>
      <c r="V190" s="85"/>
      <c r="W190" s="85"/>
      <c r="X190" s="85"/>
      <c r="Y190" s="85"/>
      <c r="Z190" s="85"/>
      <c r="AA190" s="66"/>
      <c r="AB190" s="5"/>
      <c r="AC190" s="5"/>
      <c r="AD190" s="5"/>
      <c r="AE190" s="5"/>
      <c r="AF190" s="5"/>
      <c r="AG190" s="5"/>
      <c r="AH190" s="5"/>
      <c r="AI190" s="5"/>
      <c r="AJ190" s="5"/>
      <c r="AK190" s="5"/>
      <c r="AL190" s="5"/>
      <c r="AM190" s="5"/>
    </row>
    <row r="191" spans="1:39" s="4" customFormat="1" ht="14.5">
      <c r="A191" s="64" t="s">
        <v>700</v>
      </c>
      <c r="B191" s="64" t="s">
        <v>335</v>
      </c>
      <c r="C191" s="64"/>
      <c r="D191" s="64" t="s">
        <v>119</v>
      </c>
      <c r="E191" s="11"/>
      <c r="F191" s="11"/>
      <c r="G191" s="8"/>
      <c r="I191" s="64"/>
      <c r="J191" s="48"/>
      <c r="K191" s="108"/>
      <c r="M191" s="64"/>
      <c r="N191" s="188"/>
      <c r="P191" s="64">
        <v>1</v>
      </c>
      <c r="Q191" s="187">
        <v>300</v>
      </c>
      <c r="S191" s="64"/>
      <c r="T191" s="187"/>
      <c r="V191" s="85"/>
      <c r="W191" s="85"/>
      <c r="X191" s="85"/>
      <c r="Y191" s="85"/>
      <c r="Z191" s="85"/>
      <c r="AA191" s="66"/>
      <c r="AB191" s="5"/>
      <c r="AC191" s="5"/>
      <c r="AD191" s="5"/>
      <c r="AE191" s="5"/>
      <c r="AF191" s="5"/>
      <c r="AG191" s="5"/>
      <c r="AH191" s="5"/>
      <c r="AI191" s="5"/>
      <c r="AJ191" s="5"/>
      <c r="AK191" s="5"/>
      <c r="AL191" s="5"/>
      <c r="AM191" s="5"/>
    </row>
    <row r="192" spans="1:39" s="4" customFormat="1" ht="14.5">
      <c r="A192" s="64" t="s">
        <v>700</v>
      </c>
      <c r="B192" s="64" t="s">
        <v>336</v>
      </c>
      <c r="C192" s="64"/>
      <c r="D192" s="64" t="s">
        <v>278</v>
      </c>
      <c r="E192" s="11"/>
      <c r="F192" s="11"/>
      <c r="G192" s="8"/>
      <c r="I192" s="64"/>
      <c r="J192" s="48"/>
      <c r="K192" s="108"/>
      <c r="M192" s="64">
        <v>2</v>
      </c>
      <c r="N192" s="188">
        <v>300</v>
      </c>
      <c r="P192" s="64">
        <v>3</v>
      </c>
      <c r="Q192" s="187">
        <v>1329</v>
      </c>
      <c r="S192" s="64"/>
      <c r="T192" s="187"/>
      <c r="V192" s="85"/>
      <c r="W192" s="85"/>
      <c r="X192" s="85"/>
      <c r="Y192" s="85"/>
      <c r="Z192" s="85"/>
      <c r="AA192" s="66"/>
      <c r="AB192" s="5"/>
      <c r="AC192" s="5"/>
      <c r="AD192" s="5"/>
      <c r="AE192" s="5"/>
      <c r="AF192" s="5"/>
      <c r="AG192" s="5"/>
      <c r="AH192" s="5"/>
      <c r="AI192" s="5"/>
      <c r="AJ192" s="5"/>
      <c r="AK192" s="5"/>
      <c r="AL192" s="5"/>
      <c r="AM192" s="5"/>
    </row>
    <row r="193" spans="1:39" s="4" customFormat="1" ht="14.5">
      <c r="A193" s="64" t="s">
        <v>700</v>
      </c>
      <c r="B193" s="64" t="s">
        <v>725</v>
      </c>
      <c r="C193" s="64"/>
      <c r="D193" s="64" t="s">
        <v>338</v>
      </c>
      <c r="E193" s="11"/>
      <c r="F193" s="11"/>
      <c r="G193" s="8"/>
      <c r="I193" s="64"/>
      <c r="J193" s="48"/>
      <c r="K193" s="108"/>
      <c r="M193" s="64">
        <v>28</v>
      </c>
      <c r="N193" s="188">
        <v>8084</v>
      </c>
      <c r="P193" s="64">
        <v>10</v>
      </c>
      <c r="Q193" s="187">
        <v>4478</v>
      </c>
      <c r="S193" s="64">
        <v>15</v>
      </c>
      <c r="T193" s="187">
        <v>2900</v>
      </c>
      <c r="V193" s="85"/>
      <c r="W193" s="85"/>
      <c r="X193" s="85"/>
      <c r="Y193" s="85"/>
      <c r="Z193" s="85"/>
      <c r="AA193" s="66"/>
      <c r="AB193" s="5"/>
      <c r="AC193" s="5"/>
      <c r="AD193" s="5"/>
      <c r="AE193" s="5"/>
      <c r="AF193" s="5"/>
      <c r="AG193" s="5"/>
      <c r="AH193" s="5"/>
      <c r="AI193" s="5"/>
      <c r="AJ193" s="5"/>
      <c r="AK193" s="5"/>
      <c r="AL193" s="5"/>
      <c r="AM193" s="5"/>
    </row>
    <row r="194" spans="1:39" s="4" customFormat="1" ht="14.5">
      <c r="A194" s="64" t="s">
        <v>700</v>
      </c>
      <c r="B194" s="64" t="s">
        <v>339</v>
      </c>
      <c r="C194" s="64"/>
      <c r="D194" s="64" t="s">
        <v>340</v>
      </c>
      <c r="E194" s="11"/>
      <c r="F194" s="11"/>
      <c r="G194" s="8"/>
      <c r="I194" s="64"/>
      <c r="J194" s="48"/>
      <c r="K194" s="108"/>
      <c r="M194" s="64"/>
      <c r="N194" s="188"/>
      <c r="P194" s="64">
        <v>2</v>
      </c>
      <c r="Q194" s="187">
        <v>1229</v>
      </c>
      <c r="S194" s="64"/>
      <c r="T194" s="187"/>
      <c r="V194" s="85"/>
      <c r="W194" s="85"/>
      <c r="X194" s="85"/>
      <c r="Y194" s="85"/>
      <c r="Z194" s="85"/>
      <c r="AA194" s="66"/>
      <c r="AB194" s="5"/>
      <c r="AC194" s="5"/>
      <c r="AD194" s="5"/>
      <c r="AE194" s="5"/>
      <c r="AF194" s="5"/>
      <c r="AG194" s="5"/>
      <c r="AH194" s="5"/>
      <c r="AI194" s="5"/>
      <c r="AJ194" s="5"/>
      <c r="AK194" s="5"/>
      <c r="AL194" s="5"/>
      <c r="AM194" s="5"/>
    </row>
    <row r="195" spans="1:39" s="4" customFormat="1" ht="14.5">
      <c r="A195" s="64" t="s">
        <v>700</v>
      </c>
      <c r="B195" s="64" t="s">
        <v>341</v>
      </c>
      <c r="C195" s="64"/>
      <c r="D195" s="64" t="s">
        <v>149</v>
      </c>
      <c r="E195" s="11"/>
      <c r="F195" s="11"/>
      <c r="G195" s="8"/>
      <c r="I195" s="64"/>
      <c r="J195" s="48"/>
      <c r="K195" s="108"/>
      <c r="M195" s="64">
        <v>12</v>
      </c>
      <c r="N195" s="188">
        <v>3100</v>
      </c>
      <c r="P195" s="64">
        <v>13</v>
      </c>
      <c r="Q195" s="187">
        <v>4958</v>
      </c>
      <c r="S195" s="64">
        <v>10</v>
      </c>
      <c r="T195" s="187">
        <v>2400</v>
      </c>
      <c r="V195" s="85"/>
      <c r="W195" s="85"/>
      <c r="X195" s="85"/>
      <c r="Y195" s="85"/>
      <c r="Z195" s="85"/>
      <c r="AA195" s="66"/>
      <c r="AB195" s="5"/>
      <c r="AC195" s="5"/>
      <c r="AD195" s="5"/>
      <c r="AE195" s="5"/>
      <c r="AF195" s="5"/>
      <c r="AG195" s="5"/>
      <c r="AH195" s="5"/>
      <c r="AI195" s="5"/>
      <c r="AJ195" s="5"/>
      <c r="AK195" s="5"/>
      <c r="AL195" s="5"/>
      <c r="AM195" s="5"/>
    </row>
    <row r="196" spans="1:39" s="4" customFormat="1" ht="14.5">
      <c r="A196" s="64" t="s">
        <v>700</v>
      </c>
      <c r="B196" s="64" t="s">
        <v>342</v>
      </c>
      <c r="C196" s="64"/>
      <c r="D196" s="64" t="s">
        <v>343</v>
      </c>
      <c r="E196" s="11"/>
      <c r="F196" s="11"/>
      <c r="G196" s="8"/>
      <c r="I196" s="64"/>
      <c r="J196" s="48"/>
      <c r="K196" s="108"/>
      <c r="M196" s="64">
        <v>7</v>
      </c>
      <c r="N196" s="188">
        <v>2000</v>
      </c>
      <c r="P196" s="64">
        <v>4</v>
      </c>
      <c r="Q196" s="187">
        <v>900</v>
      </c>
      <c r="S196" s="64">
        <v>12</v>
      </c>
      <c r="T196" s="187">
        <v>3720</v>
      </c>
      <c r="V196" s="85"/>
      <c r="W196" s="85"/>
      <c r="X196" s="85"/>
      <c r="Y196" s="85"/>
      <c r="Z196" s="85"/>
      <c r="AA196" s="66"/>
      <c r="AB196" s="5"/>
      <c r="AC196" s="5"/>
      <c r="AD196" s="5"/>
      <c r="AE196" s="5"/>
      <c r="AF196" s="5"/>
      <c r="AG196" s="5"/>
      <c r="AH196" s="5"/>
      <c r="AI196" s="5"/>
      <c r="AJ196" s="5"/>
      <c r="AK196" s="5"/>
      <c r="AL196" s="5"/>
      <c r="AM196" s="5"/>
    </row>
    <row r="197" spans="1:39" s="4" customFormat="1" ht="14.5">
      <c r="A197" s="64" t="s">
        <v>700</v>
      </c>
      <c r="B197" s="64" t="s">
        <v>347</v>
      </c>
      <c r="C197" s="64"/>
      <c r="D197" s="64" t="s">
        <v>169</v>
      </c>
      <c r="E197" s="11"/>
      <c r="F197" s="11"/>
      <c r="G197" s="8"/>
      <c r="I197" s="64"/>
      <c r="J197" s="48"/>
      <c r="K197" s="108"/>
      <c r="M197" s="64">
        <v>25</v>
      </c>
      <c r="N197" s="188">
        <v>6854</v>
      </c>
      <c r="P197" s="64">
        <v>4</v>
      </c>
      <c r="Q197" s="187">
        <v>1665</v>
      </c>
      <c r="S197" s="64">
        <v>5</v>
      </c>
      <c r="T197" s="187">
        <v>1000</v>
      </c>
      <c r="V197" s="85"/>
      <c r="W197" s="85"/>
      <c r="X197" s="85"/>
      <c r="Y197" s="85"/>
      <c r="Z197" s="85"/>
      <c r="AA197" s="66"/>
      <c r="AB197" s="5"/>
      <c r="AC197" s="5"/>
      <c r="AD197" s="5"/>
      <c r="AE197" s="5"/>
      <c r="AF197" s="5"/>
      <c r="AG197" s="5"/>
      <c r="AH197" s="5"/>
      <c r="AI197" s="5"/>
      <c r="AJ197" s="5"/>
      <c r="AK197" s="5"/>
      <c r="AL197" s="5"/>
      <c r="AM197" s="5"/>
    </row>
    <row r="198" spans="1:39" s="4" customFormat="1" ht="14.5">
      <c r="A198" s="64" t="s">
        <v>700</v>
      </c>
      <c r="B198" s="64" t="s">
        <v>349</v>
      </c>
      <c r="C198" s="64"/>
      <c r="D198" s="64" t="s">
        <v>350</v>
      </c>
      <c r="E198" s="11"/>
      <c r="F198" s="11"/>
      <c r="G198" s="8"/>
      <c r="I198" s="64"/>
      <c r="J198" s="48"/>
      <c r="K198" s="108"/>
      <c r="M198" s="64">
        <v>7</v>
      </c>
      <c r="N198" s="188">
        <v>2529</v>
      </c>
      <c r="P198" s="64">
        <v>3</v>
      </c>
      <c r="Q198" s="187">
        <v>929</v>
      </c>
      <c r="S198" s="64">
        <v>3</v>
      </c>
      <c r="T198" s="187">
        <v>881</v>
      </c>
      <c r="V198" s="85"/>
      <c r="W198" s="85"/>
      <c r="X198" s="85"/>
      <c r="Y198" s="85"/>
      <c r="Z198" s="85"/>
      <c r="AA198" s="66"/>
      <c r="AB198" s="5"/>
      <c r="AC198" s="5"/>
      <c r="AD198" s="5"/>
      <c r="AE198" s="5"/>
      <c r="AF198" s="5"/>
      <c r="AG198" s="5"/>
      <c r="AH198" s="5"/>
      <c r="AI198" s="5"/>
      <c r="AJ198" s="5"/>
      <c r="AK198" s="5"/>
      <c r="AL198" s="5"/>
      <c r="AM198" s="5"/>
    </row>
    <row r="199" spans="1:39" s="4" customFormat="1" ht="14.5">
      <c r="A199" s="64" t="s">
        <v>700</v>
      </c>
      <c r="B199" s="64" t="s">
        <v>351</v>
      </c>
      <c r="C199" s="64"/>
      <c r="D199" s="64" t="s">
        <v>100</v>
      </c>
      <c r="E199" s="11"/>
      <c r="F199" s="11"/>
      <c r="G199" s="8"/>
      <c r="I199" s="64"/>
      <c r="J199" s="48"/>
      <c r="K199" s="108"/>
      <c r="M199" s="64">
        <v>56</v>
      </c>
      <c r="N199" s="188">
        <v>18207.77</v>
      </c>
      <c r="P199" s="64">
        <v>46</v>
      </c>
      <c r="Q199" s="187">
        <v>16333.21</v>
      </c>
      <c r="S199" s="64">
        <v>39</v>
      </c>
      <c r="T199" s="187">
        <v>10585</v>
      </c>
      <c r="V199" s="85"/>
      <c r="W199" s="85"/>
      <c r="X199" s="85"/>
      <c r="Y199" s="85"/>
      <c r="Z199" s="85"/>
      <c r="AA199" s="66"/>
      <c r="AB199" s="5"/>
      <c r="AC199" s="5"/>
      <c r="AD199" s="5"/>
      <c r="AE199" s="5"/>
      <c r="AF199" s="5"/>
      <c r="AG199" s="5"/>
      <c r="AH199" s="5"/>
      <c r="AI199" s="5"/>
      <c r="AJ199" s="5"/>
      <c r="AK199" s="5"/>
      <c r="AL199" s="5"/>
      <c r="AM199" s="5"/>
    </row>
    <row r="200" spans="1:39" s="4" customFormat="1" ht="14.5">
      <c r="A200" s="64" t="s">
        <v>700</v>
      </c>
      <c r="B200" s="64" t="s">
        <v>726</v>
      </c>
      <c r="C200" s="64"/>
      <c r="D200" s="64" t="s">
        <v>353</v>
      </c>
      <c r="E200" s="11"/>
      <c r="F200" s="11"/>
      <c r="G200" s="8"/>
      <c r="I200" s="64"/>
      <c r="J200" s="48"/>
      <c r="K200" s="108"/>
      <c r="M200" s="64">
        <v>5</v>
      </c>
      <c r="N200" s="188">
        <v>2758</v>
      </c>
      <c r="P200" s="64">
        <v>2</v>
      </c>
      <c r="Q200" s="187">
        <v>600</v>
      </c>
      <c r="S200" s="64">
        <v>2</v>
      </c>
      <c r="T200" s="187">
        <v>400</v>
      </c>
      <c r="V200" s="85"/>
      <c r="W200" s="85"/>
      <c r="X200" s="85"/>
      <c r="Y200" s="85"/>
      <c r="Z200" s="85"/>
      <c r="AA200" s="66"/>
      <c r="AB200" s="5"/>
      <c r="AC200" s="5"/>
      <c r="AD200" s="5"/>
      <c r="AE200" s="5"/>
      <c r="AF200" s="5"/>
      <c r="AG200" s="5"/>
      <c r="AH200" s="5"/>
      <c r="AI200" s="5"/>
      <c r="AJ200" s="5"/>
      <c r="AK200" s="5"/>
      <c r="AL200" s="5"/>
      <c r="AM200" s="5"/>
    </row>
    <row r="201" spans="1:39" s="4" customFormat="1" ht="14.5">
      <c r="A201" s="64" t="s">
        <v>700</v>
      </c>
      <c r="B201" s="64" t="s">
        <v>354</v>
      </c>
      <c r="C201" s="64"/>
      <c r="D201" s="64" t="s">
        <v>221</v>
      </c>
      <c r="E201" s="11"/>
      <c r="F201" s="11"/>
      <c r="G201" s="8"/>
      <c r="I201" s="64"/>
      <c r="J201" s="48"/>
      <c r="K201" s="108"/>
      <c r="M201" s="64">
        <v>1</v>
      </c>
      <c r="N201" s="188">
        <v>300</v>
      </c>
      <c r="P201" s="64"/>
      <c r="Q201" s="187"/>
      <c r="S201" s="64"/>
      <c r="T201" s="187"/>
      <c r="V201" s="85"/>
      <c r="W201" s="85"/>
      <c r="X201" s="85"/>
      <c r="Y201" s="85"/>
      <c r="Z201" s="85"/>
      <c r="AA201" s="66"/>
      <c r="AB201" s="5"/>
      <c r="AC201" s="5"/>
      <c r="AD201" s="5"/>
      <c r="AE201" s="5"/>
      <c r="AF201" s="5"/>
      <c r="AG201" s="5"/>
      <c r="AH201" s="5"/>
      <c r="AI201" s="5"/>
      <c r="AJ201" s="5"/>
      <c r="AK201" s="5"/>
      <c r="AL201" s="5"/>
      <c r="AM201" s="5"/>
    </row>
    <row r="202" spans="1:39" s="4" customFormat="1" ht="14.5">
      <c r="A202" s="64" t="s">
        <v>700</v>
      </c>
      <c r="B202" s="64" t="s">
        <v>355</v>
      </c>
      <c r="C202" s="64"/>
      <c r="D202" s="64" t="s">
        <v>356</v>
      </c>
      <c r="E202" s="11"/>
      <c r="F202" s="11"/>
      <c r="G202" s="8"/>
      <c r="I202" s="64"/>
      <c r="J202" s="48"/>
      <c r="K202" s="108"/>
      <c r="M202" s="64">
        <v>5</v>
      </c>
      <c r="N202" s="188">
        <v>1000</v>
      </c>
      <c r="P202" s="64"/>
      <c r="Q202" s="187"/>
      <c r="S202" s="64"/>
      <c r="T202" s="187"/>
      <c r="V202" s="85"/>
      <c r="W202" s="85"/>
      <c r="X202" s="85"/>
      <c r="Y202" s="85"/>
      <c r="Z202" s="85"/>
      <c r="AA202" s="66"/>
      <c r="AB202" s="5"/>
      <c r="AC202" s="5"/>
      <c r="AD202" s="5"/>
      <c r="AE202" s="5"/>
      <c r="AF202" s="5"/>
      <c r="AG202" s="5"/>
      <c r="AH202" s="5"/>
      <c r="AI202" s="5"/>
      <c r="AJ202" s="5"/>
      <c r="AK202" s="5"/>
      <c r="AL202" s="5"/>
      <c r="AM202" s="5"/>
    </row>
    <row r="203" spans="1:39" s="4" customFormat="1" ht="14.5">
      <c r="A203" s="64" t="s">
        <v>700</v>
      </c>
      <c r="B203" s="64" t="s">
        <v>357</v>
      </c>
      <c r="C203" s="64"/>
      <c r="D203" s="64" t="s">
        <v>358</v>
      </c>
      <c r="E203" s="11"/>
      <c r="F203" s="11"/>
      <c r="G203" s="8"/>
      <c r="I203" s="64"/>
      <c r="J203" s="48"/>
      <c r="K203" s="108"/>
      <c r="M203" s="64">
        <v>5</v>
      </c>
      <c r="N203" s="188">
        <v>900</v>
      </c>
      <c r="P203" s="64">
        <v>6</v>
      </c>
      <c r="Q203" s="187">
        <v>2608</v>
      </c>
      <c r="S203" s="64">
        <v>3</v>
      </c>
      <c r="T203" s="187">
        <v>802</v>
      </c>
      <c r="V203" s="85"/>
      <c r="W203" s="85"/>
      <c r="X203" s="85"/>
      <c r="Y203" s="85"/>
      <c r="Z203" s="85"/>
      <c r="AA203" s="66"/>
      <c r="AB203" s="5"/>
      <c r="AC203" s="5"/>
      <c r="AD203" s="5"/>
      <c r="AE203" s="5"/>
      <c r="AF203" s="5"/>
      <c r="AG203" s="5"/>
      <c r="AH203" s="5"/>
      <c r="AI203" s="5"/>
      <c r="AJ203" s="5"/>
      <c r="AK203" s="5"/>
      <c r="AL203" s="5"/>
      <c r="AM203" s="5"/>
    </row>
    <row r="204" spans="1:39" s="4" customFormat="1" ht="14.5">
      <c r="A204" s="64" t="s">
        <v>700</v>
      </c>
      <c r="B204" s="64" t="s">
        <v>359</v>
      </c>
      <c r="C204" s="64"/>
      <c r="D204" s="64" t="s">
        <v>360</v>
      </c>
      <c r="E204" s="11"/>
      <c r="F204" s="11"/>
      <c r="G204" s="8"/>
      <c r="I204" s="64"/>
      <c r="J204" s="48"/>
      <c r="K204" s="108"/>
      <c r="M204" s="64">
        <v>4</v>
      </c>
      <c r="N204" s="188">
        <v>829</v>
      </c>
      <c r="P204" s="64"/>
      <c r="Q204" s="187"/>
      <c r="S204" s="64"/>
      <c r="T204" s="187"/>
      <c r="V204" s="85"/>
      <c r="W204" s="85"/>
      <c r="X204" s="85"/>
      <c r="Y204" s="85"/>
      <c r="Z204" s="85"/>
      <c r="AA204" s="66"/>
      <c r="AB204" s="5"/>
      <c r="AC204" s="5"/>
      <c r="AD204" s="5"/>
      <c r="AE204" s="5"/>
      <c r="AF204" s="5"/>
      <c r="AG204" s="5"/>
      <c r="AH204" s="5"/>
      <c r="AI204" s="5"/>
      <c r="AJ204" s="5"/>
      <c r="AK204" s="5"/>
      <c r="AL204" s="5"/>
      <c r="AM204" s="5"/>
    </row>
    <row r="205" spans="1:39" s="4" customFormat="1" ht="14.5">
      <c r="A205" s="64" t="s">
        <v>700</v>
      </c>
      <c r="B205" s="64" t="s">
        <v>727</v>
      </c>
      <c r="C205" s="64"/>
      <c r="D205" s="64" t="s">
        <v>362</v>
      </c>
      <c r="E205" s="11"/>
      <c r="F205" s="11"/>
      <c r="G205" s="8"/>
      <c r="I205" s="64"/>
      <c r="J205" s="48"/>
      <c r="K205" s="108"/>
      <c r="M205" s="64"/>
      <c r="N205" s="188"/>
      <c r="P205" s="64">
        <v>1</v>
      </c>
      <c r="Q205" s="187">
        <v>529</v>
      </c>
      <c r="S205" s="64"/>
      <c r="T205" s="187"/>
      <c r="V205" s="85"/>
      <c r="W205" s="85"/>
      <c r="X205" s="85"/>
      <c r="Y205" s="85"/>
      <c r="Z205" s="85"/>
      <c r="AA205" s="66"/>
      <c r="AB205" s="5"/>
      <c r="AC205" s="5"/>
      <c r="AD205" s="5"/>
      <c r="AE205" s="5"/>
      <c r="AF205" s="5"/>
      <c r="AG205" s="5"/>
      <c r="AH205" s="5"/>
      <c r="AI205" s="5"/>
      <c r="AJ205" s="5"/>
      <c r="AK205" s="5"/>
      <c r="AL205" s="5"/>
      <c r="AM205" s="5"/>
    </row>
    <row r="206" spans="1:39" s="4" customFormat="1" ht="14.5">
      <c r="A206" s="64" t="s">
        <v>700</v>
      </c>
      <c r="B206" s="64" t="s">
        <v>361</v>
      </c>
      <c r="C206" s="64"/>
      <c r="D206" s="64" t="s">
        <v>135</v>
      </c>
      <c r="E206" s="11"/>
      <c r="F206" s="11"/>
      <c r="G206" s="8"/>
      <c r="I206" s="64"/>
      <c r="J206" s="48"/>
      <c r="K206" s="108"/>
      <c r="M206" s="64">
        <v>2</v>
      </c>
      <c r="N206" s="188">
        <v>400</v>
      </c>
      <c r="P206" s="64"/>
      <c r="Q206" s="187"/>
      <c r="S206" s="64"/>
      <c r="T206" s="187"/>
      <c r="V206" s="85"/>
      <c r="W206" s="85"/>
      <c r="X206" s="85"/>
      <c r="Y206" s="85"/>
      <c r="Z206" s="85"/>
      <c r="AA206" s="66"/>
      <c r="AB206" s="5"/>
      <c r="AC206" s="5"/>
      <c r="AD206" s="5"/>
      <c r="AE206" s="5"/>
      <c r="AF206" s="5"/>
      <c r="AG206" s="5"/>
      <c r="AH206" s="5"/>
      <c r="AI206" s="5"/>
      <c r="AJ206" s="5"/>
      <c r="AK206" s="5"/>
      <c r="AL206" s="5"/>
      <c r="AM206" s="5"/>
    </row>
    <row r="207" spans="1:39" s="4" customFormat="1" ht="14.5">
      <c r="A207" s="64" t="s">
        <v>700</v>
      </c>
      <c r="B207" s="64" t="s">
        <v>458</v>
      </c>
      <c r="C207" s="64"/>
      <c r="D207" s="64" t="s">
        <v>362</v>
      </c>
      <c r="E207" s="11"/>
      <c r="F207" s="11"/>
      <c r="G207" s="8"/>
      <c r="I207" s="64"/>
      <c r="J207" s="48"/>
      <c r="K207" s="108"/>
      <c r="M207" s="64"/>
      <c r="N207" s="188"/>
      <c r="P207" s="64">
        <v>2</v>
      </c>
      <c r="Q207" s="187">
        <v>600</v>
      </c>
      <c r="S207" s="64">
        <v>1</v>
      </c>
      <c r="T207" s="187">
        <v>200</v>
      </c>
      <c r="V207" s="85"/>
      <c r="W207" s="85"/>
      <c r="X207" s="85"/>
      <c r="Y207" s="85"/>
      <c r="Z207" s="85"/>
      <c r="AA207" s="66"/>
      <c r="AB207" s="5"/>
      <c r="AC207" s="5"/>
      <c r="AD207" s="5"/>
      <c r="AE207" s="5"/>
      <c r="AF207" s="5"/>
      <c r="AG207" s="5"/>
      <c r="AH207" s="5"/>
      <c r="AI207" s="5"/>
      <c r="AJ207" s="5"/>
      <c r="AK207" s="5"/>
      <c r="AL207" s="5"/>
      <c r="AM207" s="5"/>
    </row>
    <row r="208" spans="1:39" s="4" customFormat="1" ht="14.5">
      <c r="A208" s="64" t="s">
        <v>700</v>
      </c>
      <c r="B208" s="64" t="s">
        <v>363</v>
      </c>
      <c r="C208" s="64"/>
      <c r="D208" s="64" t="s">
        <v>364</v>
      </c>
      <c r="E208" s="11"/>
      <c r="F208" s="11"/>
      <c r="G208" s="8"/>
      <c r="I208" s="64"/>
      <c r="J208" s="48"/>
      <c r="K208" s="108"/>
      <c r="M208" s="64"/>
      <c r="N208" s="188"/>
      <c r="P208" s="64">
        <v>1</v>
      </c>
      <c r="Q208" s="187">
        <v>300</v>
      </c>
      <c r="S208" s="64"/>
      <c r="T208" s="187"/>
      <c r="V208" s="85"/>
      <c r="W208" s="85"/>
      <c r="X208" s="85"/>
      <c r="Y208" s="85"/>
      <c r="Z208" s="85"/>
      <c r="AA208" s="66"/>
      <c r="AB208" s="5"/>
      <c r="AC208" s="5"/>
      <c r="AD208" s="5"/>
      <c r="AE208" s="5"/>
      <c r="AF208" s="5"/>
      <c r="AG208" s="5"/>
      <c r="AH208" s="5"/>
      <c r="AI208" s="5"/>
      <c r="AJ208" s="5"/>
      <c r="AK208" s="5"/>
      <c r="AL208" s="5"/>
      <c r="AM208" s="5"/>
    </row>
    <row r="209" spans="1:39" s="4" customFormat="1" ht="14.5">
      <c r="A209" s="64" t="s">
        <v>700</v>
      </c>
      <c r="B209" s="64" t="s">
        <v>367</v>
      </c>
      <c r="C209" s="64"/>
      <c r="D209" s="64" t="s">
        <v>368</v>
      </c>
      <c r="E209" s="11"/>
      <c r="F209" s="11"/>
      <c r="G209" s="8"/>
      <c r="I209" s="64"/>
      <c r="J209" s="48"/>
      <c r="K209" s="108"/>
      <c r="M209" s="64">
        <v>6</v>
      </c>
      <c r="N209" s="188">
        <v>1200</v>
      </c>
      <c r="P209" s="64">
        <v>1</v>
      </c>
      <c r="Q209" s="187">
        <v>300</v>
      </c>
      <c r="S209" s="64">
        <v>5</v>
      </c>
      <c r="T209" s="187">
        <v>1111.6500000000001</v>
      </c>
      <c r="V209" s="85"/>
      <c r="W209" s="85"/>
      <c r="X209" s="85"/>
      <c r="Y209" s="85"/>
      <c r="Z209" s="85"/>
      <c r="AA209" s="66"/>
      <c r="AB209" s="5"/>
      <c r="AC209" s="5"/>
      <c r="AD209" s="5"/>
      <c r="AE209" s="5"/>
      <c r="AF209" s="5"/>
      <c r="AG209" s="5"/>
      <c r="AH209" s="5"/>
      <c r="AI209" s="5"/>
      <c r="AJ209" s="5"/>
      <c r="AK209" s="5"/>
      <c r="AL209" s="5"/>
      <c r="AM209" s="5"/>
    </row>
    <row r="210" spans="1:39" s="4" customFormat="1" ht="14.5">
      <c r="A210" s="64" t="s">
        <v>700</v>
      </c>
      <c r="B210" s="64" t="s">
        <v>370</v>
      </c>
      <c r="C210" s="64"/>
      <c r="D210" s="64" t="s">
        <v>371</v>
      </c>
      <c r="E210" s="11"/>
      <c r="F210" s="11"/>
      <c r="G210" s="8"/>
      <c r="I210" s="64"/>
      <c r="J210" s="48"/>
      <c r="K210" s="108"/>
      <c r="M210" s="64">
        <v>2</v>
      </c>
      <c r="N210" s="188">
        <v>600</v>
      </c>
      <c r="P210" s="64">
        <v>4</v>
      </c>
      <c r="Q210" s="187">
        <v>1329</v>
      </c>
      <c r="S210" s="64"/>
      <c r="T210" s="187"/>
      <c r="V210" s="85"/>
      <c r="W210" s="85"/>
      <c r="X210" s="85"/>
      <c r="Y210" s="85"/>
      <c r="Z210" s="85"/>
      <c r="AA210" s="66"/>
      <c r="AB210" s="5"/>
      <c r="AC210" s="5"/>
      <c r="AD210" s="5"/>
      <c r="AE210" s="5"/>
      <c r="AF210" s="5"/>
      <c r="AG210" s="5"/>
      <c r="AH210" s="5"/>
      <c r="AI210" s="5"/>
      <c r="AJ210" s="5"/>
      <c r="AK210" s="5"/>
      <c r="AL210" s="5"/>
      <c r="AM210" s="5"/>
    </row>
    <row r="211" spans="1:39" s="4" customFormat="1" ht="14.5">
      <c r="A211" s="64" t="s">
        <v>700</v>
      </c>
      <c r="B211" s="64" t="s">
        <v>372</v>
      </c>
      <c r="C211" s="64"/>
      <c r="D211" s="64" t="s">
        <v>288</v>
      </c>
      <c r="E211" s="11"/>
      <c r="F211" s="11"/>
      <c r="G211" s="8"/>
      <c r="I211" s="64"/>
      <c r="J211" s="48"/>
      <c r="K211" s="108"/>
      <c r="M211" s="64">
        <v>23</v>
      </c>
      <c r="N211" s="188">
        <v>8088.84</v>
      </c>
      <c r="P211" s="64">
        <v>20</v>
      </c>
      <c r="Q211" s="187">
        <v>7726</v>
      </c>
      <c r="S211" s="64">
        <v>20</v>
      </c>
      <c r="T211" s="187">
        <v>4681</v>
      </c>
      <c r="V211" s="85"/>
      <c r="W211" s="85"/>
      <c r="X211" s="85"/>
      <c r="Y211" s="85"/>
      <c r="Z211" s="85"/>
      <c r="AA211" s="66"/>
      <c r="AB211" s="5"/>
      <c r="AC211" s="5"/>
      <c r="AD211" s="5"/>
      <c r="AE211" s="5"/>
      <c r="AF211" s="5"/>
      <c r="AG211" s="5"/>
      <c r="AH211" s="5"/>
      <c r="AI211" s="5"/>
      <c r="AJ211" s="5"/>
      <c r="AK211" s="5"/>
      <c r="AL211" s="5"/>
      <c r="AM211" s="5"/>
    </row>
    <row r="212" spans="1:39" s="4" customFormat="1" ht="14.5">
      <c r="A212" s="64" t="s">
        <v>700</v>
      </c>
      <c r="B212" s="64" t="s">
        <v>373</v>
      </c>
      <c r="C212" s="64"/>
      <c r="D212" s="64" t="s">
        <v>121</v>
      </c>
      <c r="E212" s="11"/>
      <c r="F212" s="11"/>
      <c r="G212" s="8"/>
      <c r="I212" s="64"/>
      <c r="J212" s="48"/>
      <c r="K212" s="108"/>
      <c r="M212" s="64">
        <v>2</v>
      </c>
      <c r="N212" s="188">
        <v>300</v>
      </c>
      <c r="P212" s="64"/>
      <c r="Q212" s="187"/>
      <c r="S212" s="64"/>
      <c r="T212" s="187"/>
      <c r="V212" s="85"/>
      <c r="W212" s="85"/>
      <c r="X212" s="85"/>
      <c r="Y212" s="85"/>
      <c r="Z212" s="85"/>
      <c r="AA212" s="66"/>
      <c r="AB212" s="5"/>
      <c r="AC212" s="5"/>
      <c r="AD212" s="5"/>
      <c r="AE212" s="5"/>
      <c r="AF212" s="5"/>
      <c r="AG212" s="5"/>
      <c r="AH212" s="5"/>
      <c r="AI212" s="5"/>
      <c r="AJ212" s="5"/>
      <c r="AK212" s="5"/>
      <c r="AL212" s="5"/>
      <c r="AM212" s="5"/>
    </row>
    <row r="213" spans="1:39" s="4" customFormat="1" ht="14.5">
      <c r="A213" s="64" t="s">
        <v>700</v>
      </c>
      <c r="B213" s="64" t="s">
        <v>375</v>
      </c>
      <c r="C213" s="64"/>
      <c r="D213" s="64" t="s">
        <v>376</v>
      </c>
      <c r="E213" s="11"/>
      <c r="F213" s="11"/>
      <c r="G213" s="8"/>
      <c r="I213" s="64"/>
      <c r="J213" s="48"/>
      <c r="K213" s="108"/>
      <c r="M213" s="64">
        <v>4</v>
      </c>
      <c r="N213" s="188">
        <v>600</v>
      </c>
      <c r="P213" s="64"/>
      <c r="Q213" s="187"/>
      <c r="S213" s="64"/>
      <c r="T213" s="187"/>
      <c r="V213" s="85"/>
      <c r="W213" s="85"/>
      <c r="X213" s="85"/>
      <c r="Y213" s="85"/>
      <c r="Z213" s="85"/>
      <c r="AA213" s="66"/>
      <c r="AB213" s="5"/>
      <c r="AC213" s="5"/>
      <c r="AD213" s="5"/>
      <c r="AE213" s="5"/>
      <c r="AF213" s="5"/>
      <c r="AG213" s="5"/>
      <c r="AH213" s="5"/>
      <c r="AI213" s="5"/>
      <c r="AJ213" s="5"/>
      <c r="AK213" s="5"/>
      <c r="AL213" s="5"/>
      <c r="AM213" s="5"/>
    </row>
    <row r="214" spans="1:39" s="4" customFormat="1" ht="14.5">
      <c r="A214" s="64" t="s">
        <v>700</v>
      </c>
      <c r="B214" s="64" t="s">
        <v>728</v>
      </c>
      <c r="C214" s="64"/>
      <c r="D214" s="64" t="s">
        <v>376</v>
      </c>
      <c r="E214" s="11"/>
      <c r="F214" s="11"/>
      <c r="G214" s="8"/>
      <c r="I214" s="64"/>
      <c r="J214" s="48"/>
      <c r="K214" s="108"/>
      <c r="M214" s="64"/>
      <c r="N214" s="188"/>
      <c r="P214" s="64"/>
      <c r="Q214" s="187"/>
      <c r="S214" s="64">
        <v>1</v>
      </c>
      <c r="T214" s="187">
        <v>200</v>
      </c>
      <c r="V214" s="85"/>
      <c r="W214" s="85"/>
      <c r="X214" s="85"/>
      <c r="Y214" s="85"/>
      <c r="Z214" s="85"/>
      <c r="AA214" s="66"/>
      <c r="AB214" s="5"/>
      <c r="AC214" s="5"/>
      <c r="AD214" s="5"/>
      <c r="AE214" s="5"/>
      <c r="AF214" s="5"/>
      <c r="AG214" s="5"/>
      <c r="AH214" s="5"/>
      <c r="AI214" s="5"/>
      <c r="AJ214" s="5"/>
      <c r="AK214" s="5"/>
      <c r="AL214" s="5"/>
      <c r="AM214" s="5"/>
    </row>
    <row r="215" spans="1:39" s="4" customFormat="1" ht="14.5">
      <c r="A215" s="64" t="s">
        <v>700</v>
      </c>
      <c r="B215" s="64" t="s">
        <v>459</v>
      </c>
      <c r="C215" s="64"/>
      <c r="D215" s="64" t="s">
        <v>135</v>
      </c>
      <c r="E215" s="11"/>
      <c r="F215" s="11"/>
      <c r="G215" s="8"/>
      <c r="I215" s="64"/>
      <c r="J215" s="48"/>
      <c r="K215" s="108"/>
      <c r="M215" s="64"/>
      <c r="N215" s="188"/>
      <c r="P215" s="64">
        <v>1</v>
      </c>
      <c r="Q215" s="187">
        <v>300</v>
      </c>
      <c r="S215" s="64"/>
      <c r="T215" s="187"/>
      <c r="V215" s="85"/>
      <c r="W215" s="85"/>
      <c r="X215" s="85"/>
      <c r="Y215" s="85"/>
      <c r="Z215" s="85"/>
      <c r="AA215" s="66"/>
      <c r="AB215" s="5"/>
      <c r="AC215" s="5"/>
      <c r="AD215" s="5"/>
      <c r="AE215" s="5"/>
      <c r="AF215" s="5"/>
      <c r="AG215" s="5"/>
      <c r="AH215" s="5"/>
      <c r="AI215" s="5"/>
      <c r="AJ215" s="5"/>
      <c r="AK215" s="5"/>
      <c r="AL215" s="5"/>
      <c r="AM215" s="5"/>
    </row>
    <row r="216" spans="1:39" s="4" customFormat="1" ht="14.5">
      <c r="A216" s="64" t="s">
        <v>700</v>
      </c>
      <c r="B216" s="64" t="s">
        <v>377</v>
      </c>
      <c r="C216" s="64"/>
      <c r="D216" s="64" t="s">
        <v>89</v>
      </c>
      <c r="E216" s="11"/>
      <c r="F216" s="11"/>
      <c r="G216" s="8"/>
      <c r="I216" s="64"/>
      <c r="J216" s="48"/>
      <c r="K216" s="108"/>
      <c r="M216" s="64">
        <v>2</v>
      </c>
      <c r="N216" s="188">
        <v>300</v>
      </c>
      <c r="P216" s="64"/>
      <c r="Q216" s="187"/>
      <c r="S216" s="64"/>
      <c r="T216" s="187"/>
      <c r="V216" s="85"/>
      <c r="W216" s="85"/>
      <c r="X216" s="85"/>
      <c r="Y216" s="85"/>
      <c r="Z216" s="85"/>
      <c r="AA216" s="66"/>
      <c r="AB216" s="5"/>
      <c r="AC216" s="5"/>
      <c r="AD216" s="5"/>
      <c r="AE216" s="5"/>
      <c r="AF216" s="5"/>
      <c r="AG216" s="5"/>
      <c r="AH216" s="5"/>
      <c r="AI216" s="5"/>
      <c r="AJ216" s="5"/>
      <c r="AK216" s="5"/>
      <c r="AL216" s="5"/>
      <c r="AM216" s="5"/>
    </row>
    <row r="217" spans="1:39" s="4" customFormat="1" ht="14.5">
      <c r="A217" s="64" t="s">
        <v>700</v>
      </c>
      <c r="B217" s="64" t="s">
        <v>609</v>
      </c>
      <c r="C217" s="64"/>
      <c r="D217" s="64" t="s">
        <v>89</v>
      </c>
      <c r="E217" s="11"/>
      <c r="F217" s="11"/>
      <c r="G217" s="8"/>
      <c r="I217" s="64"/>
      <c r="J217" s="48"/>
      <c r="K217" s="108"/>
      <c r="M217" s="64">
        <v>2</v>
      </c>
      <c r="N217" s="188">
        <v>529</v>
      </c>
      <c r="P217" s="64"/>
      <c r="Q217" s="187"/>
      <c r="S217" s="64"/>
      <c r="T217" s="187"/>
      <c r="V217" s="85"/>
      <c r="W217" s="85"/>
      <c r="X217" s="85"/>
      <c r="Y217" s="85"/>
      <c r="Z217" s="85"/>
      <c r="AA217" s="66"/>
      <c r="AB217" s="5"/>
      <c r="AC217" s="5"/>
      <c r="AD217" s="5"/>
      <c r="AE217" s="5"/>
      <c r="AF217" s="5"/>
      <c r="AG217" s="5"/>
      <c r="AH217" s="5"/>
      <c r="AI217" s="5"/>
      <c r="AJ217" s="5"/>
      <c r="AK217" s="5"/>
      <c r="AL217" s="5"/>
      <c r="AM217" s="5"/>
    </row>
    <row r="218" spans="1:39" s="4" customFormat="1" ht="14.5">
      <c r="A218" s="64" t="s">
        <v>700</v>
      </c>
      <c r="B218" s="64" t="s">
        <v>379</v>
      </c>
      <c r="C218" s="64"/>
      <c r="D218" s="64" t="s">
        <v>114</v>
      </c>
      <c r="E218" s="11"/>
      <c r="F218" s="11"/>
      <c r="G218" s="8"/>
      <c r="I218" s="64"/>
      <c r="J218" s="48"/>
      <c r="K218" s="108"/>
      <c r="M218" s="64">
        <v>5</v>
      </c>
      <c r="N218" s="188">
        <v>1939</v>
      </c>
      <c r="P218" s="64">
        <v>5</v>
      </c>
      <c r="Q218" s="187">
        <v>1100</v>
      </c>
      <c r="S218" s="64">
        <v>9</v>
      </c>
      <c r="T218" s="187">
        <v>1572.82</v>
      </c>
      <c r="V218" s="85"/>
      <c r="W218" s="85"/>
      <c r="X218" s="85"/>
      <c r="Y218" s="85"/>
      <c r="Z218" s="85"/>
      <c r="AA218" s="66"/>
      <c r="AB218" s="5"/>
      <c r="AC218" s="5"/>
      <c r="AD218" s="5"/>
      <c r="AE218" s="5"/>
      <c r="AF218" s="5"/>
      <c r="AG218" s="5"/>
      <c r="AH218" s="5"/>
      <c r="AI218" s="5"/>
      <c r="AJ218" s="5"/>
      <c r="AK218" s="5"/>
      <c r="AL218" s="5"/>
      <c r="AM218" s="5"/>
    </row>
    <row r="219" spans="1:39" s="4" customFormat="1" ht="14.5">
      <c r="A219" s="64" t="s">
        <v>700</v>
      </c>
      <c r="B219" s="64" t="s">
        <v>384</v>
      </c>
      <c r="C219" s="64"/>
      <c r="D219" s="64" t="s">
        <v>203</v>
      </c>
      <c r="E219" s="11"/>
      <c r="F219" s="11"/>
      <c r="G219" s="8"/>
      <c r="I219" s="64"/>
      <c r="J219" s="48"/>
      <c r="K219" s="108"/>
      <c r="M219" s="64">
        <v>44</v>
      </c>
      <c r="N219" s="188">
        <v>18726</v>
      </c>
      <c r="P219" s="64">
        <v>33</v>
      </c>
      <c r="Q219" s="187">
        <v>12648</v>
      </c>
      <c r="S219" s="64">
        <v>23</v>
      </c>
      <c r="T219" s="187">
        <v>8209.7999999999993</v>
      </c>
      <c r="V219" s="85"/>
      <c r="W219" s="85"/>
      <c r="X219" s="85"/>
      <c r="Y219" s="85"/>
      <c r="Z219" s="85"/>
      <c r="AA219" s="66"/>
      <c r="AB219" s="5"/>
      <c r="AC219" s="5"/>
      <c r="AD219" s="5"/>
      <c r="AE219" s="5"/>
      <c r="AF219" s="5"/>
      <c r="AG219" s="5"/>
      <c r="AH219" s="5"/>
      <c r="AI219" s="5"/>
      <c r="AJ219" s="5"/>
      <c r="AK219" s="5"/>
      <c r="AL219" s="5"/>
      <c r="AM219" s="5"/>
    </row>
    <row r="220" spans="1:39" s="4" customFormat="1" ht="14.5">
      <c r="A220" s="64" t="s">
        <v>700</v>
      </c>
      <c r="B220" s="64" t="s">
        <v>385</v>
      </c>
      <c r="C220" s="64"/>
      <c r="D220" s="64" t="s">
        <v>90</v>
      </c>
      <c r="E220" s="11"/>
      <c r="F220" s="11"/>
      <c r="G220" s="8"/>
      <c r="I220" s="64"/>
      <c r="J220" s="48"/>
      <c r="K220" s="108"/>
      <c r="M220" s="64">
        <v>8</v>
      </c>
      <c r="N220" s="188">
        <v>1800</v>
      </c>
      <c r="P220" s="64">
        <v>5</v>
      </c>
      <c r="Q220" s="187">
        <v>1200</v>
      </c>
      <c r="S220" s="64">
        <v>1</v>
      </c>
      <c r="T220" s="187">
        <v>200</v>
      </c>
      <c r="V220" s="85"/>
      <c r="W220" s="85"/>
      <c r="X220" s="85"/>
      <c r="Y220" s="85"/>
      <c r="Z220" s="85"/>
      <c r="AA220" s="66"/>
      <c r="AB220" s="5"/>
      <c r="AC220" s="5"/>
      <c r="AD220" s="5"/>
      <c r="AE220" s="5"/>
      <c r="AF220" s="5"/>
      <c r="AG220" s="5"/>
      <c r="AH220" s="5"/>
      <c r="AI220" s="5"/>
      <c r="AJ220" s="5"/>
      <c r="AK220" s="5"/>
      <c r="AL220" s="5"/>
      <c r="AM220" s="5"/>
    </row>
    <row r="221" spans="1:39" s="4" customFormat="1" ht="14.5">
      <c r="A221" s="64" t="s">
        <v>700</v>
      </c>
      <c r="B221" s="64" t="s">
        <v>387</v>
      </c>
      <c r="C221" s="64"/>
      <c r="D221" s="64" t="s">
        <v>388</v>
      </c>
      <c r="E221" s="11"/>
      <c r="F221" s="11"/>
      <c r="G221" s="8"/>
      <c r="I221" s="64"/>
      <c r="J221" s="48"/>
      <c r="K221" s="108"/>
      <c r="M221" s="64">
        <v>27</v>
      </c>
      <c r="N221" s="188">
        <v>6045</v>
      </c>
      <c r="P221" s="64">
        <v>5</v>
      </c>
      <c r="Q221" s="187">
        <v>2087</v>
      </c>
      <c r="S221" s="64">
        <v>4</v>
      </c>
      <c r="T221" s="187">
        <v>800</v>
      </c>
      <c r="V221" s="85"/>
      <c r="W221" s="85"/>
      <c r="X221" s="85"/>
      <c r="Y221" s="85"/>
      <c r="Z221" s="85"/>
      <c r="AA221" s="66"/>
      <c r="AB221" s="5"/>
      <c r="AC221" s="5"/>
      <c r="AD221" s="5"/>
      <c r="AE221" s="5"/>
      <c r="AF221" s="5"/>
      <c r="AG221" s="5"/>
      <c r="AH221" s="5"/>
      <c r="AI221" s="5"/>
      <c r="AJ221" s="5"/>
      <c r="AK221" s="5"/>
      <c r="AL221" s="5"/>
      <c r="AM221" s="5"/>
    </row>
    <row r="222" spans="1:39" s="4" customFormat="1" ht="14.5">
      <c r="A222" s="64" t="s">
        <v>700</v>
      </c>
      <c r="B222" s="64" t="s">
        <v>389</v>
      </c>
      <c r="C222" s="64"/>
      <c r="D222" s="64" t="s">
        <v>390</v>
      </c>
      <c r="E222" s="11"/>
      <c r="F222" s="11"/>
      <c r="G222" s="8"/>
      <c r="I222" s="64"/>
      <c r="J222" s="48"/>
      <c r="K222" s="108"/>
      <c r="M222" s="64"/>
      <c r="N222" s="188"/>
      <c r="P222" s="64">
        <v>1</v>
      </c>
      <c r="Q222" s="187">
        <v>200</v>
      </c>
      <c r="S222" s="64"/>
      <c r="T222" s="187"/>
      <c r="V222" s="85"/>
      <c r="W222" s="85"/>
      <c r="X222" s="85"/>
      <c r="Y222" s="85"/>
      <c r="Z222" s="85"/>
      <c r="AA222" s="66"/>
      <c r="AB222" s="5"/>
      <c r="AC222" s="5"/>
      <c r="AD222" s="5"/>
      <c r="AE222" s="5"/>
      <c r="AF222" s="5"/>
      <c r="AG222" s="5"/>
      <c r="AH222" s="5"/>
      <c r="AI222" s="5"/>
      <c r="AJ222" s="5"/>
      <c r="AK222" s="5"/>
      <c r="AL222" s="5"/>
      <c r="AM222" s="5"/>
    </row>
    <row r="223" spans="1:39" s="4" customFormat="1" ht="14.5">
      <c r="A223" s="64" t="s">
        <v>700</v>
      </c>
      <c r="B223" s="64" t="s">
        <v>610</v>
      </c>
      <c r="C223" s="64"/>
      <c r="D223" s="64" t="s">
        <v>188</v>
      </c>
      <c r="E223" s="11"/>
      <c r="F223" s="11"/>
      <c r="G223" s="8"/>
      <c r="I223" s="64"/>
      <c r="J223" s="48"/>
      <c r="K223" s="108"/>
      <c r="M223" s="64">
        <v>5</v>
      </c>
      <c r="N223" s="188">
        <v>2058</v>
      </c>
      <c r="P223" s="64"/>
      <c r="Q223" s="187"/>
      <c r="S223" s="64"/>
      <c r="T223" s="187"/>
      <c r="V223" s="85"/>
      <c r="W223" s="85"/>
      <c r="X223" s="85"/>
      <c r="Y223" s="85"/>
      <c r="Z223" s="85"/>
      <c r="AA223" s="66"/>
      <c r="AB223" s="5"/>
      <c r="AC223" s="5"/>
      <c r="AD223" s="5"/>
      <c r="AE223" s="5"/>
      <c r="AF223" s="5"/>
      <c r="AG223" s="5"/>
      <c r="AH223" s="5"/>
      <c r="AI223" s="5"/>
      <c r="AJ223" s="5"/>
      <c r="AK223" s="5"/>
      <c r="AL223" s="5"/>
      <c r="AM223" s="5"/>
    </row>
    <row r="224" spans="1:39" s="4" customFormat="1" ht="14.5">
      <c r="A224" s="64" t="s">
        <v>700</v>
      </c>
      <c r="B224" s="64" t="s">
        <v>393</v>
      </c>
      <c r="C224" s="64"/>
      <c r="D224" s="64" t="s">
        <v>256</v>
      </c>
      <c r="E224" s="11"/>
      <c r="F224" s="11"/>
      <c r="G224" s="8"/>
      <c r="I224" s="64"/>
      <c r="J224" s="48"/>
      <c r="K224" s="108"/>
      <c r="M224" s="64">
        <v>1</v>
      </c>
      <c r="N224" s="188">
        <v>400</v>
      </c>
      <c r="P224" s="64"/>
      <c r="Q224" s="187"/>
      <c r="S224" s="64"/>
      <c r="T224" s="187"/>
      <c r="V224" s="85"/>
      <c r="W224" s="85"/>
      <c r="X224" s="85"/>
      <c r="Y224" s="85"/>
      <c r="Z224" s="85"/>
      <c r="AA224" s="66"/>
      <c r="AB224" s="5"/>
      <c r="AC224" s="5"/>
      <c r="AD224" s="5"/>
      <c r="AE224" s="5"/>
      <c r="AF224" s="5"/>
      <c r="AG224" s="5"/>
      <c r="AH224" s="5"/>
      <c r="AI224" s="5"/>
      <c r="AJ224" s="5"/>
      <c r="AK224" s="5"/>
      <c r="AL224" s="5"/>
      <c r="AM224" s="5"/>
    </row>
    <row r="225" spans="1:39" s="4" customFormat="1" ht="14.5">
      <c r="A225" s="64" t="s">
        <v>700</v>
      </c>
      <c r="B225" s="64" t="s">
        <v>397</v>
      </c>
      <c r="C225" s="64"/>
      <c r="D225" s="64" t="s">
        <v>109</v>
      </c>
      <c r="E225" s="11"/>
      <c r="F225" s="11"/>
      <c r="G225" s="8"/>
      <c r="I225" s="64"/>
      <c r="J225" s="48"/>
      <c r="K225" s="108"/>
      <c r="M225" s="64">
        <v>1</v>
      </c>
      <c r="N225" s="188">
        <v>300</v>
      </c>
      <c r="P225" s="64">
        <v>1</v>
      </c>
      <c r="Q225" s="187">
        <v>200</v>
      </c>
      <c r="S225" s="64"/>
      <c r="T225" s="187"/>
      <c r="V225" s="85"/>
      <c r="W225" s="85"/>
      <c r="X225" s="85"/>
      <c r="Y225" s="85"/>
      <c r="Z225" s="85"/>
      <c r="AA225" s="66"/>
      <c r="AB225" s="5"/>
      <c r="AC225" s="5"/>
      <c r="AD225" s="5"/>
      <c r="AE225" s="5"/>
      <c r="AF225" s="5"/>
      <c r="AG225" s="5"/>
      <c r="AH225" s="5"/>
      <c r="AI225" s="5"/>
      <c r="AJ225" s="5"/>
      <c r="AK225" s="5"/>
      <c r="AL225" s="5"/>
      <c r="AM225" s="5"/>
    </row>
    <row r="226" spans="1:39" s="4" customFormat="1" ht="14.5">
      <c r="A226" s="64" t="s">
        <v>700</v>
      </c>
      <c r="B226" s="64" t="s">
        <v>401</v>
      </c>
      <c r="C226" s="64"/>
      <c r="D226" s="64" t="s">
        <v>402</v>
      </c>
      <c r="E226" s="11"/>
      <c r="F226" s="11"/>
      <c r="G226" s="8"/>
      <c r="I226" s="64"/>
      <c r="J226" s="48"/>
      <c r="K226" s="108"/>
      <c r="M226" s="64">
        <v>5</v>
      </c>
      <c r="N226" s="188">
        <v>1410</v>
      </c>
      <c r="P226" s="64">
        <v>2</v>
      </c>
      <c r="Q226" s="187">
        <v>729</v>
      </c>
      <c r="S226" s="64"/>
      <c r="T226" s="187"/>
      <c r="V226" s="85"/>
      <c r="W226" s="85"/>
      <c r="X226" s="85"/>
      <c r="Y226" s="85"/>
      <c r="Z226" s="85"/>
      <c r="AA226" s="66"/>
      <c r="AB226" s="5"/>
      <c r="AC226" s="5"/>
      <c r="AD226" s="5"/>
      <c r="AE226" s="5"/>
      <c r="AF226" s="5"/>
      <c r="AG226" s="5"/>
      <c r="AH226" s="5"/>
      <c r="AI226" s="5"/>
      <c r="AJ226" s="5"/>
      <c r="AK226" s="5"/>
      <c r="AL226" s="5"/>
      <c r="AM226" s="5"/>
    </row>
    <row r="227" spans="1:39" s="4" customFormat="1" ht="14.5">
      <c r="A227" s="64" t="s">
        <v>700</v>
      </c>
      <c r="B227" s="64" t="s">
        <v>405</v>
      </c>
      <c r="C227" s="64"/>
      <c r="D227" s="64" t="s">
        <v>116</v>
      </c>
      <c r="E227" s="11"/>
      <c r="F227" s="11"/>
      <c r="G227" s="8"/>
      <c r="I227" s="64"/>
      <c r="J227" s="48"/>
      <c r="K227" s="108"/>
      <c r="M227" s="64"/>
      <c r="N227" s="188"/>
      <c r="P227" s="64"/>
      <c r="Q227" s="187"/>
      <c r="S227" s="64">
        <v>1</v>
      </c>
      <c r="T227" s="187">
        <v>402</v>
      </c>
      <c r="V227" s="85"/>
      <c r="W227" s="85"/>
      <c r="X227" s="85"/>
      <c r="Y227" s="85"/>
      <c r="Z227" s="85"/>
      <c r="AA227" s="66"/>
      <c r="AB227" s="5"/>
      <c r="AC227" s="5"/>
      <c r="AD227" s="5"/>
      <c r="AE227" s="5"/>
      <c r="AF227" s="5"/>
      <c r="AG227" s="5"/>
      <c r="AH227" s="5"/>
      <c r="AI227" s="5"/>
      <c r="AJ227" s="5"/>
      <c r="AK227" s="5"/>
      <c r="AL227" s="5"/>
      <c r="AM227" s="5"/>
    </row>
    <row r="228" spans="1:39" s="4" customFormat="1" ht="14.5">
      <c r="A228" s="64" t="s">
        <v>700</v>
      </c>
      <c r="B228" s="64" t="s">
        <v>407</v>
      </c>
      <c r="C228" s="64"/>
      <c r="D228" s="64" t="s">
        <v>103</v>
      </c>
      <c r="E228" s="11"/>
      <c r="F228" s="11"/>
      <c r="G228" s="8"/>
      <c r="I228" s="64"/>
      <c r="J228" s="48"/>
      <c r="K228" s="108"/>
      <c r="M228" s="64">
        <v>4</v>
      </c>
      <c r="N228" s="188">
        <v>1400</v>
      </c>
      <c r="P228" s="64">
        <v>2</v>
      </c>
      <c r="Q228" s="187">
        <v>400</v>
      </c>
      <c r="S228" s="64">
        <v>5</v>
      </c>
      <c r="T228" s="187">
        <v>1510</v>
      </c>
      <c r="V228" s="85"/>
      <c r="W228" s="85"/>
      <c r="X228" s="85"/>
      <c r="Y228" s="85"/>
      <c r="Z228" s="85"/>
      <c r="AA228" s="66"/>
      <c r="AB228" s="5"/>
      <c r="AC228" s="5"/>
      <c r="AD228" s="5"/>
      <c r="AE228" s="5"/>
      <c r="AF228" s="5"/>
      <c r="AG228" s="5"/>
      <c r="AH228" s="5"/>
      <c r="AI228" s="5"/>
      <c r="AJ228" s="5"/>
      <c r="AK228" s="5"/>
      <c r="AL228" s="5"/>
      <c r="AM228" s="5"/>
    </row>
    <row r="229" spans="1:39" s="4" customFormat="1" ht="14.5">
      <c r="A229" s="64" t="s">
        <v>700</v>
      </c>
      <c r="B229" s="64" t="s">
        <v>408</v>
      </c>
      <c r="C229" s="64"/>
      <c r="D229" s="64" t="s">
        <v>96</v>
      </c>
      <c r="E229" s="11"/>
      <c r="F229" s="11"/>
      <c r="G229" s="8"/>
      <c r="I229" s="64"/>
      <c r="J229" s="48"/>
      <c r="K229" s="108"/>
      <c r="M229" s="64">
        <v>2</v>
      </c>
      <c r="N229" s="188">
        <v>300</v>
      </c>
      <c r="P229" s="64"/>
      <c r="Q229" s="187"/>
      <c r="S229" s="64">
        <v>1</v>
      </c>
      <c r="T229" s="187">
        <v>215</v>
      </c>
      <c r="V229" s="85"/>
      <c r="W229" s="85"/>
      <c r="X229" s="85"/>
      <c r="Y229" s="85"/>
      <c r="Z229" s="85"/>
      <c r="AA229" s="66"/>
      <c r="AB229" s="5"/>
      <c r="AC229" s="5"/>
      <c r="AD229" s="5"/>
      <c r="AE229" s="5"/>
      <c r="AF229" s="5"/>
      <c r="AG229" s="5"/>
      <c r="AH229" s="5"/>
      <c r="AI229" s="5"/>
      <c r="AJ229" s="5"/>
      <c r="AK229" s="5"/>
      <c r="AL229" s="5"/>
      <c r="AM229" s="5"/>
    </row>
    <row r="230" spans="1:39" s="4" customFormat="1" ht="14.5">
      <c r="A230" s="64" t="s">
        <v>700</v>
      </c>
      <c r="B230" s="64" t="s">
        <v>409</v>
      </c>
      <c r="C230" s="64"/>
      <c r="D230" s="64" t="s">
        <v>256</v>
      </c>
      <c r="E230" s="11"/>
      <c r="F230" s="11"/>
      <c r="G230" s="8"/>
      <c r="I230" s="64"/>
      <c r="J230" s="48"/>
      <c r="K230" s="108"/>
      <c r="M230" s="64">
        <v>2</v>
      </c>
      <c r="N230" s="188">
        <v>829</v>
      </c>
      <c r="P230" s="64"/>
      <c r="Q230" s="187"/>
      <c r="S230" s="64"/>
      <c r="T230" s="187"/>
      <c r="V230" s="85"/>
      <c r="W230" s="85"/>
      <c r="X230" s="85"/>
      <c r="Y230" s="85"/>
      <c r="Z230" s="85"/>
      <c r="AA230" s="66"/>
      <c r="AB230" s="5"/>
      <c r="AC230" s="5"/>
      <c r="AD230" s="5"/>
      <c r="AE230" s="5"/>
      <c r="AF230" s="5"/>
      <c r="AG230" s="5"/>
      <c r="AH230" s="5"/>
      <c r="AI230" s="5"/>
      <c r="AJ230" s="5"/>
      <c r="AK230" s="5"/>
      <c r="AL230" s="5"/>
      <c r="AM230" s="5"/>
    </row>
    <row r="231" spans="1:39" s="4" customFormat="1" ht="14.5">
      <c r="A231" s="64" t="s">
        <v>700</v>
      </c>
      <c r="B231" s="64" t="s">
        <v>460</v>
      </c>
      <c r="C231" s="64"/>
      <c r="D231" s="64" t="s">
        <v>143</v>
      </c>
      <c r="E231" s="11"/>
      <c r="F231" s="11"/>
      <c r="G231" s="8"/>
      <c r="I231" s="64"/>
      <c r="J231" s="48"/>
      <c r="K231" s="108"/>
      <c r="M231" s="64">
        <v>1</v>
      </c>
      <c r="N231" s="188">
        <v>400</v>
      </c>
      <c r="P231" s="64"/>
      <c r="Q231" s="187"/>
      <c r="S231" s="64"/>
      <c r="T231" s="187"/>
      <c r="V231" s="85"/>
      <c r="W231" s="85"/>
      <c r="X231" s="85"/>
      <c r="Y231" s="85"/>
      <c r="Z231" s="85"/>
      <c r="AA231" s="66"/>
      <c r="AB231" s="5"/>
      <c r="AC231" s="5"/>
      <c r="AD231" s="5"/>
      <c r="AE231" s="5"/>
      <c r="AF231" s="5"/>
      <c r="AG231" s="5"/>
      <c r="AH231" s="5"/>
      <c r="AI231" s="5"/>
      <c r="AJ231" s="5"/>
      <c r="AK231" s="5"/>
      <c r="AL231" s="5"/>
      <c r="AM231" s="5"/>
    </row>
    <row r="232" spans="1:39" s="4" customFormat="1" ht="14.5">
      <c r="A232" s="64" t="s">
        <v>700</v>
      </c>
      <c r="B232" s="64" t="s">
        <v>413</v>
      </c>
      <c r="C232" s="64"/>
      <c r="D232" s="64" t="s">
        <v>278</v>
      </c>
      <c r="E232" s="11"/>
      <c r="F232" s="11"/>
      <c r="G232" s="8"/>
      <c r="I232" s="64"/>
      <c r="J232" s="48"/>
      <c r="K232" s="108"/>
      <c r="M232" s="64">
        <v>3</v>
      </c>
      <c r="N232" s="188">
        <v>1560.41</v>
      </c>
      <c r="P232" s="64">
        <v>29</v>
      </c>
      <c r="Q232" s="187">
        <v>7916</v>
      </c>
      <c r="S232" s="64">
        <v>9</v>
      </c>
      <c r="T232" s="187">
        <v>2043</v>
      </c>
      <c r="V232" s="85"/>
      <c r="W232" s="85"/>
      <c r="X232" s="85"/>
      <c r="Y232" s="85"/>
      <c r="Z232" s="85"/>
      <c r="AA232" s="66"/>
      <c r="AB232" s="5"/>
      <c r="AC232" s="5"/>
      <c r="AD232" s="5"/>
      <c r="AE232" s="5"/>
      <c r="AF232" s="5"/>
      <c r="AG232" s="5"/>
      <c r="AH232" s="5"/>
      <c r="AI232" s="5"/>
      <c r="AJ232" s="5"/>
      <c r="AK232" s="5"/>
      <c r="AL232" s="5"/>
      <c r="AM232" s="5"/>
    </row>
    <row r="233" spans="1:39" s="4" customFormat="1" ht="14.5">
      <c r="A233" s="64" t="s">
        <v>700</v>
      </c>
      <c r="B233" s="64" t="s">
        <v>414</v>
      </c>
      <c r="C233" s="64"/>
      <c r="D233" s="64" t="s">
        <v>126</v>
      </c>
      <c r="E233" s="11"/>
      <c r="F233" s="11"/>
      <c r="G233" s="8"/>
      <c r="I233" s="64"/>
      <c r="J233" s="48"/>
      <c r="K233" s="108"/>
      <c r="M233" s="64">
        <v>4</v>
      </c>
      <c r="N233" s="188">
        <v>671</v>
      </c>
      <c r="P233" s="64">
        <v>4</v>
      </c>
      <c r="Q233" s="187">
        <v>1558</v>
      </c>
      <c r="S233" s="64">
        <v>12</v>
      </c>
      <c r="T233" s="187">
        <v>4265</v>
      </c>
      <c r="V233" s="85"/>
      <c r="W233" s="85"/>
      <c r="X233" s="85"/>
      <c r="Y233" s="85"/>
      <c r="Z233" s="85"/>
      <c r="AA233" s="66"/>
      <c r="AB233" s="5"/>
      <c r="AC233" s="5"/>
      <c r="AD233" s="5"/>
      <c r="AE233" s="5"/>
      <c r="AF233" s="5"/>
      <c r="AG233" s="5"/>
      <c r="AH233" s="5"/>
      <c r="AI233" s="5"/>
      <c r="AJ233" s="5"/>
      <c r="AK233" s="5"/>
      <c r="AL233" s="5"/>
      <c r="AM233" s="5"/>
    </row>
    <row r="234" spans="1:39" s="4" customFormat="1" ht="14.5">
      <c r="A234" s="64" t="s">
        <v>700</v>
      </c>
      <c r="B234" s="64" t="s">
        <v>572</v>
      </c>
      <c r="C234" s="64"/>
      <c r="D234" s="64" t="s">
        <v>135</v>
      </c>
      <c r="E234" s="11"/>
      <c r="F234" s="11"/>
      <c r="G234" s="8"/>
      <c r="I234" s="64"/>
      <c r="J234" s="48"/>
      <c r="K234" s="108"/>
      <c r="M234" s="64">
        <v>1</v>
      </c>
      <c r="N234" s="188">
        <v>300</v>
      </c>
      <c r="P234" s="64"/>
      <c r="Q234" s="187"/>
      <c r="S234" s="64"/>
      <c r="T234" s="187"/>
      <c r="V234" s="85"/>
      <c r="W234" s="85"/>
      <c r="X234" s="85"/>
      <c r="Y234" s="85"/>
      <c r="Z234" s="85"/>
      <c r="AA234" s="66"/>
      <c r="AB234" s="5"/>
      <c r="AC234" s="5"/>
      <c r="AD234" s="5"/>
      <c r="AE234" s="5"/>
      <c r="AF234" s="5"/>
      <c r="AG234" s="5"/>
      <c r="AH234" s="5"/>
      <c r="AI234" s="5"/>
      <c r="AJ234" s="5"/>
      <c r="AK234" s="5"/>
      <c r="AL234" s="5"/>
      <c r="AM234" s="5"/>
    </row>
    <row r="235" spans="1:39" s="4" customFormat="1" ht="14.5">
      <c r="A235" s="64" t="s">
        <v>700</v>
      </c>
      <c r="B235" s="64" t="s">
        <v>729</v>
      </c>
      <c r="C235" s="64"/>
      <c r="D235" s="64" t="s">
        <v>417</v>
      </c>
      <c r="E235" s="11"/>
      <c r="F235" s="11"/>
      <c r="G235" s="8"/>
      <c r="I235" s="64"/>
      <c r="J235" s="48"/>
      <c r="K235" s="108"/>
      <c r="M235" s="64">
        <v>5</v>
      </c>
      <c r="N235" s="188">
        <v>1658</v>
      </c>
      <c r="P235" s="64">
        <v>9</v>
      </c>
      <c r="Q235" s="187">
        <v>2229</v>
      </c>
      <c r="S235" s="64">
        <v>6</v>
      </c>
      <c r="T235" s="187">
        <v>1402</v>
      </c>
      <c r="V235" s="85"/>
      <c r="W235" s="85"/>
      <c r="X235" s="85"/>
      <c r="Y235" s="85"/>
      <c r="Z235" s="85"/>
      <c r="AA235" s="66"/>
      <c r="AB235" s="5"/>
      <c r="AC235" s="5"/>
      <c r="AD235" s="5"/>
      <c r="AE235" s="5"/>
      <c r="AF235" s="5"/>
      <c r="AG235" s="5"/>
      <c r="AH235" s="5"/>
      <c r="AI235" s="5"/>
      <c r="AJ235" s="5"/>
      <c r="AK235" s="5"/>
      <c r="AL235" s="5"/>
      <c r="AM235" s="5"/>
    </row>
    <row r="236" spans="1:39" s="4" customFormat="1" ht="14.5">
      <c r="A236" s="64" t="s">
        <v>700</v>
      </c>
      <c r="B236" s="64" t="s">
        <v>418</v>
      </c>
      <c r="C236" s="64"/>
      <c r="D236" s="64" t="s">
        <v>182</v>
      </c>
      <c r="E236" s="11"/>
      <c r="F236" s="11"/>
      <c r="G236" s="8"/>
      <c r="I236" s="64"/>
      <c r="J236" s="48"/>
      <c r="K236" s="108"/>
      <c r="M236" s="64">
        <v>20</v>
      </c>
      <c r="N236" s="188">
        <v>8244.89</v>
      </c>
      <c r="P236" s="64">
        <v>12</v>
      </c>
      <c r="Q236" s="187">
        <v>5168</v>
      </c>
      <c r="S236" s="64">
        <v>9</v>
      </c>
      <c r="T236" s="187">
        <v>2084</v>
      </c>
      <c r="V236" s="85"/>
      <c r="W236" s="85"/>
      <c r="X236" s="85"/>
      <c r="Y236" s="85"/>
      <c r="Z236" s="85"/>
      <c r="AA236" s="66"/>
      <c r="AB236" s="5"/>
      <c r="AC236" s="5"/>
      <c r="AD236" s="5"/>
      <c r="AE236" s="5"/>
      <c r="AF236" s="5"/>
      <c r="AG236" s="5"/>
      <c r="AH236" s="5"/>
      <c r="AI236" s="5"/>
      <c r="AJ236" s="5"/>
      <c r="AK236" s="5"/>
      <c r="AL236" s="5"/>
      <c r="AM236" s="5"/>
    </row>
    <row r="237" spans="1:39" s="4" customFormat="1" ht="14.5">
      <c r="A237" s="64" t="s">
        <v>700</v>
      </c>
      <c r="B237" s="64" t="s">
        <v>419</v>
      </c>
      <c r="C237" s="64"/>
      <c r="D237" s="64" t="s">
        <v>256</v>
      </c>
      <c r="E237" s="11"/>
      <c r="F237" s="11"/>
      <c r="G237" s="8"/>
      <c r="I237" s="64"/>
      <c r="J237" s="48"/>
      <c r="K237" s="108"/>
      <c r="M237" s="64"/>
      <c r="N237" s="188"/>
      <c r="P237" s="64">
        <v>1</v>
      </c>
      <c r="Q237" s="187">
        <v>200</v>
      </c>
      <c r="S237" s="64">
        <v>1</v>
      </c>
      <c r="T237" s="187">
        <v>200</v>
      </c>
      <c r="V237" s="85"/>
      <c r="W237" s="85"/>
      <c r="X237" s="85"/>
      <c r="Y237" s="85"/>
      <c r="Z237" s="85"/>
      <c r="AA237" s="66"/>
      <c r="AB237" s="5"/>
      <c r="AC237" s="5"/>
      <c r="AD237" s="5"/>
      <c r="AE237" s="5"/>
      <c r="AF237" s="5"/>
      <c r="AG237" s="5"/>
      <c r="AH237" s="5"/>
      <c r="AI237" s="5"/>
      <c r="AJ237" s="5"/>
      <c r="AK237" s="5"/>
      <c r="AL237" s="5"/>
      <c r="AM237" s="5"/>
    </row>
    <row r="238" spans="1:39" s="4" customFormat="1" ht="14.5">
      <c r="A238" s="64" t="s">
        <v>700</v>
      </c>
      <c r="B238" s="64" t="s">
        <v>425</v>
      </c>
      <c r="C238" s="64"/>
      <c r="D238" s="64" t="s">
        <v>163</v>
      </c>
      <c r="E238" s="11"/>
      <c r="F238" s="11"/>
      <c r="G238" s="8"/>
      <c r="I238" s="64"/>
      <c r="J238" s="48"/>
      <c r="K238" s="108"/>
      <c r="M238" s="64"/>
      <c r="N238" s="188"/>
      <c r="P238" s="64">
        <v>1</v>
      </c>
      <c r="Q238" s="187">
        <v>529</v>
      </c>
      <c r="S238" s="64">
        <v>2</v>
      </c>
      <c r="T238" s="187">
        <v>400</v>
      </c>
      <c r="V238" s="85"/>
      <c r="W238" s="85"/>
      <c r="X238" s="85"/>
      <c r="Y238" s="85"/>
      <c r="Z238" s="85"/>
      <c r="AA238" s="66"/>
      <c r="AB238" s="5"/>
      <c r="AC238" s="5"/>
      <c r="AD238" s="5"/>
      <c r="AE238" s="5"/>
      <c r="AF238" s="5"/>
      <c r="AG238" s="5"/>
      <c r="AH238" s="5"/>
      <c r="AI238" s="5"/>
      <c r="AJ238" s="5"/>
      <c r="AK238" s="5"/>
      <c r="AL238" s="5"/>
      <c r="AM238" s="5"/>
    </row>
    <row r="239" spans="1:39" s="4" customFormat="1" ht="14.5">
      <c r="A239" s="64" t="s">
        <v>700</v>
      </c>
      <c r="B239" s="64" t="s">
        <v>427</v>
      </c>
      <c r="C239" s="64"/>
      <c r="D239" s="64" t="s">
        <v>428</v>
      </c>
      <c r="E239" s="11"/>
      <c r="F239" s="11"/>
      <c r="G239" s="8"/>
      <c r="I239" s="64"/>
      <c r="J239" s="48"/>
      <c r="K239" s="108"/>
      <c r="M239" s="64">
        <v>5</v>
      </c>
      <c r="N239" s="188">
        <v>1400</v>
      </c>
      <c r="P239" s="64">
        <v>3</v>
      </c>
      <c r="Q239" s="187">
        <v>929</v>
      </c>
      <c r="S239" s="64"/>
      <c r="T239" s="187"/>
      <c r="V239" s="85"/>
      <c r="W239" s="85"/>
      <c r="X239" s="85"/>
      <c r="Y239" s="85"/>
      <c r="Z239" s="85"/>
      <c r="AA239" s="66"/>
      <c r="AB239" s="5"/>
      <c r="AC239" s="5"/>
      <c r="AD239" s="5"/>
      <c r="AE239" s="5"/>
      <c r="AF239" s="5"/>
      <c r="AG239" s="5"/>
      <c r="AH239" s="5"/>
      <c r="AI239" s="5"/>
      <c r="AJ239" s="5"/>
      <c r="AK239" s="5"/>
      <c r="AL239" s="5"/>
      <c r="AM239" s="5"/>
    </row>
    <row r="240" spans="1:39" s="4" customFormat="1" ht="14.5">
      <c r="A240" s="64" t="s">
        <v>700</v>
      </c>
      <c r="B240" s="64" t="s">
        <v>481</v>
      </c>
      <c r="C240" s="64"/>
      <c r="D240" s="64" t="s">
        <v>100</v>
      </c>
      <c r="E240" s="11"/>
      <c r="F240" s="11"/>
      <c r="G240" s="8"/>
      <c r="I240" s="64"/>
      <c r="J240" s="48"/>
      <c r="K240" s="108"/>
      <c r="M240" s="64">
        <v>2</v>
      </c>
      <c r="N240" s="188">
        <v>600</v>
      </c>
      <c r="P240" s="64"/>
      <c r="Q240" s="187"/>
      <c r="S240" s="64"/>
      <c r="T240" s="187"/>
      <c r="V240" s="85"/>
      <c r="W240" s="85"/>
      <c r="X240" s="85"/>
      <c r="Y240" s="85"/>
      <c r="Z240" s="85"/>
      <c r="AA240" s="66"/>
      <c r="AB240" s="5"/>
      <c r="AC240" s="5"/>
      <c r="AD240" s="5"/>
      <c r="AE240" s="5"/>
      <c r="AF240" s="5"/>
      <c r="AG240" s="5"/>
      <c r="AH240" s="5"/>
      <c r="AI240" s="5"/>
      <c r="AJ240" s="5"/>
      <c r="AK240" s="5"/>
      <c r="AL240" s="5"/>
      <c r="AM240" s="5"/>
    </row>
    <row r="241" spans="1:39" s="4" customFormat="1" ht="14.5">
      <c r="A241" s="64" t="s">
        <v>700</v>
      </c>
      <c r="B241" s="64" t="s">
        <v>429</v>
      </c>
      <c r="C241" s="64"/>
      <c r="D241" s="64" t="s">
        <v>430</v>
      </c>
      <c r="E241" s="11"/>
      <c r="F241" s="11"/>
      <c r="G241" s="8"/>
      <c r="I241" s="64"/>
      <c r="J241" s="48"/>
      <c r="K241" s="108"/>
      <c r="M241" s="64">
        <v>4</v>
      </c>
      <c r="N241" s="188">
        <v>1229</v>
      </c>
      <c r="P241" s="64">
        <v>1</v>
      </c>
      <c r="Q241" s="187">
        <v>200</v>
      </c>
      <c r="S241" s="64">
        <v>1</v>
      </c>
      <c r="T241" s="187">
        <v>200</v>
      </c>
      <c r="V241" s="85"/>
      <c r="W241" s="85"/>
      <c r="X241" s="85"/>
      <c r="Y241" s="85"/>
      <c r="Z241" s="85"/>
      <c r="AA241" s="66"/>
      <c r="AB241" s="5"/>
      <c r="AC241" s="5"/>
      <c r="AD241" s="5"/>
      <c r="AE241" s="5"/>
      <c r="AF241" s="5"/>
      <c r="AG241" s="5"/>
      <c r="AH241" s="5"/>
      <c r="AI241" s="5"/>
      <c r="AJ241" s="5"/>
      <c r="AK241" s="5"/>
      <c r="AL241" s="5"/>
      <c r="AM241" s="5"/>
    </row>
    <row r="242" spans="1:39" s="4" customFormat="1" ht="14.5">
      <c r="A242" s="64" t="s">
        <v>700</v>
      </c>
      <c r="B242" s="64" t="s">
        <v>432</v>
      </c>
      <c r="C242" s="64"/>
      <c r="D242" s="64" t="s">
        <v>155</v>
      </c>
      <c r="E242" s="11"/>
      <c r="F242" s="11"/>
      <c r="G242" s="8"/>
      <c r="I242" s="64"/>
      <c r="J242" s="48"/>
      <c r="K242" s="108"/>
      <c r="M242" s="64"/>
      <c r="N242" s="188"/>
      <c r="P242" s="64">
        <v>2</v>
      </c>
      <c r="Q242" s="187">
        <v>1058</v>
      </c>
      <c r="S242" s="64"/>
      <c r="T242" s="187"/>
      <c r="V242" s="85"/>
      <c r="W242" s="85"/>
      <c r="X242" s="85"/>
      <c r="Y242" s="85"/>
      <c r="Z242" s="85"/>
      <c r="AA242" s="66"/>
      <c r="AB242" s="5"/>
      <c r="AC242" s="5"/>
      <c r="AD242" s="5"/>
      <c r="AE242" s="5"/>
      <c r="AF242" s="5"/>
      <c r="AG242" s="5"/>
      <c r="AH242" s="5"/>
      <c r="AI242" s="5"/>
      <c r="AJ242" s="5"/>
      <c r="AK242" s="5"/>
      <c r="AL242" s="5"/>
      <c r="AM242" s="5"/>
    </row>
    <row r="243" spans="1:39" s="4" customFormat="1" ht="14.5">
      <c r="A243" s="64" t="s">
        <v>700</v>
      </c>
      <c r="B243" s="64" t="s">
        <v>433</v>
      </c>
      <c r="C243" s="64"/>
      <c r="D243" s="64" t="s">
        <v>278</v>
      </c>
      <c r="E243" s="11"/>
      <c r="F243" s="11"/>
      <c r="G243" s="8"/>
      <c r="I243" s="64"/>
      <c r="J243" s="48"/>
      <c r="K243" s="108"/>
      <c r="M243" s="64">
        <v>1</v>
      </c>
      <c r="N243" s="188">
        <v>300</v>
      </c>
      <c r="P243" s="64"/>
      <c r="Q243" s="187"/>
      <c r="S243" s="64"/>
      <c r="T243" s="187"/>
      <c r="V243" s="85"/>
      <c r="W243" s="85"/>
      <c r="X243" s="85"/>
      <c r="Y243" s="85"/>
      <c r="Z243" s="85"/>
      <c r="AA243" s="66"/>
      <c r="AB243" s="5"/>
      <c r="AC243" s="5"/>
      <c r="AD243" s="5"/>
      <c r="AE243" s="5"/>
      <c r="AF243" s="5"/>
      <c r="AG243" s="5"/>
      <c r="AH243" s="5"/>
      <c r="AI243" s="5"/>
      <c r="AJ243" s="5"/>
      <c r="AK243" s="5"/>
      <c r="AL243" s="5"/>
      <c r="AM243" s="5"/>
    </row>
    <row r="244" spans="1:39" s="4" customFormat="1" ht="14.5">
      <c r="A244" s="64" t="s">
        <v>700</v>
      </c>
      <c r="B244" s="64" t="s">
        <v>435</v>
      </c>
      <c r="C244" s="64"/>
      <c r="D244" s="64" t="s">
        <v>436</v>
      </c>
      <c r="E244" s="11"/>
      <c r="F244" s="11"/>
      <c r="G244" s="8"/>
      <c r="I244" s="64"/>
      <c r="J244" s="48"/>
      <c r="K244" s="108"/>
      <c r="M244" s="64">
        <v>6</v>
      </c>
      <c r="N244" s="188">
        <v>2948.25</v>
      </c>
      <c r="P244" s="64">
        <v>5</v>
      </c>
      <c r="Q244" s="187">
        <v>2512</v>
      </c>
      <c r="S244" s="64">
        <v>2</v>
      </c>
      <c r="T244" s="187">
        <v>841</v>
      </c>
      <c r="V244" s="85"/>
      <c r="W244" s="85"/>
      <c r="X244" s="85"/>
      <c r="Y244" s="85"/>
      <c r="Z244" s="85"/>
      <c r="AA244" s="66"/>
      <c r="AB244" s="5"/>
      <c r="AC244" s="5"/>
      <c r="AD244" s="5"/>
      <c r="AE244" s="5"/>
      <c r="AF244" s="5"/>
      <c r="AG244" s="5"/>
      <c r="AH244" s="5"/>
      <c r="AI244" s="5"/>
      <c r="AJ244" s="5"/>
      <c r="AK244" s="5"/>
      <c r="AL244" s="5"/>
      <c r="AM244" s="5"/>
    </row>
    <row r="245" spans="1:39" s="4" customFormat="1" ht="14.5">
      <c r="A245" s="64" t="s">
        <v>700</v>
      </c>
      <c r="B245" s="64" t="s">
        <v>437</v>
      </c>
      <c r="C245" s="64"/>
      <c r="D245" s="64" t="s">
        <v>234</v>
      </c>
      <c r="E245" s="11"/>
      <c r="F245" s="11"/>
      <c r="G245" s="8"/>
      <c r="I245" s="64"/>
      <c r="J245" s="48"/>
      <c r="K245" s="108"/>
      <c r="M245" s="64">
        <v>15</v>
      </c>
      <c r="N245" s="188">
        <v>5340.92</v>
      </c>
      <c r="P245" s="64">
        <v>8</v>
      </c>
      <c r="Q245" s="187">
        <v>3718.14</v>
      </c>
      <c r="S245" s="64">
        <v>7</v>
      </c>
      <c r="T245" s="187">
        <v>1663.06</v>
      </c>
      <c r="V245" s="85"/>
      <c r="W245" s="85"/>
      <c r="X245" s="85"/>
      <c r="Y245" s="85"/>
      <c r="Z245" s="85"/>
      <c r="AA245" s="66"/>
      <c r="AB245" s="5"/>
      <c r="AC245" s="5"/>
      <c r="AD245" s="5"/>
      <c r="AE245" s="5"/>
      <c r="AF245" s="5"/>
      <c r="AG245" s="5"/>
      <c r="AH245" s="5"/>
      <c r="AI245" s="5"/>
      <c r="AJ245" s="5"/>
      <c r="AK245" s="5"/>
      <c r="AL245" s="5"/>
      <c r="AM245" s="5"/>
    </row>
    <row r="246" spans="1:39" s="4" customFormat="1" ht="14.5">
      <c r="A246" s="64" t="s">
        <v>700</v>
      </c>
      <c r="B246" s="64" t="s">
        <v>502</v>
      </c>
      <c r="C246" s="64"/>
      <c r="D246" s="64" t="s">
        <v>234</v>
      </c>
      <c r="E246" s="11"/>
      <c r="F246" s="11"/>
      <c r="G246" s="8"/>
      <c r="I246" s="64"/>
      <c r="J246" s="48"/>
      <c r="K246" s="108"/>
      <c r="M246" s="64">
        <v>1</v>
      </c>
      <c r="N246" s="188">
        <v>300</v>
      </c>
      <c r="P246" s="64">
        <v>1</v>
      </c>
      <c r="Q246" s="187">
        <v>529</v>
      </c>
      <c r="S246" s="64"/>
      <c r="T246" s="187"/>
      <c r="V246" s="85"/>
      <c r="W246" s="85"/>
      <c r="X246" s="85"/>
      <c r="Y246" s="85"/>
      <c r="Z246" s="85"/>
      <c r="AA246" s="66"/>
      <c r="AB246" s="5"/>
      <c r="AC246" s="5"/>
      <c r="AD246" s="5"/>
      <c r="AE246" s="5"/>
      <c r="AF246" s="5"/>
      <c r="AG246" s="5"/>
      <c r="AH246" s="5"/>
      <c r="AI246" s="5"/>
      <c r="AJ246" s="5"/>
      <c r="AK246" s="5"/>
      <c r="AL246" s="5"/>
      <c r="AM246" s="5"/>
    </row>
    <row r="247" spans="1:39" s="4" customFormat="1" ht="14.5">
      <c r="A247" s="64" t="s">
        <v>700</v>
      </c>
      <c r="B247" s="64" t="s">
        <v>730</v>
      </c>
      <c r="C247" s="64"/>
      <c r="D247" s="64" t="s">
        <v>234</v>
      </c>
      <c r="E247" s="11"/>
      <c r="F247" s="11"/>
      <c r="G247" s="8"/>
      <c r="I247" s="64"/>
      <c r="J247" s="48"/>
      <c r="K247" s="108"/>
      <c r="M247" s="64"/>
      <c r="N247" s="188"/>
      <c r="P247" s="64">
        <v>4</v>
      </c>
      <c r="Q247" s="187">
        <v>1400</v>
      </c>
      <c r="S247" s="64">
        <v>1</v>
      </c>
      <c r="T247" s="187">
        <v>584.45000000000005</v>
      </c>
      <c r="V247" s="85"/>
      <c r="W247" s="85"/>
      <c r="X247" s="85"/>
      <c r="Y247" s="85"/>
      <c r="Z247" s="85"/>
      <c r="AA247" s="66"/>
      <c r="AB247" s="5"/>
      <c r="AC247" s="5"/>
      <c r="AD247" s="5"/>
      <c r="AE247" s="5"/>
      <c r="AF247" s="5"/>
      <c r="AG247" s="5"/>
      <c r="AH247" s="5"/>
      <c r="AI247" s="5"/>
      <c r="AJ247" s="5"/>
      <c r="AK247" s="5"/>
      <c r="AL247" s="5"/>
      <c r="AM247" s="5"/>
    </row>
    <row r="248" spans="1:39" s="4" customFormat="1" ht="14.5">
      <c r="A248" s="64" t="s">
        <v>700</v>
      </c>
      <c r="B248" s="64" t="s">
        <v>438</v>
      </c>
      <c r="C248" s="64"/>
      <c r="D248" s="64" t="s">
        <v>151</v>
      </c>
      <c r="E248" s="11"/>
      <c r="F248" s="11"/>
      <c r="G248" s="8"/>
      <c r="I248" s="64"/>
      <c r="J248" s="48"/>
      <c r="K248" s="108"/>
      <c r="M248" s="64">
        <v>20</v>
      </c>
      <c r="N248" s="188">
        <v>6453</v>
      </c>
      <c r="P248" s="64">
        <v>18</v>
      </c>
      <c r="Q248" s="187">
        <v>6684</v>
      </c>
      <c r="S248" s="64">
        <v>16</v>
      </c>
      <c r="T248" s="187">
        <v>4493</v>
      </c>
      <c r="V248" s="85"/>
      <c r="W248" s="85"/>
      <c r="X248" s="85"/>
      <c r="Y248" s="85"/>
      <c r="Z248" s="85"/>
      <c r="AA248" s="66"/>
      <c r="AB248" s="5"/>
      <c r="AC248" s="5"/>
      <c r="AD248" s="5"/>
      <c r="AE248" s="5"/>
      <c r="AF248" s="5"/>
      <c r="AG248" s="5"/>
      <c r="AH248" s="5"/>
      <c r="AI248" s="5"/>
      <c r="AJ248" s="5"/>
      <c r="AK248" s="5"/>
      <c r="AL248" s="5"/>
      <c r="AM248" s="5"/>
    </row>
    <row r="249" spans="1:39" s="4" customFormat="1" ht="14.5">
      <c r="A249" s="64" t="s">
        <v>700</v>
      </c>
      <c r="B249" s="64" t="s">
        <v>731</v>
      </c>
      <c r="C249" s="64"/>
      <c r="D249" s="64" t="s">
        <v>151</v>
      </c>
      <c r="E249" s="11"/>
      <c r="F249" s="11"/>
      <c r="G249" s="8"/>
      <c r="I249" s="64"/>
      <c r="J249" s="48"/>
      <c r="K249" s="108"/>
      <c r="M249" s="64"/>
      <c r="N249" s="188"/>
      <c r="P249" s="64"/>
      <c r="Q249" s="187"/>
      <c r="S249" s="64">
        <v>10</v>
      </c>
      <c r="T249" s="187">
        <v>3155.86</v>
      </c>
      <c r="V249" s="85"/>
      <c r="W249" s="85"/>
      <c r="X249" s="85"/>
      <c r="Y249" s="85"/>
      <c r="Z249" s="85"/>
      <c r="AA249" s="66"/>
      <c r="AB249" s="5"/>
      <c r="AC249" s="5"/>
      <c r="AD249" s="5"/>
      <c r="AE249" s="5"/>
      <c r="AF249" s="5"/>
      <c r="AG249" s="5"/>
      <c r="AH249" s="5"/>
      <c r="AI249" s="5"/>
      <c r="AJ249" s="5"/>
      <c r="AK249" s="5"/>
      <c r="AL249" s="5"/>
      <c r="AM249" s="5"/>
    </row>
    <row r="250" spans="1:39" s="4" customFormat="1" ht="14.5">
      <c r="A250" s="64" t="s">
        <v>700</v>
      </c>
      <c r="B250" s="64" t="s">
        <v>439</v>
      </c>
      <c r="C250" s="64"/>
      <c r="D250" s="64" t="s">
        <v>221</v>
      </c>
      <c r="E250" s="11"/>
      <c r="F250" s="11"/>
      <c r="G250" s="8"/>
      <c r="I250" s="64"/>
      <c r="J250" s="48"/>
      <c r="K250" s="108"/>
      <c r="M250" s="64">
        <v>4</v>
      </c>
      <c r="N250" s="188">
        <v>1000</v>
      </c>
      <c r="P250" s="64">
        <v>2</v>
      </c>
      <c r="Q250" s="187">
        <v>500</v>
      </c>
      <c r="S250" s="64">
        <v>1</v>
      </c>
      <c r="T250" s="187">
        <v>200</v>
      </c>
      <c r="V250" s="85"/>
      <c r="W250" s="85"/>
      <c r="X250" s="85"/>
      <c r="Y250" s="85"/>
      <c r="Z250" s="85"/>
      <c r="AA250" s="66"/>
      <c r="AB250" s="5"/>
      <c r="AC250" s="5"/>
      <c r="AD250" s="5"/>
      <c r="AE250" s="5"/>
      <c r="AF250" s="5"/>
      <c r="AG250" s="5"/>
      <c r="AH250" s="5"/>
      <c r="AI250" s="5"/>
      <c r="AJ250" s="5"/>
      <c r="AK250" s="5"/>
      <c r="AL250" s="5"/>
      <c r="AM250" s="5"/>
    </row>
    <row r="251" spans="1:39" s="4" customFormat="1" ht="14.5">
      <c r="A251" s="64" t="s">
        <v>700</v>
      </c>
      <c r="B251" s="64" t="s">
        <v>440</v>
      </c>
      <c r="C251" s="64"/>
      <c r="D251" s="64" t="s">
        <v>441</v>
      </c>
      <c r="E251" s="11"/>
      <c r="F251" s="11"/>
      <c r="G251" s="8"/>
      <c r="I251" s="64"/>
      <c r="J251" s="48"/>
      <c r="K251" s="108"/>
      <c r="M251" s="64"/>
      <c r="N251" s="188"/>
      <c r="P251" s="64">
        <v>1</v>
      </c>
      <c r="Q251" s="187">
        <v>300</v>
      </c>
      <c r="S251" s="64"/>
      <c r="T251" s="187"/>
      <c r="V251" s="85"/>
      <c r="W251" s="85"/>
      <c r="X251" s="85"/>
      <c r="Y251" s="85"/>
      <c r="Z251" s="85"/>
      <c r="AA251" s="66"/>
      <c r="AB251" s="5"/>
      <c r="AC251" s="5"/>
      <c r="AD251" s="5"/>
      <c r="AE251" s="5"/>
      <c r="AF251" s="5"/>
      <c r="AG251" s="5"/>
      <c r="AH251" s="5"/>
      <c r="AI251" s="5"/>
      <c r="AJ251" s="5"/>
      <c r="AK251" s="5"/>
      <c r="AL251" s="5"/>
      <c r="AM251" s="5"/>
    </row>
    <row r="252" spans="1:39" s="4" customFormat="1" ht="14.5">
      <c r="A252" s="64" t="s">
        <v>700</v>
      </c>
      <c r="B252" s="64" t="s">
        <v>442</v>
      </c>
      <c r="C252" s="64"/>
      <c r="D252" s="64" t="s">
        <v>123</v>
      </c>
      <c r="E252" s="11"/>
      <c r="F252" s="11"/>
      <c r="G252" s="8"/>
      <c r="I252" s="64"/>
      <c r="J252" s="48"/>
      <c r="K252" s="108"/>
      <c r="M252" s="64">
        <v>8</v>
      </c>
      <c r="N252" s="188">
        <v>1500</v>
      </c>
      <c r="P252" s="64">
        <v>3</v>
      </c>
      <c r="Q252" s="187">
        <v>700</v>
      </c>
      <c r="S252" s="64">
        <v>1</v>
      </c>
      <c r="T252" s="187">
        <v>200</v>
      </c>
      <c r="V252" s="85"/>
      <c r="W252" s="85"/>
      <c r="X252" s="85"/>
      <c r="Y252" s="85"/>
      <c r="Z252" s="85"/>
      <c r="AA252" s="66"/>
      <c r="AB252" s="5"/>
      <c r="AC252" s="5"/>
      <c r="AD252" s="5"/>
      <c r="AE252" s="5"/>
      <c r="AF252" s="5"/>
      <c r="AG252" s="5"/>
      <c r="AH252" s="5"/>
      <c r="AI252" s="5"/>
      <c r="AJ252" s="5"/>
      <c r="AK252" s="5"/>
      <c r="AL252" s="5"/>
      <c r="AM252" s="5"/>
    </row>
    <row r="253" spans="1:39" s="4" customFormat="1" ht="14.5">
      <c r="A253" s="64" t="s">
        <v>700</v>
      </c>
      <c r="B253" s="64" t="s">
        <v>443</v>
      </c>
      <c r="C253" s="64"/>
      <c r="D253" s="64" t="s">
        <v>346</v>
      </c>
      <c r="E253" s="11"/>
      <c r="F253" s="11"/>
      <c r="G253" s="8"/>
      <c r="I253" s="64"/>
      <c r="J253" s="48"/>
      <c r="K253" s="108"/>
      <c r="M253" s="64">
        <v>5</v>
      </c>
      <c r="N253" s="188">
        <v>1429</v>
      </c>
      <c r="P253" s="64">
        <v>7</v>
      </c>
      <c r="Q253" s="187">
        <v>2429</v>
      </c>
      <c r="S253" s="64">
        <v>7</v>
      </c>
      <c r="T253" s="187">
        <v>2339</v>
      </c>
      <c r="V253" s="85"/>
      <c r="W253" s="85"/>
      <c r="X253" s="85"/>
      <c r="Y253" s="85"/>
      <c r="Z253" s="85"/>
      <c r="AA253" s="66"/>
      <c r="AB253" s="5"/>
      <c r="AC253" s="5"/>
      <c r="AD253" s="5"/>
      <c r="AE253" s="5"/>
      <c r="AF253" s="5"/>
      <c r="AG253" s="5"/>
      <c r="AH253" s="5"/>
      <c r="AI253" s="5"/>
      <c r="AJ253" s="5"/>
      <c r="AK253" s="5"/>
      <c r="AL253" s="5"/>
      <c r="AM253" s="5"/>
    </row>
    <row r="254" spans="1:39" s="4" customFormat="1" ht="14.5">
      <c r="A254" s="64" t="s">
        <v>700</v>
      </c>
      <c r="B254" s="64" t="s">
        <v>732</v>
      </c>
      <c r="C254" s="64"/>
      <c r="D254" s="64" t="s">
        <v>346</v>
      </c>
      <c r="E254" s="11"/>
      <c r="F254" s="11"/>
      <c r="G254" s="8"/>
      <c r="I254" s="64"/>
      <c r="J254" s="48"/>
      <c r="K254" s="108"/>
      <c r="M254" s="64"/>
      <c r="N254" s="188"/>
      <c r="P254" s="64">
        <v>1</v>
      </c>
      <c r="Q254" s="187">
        <v>300</v>
      </c>
      <c r="S254" s="64">
        <v>2</v>
      </c>
      <c r="T254" s="187">
        <v>602</v>
      </c>
      <c r="V254" s="85"/>
      <c r="W254" s="85"/>
      <c r="X254" s="85"/>
      <c r="Y254" s="85"/>
      <c r="Z254" s="85"/>
      <c r="AA254" s="66"/>
      <c r="AB254" s="5"/>
      <c r="AC254" s="5"/>
      <c r="AD254" s="5"/>
      <c r="AE254" s="5"/>
      <c r="AF254" s="5"/>
      <c r="AG254" s="5"/>
      <c r="AH254" s="5"/>
      <c r="AI254" s="5"/>
      <c r="AJ254" s="5"/>
      <c r="AK254" s="5"/>
      <c r="AL254" s="5"/>
      <c r="AM254" s="5"/>
    </row>
    <row r="255" spans="1:39" s="4" customFormat="1" ht="14.5">
      <c r="A255" s="64"/>
      <c r="B255" s="64"/>
      <c r="C255" s="64"/>
      <c r="D255" s="64"/>
      <c r="E255" s="11"/>
      <c r="F255" s="11"/>
      <c r="G255" s="8"/>
      <c r="I255" s="64"/>
      <c r="J255" s="48"/>
      <c r="K255" s="108"/>
      <c r="M255" s="64"/>
      <c r="N255" s="188"/>
      <c r="P255" s="64"/>
      <c r="Q255" s="187"/>
      <c r="S255" s="64"/>
      <c r="T255" s="187"/>
      <c r="V255" s="85"/>
      <c r="W255" s="85"/>
      <c r="X255" s="85"/>
      <c r="Y255" s="85"/>
      <c r="Z255" s="85"/>
      <c r="AA255" s="66"/>
      <c r="AB255" s="5"/>
      <c r="AC255" s="5"/>
      <c r="AD255" s="5"/>
      <c r="AE255" s="5"/>
      <c r="AF255" s="5"/>
      <c r="AG255" s="5"/>
      <c r="AH255" s="5"/>
      <c r="AI255" s="5"/>
      <c r="AJ255" s="5"/>
      <c r="AK255" s="5"/>
      <c r="AL255" s="5"/>
      <c r="AM255" s="5"/>
    </row>
    <row r="256" spans="1:39" s="4" customFormat="1" ht="14.5">
      <c r="A256" s="64" t="s">
        <v>733</v>
      </c>
      <c r="B256" s="64" t="s">
        <v>158</v>
      </c>
      <c r="C256" s="64"/>
      <c r="D256" s="64" t="s">
        <v>159</v>
      </c>
      <c r="E256" s="11"/>
      <c r="F256" s="11"/>
      <c r="G256" s="8"/>
      <c r="I256" s="64"/>
      <c r="J256" s="48"/>
      <c r="K256" s="108"/>
      <c r="M256" s="64">
        <v>1</v>
      </c>
      <c r="N256" s="188">
        <v>66</v>
      </c>
      <c r="P256" s="64"/>
      <c r="Q256" s="187"/>
      <c r="S256" s="64"/>
      <c r="T256" s="187"/>
      <c r="V256" s="85"/>
      <c r="W256" s="85"/>
      <c r="X256" s="85"/>
      <c r="Y256" s="85"/>
      <c r="Z256" s="85"/>
      <c r="AA256" s="66"/>
      <c r="AB256" s="5"/>
      <c r="AC256" s="5"/>
      <c r="AD256" s="5"/>
      <c r="AE256" s="5"/>
      <c r="AF256" s="5"/>
      <c r="AG256" s="5"/>
      <c r="AH256" s="5"/>
      <c r="AI256" s="5"/>
      <c r="AJ256" s="5"/>
      <c r="AK256" s="5"/>
      <c r="AL256" s="5"/>
      <c r="AM256" s="5"/>
    </row>
    <row r="257" spans="1:39" s="4" customFormat="1" ht="14.5">
      <c r="A257" s="64" t="s">
        <v>733</v>
      </c>
      <c r="B257" s="64" t="s">
        <v>537</v>
      </c>
      <c r="C257" s="64"/>
      <c r="D257" s="64" t="s">
        <v>188</v>
      </c>
      <c r="E257" s="11"/>
      <c r="F257" s="11"/>
      <c r="G257" s="8"/>
      <c r="I257" s="64"/>
      <c r="J257" s="48"/>
      <c r="K257" s="108"/>
      <c r="M257" s="64">
        <v>1</v>
      </c>
      <c r="N257" s="188">
        <v>630</v>
      </c>
      <c r="P257" s="64"/>
      <c r="Q257" s="187"/>
      <c r="S257" s="64"/>
      <c r="T257" s="187"/>
      <c r="V257" s="85"/>
      <c r="W257" s="85"/>
      <c r="X257" s="85"/>
      <c r="Y257" s="85"/>
      <c r="Z257" s="85"/>
      <c r="AA257" s="66"/>
      <c r="AB257" s="5"/>
      <c r="AC257" s="5"/>
      <c r="AD257" s="5"/>
      <c r="AE257" s="5"/>
      <c r="AF257" s="5"/>
      <c r="AG257" s="5"/>
      <c r="AH257" s="5"/>
      <c r="AI257" s="5"/>
      <c r="AJ257" s="5"/>
      <c r="AK257" s="5"/>
      <c r="AL257" s="5"/>
      <c r="AM257" s="5"/>
    </row>
    <row r="258" spans="1:39" s="4" customFormat="1" ht="14.5">
      <c r="A258" s="64" t="s">
        <v>733</v>
      </c>
      <c r="B258" s="64" t="s">
        <v>384</v>
      </c>
      <c r="C258" s="64"/>
      <c r="D258" s="64" t="s">
        <v>203</v>
      </c>
      <c r="E258" s="11"/>
      <c r="F258" s="11"/>
      <c r="G258" s="8"/>
      <c r="I258" s="64"/>
      <c r="J258" s="48"/>
      <c r="K258" s="108"/>
      <c r="M258" s="64"/>
      <c r="N258" s="188"/>
      <c r="P258" s="64">
        <v>1</v>
      </c>
      <c r="Q258" s="187">
        <v>500</v>
      </c>
      <c r="S258" s="64"/>
      <c r="T258" s="187"/>
      <c r="V258" s="85"/>
      <c r="W258" s="85"/>
      <c r="X258" s="85"/>
      <c r="Y258" s="85"/>
      <c r="Z258" s="85"/>
      <c r="AA258" s="66"/>
      <c r="AB258" s="5"/>
      <c r="AC258" s="5"/>
      <c r="AD258" s="5"/>
      <c r="AE258" s="5"/>
      <c r="AF258" s="5"/>
      <c r="AG258" s="5"/>
      <c r="AH258" s="5"/>
      <c r="AI258" s="5"/>
      <c r="AJ258" s="5"/>
      <c r="AK258" s="5"/>
      <c r="AL258" s="5"/>
      <c r="AM258" s="5"/>
    </row>
    <row r="259" spans="1:39" s="4" customFormat="1" ht="14.5">
      <c r="A259" s="64"/>
      <c r="B259" s="64"/>
      <c r="C259" s="64"/>
      <c r="D259" s="64"/>
      <c r="E259" s="11"/>
      <c r="F259" s="11"/>
      <c r="G259" s="8"/>
      <c r="I259" s="64"/>
      <c r="J259" s="48"/>
      <c r="K259" s="108"/>
      <c r="M259" s="64"/>
      <c r="N259" s="188"/>
      <c r="P259" s="64"/>
      <c r="Q259" s="187"/>
      <c r="S259" s="64"/>
      <c r="T259" s="187"/>
      <c r="V259" s="85"/>
      <c r="W259" s="85"/>
      <c r="X259" s="85"/>
      <c r="Y259" s="85"/>
      <c r="Z259" s="85"/>
      <c r="AA259" s="66"/>
      <c r="AB259" s="5"/>
      <c r="AC259" s="5"/>
      <c r="AD259" s="5"/>
      <c r="AE259" s="5"/>
      <c r="AF259" s="5"/>
      <c r="AG259" s="5"/>
      <c r="AH259" s="5"/>
      <c r="AI259" s="5"/>
      <c r="AJ259" s="5"/>
      <c r="AK259" s="5"/>
      <c r="AL259" s="5"/>
      <c r="AM259" s="5"/>
    </row>
    <row r="260" spans="1:39" s="4" customFormat="1" ht="14.5">
      <c r="A260" s="64" t="s">
        <v>734</v>
      </c>
      <c r="B260" s="64" t="s">
        <v>528</v>
      </c>
      <c r="C260" s="64"/>
      <c r="D260" s="64" t="s">
        <v>528</v>
      </c>
      <c r="E260" s="11"/>
      <c r="F260" s="11"/>
      <c r="G260" s="8"/>
      <c r="I260" s="64"/>
      <c r="J260" s="48"/>
      <c r="K260" s="108"/>
      <c r="M260" s="64"/>
      <c r="N260" s="188"/>
      <c r="P260" s="64">
        <v>10</v>
      </c>
      <c r="Q260" s="187">
        <v>231.21</v>
      </c>
      <c r="S260" s="64">
        <v>187</v>
      </c>
      <c r="T260" s="187">
        <v>13723.34</v>
      </c>
      <c r="V260" s="85"/>
      <c r="W260" s="85"/>
      <c r="X260" s="85"/>
      <c r="Y260" s="85"/>
      <c r="Z260" s="85"/>
      <c r="AA260" s="66"/>
      <c r="AB260" s="5"/>
      <c r="AC260" s="5"/>
      <c r="AD260" s="5"/>
      <c r="AE260" s="5"/>
      <c r="AF260" s="5"/>
      <c r="AG260" s="5"/>
      <c r="AH260" s="5"/>
      <c r="AI260" s="5"/>
      <c r="AJ260" s="5"/>
      <c r="AK260" s="5"/>
      <c r="AL260" s="5"/>
      <c r="AM260" s="5"/>
    </row>
    <row r="261" spans="1:39" s="4" customFormat="1" ht="14.5">
      <c r="A261" s="64" t="s">
        <v>734</v>
      </c>
      <c r="B261" s="64" t="s">
        <v>735</v>
      </c>
      <c r="C261" s="64"/>
      <c r="D261" s="64" t="s">
        <v>89</v>
      </c>
      <c r="E261" s="11"/>
      <c r="F261" s="11"/>
      <c r="G261" s="8"/>
      <c r="I261" s="64"/>
      <c r="J261" s="48"/>
      <c r="K261" s="108"/>
      <c r="M261" s="64">
        <v>341</v>
      </c>
      <c r="N261" s="188">
        <v>23966.13</v>
      </c>
      <c r="P261" s="64">
        <v>372</v>
      </c>
      <c r="Q261" s="187">
        <v>24978.83</v>
      </c>
      <c r="S261" s="64">
        <v>223</v>
      </c>
      <c r="T261" s="187">
        <v>16063.94</v>
      </c>
      <c r="V261" s="85"/>
      <c r="W261" s="85"/>
      <c r="X261" s="85"/>
      <c r="Y261" s="85"/>
      <c r="Z261" s="85"/>
      <c r="AA261" s="66"/>
      <c r="AB261" s="5"/>
      <c r="AC261" s="5"/>
      <c r="AD261" s="5"/>
      <c r="AE261" s="5"/>
      <c r="AF261" s="5"/>
      <c r="AG261" s="5"/>
      <c r="AH261" s="5"/>
      <c r="AI261" s="5"/>
      <c r="AJ261" s="5"/>
      <c r="AK261" s="5"/>
      <c r="AL261" s="5"/>
      <c r="AM261" s="5"/>
    </row>
    <row r="262" spans="1:39" s="4" customFormat="1" ht="14.5">
      <c r="A262" s="64" t="s">
        <v>734</v>
      </c>
      <c r="B262" s="64" t="s">
        <v>88</v>
      </c>
      <c r="C262" s="64"/>
      <c r="D262" s="64" t="s">
        <v>90</v>
      </c>
      <c r="E262" s="11"/>
      <c r="F262" s="11"/>
      <c r="G262" s="8"/>
      <c r="I262" s="64"/>
      <c r="J262" s="48"/>
      <c r="K262" s="108"/>
      <c r="M262" s="64">
        <v>14</v>
      </c>
      <c r="N262" s="188">
        <v>797.47</v>
      </c>
      <c r="P262" s="64">
        <v>543</v>
      </c>
      <c r="Q262" s="187">
        <v>36281.96</v>
      </c>
      <c r="S262" s="64">
        <v>309</v>
      </c>
      <c r="T262" s="187">
        <v>20330.05</v>
      </c>
      <c r="V262" s="85"/>
      <c r="W262" s="85"/>
      <c r="X262" s="85"/>
      <c r="Y262" s="85"/>
      <c r="Z262" s="85"/>
      <c r="AA262" s="66"/>
      <c r="AB262" s="5"/>
      <c r="AC262" s="5"/>
      <c r="AD262" s="5"/>
      <c r="AE262" s="5"/>
      <c r="AF262" s="5"/>
      <c r="AG262" s="5"/>
      <c r="AH262" s="5"/>
      <c r="AI262" s="5"/>
      <c r="AJ262" s="5"/>
      <c r="AK262" s="5"/>
      <c r="AL262" s="5"/>
      <c r="AM262" s="5"/>
    </row>
    <row r="263" spans="1:39" s="4" customFormat="1" ht="14.5">
      <c r="A263" s="64" t="s">
        <v>734</v>
      </c>
      <c r="B263" s="64" t="s">
        <v>497</v>
      </c>
      <c r="C263" s="64"/>
      <c r="D263" s="64" t="s">
        <v>89</v>
      </c>
      <c r="E263" s="11"/>
      <c r="F263" s="11"/>
      <c r="G263" s="8"/>
      <c r="I263" s="64"/>
      <c r="J263" s="48"/>
      <c r="K263" s="108"/>
      <c r="M263" s="64">
        <v>39</v>
      </c>
      <c r="N263" s="188">
        <v>2866.56</v>
      </c>
      <c r="P263" s="64">
        <v>45</v>
      </c>
      <c r="Q263" s="187">
        <v>4184.17</v>
      </c>
      <c r="S263" s="64">
        <v>32</v>
      </c>
      <c r="T263" s="187">
        <v>2704.93</v>
      </c>
      <c r="V263" s="85"/>
      <c r="W263" s="85"/>
      <c r="X263" s="85"/>
      <c r="Y263" s="85"/>
      <c r="Z263" s="85"/>
      <c r="AA263" s="66"/>
      <c r="AB263" s="5"/>
      <c r="AC263" s="5"/>
      <c r="AD263" s="5"/>
      <c r="AE263" s="5"/>
      <c r="AF263" s="5"/>
      <c r="AG263" s="5"/>
      <c r="AH263" s="5"/>
      <c r="AI263" s="5"/>
      <c r="AJ263" s="5"/>
      <c r="AK263" s="5"/>
      <c r="AL263" s="5"/>
      <c r="AM263" s="5"/>
    </row>
    <row r="264" spans="1:39" s="4" customFormat="1" ht="14.5">
      <c r="A264" s="64" t="s">
        <v>734</v>
      </c>
      <c r="B264" s="64" t="s">
        <v>497</v>
      </c>
      <c r="C264" s="64"/>
      <c r="D264" s="64" t="s">
        <v>90</v>
      </c>
      <c r="E264" s="11"/>
      <c r="F264" s="11"/>
      <c r="G264" s="8"/>
      <c r="I264" s="64"/>
      <c r="J264" s="48"/>
      <c r="K264" s="108"/>
      <c r="M264" s="64"/>
      <c r="N264" s="188"/>
      <c r="P264" s="64">
        <v>1</v>
      </c>
      <c r="Q264" s="187">
        <v>155.52000000000001</v>
      </c>
      <c r="S264" s="64"/>
      <c r="T264" s="187"/>
      <c r="V264" s="85"/>
      <c r="W264" s="85"/>
      <c r="X264" s="85"/>
      <c r="Y264" s="85"/>
      <c r="Z264" s="85"/>
      <c r="AA264" s="66"/>
      <c r="AB264" s="5"/>
      <c r="AC264" s="5"/>
      <c r="AD264" s="5"/>
      <c r="AE264" s="5"/>
      <c r="AF264" s="5"/>
      <c r="AG264" s="5"/>
      <c r="AH264" s="5"/>
      <c r="AI264" s="5"/>
      <c r="AJ264" s="5"/>
      <c r="AK264" s="5"/>
      <c r="AL264" s="5"/>
      <c r="AM264" s="5"/>
    </row>
    <row r="265" spans="1:39" s="4" customFormat="1" ht="14.5">
      <c r="A265" s="64" t="s">
        <v>734</v>
      </c>
      <c r="B265" s="64" t="s">
        <v>701</v>
      </c>
      <c r="C265" s="64"/>
      <c r="D265" s="64" t="s">
        <v>90</v>
      </c>
      <c r="E265" s="11"/>
      <c r="F265" s="11"/>
      <c r="G265" s="8"/>
      <c r="I265" s="64"/>
      <c r="J265" s="48"/>
      <c r="K265" s="108"/>
      <c r="M265" s="64"/>
      <c r="N265" s="188"/>
      <c r="P265" s="64">
        <v>5</v>
      </c>
      <c r="Q265" s="187">
        <v>40</v>
      </c>
      <c r="S265" s="64">
        <v>46</v>
      </c>
      <c r="T265" s="187">
        <v>2730.99</v>
      </c>
      <c r="V265" s="85"/>
      <c r="W265" s="85"/>
      <c r="X265" s="85"/>
      <c r="Y265" s="85"/>
      <c r="Z265" s="85"/>
      <c r="AA265" s="66"/>
      <c r="AB265" s="5"/>
      <c r="AC265" s="5"/>
      <c r="AD265" s="5"/>
      <c r="AE265" s="5"/>
      <c r="AF265" s="5"/>
      <c r="AG265" s="5"/>
      <c r="AH265" s="5"/>
      <c r="AI265" s="5"/>
      <c r="AJ265" s="5"/>
      <c r="AK265" s="5"/>
      <c r="AL265" s="5"/>
      <c r="AM265" s="5"/>
    </row>
    <row r="266" spans="1:39" s="4" customFormat="1" ht="14.5">
      <c r="A266" s="64" t="s">
        <v>734</v>
      </c>
      <c r="B266" s="64" t="s">
        <v>91</v>
      </c>
      <c r="C266" s="64"/>
      <c r="D266" s="64" t="s">
        <v>92</v>
      </c>
      <c r="E266" s="11"/>
      <c r="F266" s="11"/>
      <c r="G266" s="8"/>
      <c r="I266" s="64"/>
      <c r="J266" s="48"/>
      <c r="K266" s="108"/>
      <c r="M266" s="64">
        <v>29</v>
      </c>
      <c r="N266" s="188">
        <v>2534.1999999999998</v>
      </c>
      <c r="P266" s="64">
        <v>26</v>
      </c>
      <c r="Q266" s="187">
        <v>2337.0500000000002</v>
      </c>
      <c r="S266" s="64">
        <v>25</v>
      </c>
      <c r="T266" s="187">
        <v>1742.44</v>
      </c>
      <c r="V266" s="85"/>
      <c r="W266" s="85"/>
      <c r="X266" s="85"/>
      <c r="Y266" s="85"/>
      <c r="Z266" s="85"/>
      <c r="AA266" s="66"/>
      <c r="AB266" s="5"/>
      <c r="AC266" s="5"/>
      <c r="AD266" s="5"/>
      <c r="AE266" s="5"/>
      <c r="AF266" s="5"/>
      <c r="AG266" s="5"/>
      <c r="AH266" s="5"/>
      <c r="AI266" s="5"/>
      <c r="AJ266" s="5"/>
      <c r="AK266" s="5"/>
      <c r="AL266" s="5"/>
      <c r="AM266" s="5"/>
    </row>
    <row r="267" spans="1:39" s="4" customFormat="1" ht="14.5">
      <c r="A267" s="64" t="s">
        <v>734</v>
      </c>
      <c r="B267" s="64" t="s">
        <v>93</v>
      </c>
      <c r="C267" s="64"/>
      <c r="D267" s="64" t="s">
        <v>94</v>
      </c>
      <c r="E267" s="11"/>
      <c r="F267" s="11"/>
      <c r="G267" s="8"/>
      <c r="I267" s="64"/>
      <c r="J267" s="48"/>
      <c r="K267" s="108"/>
      <c r="M267" s="64">
        <v>46</v>
      </c>
      <c r="N267" s="188">
        <v>5182.41</v>
      </c>
      <c r="P267" s="64">
        <v>37</v>
      </c>
      <c r="Q267" s="187">
        <v>4267.17</v>
      </c>
      <c r="S267" s="64">
        <v>32</v>
      </c>
      <c r="T267" s="187">
        <v>3128.66</v>
      </c>
      <c r="V267" s="85"/>
      <c r="W267" s="85"/>
      <c r="X267" s="85"/>
      <c r="Y267" s="85"/>
      <c r="Z267" s="85"/>
      <c r="AA267" s="66"/>
      <c r="AB267" s="5"/>
      <c r="AC267" s="5"/>
      <c r="AD267" s="5"/>
      <c r="AE267" s="5"/>
      <c r="AF267" s="5"/>
      <c r="AG267" s="5"/>
      <c r="AH267" s="5"/>
      <c r="AI267" s="5"/>
      <c r="AJ267" s="5"/>
      <c r="AK267" s="5"/>
      <c r="AL267" s="5"/>
      <c r="AM267" s="5"/>
    </row>
    <row r="268" spans="1:39" s="4" customFormat="1" ht="14.5">
      <c r="A268" s="64" t="s">
        <v>734</v>
      </c>
      <c r="B268" s="64" t="s">
        <v>465</v>
      </c>
      <c r="C268" s="64"/>
      <c r="D268" s="64" t="s">
        <v>430</v>
      </c>
      <c r="E268" s="11"/>
      <c r="F268" s="11"/>
      <c r="G268" s="8"/>
      <c r="I268" s="64"/>
      <c r="J268" s="48"/>
      <c r="K268" s="108"/>
      <c r="M268" s="64">
        <v>1</v>
      </c>
      <c r="N268" s="188">
        <v>89.11</v>
      </c>
      <c r="P268" s="64"/>
      <c r="Q268" s="187"/>
      <c r="S268" s="64"/>
      <c r="T268" s="187"/>
      <c r="V268" s="85"/>
      <c r="W268" s="85"/>
      <c r="X268" s="85"/>
      <c r="Y268" s="85"/>
      <c r="Z268" s="85"/>
      <c r="AA268" s="66"/>
      <c r="AB268" s="5"/>
      <c r="AC268" s="5"/>
      <c r="AD268" s="5"/>
      <c r="AE268" s="5"/>
      <c r="AF268" s="5"/>
      <c r="AG268" s="5"/>
      <c r="AH268" s="5"/>
      <c r="AI268" s="5"/>
      <c r="AJ268" s="5"/>
      <c r="AK268" s="5"/>
      <c r="AL268" s="5"/>
      <c r="AM268" s="5"/>
    </row>
    <row r="269" spans="1:39" s="4" customFormat="1" ht="14.5">
      <c r="A269" s="64" t="s">
        <v>734</v>
      </c>
      <c r="B269" s="64" t="s">
        <v>97</v>
      </c>
      <c r="C269" s="64"/>
      <c r="D269" s="64" t="s">
        <v>98</v>
      </c>
      <c r="E269" s="11"/>
      <c r="F269" s="11"/>
      <c r="G269" s="8"/>
      <c r="I269" s="64"/>
      <c r="J269" s="48"/>
      <c r="K269" s="108"/>
      <c r="M269" s="64">
        <v>200</v>
      </c>
      <c r="N269" s="188">
        <v>19528.099999999999</v>
      </c>
      <c r="P269" s="64">
        <v>204</v>
      </c>
      <c r="Q269" s="187">
        <v>20280.21</v>
      </c>
      <c r="S269" s="64">
        <v>155</v>
      </c>
      <c r="T269" s="187">
        <v>14395.55</v>
      </c>
      <c r="V269" s="85"/>
      <c r="W269" s="85"/>
      <c r="X269" s="85"/>
      <c r="Y269" s="85"/>
      <c r="Z269" s="85"/>
      <c r="AA269" s="66"/>
      <c r="AB269" s="5"/>
      <c r="AC269" s="5"/>
      <c r="AD269" s="5"/>
      <c r="AE269" s="5"/>
      <c r="AF269" s="5"/>
      <c r="AG269" s="5"/>
      <c r="AH269" s="5"/>
      <c r="AI269" s="5"/>
      <c r="AJ269" s="5"/>
      <c r="AK269" s="5"/>
      <c r="AL269" s="5"/>
      <c r="AM269" s="5"/>
    </row>
    <row r="270" spans="1:39" s="4" customFormat="1" ht="14.5">
      <c r="A270" s="64" t="s">
        <v>734</v>
      </c>
      <c r="B270" s="64" t="s">
        <v>99</v>
      </c>
      <c r="C270" s="64"/>
      <c r="D270" s="64" t="s">
        <v>101</v>
      </c>
      <c r="E270" s="11"/>
      <c r="F270" s="11"/>
      <c r="G270" s="8"/>
      <c r="I270" s="64"/>
      <c r="J270" s="48"/>
      <c r="K270" s="108"/>
      <c r="M270" s="64">
        <v>2574</v>
      </c>
      <c r="N270" s="188">
        <v>141514.13</v>
      </c>
      <c r="P270" s="64">
        <v>2526</v>
      </c>
      <c r="Q270" s="187">
        <v>138925.95000000001</v>
      </c>
      <c r="S270" s="64">
        <v>1746</v>
      </c>
      <c r="T270" s="187">
        <v>103209.35</v>
      </c>
      <c r="V270" s="85"/>
      <c r="W270" s="85"/>
      <c r="X270" s="85"/>
      <c r="Y270" s="85"/>
      <c r="Z270" s="85"/>
      <c r="AA270" s="66"/>
      <c r="AB270" s="5"/>
      <c r="AC270" s="5"/>
      <c r="AD270" s="5"/>
      <c r="AE270" s="5"/>
      <c r="AF270" s="5"/>
      <c r="AG270" s="5"/>
      <c r="AH270" s="5"/>
      <c r="AI270" s="5"/>
      <c r="AJ270" s="5"/>
      <c r="AK270" s="5"/>
      <c r="AL270" s="5"/>
      <c r="AM270" s="5"/>
    </row>
    <row r="271" spans="1:39" s="4" customFormat="1" ht="14.5">
      <c r="A271" s="64" t="s">
        <v>734</v>
      </c>
      <c r="B271" s="64" t="s">
        <v>530</v>
      </c>
      <c r="C271" s="64"/>
      <c r="D271" s="64" t="s">
        <v>256</v>
      </c>
      <c r="E271" s="11"/>
      <c r="F271" s="11"/>
      <c r="G271" s="8"/>
      <c r="I271" s="64"/>
      <c r="J271" s="48"/>
      <c r="K271" s="108"/>
      <c r="M271" s="64">
        <v>1</v>
      </c>
      <c r="N271" s="188">
        <v>138.16</v>
      </c>
      <c r="P271" s="64">
        <v>1</v>
      </c>
      <c r="Q271" s="187">
        <v>157.56</v>
      </c>
      <c r="S271" s="64">
        <v>1</v>
      </c>
      <c r="T271" s="187">
        <v>150</v>
      </c>
      <c r="V271" s="85"/>
      <c r="W271" s="85"/>
      <c r="X271" s="85"/>
      <c r="Y271" s="85"/>
      <c r="Z271" s="85"/>
      <c r="AA271" s="66"/>
      <c r="AB271" s="5"/>
      <c r="AC271" s="5"/>
      <c r="AD271" s="5"/>
      <c r="AE271" s="5"/>
      <c r="AF271" s="5"/>
      <c r="AG271" s="5"/>
      <c r="AH271" s="5"/>
      <c r="AI271" s="5"/>
      <c r="AJ271" s="5"/>
      <c r="AK271" s="5"/>
      <c r="AL271" s="5"/>
      <c r="AM271" s="5"/>
    </row>
    <row r="272" spans="1:39" s="4" customFormat="1" ht="14.5">
      <c r="A272" s="64" t="s">
        <v>734</v>
      </c>
      <c r="B272" s="64" t="s">
        <v>102</v>
      </c>
      <c r="C272" s="64"/>
      <c r="D272" s="64" t="s">
        <v>103</v>
      </c>
      <c r="E272" s="11"/>
      <c r="F272" s="11"/>
      <c r="G272" s="8"/>
      <c r="I272" s="64"/>
      <c r="J272" s="48"/>
      <c r="K272" s="108"/>
      <c r="M272" s="64">
        <v>2</v>
      </c>
      <c r="N272" s="188">
        <v>149.25</v>
      </c>
      <c r="P272" s="64"/>
      <c r="Q272" s="187"/>
      <c r="S272" s="64"/>
      <c r="T272" s="187"/>
      <c r="V272" s="85"/>
      <c r="W272" s="85"/>
      <c r="X272" s="85"/>
      <c r="Y272" s="85"/>
      <c r="Z272" s="85"/>
      <c r="AA272" s="66"/>
      <c r="AB272" s="5"/>
      <c r="AC272" s="5"/>
      <c r="AD272" s="5"/>
      <c r="AE272" s="5"/>
      <c r="AF272" s="5"/>
      <c r="AG272" s="5"/>
      <c r="AH272" s="5"/>
      <c r="AI272" s="5"/>
      <c r="AJ272" s="5"/>
      <c r="AK272" s="5"/>
      <c r="AL272" s="5"/>
      <c r="AM272" s="5"/>
    </row>
    <row r="273" spans="1:39" s="4" customFormat="1" ht="14.5">
      <c r="A273" s="64" t="s">
        <v>734</v>
      </c>
      <c r="B273" s="64" t="s">
        <v>104</v>
      </c>
      <c r="C273" s="64"/>
      <c r="D273" s="64" t="s">
        <v>105</v>
      </c>
      <c r="E273" s="11"/>
      <c r="F273" s="11"/>
      <c r="G273" s="8"/>
      <c r="I273" s="64"/>
      <c r="J273" s="48"/>
      <c r="K273" s="108"/>
      <c r="M273" s="64">
        <v>6</v>
      </c>
      <c r="N273" s="188">
        <v>465.8</v>
      </c>
      <c r="P273" s="64">
        <v>6</v>
      </c>
      <c r="Q273" s="187">
        <v>587.79999999999995</v>
      </c>
      <c r="S273" s="64">
        <v>3</v>
      </c>
      <c r="T273" s="187">
        <v>286.73</v>
      </c>
      <c r="V273" s="85"/>
      <c r="W273" s="85"/>
      <c r="X273" s="85"/>
      <c r="Y273" s="85"/>
      <c r="Z273" s="85"/>
      <c r="AA273" s="66"/>
      <c r="AB273" s="5"/>
      <c r="AC273" s="5"/>
      <c r="AD273" s="5"/>
      <c r="AE273" s="5"/>
      <c r="AF273" s="5"/>
      <c r="AG273" s="5"/>
      <c r="AH273" s="5"/>
      <c r="AI273" s="5"/>
      <c r="AJ273" s="5"/>
      <c r="AK273" s="5"/>
      <c r="AL273" s="5"/>
      <c r="AM273" s="5"/>
    </row>
    <row r="274" spans="1:39" s="4" customFormat="1" ht="14.5">
      <c r="A274" s="64" t="s">
        <v>734</v>
      </c>
      <c r="B274" s="64" t="s">
        <v>106</v>
      </c>
      <c r="C274" s="64"/>
      <c r="D274" s="64" t="s">
        <v>107</v>
      </c>
      <c r="E274" s="11"/>
      <c r="F274" s="11"/>
      <c r="G274" s="8"/>
      <c r="I274" s="64"/>
      <c r="J274" s="48"/>
      <c r="K274" s="108"/>
      <c r="M274" s="64">
        <v>9</v>
      </c>
      <c r="N274" s="188">
        <v>598.87</v>
      </c>
      <c r="P274" s="64">
        <v>6</v>
      </c>
      <c r="Q274" s="187">
        <v>297.7</v>
      </c>
      <c r="S274" s="64">
        <v>6</v>
      </c>
      <c r="T274" s="187">
        <v>408.61</v>
      </c>
      <c r="V274" s="85"/>
      <c r="W274" s="85"/>
      <c r="X274" s="85"/>
      <c r="Y274" s="85"/>
      <c r="Z274" s="85"/>
      <c r="AA274" s="66"/>
      <c r="AB274" s="5"/>
      <c r="AC274" s="5"/>
      <c r="AD274" s="5"/>
      <c r="AE274" s="5"/>
      <c r="AF274" s="5"/>
      <c r="AG274" s="5"/>
      <c r="AH274" s="5"/>
      <c r="AI274" s="5"/>
      <c r="AJ274" s="5"/>
      <c r="AK274" s="5"/>
      <c r="AL274" s="5"/>
      <c r="AM274" s="5"/>
    </row>
    <row r="275" spans="1:39" s="4" customFormat="1" ht="14.5">
      <c r="A275" s="64" t="s">
        <v>734</v>
      </c>
      <c r="B275" s="64" t="s">
        <v>108</v>
      </c>
      <c r="C275" s="64"/>
      <c r="D275" s="64" t="s">
        <v>109</v>
      </c>
      <c r="E275" s="11"/>
      <c r="F275" s="11"/>
      <c r="G275" s="8"/>
      <c r="I275" s="64"/>
      <c r="J275" s="48"/>
      <c r="K275" s="108"/>
      <c r="M275" s="64">
        <v>192</v>
      </c>
      <c r="N275" s="188">
        <v>17132.22</v>
      </c>
      <c r="P275" s="64">
        <v>176</v>
      </c>
      <c r="Q275" s="187">
        <v>16705.09</v>
      </c>
      <c r="S275" s="64">
        <v>135</v>
      </c>
      <c r="T275" s="187">
        <v>12114.35</v>
      </c>
      <c r="V275" s="85"/>
      <c r="W275" s="85"/>
      <c r="X275" s="85"/>
      <c r="Y275" s="85"/>
      <c r="Z275" s="85"/>
      <c r="AA275" s="66"/>
      <c r="AB275" s="5"/>
      <c r="AC275" s="5"/>
      <c r="AD275" s="5"/>
      <c r="AE275" s="5"/>
      <c r="AF275" s="5"/>
      <c r="AG275" s="5"/>
      <c r="AH275" s="5"/>
      <c r="AI275" s="5"/>
      <c r="AJ275" s="5"/>
      <c r="AK275" s="5"/>
      <c r="AL275" s="5"/>
      <c r="AM275" s="5"/>
    </row>
    <row r="276" spans="1:39" s="4" customFormat="1" ht="14.5">
      <c r="A276" s="64" t="s">
        <v>734</v>
      </c>
      <c r="B276" s="64" t="s">
        <v>110</v>
      </c>
      <c r="C276" s="64"/>
      <c r="D276" s="64" t="s">
        <v>111</v>
      </c>
      <c r="E276" s="11"/>
      <c r="F276" s="11"/>
      <c r="G276" s="8"/>
      <c r="I276" s="64"/>
      <c r="J276" s="48"/>
      <c r="K276" s="108"/>
      <c r="M276" s="64">
        <v>189</v>
      </c>
      <c r="N276" s="188">
        <v>14981.94</v>
      </c>
      <c r="P276" s="64">
        <v>180</v>
      </c>
      <c r="Q276" s="187">
        <v>14001.52</v>
      </c>
      <c r="S276" s="64">
        <v>150</v>
      </c>
      <c r="T276" s="187">
        <v>11173.44</v>
      </c>
      <c r="V276" s="85"/>
      <c r="W276" s="85"/>
      <c r="X276" s="85"/>
      <c r="Y276" s="85"/>
      <c r="Z276" s="85"/>
      <c r="AA276" s="66"/>
      <c r="AB276" s="5"/>
      <c r="AC276" s="5"/>
      <c r="AD276" s="5"/>
      <c r="AE276" s="5"/>
      <c r="AF276" s="5"/>
      <c r="AG276" s="5"/>
      <c r="AH276" s="5"/>
      <c r="AI276" s="5"/>
      <c r="AJ276" s="5"/>
      <c r="AK276" s="5"/>
      <c r="AL276" s="5"/>
      <c r="AM276" s="5"/>
    </row>
    <row r="277" spans="1:39" s="4" customFormat="1" ht="14.5">
      <c r="A277" s="64" t="s">
        <v>734</v>
      </c>
      <c r="B277" s="64" t="s">
        <v>110</v>
      </c>
      <c r="C277" s="64"/>
      <c r="D277" s="64" t="s">
        <v>112</v>
      </c>
      <c r="E277" s="11"/>
      <c r="F277" s="11"/>
      <c r="G277" s="8"/>
      <c r="I277" s="64"/>
      <c r="J277" s="48"/>
      <c r="K277" s="108"/>
      <c r="M277" s="64"/>
      <c r="N277" s="188"/>
      <c r="P277" s="64">
        <v>2</v>
      </c>
      <c r="Q277" s="187">
        <v>111.23</v>
      </c>
      <c r="S277" s="64">
        <v>1</v>
      </c>
      <c r="T277" s="187">
        <v>5.04</v>
      </c>
      <c r="V277" s="85"/>
      <c r="W277" s="85"/>
      <c r="X277" s="85"/>
      <c r="Y277" s="85"/>
      <c r="Z277" s="85"/>
      <c r="AA277" s="66"/>
      <c r="AB277" s="5"/>
      <c r="AC277" s="5"/>
      <c r="AD277" s="5"/>
      <c r="AE277" s="5"/>
      <c r="AF277" s="5"/>
      <c r="AG277" s="5"/>
      <c r="AH277" s="5"/>
      <c r="AI277" s="5"/>
      <c r="AJ277" s="5"/>
      <c r="AK277" s="5"/>
      <c r="AL277" s="5"/>
      <c r="AM277" s="5"/>
    </row>
    <row r="278" spans="1:39" s="4" customFormat="1" ht="14.5">
      <c r="A278" s="64" t="s">
        <v>734</v>
      </c>
      <c r="B278" s="64" t="s">
        <v>113</v>
      </c>
      <c r="C278" s="64"/>
      <c r="D278" s="64" t="s">
        <v>114</v>
      </c>
      <c r="E278" s="11"/>
      <c r="F278" s="11"/>
      <c r="G278" s="8"/>
      <c r="I278" s="64"/>
      <c r="J278" s="48"/>
      <c r="K278" s="108"/>
      <c r="M278" s="64">
        <v>17</v>
      </c>
      <c r="N278" s="188">
        <v>2312.12</v>
      </c>
      <c r="P278" s="64">
        <v>14</v>
      </c>
      <c r="Q278" s="187">
        <v>1742.8</v>
      </c>
      <c r="S278" s="64">
        <v>10</v>
      </c>
      <c r="T278" s="187">
        <v>874.55</v>
      </c>
      <c r="V278" s="85"/>
      <c r="W278" s="85"/>
      <c r="X278" s="85"/>
      <c r="Y278" s="85"/>
      <c r="Z278" s="85"/>
      <c r="AA278" s="66"/>
      <c r="AB278" s="5"/>
      <c r="AC278" s="5"/>
      <c r="AD278" s="5"/>
      <c r="AE278" s="5"/>
      <c r="AF278" s="5"/>
      <c r="AG278" s="5"/>
      <c r="AH278" s="5"/>
      <c r="AI278" s="5"/>
      <c r="AJ278" s="5"/>
      <c r="AK278" s="5"/>
      <c r="AL278" s="5"/>
      <c r="AM278" s="5"/>
    </row>
    <row r="279" spans="1:39" s="4" customFormat="1" ht="14.5">
      <c r="A279" s="64" t="s">
        <v>734</v>
      </c>
      <c r="B279" s="64" t="s">
        <v>736</v>
      </c>
      <c r="C279" s="64"/>
      <c r="D279" s="64" t="s">
        <v>96</v>
      </c>
      <c r="E279" s="11"/>
      <c r="F279" s="11"/>
      <c r="G279" s="8"/>
      <c r="I279" s="64"/>
      <c r="J279" s="48"/>
      <c r="K279" s="108"/>
      <c r="M279" s="64">
        <v>2</v>
      </c>
      <c r="N279" s="188">
        <v>179.88</v>
      </c>
      <c r="P279" s="64"/>
      <c r="Q279" s="187"/>
      <c r="S279" s="64"/>
      <c r="T279" s="187"/>
      <c r="V279" s="85"/>
      <c r="W279" s="85"/>
      <c r="X279" s="85"/>
      <c r="Y279" s="85"/>
      <c r="Z279" s="85"/>
      <c r="AA279" s="66"/>
      <c r="AB279" s="5"/>
      <c r="AC279" s="5"/>
      <c r="AD279" s="5"/>
      <c r="AE279" s="5"/>
      <c r="AF279" s="5"/>
      <c r="AG279" s="5"/>
      <c r="AH279" s="5"/>
      <c r="AI279" s="5"/>
      <c r="AJ279" s="5"/>
      <c r="AK279" s="5"/>
      <c r="AL279" s="5"/>
      <c r="AM279" s="5"/>
    </row>
    <row r="280" spans="1:39" s="4" customFormat="1" ht="14.5">
      <c r="A280" s="64" t="s">
        <v>734</v>
      </c>
      <c r="B280" s="64" t="s">
        <v>115</v>
      </c>
      <c r="C280" s="64"/>
      <c r="D280" s="64" t="s">
        <v>116</v>
      </c>
      <c r="E280" s="11"/>
      <c r="F280" s="11"/>
      <c r="G280" s="8"/>
      <c r="I280" s="64"/>
      <c r="J280" s="48"/>
      <c r="K280" s="108"/>
      <c r="M280" s="64">
        <v>9</v>
      </c>
      <c r="N280" s="188">
        <v>955.22</v>
      </c>
      <c r="P280" s="64">
        <v>8</v>
      </c>
      <c r="Q280" s="187">
        <v>773.17</v>
      </c>
      <c r="S280" s="64">
        <v>9</v>
      </c>
      <c r="T280" s="187">
        <v>596.95000000000005</v>
      </c>
      <c r="V280" s="85"/>
      <c r="W280" s="85"/>
      <c r="X280" s="85"/>
      <c r="Y280" s="85"/>
      <c r="Z280" s="85"/>
      <c r="AA280" s="66"/>
      <c r="AB280" s="5"/>
      <c r="AC280" s="5"/>
      <c r="AD280" s="5"/>
      <c r="AE280" s="5"/>
      <c r="AF280" s="5"/>
      <c r="AG280" s="5"/>
      <c r="AH280" s="5"/>
      <c r="AI280" s="5"/>
      <c r="AJ280" s="5"/>
      <c r="AK280" s="5"/>
      <c r="AL280" s="5"/>
      <c r="AM280" s="5"/>
    </row>
    <row r="281" spans="1:39" s="4" customFormat="1" ht="14.5">
      <c r="A281" s="64" t="s">
        <v>734</v>
      </c>
      <c r="B281" s="64" t="s">
        <v>115</v>
      </c>
      <c r="C281" s="64"/>
      <c r="D281" s="64" t="s">
        <v>117</v>
      </c>
      <c r="E281" s="11"/>
      <c r="F281" s="11"/>
      <c r="G281" s="8"/>
      <c r="I281" s="64"/>
      <c r="J281" s="48"/>
      <c r="K281" s="108"/>
      <c r="M281" s="64"/>
      <c r="N281" s="188"/>
      <c r="P281" s="64"/>
      <c r="Q281" s="187"/>
      <c r="S281" s="64">
        <v>2</v>
      </c>
      <c r="T281" s="187">
        <v>216.06</v>
      </c>
      <c r="V281" s="85"/>
      <c r="W281" s="85"/>
      <c r="X281" s="85"/>
      <c r="Y281" s="85"/>
      <c r="Z281" s="85"/>
      <c r="AA281" s="66"/>
      <c r="AB281" s="5"/>
      <c r="AC281" s="5"/>
      <c r="AD281" s="5"/>
      <c r="AE281" s="5"/>
      <c r="AF281" s="5"/>
      <c r="AG281" s="5"/>
      <c r="AH281" s="5"/>
      <c r="AI281" s="5"/>
      <c r="AJ281" s="5"/>
      <c r="AK281" s="5"/>
      <c r="AL281" s="5"/>
      <c r="AM281" s="5"/>
    </row>
    <row r="282" spans="1:39" s="4" customFormat="1" ht="14.5">
      <c r="A282" s="64" t="s">
        <v>734</v>
      </c>
      <c r="B282" s="64" t="s">
        <v>494</v>
      </c>
      <c r="C282" s="64"/>
      <c r="D282" s="64" t="s">
        <v>117</v>
      </c>
      <c r="E282" s="11"/>
      <c r="F282" s="11"/>
      <c r="G282" s="8"/>
      <c r="I282" s="64"/>
      <c r="J282" s="48"/>
      <c r="K282" s="108"/>
      <c r="M282" s="64">
        <v>35</v>
      </c>
      <c r="N282" s="188">
        <v>2704.33</v>
      </c>
      <c r="P282" s="64">
        <v>30</v>
      </c>
      <c r="Q282" s="187">
        <v>2056.77</v>
      </c>
      <c r="S282" s="64">
        <v>15</v>
      </c>
      <c r="T282" s="187">
        <v>1186.46</v>
      </c>
      <c r="V282" s="85"/>
      <c r="W282" s="85"/>
      <c r="X282" s="85"/>
      <c r="Y282" s="85"/>
      <c r="Z282" s="85"/>
      <c r="AA282" s="66"/>
      <c r="AB282" s="5"/>
      <c r="AC282" s="5"/>
      <c r="AD282" s="5"/>
      <c r="AE282" s="5"/>
      <c r="AF282" s="5"/>
      <c r="AG282" s="5"/>
      <c r="AH282" s="5"/>
      <c r="AI282" s="5"/>
      <c r="AJ282" s="5"/>
      <c r="AK282" s="5"/>
      <c r="AL282" s="5"/>
      <c r="AM282" s="5"/>
    </row>
    <row r="283" spans="1:39" s="4" customFormat="1" ht="14.5">
      <c r="A283" s="64" t="s">
        <v>734</v>
      </c>
      <c r="B283" s="64" t="s">
        <v>737</v>
      </c>
      <c r="C283" s="64"/>
      <c r="D283" s="64" t="s">
        <v>96</v>
      </c>
      <c r="E283" s="11"/>
      <c r="F283" s="11"/>
      <c r="G283" s="8"/>
      <c r="I283" s="64"/>
      <c r="J283" s="48"/>
      <c r="K283" s="108"/>
      <c r="M283" s="64">
        <v>1</v>
      </c>
      <c r="N283" s="188">
        <v>180</v>
      </c>
      <c r="P283" s="64"/>
      <c r="Q283" s="187"/>
      <c r="S283" s="64"/>
      <c r="T283" s="187"/>
      <c r="V283" s="85"/>
      <c r="W283" s="85"/>
      <c r="X283" s="85"/>
      <c r="Y283" s="85"/>
      <c r="Z283" s="85"/>
      <c r="AA283" s="66"/>
      <c r="AB283" s="5"/>
      <c r="AC283" s="5"/>
      <c r="AD283" s="5"/>
      <c r="AE283" s="5"/>
      <c r="AF283" s="5"/>
      <c r="AG283" s="5"/>
      <c r="AH283" s="5"/>
      <c r="AI283" s="5"/>
      <c r="AJ283" s="5"/>
      <c r="AK283" s="5"/>
      <c r="AL283" s="5"/>
      <c r="AM283" s="5"/>
    </row>
    <row r="284" spans="1:39" s="4" customFormat="1" ht="14.5">
      <c r="A284" s="64" t="s">
        <v>734</v>
      </c>
      <c r="B284" s="64" t="s">
        <v>118</v>
      </c>
      <c r="C284" s="64"/>
      <c r="D284" s="64" t="s">
        <v>119</v>
      </c>
      <c r="E284" s="11"/>
      <c r="F284" s="11"/>
      <c r="G284" s="8"/>
      <c r="I284" s="64"/>
      <c r="J284" s="48"/>
      <c r="K284" s="108"/>
      <c r="M284" s="64">
        <v>11</v>
      </c>
      <c r="N284" s="188">
        <v>752.68</v>
      </c>
      <c r="P284" s="64"/>
      <c r="Q284" s="187"/>
      <c r="S284" s="64">
        <v>2</v>
      </c>
      <c r="T284" s="187">
        <v>243.34</v>
      </c>
      <c r="V284" s="85"/>
      <c r="W284" s="85"/>
      <c r="X284" s="85"/>
      <c r="Y284" s="85"/>
      <c r="Z284" s="85"/>
      <c r="AA284" s="66"/>
      <c r="AB284" s="5"/>
      <c r="AC284" s="5"/>
      <c r="AD284" s="5"/>
      <c r="AE284" s="5"/>
      <c r="AF284" s="5"/>
      <c r="AG284" s="5"/>
      <c r="AH284" s="5"/>
      <c r="AI284" s="5"/>
      <c r="AJ284" s="5"/>
      <c r="AK284" s="5"/>
      <c r="AL284" s="5"/>
      <c r="AM284" s="5"/>
    </row>
    <row r="285" spans="1:39" s="4" customFormat="1" ht="14.5">
      <c r="A285" s="64" t="s">
        <v>734</v>
      </c>
      <c r="B285" s="64" t="s">
        <v>120</v>
      </c>
      <c r="C285" s="64"/>
      <c r="D285" s="64" t="s">
        <v>121</v>
      </c>
      <c r="E285" s="11"/>
      <c r="F285" s="11"/>
      <c r="G285" s="8"/>
      <c r="I285" s="64"/>
      <c r="J285" s="48"/>
      <c r="K285" s="108"/>
      <c r="M285" s="64">
        <v>33</v>
      </c>
      <c r="N285" s="188">
        <v>2499.79</v>
      </c>
      <c r="P285" s="64">
        <v>32</v>
      </c>
      <c r="Q285" s="187">
        <v>2319.6</v>
      </c>
      <c r="S285" s="64">
        <v>18</v>
      </c>
      <c r="T285" s="187">
        <v>1538.83</v>
      </c>
      <c r="V285" s="85"/>
      <c r="W285" s="85"/>
      <c r="X285" s="85"/>
      <c r="Y285" s="85"/>
      <c r="Z285" s="85"/>
      <c r="AA285" s="66"/>
      <c r="AB285" s="5"/>
      <c r="AC285" s="5"/>
      <c r="AD285" s="5"/>
      <c r="AE285" s="5"/>
      <c r="AF285" s="5"/>
      <c r="AG285" s="5"/>
      <c r="AH285" s="5"/>
      <c r="AI285" s="5"/>
      <c r="AJ285" s="5"/>
      <c r="AK285" s="5"/>
      <c r="AL285" s="5"/>
      <c r="AM285" s="5"/>
    </row>
    <row r="286" spans="1:39" s="4" customFormat="1" ht="14.5">
      <c r="A286" s="64" t="s">
        <v>734</v>
      </c>
      <c r="B286" s="64" t="s">
        <v>122</v>
      </c>
      <c r="C286" s="64"/>
      <c r="D286" s="64" t="s">
        <v>123</v>
      </c>
      <c r="E286" s="11"/>
      <c r="F286" s="11"/>
      <c r="G286" s="8"/>
      <c r="I286" s="64"/>
      <c r="J286" s="48"/>
      <c r="K286" s="108"/>
      <c r="M286" s="64">
        <v>24</v>
      </c>
      <c r="N286" s="188">
        <v>2695.89</v>
      </c>
      <c r="P286" s="64">
        <v>20</v>
      </c>
      <c r="Q286" s="187">
        <v>2603.15</v>
      </c>
      <c r="S286" s="64">
        <v>16</v>
      </c>
      <c r="T286" s="187">
        <v>1610.75</v>
      </c>
      <c r="V286" s="85"/>
      <c r="W286" s="85"/>
      <c r="X286" s="85"/>
      <c r="Y286" s="85"/>
      <c r="Z286" s="85"/>
      <c r="AA286" s="66"/>
      <c r="AB286" s="5"/>
      <c r="AC286" s="5"/>
      <c r="AD286" s="5"/>
      <c r="AE286" s="5"/>
      <c r="AF286" s="5"/>
      <c r="AG286" s="5"/>
      <c r="AH286" s="5"/>
      <c r="AI286" s="5"/>
      <c r="AJ286" s="5"/>
      <c r="AK286" s="5"/>
      <c r="AL286" s="5"/>
      <c r="AM286" s="5"/>
    </row>
    <row r="287" spans="1:39" s="4" customFormat="1" ht="14.5">
      <c r="A287" s="64" t="s">
        <v>734</v>
      </c>
      <c r="B287" s="64" t="s">
        <v>124</v>
      </c>
      <c r="C287" s="64"/>
      <c r="D287" s="64" t="s">
        <v>92</v>
      </c>
      <c r="E287" s="11"/>
      <c r="F287" s="11"/>
      <c r="G287" s="8"/>
      <c r="I287" s="64"/>
      <c r="J287" s="48"/>
      <c r="K287" s="108"/>
      <c r="M287" s="64">
        <v>187</v>
      </c>
      <c r="N287" s="188">
        <v>14922.37</v>
      </c>
      <c r="P287" s="64">
        <v>188</v>
      </c>
      <c r="Q287" s="187">
        <v>16335.14</v>
      </c>
      <c r="S287" s="64">
        <v>138</v>
      </c>
      <c r="T287" s="187">
        <v>11425.2</v>
      </c>
      <c r="V287" s="85"/>
      <c r="W287" s="85"/>
      <c r="X287" s="85"/>
      <c r="Y287" s="85"/>
      <c r="Z287" s="85"/>
      <c r="AA287" s="66"/>
      <c r="AB287" s="5"/>
      <c r="AC287" s="5"/>
      <c r="AD287" s="5"/>
      <c r="AE287" s="5"/>
      <c r="AF287" s="5"/>
      <c r="AG287" s="5"/>
      <c r="AH287" s="5"/>
      <c r="AI287" s="5"/>
      <c r="AJ287" s="5"/>
      <c r="AK287" s="5"/>
      <c r="AL287" s="5"/>
      <c r="AM287" s="5"/>
    </row>
    <row r="288" spans="1:39" s="4" customFormat="1" ht="14.5">
      <c r="A288" s="64" t="s">
        <v>734</v>
      </c>
      <c r="B288" s="64" t="s">
        <v>466</v>
      </c>
      <c r="C288" s="64"/>
      <c r="D288" s="64" t="s">
        <v>114</v>
      </c>
      <c r="E288" s="11"/>
      <c r="F288" s="11"/>
      <c r="G288" s="8"/>
      <c r="I288" s="64"/>
      <c r="J288" s="48"/>
      <c r="K288" s="108"/>
      <c r="M288" s="64">
        <v>2</v>
      </c>
      <c r="N288" s="188">
        <v>185</v>
      </c>
      <c r="P288" s="64"/>
      <c r="Q288" s="187"/>
      <c r="S288" s="64">
        <v>1</v>
      </c>
      <c r="T288" s="187">
        <v>84.92</v>
      </c>
      <c r="V288" s="85"/>
      <c r="W288" s="85"/>
      <c r="X288" s="85"/>
      <c r="Y288" s="85"/>
      <c r="Z288" s="85"/>
      <c r="AA288" s="66"/>
      <c r="AB288" s="5"/>
      <c r="AC288" s="5"/>
      <c r="AD288" s="5"/>
      <c r="AE288" s="5"/>
      <c r="AF288" s="5"/>
      <c r="AG288" s="5"/>
      <c r="AH288" s="5"/>
      <c r="AI288" s="5"/>
      <c r="AJ288" s="5"/>
      <c r="AK288" s="5"/>
      <c r="AL288" s="5"/>
      <c r="AM288" s="5"/>
    </row>
    <row r="289" spans="1:39" s="4" customFormat="1" ht="14.5">
      <c r="A289" s="64" t="s">
        <v>734</v>
      </c>
      <c r="B289" s="64" t="s">
        <v>532</v>
      </c>
      <c r="C289" s="64"/>
      <c r="D289" s="64" t="s">
        <v>358</v>
      </c>
      <c r="E289" s="11"/>
      <c r="F289" s="11"/>
      <c r="G289" s="8"/>
      <c r="I289" s="64"/>
      <c r="J289" s="48"/>
      <c r="K289" s="108"/>
      <c r="M289" s="64">
        <v>1</v>
      </c>
      <c r="N289" s="188">
        <v>180</v>
      </c>
      <c r="P289" s="64">
        <v>1</v>
      </c>
      <c r="Q289" s="187">
        <v>180</v>
      </c>
      <c r="S289" s="64">
        <v>1</v>
      </c>
      <c r="T289" s="187">
        <v>150</v>
      </c>
      <c r="V289" s="85"/>
      <c r="W289" s="85"/>
      <c r="X289" s="85"/>
      <c r="Y289" s="85"/>
      <c r="Z289" s="85"/>
      <c r="AA289" s="66"/>
      <c r="AB289" s="5"/>
      <c r="AC289" s="5"/>
      <c r="AD289" s="5"/>
      <c r="AE289" s="5"/>
      <c r="AF289" s="5"/>
      <c r="AG289" s="5"/>
      <c r="AH289" s="5"/>
      <c r="AI289" s="5"/>
      <c r="AJ289" s="5"/>
      <c r="AK289" s="5"/>
      <c r="AL289" s="5"/>
      <c r="AM289" s="5"/>
    </row>
    <row r="290" spans="1:39" s="4" customFormat="1" ht="14.5">
      <c r="A290" s="64" t="s">
        <v>734</v>
      </c>
      <c r="B290" s="64" t="s">
        <v>125</v>
      </c>
      <c r="C290" s="64"/>
      <c r="D290" s="64" t="s">
        <v>126</v>
      </c>
      <c r="E290" s="11"/>
      <c r="F290" s="11"/>
      <c r="G290" s="8"/>
      <c r="I290" s="64"/>
      <c r="J290" s="48"/>
      <c r="K290" s="108"/>
      <c r="M290" s="64">
        <v>62</v>
      </c>
      <c r="N290" s="188">
        <v>5785.79</v>
      </c>
      <c r="P290" s="64">
        <v>68</v>
      </c>
      <c r="Q290" s="187">
        <v>7182.99</v>
      </c>
      <c r="S290" s="64">
        <v>75</v>
      </c>
      <c r="T290" s="187">
        <v>5237.97</v>
      </c>
      <c r="V290" s="85"/>
      <c r="W290" s="85"/>
      <c r="X290" s="85"/>
      <c r="Y290" s="85"/>
      <c r="Z290" s="85"/>
      <c r="AA290" s="66"/>
      <c r="AB290" s="5"/>
      <c r="AC290" s="5"/>
      <c r="AD290" s="5"/>
      <c r="AE290" s="5"/>
      <c r="AF290" s="5"/>
      <c r="AG290" s="5"/>
      <c r="AH290" s="5"/>
      <c r="AI290" s="5"/>
      <c r="AJ290" s="5"/>
      <c r="AK290" s="5"/>
      <c r="AL290" s="5"/>
      <c r="AM290" s="5"/>
    </row>
    <row r="291" spans="1:39" s="4" customFormat="1" ht="14.5">
      <c r="A291" s="64" t="s">
        <v>734</v>
      </c>
      <c r="B291" s="64" t="s">
        <v>703</v>
      </c>
      <c r="C291" s="64"/>
      <c r="D291" s="64" t="s">
        <v>126</v>
      </c>
      <c r="E291" s="11"/>
      <c r="F291" s="11"/>
      <c r="G291" s="8"/>
      <c r="I291" s="64"/>
      <c r="J291" s="48"/>
      <c r="K291" s="108"/>
      <c r="M291" s="64"/>
      <c r="N291" s="188"/>
      <c r="P291" s="64">
        <v>2</v>
      </c>
      <c r="Q291" s="187">
        <v>96.88</v>
      </c>
      <c r="S291" s="64">
        <v>48</v>
      </c>
      <c r="T291" s="187">
        <v>3881.76</v>
      </c>
      <c r="V291" s="85"/>
      <c r="W291" s="85"/>
      <c r="X291" s="85"/>
      <c r="Y291" s="85"/>
      <c r="Z291" s="85"/>
      <c r="AA291" s="66"/>
      <c r="AB291" s="5"/>
      <c r="AC291" s="5"/>
      <c r="AD291" s="5"/>
      <c r="AE291" s="5"/>
      <c r="AF291" s="5"/>
      <c r="AG291" s="5"/>
      <c r="AH291" s="5"/>
      <c r="AI291" s="5"/>
      <c r="AJ291" s="5"/>
      <c r="AK291" s="5"/>
      <c r="AL291" s="5"/>
      <c r="AM291" s="5"/>
    </row>
    <row r="292" spans="1:39" s="4" customFormat="1" ht="14.5">
      <c r="A292" s="64" t="s">
        <v>734</v>
      </c>
      <c r="B292" s="64" t="s">
        <v>127</v>
      </c>
      <c r="C292" s="64"/>
      <c r="D292" s="64" t="s">
        <v>96</v>
      </c>
      <c r="E292" s="11"/>
      <c r="F292" s="11"/>
      <c r="G292" s="8"/>
      <c r="I292" s="64"/>
      <c r="J292" s="48"/>
      <c r="K292" s="108"/>
      <c r="M292" s="64">
        <v>14</v>
      </c>
      <c r="N292" s="188">
        <v>1685.34</v>
      </c>
      <c r="P292" s="64">
        <v>14</v>
      </c>
      <c r="Q292" s="187">
        <v>1521.07</v>
      </c>
      <c r="S292" s="64">
        <v>17</v>
      </c>
      <c r="T292" s="187">
        <v>1458.03</v>
      </c>
      <c r="V292" s="85"/>
      <c r="W292" s="85"/>
      <c r="X292" s="85"/>
      <c r="Y292" s="85"/>
      <c r="Z292" s="85"/>
      <c r="AA292" s="66"/>
      <c r="AB292" s="5"/>
      <c r="AC292" s="5"/>
      <c r="AD292" s="5"/>
      <c r="AE292" s="5"/>
      <c r="AF292" s="5"/>
      <c r="AG292" s="5"/>
      <c r="AH292" s="5"/>
      <c r="AI292" s="5"/>
      <c r="AJ292" s="5"/>
      <c r="AK292" s="5"/>
      <c r="AL292" s="5"/>
      <c r="AM292" s="5"/>
    </row>
    <row r="293" spans="1:39" s="4" customFormat="1" ht="14.5">
      <c r="A293" s="64" t="s">
        <v>734</v>
      </c>
      <c r="B293" s="64" t="s">
        <v>128</v>
      </c>
      <c r="C293" s="64"/>
      <c r="D293" s="64" t="s">
        <v>96</v>
      </c>
      <c r="E293" s="11"/>
      <c r="F293" s="11"/>
      <c r="G293" s="8"/>
      <c r="I293" s="64"/>
      <c r="J293" s="48"/>
      <c r="K293" s="108"/>
      <c r="M293" s="64">
        <v>9</v>
      </c>
      <c r="N293" s="188">
        <v>815.51</v>
      </c>
      <c r="P293" s="64">
        <v>5</v>
      </c>
      <c r="Q293" s="187">
        <v>607.13</v>
      </c>
      <c r="S293" s="64">
        <v>3</v>
      </c>
      <c r="T293" s="187">
        <v>257.08999999999997</v>
      </c>
      <c r="V293" s="85"/>
      <c r="W293" s="85"/>
      <c r="X293" s="85"/>
      <c r="Y293" s="85"/>
      <c r="Z293" s="85"/>
      <c r="AA293" s="66"/>
      <c r="AB293" s="5"/>
      <c r="AC293" s="5"/>
      <c r="AD293" s="5"/>
      <c r="AE293" s="5"/>
      <c r="AF293" s="5"/>
      <c r="AG293" s="5"/>
      <c r="AH293" s="5"/>
      <c r="AI293" s="5"/>
      <c r="AJ293" s="5"/>
      <c r="AK293" s="5"/>
      <c r="AL293" s="5"/>
      <c r="AM293" s="5"/>
    </row>
    <row r="294" spans="1:39" s="4" customFormat="1" ht="14.5">
      <c r="A294" s="64" t="s">
        <v>734</v>
      </c>
      <c r="B294" s="64" t="s">
        <v>131</v>
      </c>
      <c r="C294" s="64"/>
      <c r="D294" s="64" t="s">
        <v>116</v>
      </c>
      <c r="E294" s="11"/>
      <c r="F294" s="11"/>
      <c r="G294" s="8"/>
      <c r="I294" s="64"/>
      <c r="J294" s="48"/>
      <c r="K294" s="108"/>
      <c r="M294" s="64"/>
      <c r="N294" s="188"/>
      <c r="P294" s="64">
        <v>1</v>
      </c>
      <c r="Q294" s="187">
        <v>26.4</v>
      </c>
      <c r="S294" s="64"/>
      <c r="T294" s="187"/>
      <c r="V294" s="85"/>
      <c r="W294" s="85"/>
      <c r="X294" s="85"/>
      <c r="Y294" s="85"/>
      <c r="Z294" s="85"/>
      <c r="AA294" s="66"/>
      <c r="AB294" s="5"/>
      <c r="AC294" s="5"/>
      <c r="AD294" s="5"/>
      <c r="AE294" s="5"/>
      <c r="AF294" s="5"/>
      <c r="AG294" s="5"/>
      <c r="AH294" s="5"/>
      <c r="AI294" s="5"/>
      <c r="AJ294" s="5"/>
      <c r="AK294" s="5"/>
      <c r="AL294" s="5"/>
      <c r="AM294" s="5"/>
    </row>
    <row r="295" spans="1:39" s="4" customFormat="1" ht="14.5">
      <c r="A295" s="64" t="s">
        <v>734</v>
      </c>
      <c r="B295" s="64" t="s">
        <v>132</v>
      </c>
      <c r="C295" s="64"/>
      <c r="D295" s="64" t="s">
        <v>133</v>
      </c>
      <c r="E295" s="11"/>
      <c r="F295" s="11"/>
      <c r="G295" s="8"/>
      <c r="I295" s="64"/>
      <c r="J295" s="48"/>
      <c r="K295" s="108"/>
      <c r="M295" s="64">
        <v>11</v>
      </c>
      <c r="N295" s="188">
        <v>982.11</v>
      </c>
      <c r="P295" s="64">
        <v>11</v>
      </c>
      <c r="Q295" s="187">
        <v>987.76</v>
      </c>
      <c r="S295" s="64">
        <v>13</v>
      </c>
      <c r="T295" s="187">
        <v>1087.1400000000001</v>
      </c>
      <c r="V295" s="85"/>
      <c r="W295" s="85"/>
      <c r="X295" s="85"/>
      <c r="Y295" s="85"/>
      <c r="Z295" s="85"/>
      <c r="AA295" s="66"/>
      <c r="AB295" s="5"/>
      <c r="AC295" s="5"/>
      <c r="AD295" s="5"/>
      <c r="AE295" s="5"/>
      <c r="AF295" s="5"/>
      <c r="AG295" s="5"/>
      <c r="AH295" s="5"/>
      <c r="AI295" s="5"/>
      <c r="AJ295" s="5"/>
      <c r="AK295" s="5"/>
      <c r="AL295" s="5"/>
      <c r="AM295" s="5"/>
    </row>
    <row r="296" spans="1:39" s="4" customFormat="1" ht="14.5">
      <c r="A296" s="64" t="s">
        <v>734</v>
      </c>
      <c r="B296" s="64" t="s">
        <v>134</v>
      </c>
      <c r="C296" s="64"/>
      <c r="D296" s="64" t="s">
        <v>135</v>
      </c>
      <c r="E296" s="11"/>
      <c r="F296" s="11"/>
      <c r="G296" s="8"/>
      <c r="I296" s="64"/>
      <c r="J296" s="48"/>
      <c r="K296" s="108"/>
      <c r="M296" s="64">
        <v>2163</v>
      </c>
      <c r="N296" s="188">
        <v>235098.96</v>
      </c>
      <c r="P296" s="64">
        <v>1553</v>
      </c>
      <c r="Q296" s="187">
        <v>166341.4</v>
      </c>
      <c r="S296" s="64">
        <v>1572</v>
      </c>
      <c r="T296" s="187">
        <v>144152.1</v>
      </c>
      <c r="V296" s="85"/>
      <c r="W296" s="85"/>
      <c r="X296" s="85"/>
      <c r="Y296" s="85"/>
      <c r="Z296" s="85"/>
      <c r="AA296" s="66"/>
      <c r="AB296" s="5"/>
      <c r="AC296" s="5"/>
      <c r="AD296" s="5"/>
      <c r="AE296" s="5"/>
      <c r="AF296" s="5"/>
      <c r="AG296" s="5"/>
      <c r="AH296" s="5"/>
      <c r="AI296" s="5"/>
      <c r="AJ296" s="5"/>
      <c r="AK296" s="5"/>
      <c r="AL296" s="5"/>
      <c r="AM296" s="5"/>
    </row>
    <row r="297" spans="1:39" s="4" customFormat="1" ht="14.5">
      <c r="A297" s="64" t="s">
        <v>734</v>
      </c>
      <c r="B297" s="64" t="s">
        <v>134</v>
      </c>
      <c r="C297" s="64"/>
      <c r="D297" s="64" t="s">
        <v>467</v>
      </c>
      <c r="E297" s="11"/>
      <c r="F297" s="11"/>
      <c r="G297" s="8"/>
      <c r="I297" s="64"/>
      <c r="J297" s="48"/>
      <c r="K297" s="108"/>
      <c r="M297" s="64"/>
      <c r="N297" s="188"/>
      <c r="P297" s="64">
        <v>2</v>
      </c>
      <c r="Q297" s="187">
        <v>209.41</v>
      </c>
      <c r="S297" s="64"/>
      <c r="T297" s="187"/>
      <c r="V297" s="85"/>
      <c r="W297" s="85"/>
      <c r="X297" s="85"/>
      <c r="Y297" s="85"/>
      <c r="Z297" s="85"/>
      <c r="AA297" s="66"/>
      <c r="AB297" s="5"/>
      <c r="AC297" s="5"/>
      <c r="AD297" s="5"/>
      <c r="AE297" s="5"/>
      <c r="AF297" s="5"/>
      <c r="AG297" s="5"/>
      <c r="AH297" s="5"/>
      <c r="AI297" s="5"/>
      <c r="AJ297" s="5"/>
      <c r="AK297" s="5"/>
      <c r="AL297" s="5"/>
      <c r="AM297" s="5"/>
    </row>
    <row r="298" spans="1:39" s="4" customFormat="1" ht="14.5">
      <c r="A298" s="64" t="s">
        <v>734</v>
      </c>
      <c r="B298" s="64" t="s">
        <v>704</v>
      </c>
      <c r="C298" s="64"/>
      <c r="D298" s="64" t="s">
        <v>135</v>
      </c>
      <c r="E298" s="11"/>
      <c r="F298" s="11"/>
      <c r="G298" s="8"/>
      <c r="I298" s="64"/>
      <c r="J298" s="48"/>
      <c r="K298" s="108"/>
      <c r="M298" s="64"/>
      <c r="N298" s="188"/>
      <c r="P298" s="64">
        <v>31</v>
      </c>
      <c r="Q298" s="187">
        <v>1676.52</v>
      </c>
      <c r="S298" s="64">
        <v>192</v>
      </c>
      <c r="T298" s="187">
        <v>17617.79</v>
      </c>
      <c r="V298" s="85"/>
      <c r="W298" s="85"/>
      <c r="X298" s="85"/>
      <c r="Y298" s="85"/>
      <c r="Z298" s="85"/>
      <c r="AA298" s="66"/>
      <c r="AB298" s="5"/>
      <c r="AC298" s="5"/>
      <c r="AD298" s="5"/>
      <c r="AE298" s="5"/>
      <c r="AF298" s="5"/>
      <c r="AG298" s="5"/>
      <c r="AH298" s="5"/>
      <c r="AI298" s="5"/>
      <c r="AJ298" s="5"/>
      <c r="AK298" s="5"/>
      <c r="AL298" s="5"/>
      <c r="AM298" s="5"/>
    </row>
    <row r="299" spans="1:39" s="4" customFormat="1" ht="14.5">
      <c r="A299" s="64" t="s">
        <v>734</v>
      </c>
      <c r="B299" s="64" t="s">
        <v>136</v>
      </c>
      <c r="C299" s="64"/>
      <c r="D299" s="64" t="s">
        <v>137</v>
      </c>
      <c r="E299" s="11"/>
      <c r="F299" s="11"/>
      <c r="G299" s="8"/>
      <c r="I299" s="64"/>
      <c r="J299" s="48"/>
      <c r="K299" s="108"/>
      <c r="M299" s="64">
        <v>125</v>
      </c>
      <c r="N299" s="188">
        <v>7200.07</v>
      </c>
      <c r="P299" s="64">
        <v>171</v>
      </c>
      <c r="Q299" s="187">
        <v>10213.92</v>
      </c>
      <c r="S299" s="64">
        <v>142</v>
      </c>
      <c r="T299" s="187">
        <v>11256.03</v>
      </c>
      <c r="V299" s="85"/>
      <c r="W299" s="85"/>
      <c r="X299" s="85"/>
      <c r="Y299" s="85"/>
      <c r="Z299" s="85"/>
      <c r="AA299" s="66"/>
      <c r="AB299" s="5"/>
      <c r="AC299" s="5"/>
      <c r="AD299" s="5"/>
      <c r="AE299" s="5"/>
      <c r="AF299" s="5"/>
      <c r="AG299" s="5"/>
      <c r="AH299" s="5"/>
      <c r="AI299" s="5"/>
      <c r="AJ299" s="5"/>
      <c r="AK299" s="5"/>
      <c r="AL299" s="5"/>
      <c r="AM299" s="5"/>
    </row>
    <row r="300" spans="1:39" s="4" customFormat="1" ht="14.5">
      <c r="A300" s="64" t="s">
        <v>734</v>
      </c>
      <c r="B300" s="64" t="s">
        <v>468</v>
      </c>
      <c r="C300" s="64"/>
      <c r="D300" s="64" t="s">
        <v>135</v>
      </c>
      <c r="E300" s="11"/>
      <c r="F300" s="11"/>
      <c r="G300" s="8"/>
      <c r="I300" s="64"/>
      <c r="J300" s="48"/>
      <c r="K300" s="108"/>
      <c r="M300" s="64">
        <v>15</v>
      </c>
      <c r="N300" s="188">
        <v>1677.61</v>
      </c>
      <c r="P300" s="64"/>
      <c r="Q300" s="187"/>
      <c r="S300" s="64"/>
      <c r="T300" s="187"/>
      <c r="V300" s="85"/>
      <c r="W300" s="85"/>
      <c r="X300" s="85"/>
      <c r="Y300" s="85"/>
      <c r="Z300" s="85"/>
      <c r="AA300" s="66"/>
      <c r="AB300" s="5"/>
      <c r="AC300" s="5"/>
      <c r="AD300" s="5"/>
      <c r="AE300" s="5"/>
      <c r="AF300" s="5"/>
      <c r="AG300" s="5"/>
      <c r="AH300" s="5"/>
      <c r="AI300" s="5"/>
      <c r="AJ300" s="5"/>
      <c r="AK300" s="5"/>
      <c r="AL300" s="5"/>
      <c r="AM300" s="5"/>
    </row>
    <row r="301" spans="1:39" s="4" customFormat="1" ht="14.5">
      <c r="A301" s="64" t="s">
        <v>734</v>
      </c>
      <c r="B301" s="64" t="s">
        <v>138</v>
      </c>
      <c r="C301" s="64"/>
      <c r="D301" s="64" t="s">
        <v>139</v>
      </c>
      <c r="E301" s="11"/>
      <c r="F301" s="11"/>
      <c r="G301" s="8"/>
      <c r="I301" s="64"/>
      <c r="J301" s="48"/>
      <c r="K301" s="108"/>
      <c r="M301" s="64">
        <v>83</v>
      </c>
      <c r="N301" s="188">
        <v>6372.12</v>
      </c>
      <c r="P301" s="64">
        <v>81</v>
      </c>
      <c r="Q301" s="187">
        <v>6696.14</v>
      </c>
      <c r="S301" s="64">
        <v>72</v>
      </c>
      <c r="T301" s="187">
        <v>5555.3</v>
      </c>
      <c r="V301" s="85"/>
      <c r="W301" s="85"/>
      <c r="X301" s="85"/>
      <c r="Y301" s="85"/>
      <c r="Z301" s="85"/>
      <c r="AA301" s="66"/>
      <c r="AB301" s="5"/>
      <c r="AC301" s="5"/>
      <c r="AD301" s="5"/>
      <c r="AE301" s="5"/>
      <c r="AF301" s="5"/>
      <c r="AG301" s="5"/>
      <c r="AH301" s="5"/>
      <c r="AI301" s="5"/>
      <c r="AJ301" s="5"/>
      <c r="AK301" s="5"/>
      <c r="AL301" s="5"/>
      <c r="AM301" s="5"/>
    </row>
    <row r="302" spans="1:39" s="4" customFormat="1" ht="14.5">
      <c r="A302" s="64" t="s">
        <v>734</v>
      </c>
      <c r="B302" s="64" t="s">
        <v>498</v>
      </c>
      <c r="C302" s="64"/>
      <c r="D302" s="64" t="s">
        <v>139</v>
      </c>
      <c r="E302" s="11"/>
      <c r="F302" s="11"/>
      <c r="G302" s="8"/>
      <c r="I302" s="64"/>
      <c r="J302" s="48"/>
      <c r="K302" s="108"/>
      <c r="M302" s="64">
        <v>2</v>
      </c>
      <c r="N302" s="188">
        <v>285.33999999999997</v>
      </c>
      <c r="P302" s="64">
        <v>2</v>
      </c>
      <c r="Q302" s="187">
        <v>296.67</v>
      </c>
      <c r="S302" s="64">
        <v>1</v>
      </c>
      <c r="T302" s="187">
        <v>46.53</v>
      </c>
      <c r="V302" s="85"/>
      <c r="W302" s="85"/>
      <c r="X302" s="85"/>
      <c r="Y302" s="85"/>
      <c r="Z302" s="85"/>
      <c r="AA302" s="66"/>
      <c r="AB302" s="5"/>
      <c r="AC302" s="5"/>
      <c r="AD302" s="5"/>
      <c r="AE302" s="5"/>
      <c r="AF302" s="5"/>
      <c r="AG302" s="5"/>
      <c r="AH302" s="5"/>
      <c r="AI302" s="5"/>
      <c r="AJ302" s="5"/>
      <c r="AK302" s="5"/>
      <c r="AL302" s="5"/>
      <c r="AM302" s="5"/>
    </row>
    <row r="303" spans="1:39" s="4" customFormat="1" ht="14.5">
      <c r="A303" s="64" t="s">
        <v>734</v>
      </c>
      <c r="B303" s="64" t="s">
        <v>140</v>
      </c>
      <c r="C303" s="64"/>
      <c r="D303" s="64" t="s">
        <v>141</v>
      </c>
      <c r="E303" s="11"/>
      <c r="F303" s="11"/>
      <c r="G303" s="8"/>
      <c r="I303" s="64"/>
      <c r="J303" s="48"/>
      <c r="K303" s="108"/>
      <c r="M303" s="64">
        <v>65</v>
      </c>
      <c r="N303" s="188">
        <v>6074.47</v>
      </c>
      <c r="P303" s="64">
        <v>53</v>
      </c>
      <c r="Q303" s="187">
        <v>4959.59</v>
      </c>
      <c r="S303" s="64">
        <v>54</v>
      </c>
      <c r="T303" s="187">
        <v>3909</v>
      </c>
      <c r="V303" s="85"/>
      <c r="W303" s="85"/>
      <c r="X303" s="85"/>
      <c r="Y303" s="85"/>
      <c r="Z303" s="85"/>
      <c r="AA303" s="66"/>
      <c r="AB303" s="5"/>
      <c r="AC303" s="5"/>
      <c r="AD303" s="5"/>
      <c r="AE303" s="5"/>
      <c r="AF303" s="5"/>
      <c r="AG303" s="5"/>
      <c r="AH303" s="5"/>
      <c r="AI303" s="5"/>
      <c r="AJ303" s="5"/>
      <c r="AK303" s="5"/>
      <c r="AL303" s="5"/>
      <c r="AM303" s="5"/>
    </row>
    <row r="304" spans="1:39" s="4" customFormat="1" ht="14.5">
      <c r="A304" s="64" t="s">
        <v>734</v>
      </c>
      <c r="B304" s="64" t="s">
        <v>585</v>
      </c>
      <c r="C304" s="64"/>
      <c r="D304" s="64" t="s">
        <v>288</v>
      </c>
      <c r="E304" s="11"/>
      <c r="F304" s="11"/>
      <c r="G304" s="8"/>
      <c r="I304" s="64"/>
      <c r="J304" s="48"/>
      <c r="K304" s="108"/>
      <c r="M304" s="64">
        <v>1</v>
      </c>
      <c r="N304" s="188">
        <v>61.49</v>
      </c>
      <c r="P304" s="64"/>
      <c r="Q304" s="187"/>
      <c r="S304" s="64"/>
      <c r="T304" s="187"/>
      <c r="V304" s="85"/>
      <c r="W304" s="85"/>
      <c r="X304" s="85"/>
      <c r="Y304" s="85"/>
      <c r="Z304" s="85"/>
      <c r="AA304" s="66"/>
      <c r="AB304" s="5"/>
      <c r="AC304" s="5"/>
      <c r="AD304" s="5"/>
      <c r="AE304" s="5"/>
      <c r="AF304" s="5"/>
      <c r="AG304" s="5"/>
      <c r="AH304" s="5"/>
      <c r="AI304" s="5"/>
      <c r="AJ304" s="5"/>
      <c r="AK304" s="5"/>
      <c r="AL304" s="5"/>
      <c r="AM304" s="5"/>
    </row>
    <row r="305" spans="1:39" s="4" customFormat="1" ht="14.5">
      <c r="A305" s="64" t="s">
        <v>734</v>
      </c>
      <c r="B305" s="64" t="s">
        <v>142</v>
      </c>
      <c r="C305" s="64"/>
      <c r="D305" s="64" t="s">
        <v>143</v>
      </c>
      <c r="E305" s="11"/>
      <c r="F305" s="11"/>
      <c r="G305" s="8"/>
      <c r="I305" s="64"/>
      <c r="J305" s="48"/>
      <c r="K305" s="108"/>
      <c r="M305" s="64">
        <v>71</v>
      </c>
      <c r="N305" s="188">
        <v>2545.52</v>
      </c>
      <c r="P305" s="64">
        <v>298</v>
      </c>
      <c r="Q305" s="187">
        <v>15028.95</v>
      </c>
      <c r="S305" s="64">
        <v>135</v>
      </c>
      <c r="T305" s="187">
        <v>8838.6200000000008</v>
      </c>
      <c r="V305" s="85"/>
      <c r="W305" s="85"/>
      <c r="X305" s="85"/>
      <c r="Y305" s="85"/>
      <c r="Z305" s="85"/>
      <c r="AA305" s="66"/>
      <c r="AB305" s="5"/>
      <c r="AC305" s="5"/>
      <c r="AD305" s="5"/>
      <c r="AE305" s="5"/>
      <c r="AF305" s="5"/>
      <c r="AG305" s="5"/>
      <c r="AH305" s="5"/>
      <c r="AI305" s="5"/>
      <c r="AJ305" s="5"/>
      <c r="AK305" s="5"/>
      <c r="AL305" s="5"/>
      <c r="AM305" s="5"/>
    </row>
    <row r="306" spans="1:39" s="4" customFormat="1" ht="14.5">
      <c r="A306" s="64" t="s">
        <v>734</v>
      </c>
      <c r="B306" s="64" t="s">
        <v>600</v>
      </c>
      <c r="C306" s="64"/>
      <c r="D306" s="64" t="s">
        <v>143</v>
      </c>
      <c r="E306" s="11"/>
      <c r="F306" s="11"/>
      <c r="G306" s="8"/>
      <c r="I306" s="64"/>
      <c r="J306" s="48"/>
      <c r="K306" s="108"/>
      <c r="M306" s="64">
        <v>7</v>
      </c>
      <c r="N306" s="188">
        <v>787.89</v>
      </c>
      <c r="P306" s="64"/>
      <c r="Q306" s="187"/>
      <c r="S306" s="64"/>
      <c r="T306" s="187"/>
      <c r="V306" s="85"/>
      <c r="W306" s="85"/>
      <c r="X306" s="85"/>
      <c r="Y306" s="85"/>
      <c r="Z306" s="85"/>
      <c r="AA306" s="66"/>
      <c r="AB306" s="5"/>
      <c r="AC306" s="5"/>
      <c r="AD306" s="5"/>
      <c r="AE306" s="5"/>
      <c r="AF306" s="5"/>
      <c r="AG306" s="5"/>
      <c r="AH306" s="5"/>
      <c r="AI306" s="5"/>
      <c r="AJ306" s="5"/>
      <c r="AK306" s="5"/>
      <c r="AL306" s="5"/>
      <c r="AM306" s="5"/>
    </row>
    <row r="307" spans="1:39" s="4" customFormat="1" ht="14.5">
      <c r="A307" s="64" t="s">
        <v>734</v>
      </c>
      <c r="B307" s="64" t="s">
        <v>144</v>
      </c>
      <c r="C307" s="64"/>
      <c r="D307" s="64" t="s">
        <v>141</v>
      </c>
      <c r="E307" s="11"/>
      <c r="F307" s="11"/>
      <c r="G307" s="8"/>
      <c r="I307" s="64"/>
      <c r="J307" s="48"/>
      <c r="K307" s="108"/>
      <c r="M307" s="64">
        <v>200</v>
      </c>
      <c r="N307" s="188">
        <v>19115.330000000002</v>
      </c>
      <c r="P307" s="64">
        <v>178</v>
      </c>
      <c r="Q307" s="187">
        <v>17251.37</v>
      </c>
      <c r="S307" s="64">
        <v>138</v>
      </c>
      <c r="T307" s="187">
        <v>10879.77</v>
      </c>
      <c r="V307" s="85"/>
      <c r="W307" s="85"/>
      <c r="X307" s="85"/>
      <c r="Y307" s="85"/>
      <c r="Z307" s="85"/>
      <c r="AA307" s="66"/>
      <c r="AB307" s="5"/>
      <c r="AC307" s="5"/>
      <c r="AD307" s="5"/>
      <c r="AE307" s="5"/>
      <c r="AF307" s="5"/>
      <c r="AG307" s="5"/>
      <c r="AH307" s="5"/>
      <c r="AI307" s="5"/>
      <c r="AJ307" s="5"/>
      <c r="AK307" s="5"/>
      <c r="AL307" s="5"/>
      <c r="AM307" s="5"/>
    </row>
    <row r="308" spans="1:39" s="4" customFormat="1" ht="14.5">
      <c r="A308" s="64" t="s">
        <v>734</v>
      </c>
      <c r="B308" s="64" t="s">
        <v>451</v>
      </c>
      <c r="C308" s="64"/>
      <c r="D308" s="64" t="s">
        <v>452</v>
      </c>
      <c r="E308" s="11"/>
      <c r="F308" s="11"/>
      <c r="G308" s="8"/>
      <c r="I308" s="64"/>
      <c r="J308" s="48"/>
      <c r="K308" s="108"/>
      <c r="M308" s="64">
        <v>3</v>
      </c>
      <c r="N308" s="188">
        <v>165.19</v>
      </c>
      <c r="P308" s="64">
        <v>3</v>
      </c>
      <c r="Q308" s="187">
        <v>166.1</v>
      </c>
      <c r="S308" s="64">
        <v>2</v>
      </c>
      <c r="T308" s="187">
        <v>86.28</v>
      </c>
      <c r="V308" s="85"/>
      <c r="W308" s="85"/>
      <c r="X308" s="85"/>
      <c r="Y308" s="85"/>
      <c r="Z308" s="85"/>
      <c r="AA308" s="66"/>
      <c r="AB308" s="5"/>
      <c r="AC308" s="5"/>
      <c r="AD308" s="5"/>
      <c r="AE308" s="5"/>
      <c r="AF308" s="5"/>
      <c r="AG308" s="5"/>
      <c r="AH308" s="5"/>
      <c r="AI308" s="5"/>
      <c r="AJ308" s="5"/>
      <c r="AK308" s="5"/>
      <c r="AL308" s="5"/>
      <c r="AM308" s="5"/>
    </row>
    <row r="309" spans="1:39" s="4" customFormat="1" ht="14.5">
      <c r="A309" s="64" t="s">
        <v>734</v>
      </c>
      <c r="B309" s="64" t="s">
        <v>738</v>
      </c>
      <c r="C309" s="64"/>
      <c r="D309" s="64" t="s">
        <v>143</v>
      </c>
      <c r="E309" s="11"/>
      <c r="F309" s="11"/>
      <c r="G309" s="8"/>
      <c r="I309" s="64"/>
      <c r="J309" s="48"/>
      <c r="K309" s="108"/>
      <c r="M309" s="64"/>
      <c r="N309" s="188"/>
      <c r="P309" s="64">
        <v>3</v>
      </c>
      <c r="Q309" s="187">
        <v>20</v>
      </c>
      <c r="S309" s="64">
        <v>27</v>
      </c>
      <c r="T309" s="187">
        <v>1731.26</v>
      </c>
      <c r="V309" s="85"/>
      <c r="W309" s="85"/>
      <c r="X309" s="85"/>
      <c r="Y309" s="85"/>
      <c r="Z309" s="85"/>
      <c r="AA309" s="66"/>
      <c r="AB309" s="5"/>
      <c r="AC309" s="5"/>
      <c r="AD309" s="5"/>
      <c r="AE309" s="5"/>
      <c r="AF309" s="5"/>
      <c r="AG309" s="5"/>
      <c r="AH309" s="5"/>
      <c r="AI309" s="5"/>
      <c r="AJ309" s="5"/>
      <c r="AK309" s="5"/>
      <c r="AL309" s="5"/>
      <c r="AM309" s="5"/>
    </row>
    <row r="310" spans="1:39" s="4" customFormat="1" ht="14.5">
      <c r="A310" s="64" t="s">
        <v>734</v>
      </c>
      <c r="B310" s="64" t="s">
        <v>145</v>
      </c>
      <c r="C310" s="64"/>
      <c r="D310" s="64" t="s">
        <v>100</v>
      </c>
      <c r="E310" s="11"/>
      <c r="F310" s="11"/>
      <c r="G310" s="8"/>
      <c r="I310" s="64"/>
      <c r="J310" s="48"/>
      <c r="K310" s="108"/>
      <c r="M310" s="64">
        <v>21</v>
      </c>
      <c r="N310" s="188">
        <v>1453.53</v>
      </c>
      <c r="P310" s="64">
        <v>18</v>
      </c>
      <c r="Q310" s="187">
        <v>1118.54</v>
      </c>
      <c r="S310" s="64">
        <v>17</v>
      </c>
      <c r="T310" s="187">
        <v>1084.1099999999999</v>
      </c>
      <c r="V310" s="85"/>
      <c r="W310" s="85"/>
      <c r="X310" s="85"/>
      <c r="Y310" s="85"/>
      <c r="Z310" s="85"/>
      <c r="AA310" s="66"/>
      <c r="AB310" s="5"/>
      <c r="AC310" s="5"/>
      <c r="AD310" s="5"/>
      <c r="AE310" s="5"/>
      <c r="AF310" s="5"/>
      <c r="AG310" s="5"/>
      <c r="AH310" s="5"/>
      <c r="AI310" s="5"/>
      <c r="AJ310" s="5"/>
      <c r="AK310" s="5"/>
      <c r="AL310" s="5"/>
      <c r="AM310" s="5"/>
    </row>
    <row r="311" spans="1:39" s="4" customFormat="1" ht="14.5">
      <c r="A311" s="64" t="s">
        <v>734</v>
      </c>
      <c r="B311" s="64" t="s">
        <v>145</v>
      </c>
      <c r="C311" s="64"/>
      <c r="D311" s="64" t="s">
        <v>109</v>
      </c>
      <c r="E311" s="11"/>
      <c r="F311" s="11"/>
      <c r="G311" s="8"/>
      <c r="I311" s="64"/>
      <c r="J311" s="48"/>
      <c r="K311" s="108"/>
      <c r="M311" s="64">
        <v>42</v>
      </c>
      <c r="N311" s="188">
        <v>3515.96</v>
      </c>
      <c r="P311" s="64">
        <v>44</v>
      </c>
      <c r="Q311" s="187">
        <v>3351.24</v>
      </c>
      <c r="S311" s="64">
        <v>24</v>
      </c>
      <c r="T311" s="187">
        <v>1740.91</v>
      </c>
      <c r="V311" s="85"/>
      <c r="W311" s="85"/>
      <c r="X311" s="85"/>
      <c r="Y311" s="85"/>
      <c r="Z311" s="85"/>
      <c r="AA311" s="66"/>
      <c r="AB311" s="5"/>
      <c r="AC311" s="5"/>
      <c r="AD311" s="5"/>
      <c r="AE311" s="5"/>
      <c r="AF311" s="5"/>
      <c r="AG311" s="5"/>
      <c r="AH311" s="5"/>
      <c r="AI311" s="5"/>
      <c r="AJ311" s="5"/>
      <c r="AK311" s="5"/>
      <c r="AL311" s="5"/>
      <c r="AM311" s="5"/>
    </row>
    <row r="312" spans="1:39" s="4" customFormat="1" ht="14.5">
      <c r="A312" s="64" t="s">
        <v>734</v>
      </c>
      <c r="B312" s="64" t="s">
        <v>146</v>
      </c>
      <c r="C312" s="64"/>
      <c r="D312" s="64" t="s">
        <v>147</v>
      </c>
      <c r="E312" s="11"/>
      <c r="F312" s="11"/>
      <c r="G312" s="8"/>
      <c r="I312" s="64"/>
      <c r="J312" s="48"/>
      <c r="K312" s="108"/>
      <c r="M312" s="64">
        <v>12</v>
      </c>
      <c r="N312" s="188">
        <v>1396.59</v>
      </c>
      <c r="P312" s="64">
        <v>9</v>
      </c>
      <c r="Q312" s="187">
        <v>972.69</v>
      </c>
      <c r="S312" s="64">
        <v>7</v>
      </c>
      <c r="T312" s="187">
        <v>779.01</v>
      </c>
      <c r="V312" s="85"/>
      <c r="W312" s="85"/>
      <c r="X312" s="85"/>
      <c r="Y312" s="85"/>
      <c r="Z312" s="85"/>
      <c r="AA312" s="66"/>
      <c r="AB312" s="5"/>
      <c r="AC312" s="5"/>
      <c r="AD312" s="5"/>
      <c r="AE312" s="5"/>
      <c r="AF312" s="5"/>
      <c r="AG312" s="5"/>
      <c r="AH312" s="5"/>
      <c r="AI312" s="5"/>
      <c r="AJ312" s="5"/>
      <c r="AK312" s="5"/>
      <c r="AL312" s="5"/>
      <c r="AM312" s="5"/>
    </row>
    <row r="313" spans="1:39" s="4" customFormat="1" ht="14.5">
      <c r="A313" s="64" t="s">
        <v>734</v>
      </c>
      <c r="B313" s="64" t="s">
        <v>148</v>
      </c>
      <c r="C313" s="64"/>
      <c r="D313" s="64" t="s">
        <v>149</v>
      </c>
      <c r="E313" s="11"/>
      <c r="F313" s="11"/>
      <c r="G313" s="8"/>
      <c r="I313" s="64"/>
      <c r="J313" s="48"/>
      <c r="K313" s="108"/>
      <c r="M313" s="64">
        <v>259</v>
      </c>
      <c r="N313" s="188">
        <v>25396.63</v>
      </c>
      <c r="P313" s="64">
        <v>243</v>
      </c>
      <c r="Q313" s="187">
        <v>23731.86</v>
      </c>
      <c r="S313" s="64">
        <v>178</v>
      </c>
      <c r="T313" s="187">
        <v>15299.3</v>
      </c>
      <c r="V313" s="85"/>
      <c r="W313" s="85"/>
      <c r="X313" s="85"/>
      <c r="Y313" s="85"/>
      <c r="Z313" s="85"/>
      <c r="AA313" s="66"/>
      <c r="AB313" s="5"/>
      <c r="AC313" s="5"/>
      <c r="AD313" s="5"/>
      <c r="AE313" s="5"/>
      <c r="AF313" s="5"/>
      <c r="AG313" s="5"/>
      <c r="AH313" s="5"/>
      <c r="AI313" s="5"/>
      <c r="AJ313" s="5"/>
      <c r="AK313" s="5"/>
      <c r="AL313" s="5"/>
      <c r="AM313" s="5"/>
    </row>
    <row r="314" spans="1:39" s="4" customFormat="1" ht="14.5">
      <c r="A314" s="64" t="s">
        <v>734</v>
      </c>
      <c r="B314" s="64" t="s">
        <v>705</v>
      </c>
      <c r="C314" s="64"/>
      <c r="D314" s="64" t="s">
        <v>149</v>
      </c>
      <c r="E314" s="11"/>
      <c r="F314" s="11"/>
      <c r="G314" s="8"/>
      <c r="I314" s="64"/>
      <c r="J314" s="48"/>
      <c r="K314" s="108"/>
      <c r="M314" s="64"/>
      <c r="N314" s="188"/>
      <c r="P314" s="64">
        <v>17</v>
      </c>
      <c r="Q314" s="187">
        <v>953.78</v>
      </c>
      <c r="S314" s="64">
        <v>92</v>
      </c>
      <c r="T314" s="187">
        <v>10554.64</v>
      </c>
      <c r="V314" s="85"/>
      <c r="W314" s="85"/>
      <c r="X314" s="85"/>
      <c r="Y314" s="85"/>
      <c r="Z314" s="85"/>
      <c r="AA314" s="66"/>
      <c r="AB314" s="5"/>
      <c r="AC314" s="5"/>
      <c r="AD314" s="5"/>
      <c r="AE314" s="5"/>
      <c r="AF314" s="5"/>
      <c r="AG314" s="5"/>
      <c r="AH314" s="5"/>
      <c r="AI314" s="5"/>
      <c r="AJ314" s="5"/>
      <c r="AK314" s="5"/>
      <c r="AL314" s="5"/>
      <c r="AM314" s="5"/>
    </row>
    <row r="315" spans="1:39" s="4" customFormat="1" ht="14.5">
      <c r="A315" s="64" t="s">
        <v>734</v>
      </c>
      <c r="B315" s="64" t="s">
        <v>150</v>
      </c>
      <c r="C315" s="64"/>
      <c r="D315" s="64" t="s">
        <v>151</v>
      </c>
      <c r="E315" s="11"/>
      <c r="F315" s="11"/>
      <c r="G315" s="8"/>
      <c r="I315" s="64"/>
      <c r="J315" s="48"/>
      <c r="K315" s="108"/>
      <c r="M315" s="64">
        <v>32</v>
      </c>
      <c r="N315" s="188">
        <v>3475.63</v>
      </c>
      <c r="P315" s="64">
        <v>31</v>
      </c>
      <c r="Q315" s="187">
        <v>3208.93</v>
      </c>
      <c r="S315" s="64">
        <v>24</v>
      </c>
      <c r="T315" s="187">
        <v>2379.9299999999998</v>
      </c>
      <c r="V315" s="85"/>
      <c r="W315" s="85"/>
      <c r="X315" s="85"/>
      <c r="Y315" s="85"/>
      <c r="Z315" s="85"/>
      <c r="AA315" s="66"/>
      <c r="AB315" s="5"/>
      <c r="AC315" s="5"/>
      <c r="AD315" s="5"/>
      <c r="AE315" s="5"/>
      <c r="AF315" s="5"/>
      <c r="AG315" s="5"/>
      <c r="AH315" s="5"/>
      <c r="AI315" s="5"/>
      <c r="AJ315" s="5"/>
      <c r="AK315" s="5"/>
      <c r="AL315" s="5"/>
      <c r="AM315" s="5"/>
    </row>
    <row r="316" spans="1:39" s="4" customFormat="1" ht="14.5">
      <c r="A316" s="64" t="s">
        <v>734</v>
      </c>
      <c r="B316" s="64" t="s">
        <v>152</v>
      </c>
      <c r="C316" s="64"/>
      <c r="D316" s="64" t="s">
        <v>153</v>
      </c>
      <c r="E316" s="11"/>
      <c r="F316" s="11"/>
      <c r="G316" s="8"/>
      <c r="I316" s="64"/>
      <c r="J316" s="48"/>
      <c r="K316" s="108"/>
      <c r="M316" s="64">
        <v>46</v>
      </c>
      <c r="N316" s="188">
        <v>5445.67</v>
      </c>
      <c r="P316" s="64">
        <v>34</v>
      </c>
      <c r="Q316" s="187">
        <v>4417.13</v>
      </c>
      <c r="S316" s="64">
        <v>25</v>
      </c>
      <c r="T316" s="187">
        <v>2511.46</v>
      </c>
      <c r="V316" s="85"/>
      <c r="W316" s="85"/>
      <c r="X316" s="85"/>
      <c r="Y316" s="85"/>
      <c r="Z316" s="85"/>
      <c r="AA316" s="66"/>
      <c r="AB316" s="5"/>
      <c r="AC316" s="5"/>
      <c r="AD316" s="5"/>
      <c r="AE316" s="5"/>
      <c r="AF316" s="5"/>
      <c r="AG316" s="5"/>
      <c r="AH316" s="5"/>
      <c r="AI316" s="5"/>
      <c r="AJ316" s="5"/>
      <c r="AK316" s="5"/>
      <c r="AL316" s="5"/>
      <c r="AM316" s="5"/>
    </row>
    <row r="317" spans="1:39" s="4" customFormat="1" ht="14.5">
      <c r="A317" s="64" t="s">
        <v>734</v>
      </c>
      <c r="B317" s="64" t="s">
        <v>154</v>
      </c>
      <c r="C317" s="64"/>
      <c r="D317" s="64" t="s">
        <v>155</v>
      </c>
      <c r="E317" s="11"/>
      <c r="F317" s="11"/>
      <c r="G317" s="8"/>
      <c r="I317" s="64"/>
      <c r="J317" s="48"/>
      <c r="K317" s="108"/>
      <c r="M317" s="64">
        <v>13</v>
      </c>
      <c r="N317" s="188">
        <v>999.36</v>
      </c>
      <c r="P317" s="64">
        <v>9</v>
      </c>
      <c r="Q317" s="187">
        <v>1012.29</v>
      </c>
      <c r="S317" s="64">
        <v>10</v>
      </c>
      <c r="T317" s="187">
        <v>1064.26</v>
      </c>
      <c r="V317" s="85"/>
      <c r="W317" s="85"/>
      <c r="X317" s="85"/>
      <c r="Y317" s="85"/>
      <c r="Z317" s="85"/>
      <c r="AA317" s="66"/>
      <c r="AB317" s="5"/>
      <c r="AC317" s="5"/>
      <c r="AD317" s="5"/>
      <c r="AE317" s="5"/>
      <c r="AF317" s="5"/>
      <c r="AG317" s="5"/>
      <c r="AH317" s="5"/>
      <c r="AI317" s="5"/>
      <c r="AJ317" s="5"/>
      <c r="AK317" s="5"/>
      <c r="AL317" s="5"/>
      <c r="AM317" s="5"/>
    </row>
    <row r="318" spans="1:39" s="4" customFormat="1" ht="14.5">
      <c r="A318" s="64" t="s">
        <v>734</v>
      </c>
      <c r="B318" s="64" t="s">
        <v>156</v>
      </c>
      <c r="C318" s="64"/>
      <c r="D318" s="64" t="s">
        <v>157</v>
      </c>
      <c r="E318" s="11"/>
      <c r="F318" s="11"/>
      <c r="G318" s="8"/>
      <c r="I318" s="64"/>
      <c r="J318" s="48"/>
      <c r="K318" s="108"/>
      <c r="M318" s="64">
        <v>103</v>
      </c>
      <c r="N318" s="188">
        <v>10849.27</v>
      </c>
      <c r="P318" s="64">
        <v>70</v>
      </c>
      <c r="Q318" s="187">
        <v>7336.23</v>
      </c>
      <c r="S318" s="64">
        <v>59</v>
      </c>
      <c r="T318" s="187">
        <v>5993.98</v>
      </c>
      <c r="V318" s="85"/>
      <c r="W318" s="85"/>
      <c r="X318" s="85"/>
      <c r="Y318" s="85"/>
      <c r="Z318" s="85"/>
      <c r="AA318" s="66"/>
      <c r="AB318" s="5"/>
      <c r="AC318" s="5"/>
      <c r="AD318" s="5"/>
      <c r="AE318" s="5"/>
      <c r="AF318" s="5"/>
      <c r="AG318" s="5"/>
      <c r="AH318" s="5"/>
      <c r="AI318" s="5"/>
      <c r="AJ318" s="5"/>
      <c r="AK318" s="5"/>
      <c r="AL318" s="5"/>
      <c r="AM318" s="5"/>
    </row>
    <row r="319" spans="1:39" s="4" customFormat="1" ht="14.5">
      <c r="A319" s="64" t="s">
        <v>734</v>
      </c>
      <c r="B319" s="64" t="s">
        <v>158</v>
      </c>
      <c r="C319" s="64"/>
      <c r="D319" s="64" t="s">
        <v>159</v>
      </c>
      <c r="E319" s="11"/>
      <c r="F319" s="11"/>
      <c r="G319" s="8"/>
      <c r="I319" s="64"/>
      <c r="J319" s="48"/>
      <c r="K319" s="108"/>
      <c r="M319" s="64">
        <v>15</v>
      </c>
      <c r="N319" s="188">
        <v>1204.1199999999999</v>
      </c>
      <c r="P319" s="64">
        <v>15</v>
      </c>
      <c r="Q319" s="187">
        <v>1463.35</v>
      </c>
      <c r="S319" s="64">
        <v>10</v>
      </c>
      <c r="T319" s="187">
        <v>930.6</v>
      </c>
      <c r="V319" s="85"/>
      <c r="W319" s="85"/>
      <c r="X319" s="85"/>
      <c r="Y319" s="85"/>
      <c r="Z319" s="85"/>
      <c r="AA319" s="66"/>
      <c r="AB319" s="5"/>
      <c r="AC319" s="5"/>
      <c r="AD319" s="5"/>
      <c r="AE319" s="5"/>
      <c r="AF319" s="5"/>
      <c r="AG319" s="5"/>
      <c r="AH319" s="5"/>
      <c r="AI319" s="5"/>
      <c r="AJ319" s="5"/>
      <c r="AK319" s="5"/>
      <c r="AL319" s="5"/>
      <c r="AM319" s="5"/>
    </row>
    <row r="320" spans="1:39" s="4" customFormat="1" ht="14.5">
      <c r="A320" s="64" t="s">
        <v>734</v>
      </c>
      <c r="B320" s="64" t="s">
        <v>160</v>
      </c>
      <c r="C320" s="64"/>
      <c r="D320" s="64" t="s">
        <v>161</v>
      </c>
      <c r="E320" s="11"/>
      <c r="F320" s="11"/>
      <c r="G320" s="8"/>
      <c r="I320" s="64"/>
      <c r="J320" s="48"/>
      <c r="K320" s="108"/>
      <c r="M320" s="64">
        <v>8</v>
      </c>
      <c r="N320" s="188">
        <v>1139.74</v>
      </c>
      <c r="P320" s="64">
        <v>7</v>
      </c>
      <c r="Q320" s="187">
        <v>1065.26</v>
      </c>
      <c r="S320" s="64">
        <v>5</v>
      </c>
      <c r="T320" s="187">
        <v>591.46</v>
      </c>
      <c r="V320" s="85"/>
      <c r="W320" s="85"/>
      <c r="X320" s="85"/>
      <c r="Y320" s="85"/>
      <c r="Z320" s="85"/>
      <c r="AA320" s="66"/>
      <c r="AB320" s="5"/>
      <c r="AC320" s="5"/>
      <c r="AD320" s="5"/>
      <c r="AE320" s="5"/>
      <c r="AF320" s="5"/>
      <c r="AG320" s="5"/>
      <c r="AH320" s="5"/>
      <c r="AI320" s="5"/>
      <c r="AJ320" s="5"/>
      <c r="AK320" s="5"/>
      <c r="AL320" s="5"/>
      <c r="AM320" s="5"/>
    </row>
    <row r="321" spans="1:39" s="4" customFormat="1" ht="14.5">
      <c r="A321" s="64" t="s">
        <v>734</v>
      </c>
      <c r="B321" s="64" t="s">
        <v>162</v>
      </c>
      <c r="C321" s="64"/>
      <c r="D321" s="64" t="s">
        <v>163</v>
      </c>
      <c r="E321" s="11"/>
      <c r="F321" s="11"/>
      <c r="G321" s="8"/>
      <c r="I321" s="64"/>
      <c r="J321" s="48"/>
      <c r="K321" s="108"/>
      <c r="M321" s="64">
        <v>78</v>
      </c>
      <c r="N321" s="188">
        <v>7244.93</v>
      </c>
      <c r="P321" s="64">
        <v>71</v>
      </c>
      <c r="Q321" s="187">
        <v>6521.46</v>
      </c>
      <c r="S321" s="64">
        <v>44</v>
      </c>
      <c r="T321" s="187">
        <v>4083.79</v>
      </c>
      <c r="V321" s="85"/>
      <c r="W321" s="85"/>
      <c r="X321" s="85"/>
      <c r="Y321" s="85"/>
      <c r="Z321" s="85"/>
      <c r="AA321" s="66"/>
      <c r="AB321" s="5"/>
      <c r="AC321" s="5"/>
      <c r="AD321" s="5"/>
      <c r="AE321" s="5"/>
      <c r="AF321" s="5"/>
      <c r="AG321" s="5"/>
      <c r="AH321" s="5"/>
      <c r="AI321" s="5"/>
      <c r="AJ321" s="5"/>
      <c r="AK321" s="5"/>
      <c r="AL321" s="5"/>
      <c r="AM321" s="5"/>
    </row>
    <row r="322" spans="1:39" s="4" customFormat="1" ht="14.5">
      <c r="A322" s="64" t="s">
        <v>734</v>
      </c>
      <c r="B322" s="64" t="s">
        <v>739</v>
      </c>
      <c r="C322" s="64"/>
      <c r="D322" s="64" t="s">
        <v>163</v>
      </c>
      <c r="E322" s="11"/>
      <c r="F322" s="11"/>
      <c r="G322" s="8"/>
      <c r="I322" s="64"/>
      <c r="J322" s="48"/>
      <c r="K322" s="108"/>
      <c r="M322" s="64"/>
      <c r="N322" s="188"/>
      <c r="P322" s="64">
        <v>3</v>
      </c>
      <c r="Q322" s="187">
        <v>35</v>
      </c>
      <c r="S322" s="64">
        <v>11</v>
      </c>
      <c r="T322" s="187">
        <v>786.99</v>
      </c>
      <c r="V322" s="85"/>
      <c r="W322" s="85"/>
      <c r="X322" s="85"/>
      <c r="Y322" s="85"/>
      <c r="Z322" s="85"/>
      <c r="AA322" s="66"/>
      <c r="AB322" s="5"/>
      <c r="AC322" s="5"/>
      <c r="AD322" s="5"/>
      <c r="AE322" s="5"/>
      <c r="AF322" s="5"/>
      <c r="AG322" s="5"/>
      <c r="AH322" s="5"/>
      <c r="AI322" s="5"/>
      <c r="AJ322" s="5"/>
      <c r="AK322" s="5"/>
      <c r="AL322" s="5"/>
      <c r="AM322" s="5"/>
    </row>
    <row r="323" spans="1:39" s="4" customFormat="1" ht="14.5">
      <c r="A323" s="64" t="s">
        <v>734</v>
      </c>
      <c r="B323" s="64" t="s">
        <v>164</v>
      </c>
      <c r="C323" s="64"/>
      <c r="D323" s="64" t="s">
        <v>165</v>
      </c>
      <c r="E323" s="11"/>
      <c r="F323" s="11"/>
      <c r="G323" s="8"/>
      <c r="I323" s="64"/>
      <c r="J323" s="48"/>
      <c r="K323" s="108"/>
      <c r="M323" s="64">
        <v>34</v>
      </c>
      <c r="N323" s="188">
        <v>2260.9699999999998</v>
      </c>
      <c r="P323" s="64">
        <v>29</v>
      </c>
      <c r="Q323" s="187">
        <v>2201.39</v>
      </c>
      <c r="S323" s="64">
        <v>21</v>
      </c>
      <c r="T323" s="187">
        <v>1133.0899999999999</v>
      </c>
      <c r="V323" s="85"/>
      <c r="W323" s="85"/>
      <c r="X323" s="85"/>
      <c r="Y323" s="85"/>
      <c r="Z323" s="85"/>
      <c r="AA323" s="66"/>
      <c r="AB323" s="5"/>
      <c r="AC323" s="5"/>
      <c r="AD323" s="5"/>
      <c r="AE323" s="5"/>
      <c r="AF323" s="5"/>
      <c r="AG323" s="5"/>
      <c r="AH323" s="5"/>
      <c r="AI323" s="5"/>
      <c r="AJ323" s="5"/>
      <c r="AK323" s="5"/>
      <c r="AL323" s="5"/>
      <c r="AM323" s="5"/>
    </row>
    <row r="324" spans="1:39" s="4" customFormat="1" ht="14.5">
      <c r="A324" s="64" t="s">
        <v>734</v>
      </c>
      <c r="B324" s="64" t="s">
        <v>166</v>
      </c>
      <c r="C324" s="64"/>
      <c r="D324" s="64" t="s">
        <v>167</v>
      </c>
      <c r="E324" s="11"/>
      <c r="F324" s="11"/>
      <c r="G324" s="8"/>
      <c r="I324" s="64"/>
      <c r="J324" s="48"/>
      <c r="K324" s="108"/>
      <c r="M324" s="64">
        <v>285</v>
      </c>
      <c r="N324" s="188">
        <v>25868.2</v>
      </c>
      <c r="P324" s="64">
        <v>257</v>
      </c>
      <c r="Q324" s="187">
        <v>24231.53</v>
      </c>
      <c r="S324" s="64">
        <v>205</v>
      </c>
      <c r="T324" s="187">
        <v>15441.17</v>
      </c>
      <c r="V324" s="85"/>
      <c r="W324" s="85"/>
      <c r="X324" s="85"/>
      <c r="Y324" s="85"/>
      <c r="Z324" s="85"/>
      <c r="AA324" s="66"/>
      <c r="AB324" s="5"/>
      <c r="AC324" s="5"/>
      <c r="AD324" s="5"/>
      <c r="AE324" s="5"/>
      <c r="AF324" s="5"/>
      <c r="AG324" s="5"/>
      <c r="AH324" s="5"/>
      <c r="AI324" s="5"/>
      <c r="AJ324" s="5"/>
      <c r="AK324" s="5"/>
      <c r="AL324" s="5"/>
      <c r="AM324" s="5"/>
    </row>
    <row r="325" spans="1:39" s="4" customFormat="1" ht="14.5">
      <c r="A325" s="64" t="s">
        <v>734</v>
      </c>
      <c r="B325" s="64" t="s">
        <v>166</v>
      </c>
      <c r="C325" s="64"/>
      <c r="D325" s="64" t="s">
        <v>220</v>
      </c>
      <c r="E325" s="11"/>
      <c r="F325" s="11"/>
      <c r="G325" s="8"/>
      <c r="I325" s="64"/>
      <c r="J325" s="48"/>
      <c r="K325" s="108"/>
      <c r="M325" s="64">
        <v>1</v>
      </c>
      <c r="N325" s="188">
        <v>5</v>
      </c>
      <c r="P325" s="64">
        <v>1</v>
      </c>
      <c r="Q325" s="187">
        <v>5</v>
      </c>
      <c r="S325" s="64"/>
      <c r="T325" s="187"/>
      <c r="V325" s="85"/>
      <c r="W325" s="85"/>
      <c r="X325" s="85"/>
      <c r="Y325" s="85"/>
      <c r="Z325" s="85"/>
      <c r="AA325" s="66"/>
      <c r="AB325" s="5"/>
      <c r="AC325" s="5"/>
      <c r="AD325" s="5"/>
      <c r="AE325" s="5"/>
      <c r="AF325" s="5"/>
      <c r="AG325" s="5"/>
      <c r="AH325" s="5"/>
      <c r="AI325" s="5"/>
      <c r="AJ325" s="5"/>
      <c r="AK325" s="5"/>
      <c r="AL325" s="5"/>
      <c r="AM325" s="5"/>
    </row>
    <row r="326" spans="1:39" s="4" customFormat="1" ht="14.5">
      <c r="A326" s="64" t="s">
        <v>734</v>
      </c>
      <c r="B326" s="64" t="s">
        <v>168</v>
      </c>
      <c r="C326" s="64"/>
      <c r="D326" s="64" t="s">
        <v>169</v>
      </c>
      <c r="E326" s="11"/>
      <c r="F326" s="11"/>
      <c r="G326" s="8"/>
      <c r="I326" s="64"/>
      <c r="J326" s="48"/>
      <c r="K326" s="108"/>
      <c r="M326" s="64">
        <v>583</v>
      </c>
      <c r="N326" s="188">
        <v>49466.85</v>
      </c>
      <c r="P326" s="64">
        <v>583</v>
      </c>
      <c r="Q326" s="187">
        <v>47033.25</v>
      </c>
      <c r="S326" s="64">
        <v>361</v>
      </c>
      <c r="T326" s="187">
        <v>28000.7</v>
      </c>
      <c r="V326" s="85"/>
      <c r="W326" s="85"/>
      <c r="X326" s="85"/>
      <c r="Y326" s="85"/>
      <c r="Z326" s="85"/>
      <c r="AA326" s="66"/>
      <c r="AB326" s="5"/>
      <c r="AC326" s="5"/>
      <c r="AD326" s="5"/>
      <c r="AE326" s="5"/>
      <c r="AF326" s="5"/>
      <c r="AG326" s="5"/>
      <c r="AH326" s="5"/>
      <c r="AI326" s="5"/>
      <c r="AJ326" s="5"/>
      <c r="AK326" s="5"/>
      <c r="AL326" s="5"/>
      <c r="AM326" s="5"/>
    </row>
    <row r="327" spans="1:39" s="4" customFormat="1" ht="14.5">
      <c r="A327" s="64" t="s">
        <v>734</v>
      </c>
      <c r="B327" s="64" t="s">
        <v>706</v>
      </c>
      <c r="C327" s="64"/>
      <c r="D327" s="64" t="s">
        <v>169</v>
      </c>
      <c r="E327" s="11"/>
      <c r="F327" s="11"/>
      <c r="G327" s="8"/>
      <c r="I327" s="64"/>
      <c r="J327" s="48"/>
      <c r="K327" s="108"/>
      <c r="M327" s="64"/>
      <c r="N327" s="188"/>
      <c r="P327" s="64">
        <v>30</v>
      </c>
      <c r="Q327" s="187">
        <v>1926.23</v>
      </c>
      <c r="S327" s="64">
        <v>170</v>
      </c>
      <c r="T327" s="187">
        <v>12166.43</v>
      </c>
      <c r="V327" s="85"/>
      <c r="W327" s="85"/>
      <c r="X327" s="85"/>
      <c r="Y327" s="85"/>
      <c r="Z327" s="85"/>
      <c r="AA327" s="66"/>
      <c r="AB327" s="5"/>
      <c r="AC327" s="5"/>
      <c r="AD327" s="5"/>
      <c r="AE327" s="5"/>
      <c r="AF327" s="5"/>
      <c r="AG327" s="5"/>
      <c r="AH327" s="5"/>
      <c r="AI327" s="5"/>
      <c r="AJ327" s="5"/>
      <c r="AK327" s="5"/>
      <c r="AL327" s="5"/>
      <c r="AM327" s="5"/>
    </row>
    <row r="328" spans="1:39" s="4" customFormat="1" ht="14.5">
      <c r="A328" s="64" t="s">
        <v>734</v>
      </c>
      <c r="B328" s="64" t="s">
        <v>170</v>
      </c>
      <c r="C328" s="64"/>
      <c r="D328" s="64" t="s">
        <v>141</v>
      </c>
      <c r="E328" s="11"/>
      <c r="F328" s="11"/>
      <c r="G328" s="8"/>
      <c r="I328" s="64"/>
      <c r="J328" s="48"/>
      <c r="K328" s="108"/>
      <c r="M328" s="64">
        <v>8</v>
      </c>
      <c r="N328" s="188">
        <v>692.34</v>
      </c>
      <c r="P328" s="64">
        <v>11</v>
      </c>
      <c r="Q328" s="187">
        <v>1420.33</v>
      </c>
      <c r="S328" s="64">
        <v>15</v>
      </c>
      <c r="T328" s="187">
        <v>1356.57</v>
      </c>
      <c r="V328" s="85"/>
      <c r="W328" s="85"/>
      <c r="X328" s="85"/>
      <c r="Y328" s="85"/>
      <c r="Z328" s="85"/>
      <c r="AA328" s="66"/>
      <c r="AB328" s="5"/>
      <c r="AC328" s="5"/>
      <c r="AD328" s="5"/>
      <c r="AE328" s="5"/>
      <c r="AF328" s="5"/>
      <c r="AG328" s="5"/>
      <c r="AH328" s="5"/>
      <c r="AI328" s="5"/>
      <c r="AJ328" s="5"/>
      <c r="AK328" s="5"/>
      <c r="AL328" s="5"/>
      <c r="AM328" s="5"/>
    </row>
    <row r="329" spans="1:39" s="4" customFormat="1" ht="14.5">
      <c r="A329" s="64" t="s">
        <v>734</v>
      </c>
      <c r="B329" s="64" t="s">
        <v>171</v>
      </c>
      <c r="C329" s="64"/>
      <c r="D329" s="64" t="s">
        <v>143</v>
      </c>
      <c r="E329" s="11"/>
      <c r="F329" s="11"/>
      <c r="G329" s="8"/>
      <c r="I329" s="64"/>
      <c r="J329" s="48"/>
      <c r="K329" s="108"/>
      <c r="M329" s="64">
        <v>50</v>
      </c>
      <c r="N329" s="188">
        <v>3891.45</v>
      </c>
      <c r="P329" s="64">
        <v>42</v>
      </c>
      <c r="Q329" s="187">
        <v>3209.93</v>
      </c>
      <c r="S329" s="64">
        <v>38</v>
      </c>
      <c r="T329" s="187">
        <v>2503.7199999999998</v>
      </c>
      <c r="V329" s="85"/>
      <c r="W329" s="85"/>
      <c r="X329" s="85"/>
      <c r="Y329" s="85"/>
      <c r="Z329" s="85"/>
      <c r="AA329" s="66"/>
      <c r="AB329" s="5"/>
      <c r="AC329" s="5"/>
      <c r="AD329" s="5"/>
      <c r="AE329" s="5"/>
      <c r="AF329" s="5"/>
      <c r="AG329" s="5"/>
      <c r="AH329" s="5"/>
      <c r="AI329" s="5"/>
      <c r="AJ329" s="5"/>
      <c r="AK329" s="5"/>
      <c r="AL329" s="5"/>
      <c r="AM329" s="5"/>
    </row>
    <row r="330" spans="1:39" s="4" customFormat="1" ht="14.5">
      <c r="A330" s="64" t="s">
        <v>734</v>
      </c>
      <c r="B330" s="64" t="s">
        <v>172</v>
      </c>
      <c r="C330" s="64"/>
      <c r="D330" s="64" t="s">
        <v>151</v>
      </c>
      <c r="E330" s="11"/>
      <c r="F330" s="11"/>
      <c r="G330" s="8"/>
      <c r="I330" s="64"/>
      <c r="J330" s="48"/>
      <c r="K330" s="108"/>
      <c r="M330" s="64">
        <v>80</v>
      </c>
      <c r="N330" s="188">
        <v>7161.94</v>
      </c>
      <c r="P330" s="64">
        <v>87</v>
      </c>
      <c r="Q330" s="187">
        <v>7954.8</v>
      </c>
      <c r="S330" s="64">
        <v>66</v>
      </c>
      <c r="T330" s="187">
        <v>5742.35</v>
      </c>
      <c r="V330" s="85"/>
      <c r="W330" s="85"/>
      <c r="X330" s="85"/>
      <c r="Y330" s="85"/>
      <c r="Z330" s="85"/>
      <c r="AA330" s="66"/>
      <c r="AB330" s="5"/>
      <c r="AC330" s="5"/>
      <c r="AD330" s="5"/>
      <c r="AE330" s="5"/>
      <c r="AF330" s="5"/>
      <c r="AG330" s="5"/>
      <c r="AH330" s="5"/>
      <c r="AI330" s="5"/>
      <c r="AJ330" s="5"/>
      <c r="AK330" s="5"/>
      <c r="AL330" s="5"/>
      <c r="AM330" s="5"/>
    </row>
    <row r="331" spans="1:39" s="4" customFormat="1" ht="14.5">
      <c r="A331" s="64" t="s">
        <v>734</v>
      </c>
      <c r="B331" s="64" t="s">
        <v>173</v>
      </c>
      <c r="C331" s="64"/>
      <c r="D331" s="64" t="s">
        <v>174</v>
      </c>
      <c r="E331" s="11"/>
      <c r="F331" s="11"/>
      <c r="G331" s="8"/>
      <c r="I331" s="64"/>
      <c r="J331" s="48"/>
      <c r="K331" s="108"/>
      <c r="M331" s="64">
        <v>17</v>
      </c>
      <c r="N331" s="188">
        <v>2019.71</v>
      </c>
      <c r="P331" s="64">
        <v>20</v>
      </c>
      <c r="Q331" s="187">
        <v>2193.7600000000002</v>
      </c>
      <c r="S331" s="64">
        <v>15</v>
      </c>
      <c r="T331" s="187">
        <v>1503.3</v>
      </c>
      <c r="V331" s="85"/>
      <c r="W331" s="85"/>
      <c r="X331" s="85"/>
      <c r="Y331" s="85"/>
      <c r="Z331" s="85"/>
      <c r="AA331" s="66"/>
      <c r="AB331" s="5"/>
      <c r="AC331" s="5"/>
      <c r="AD331" s="5"/>
      <c r="AE331" s="5"/>
      <c r="AF331" s="5"/>
      <c r="AG331" s="5"/>
      <c r="AH331" s="5"/>
      <c r="AI331" s="5"/>
      <c r="AJ331" s="5"/>
      <c r="AK331" s="5"/>
      <c r="AL331" s="5"/>
      <c r="AM331" s="5"/>
    </row>
    <row r="332" spans="1:39" s="4" customFormat="1" ht="14.5">
      <c r="A332" s="64" t="s">
        <v>734</v>
      </c>
      <c r="B332" s="64" t="s">
        <v>175</v>
      </c>
      <c r="C332" s="64"/>
      <c r="D332" s="64" t="s">
        <v>123</v>
      </c>
      <c r="E332" s="11"/>
      <c r="F332" s="11"/>
      <c r="G332" s="8"/>
      <c r="I332" s="64"/>
      <c r="J332" s="48"/>
      <c r="K332" s="108"/>
      <c r="M332" s="64">
        <v>8</v>
      </c>
      <c r="N332" s="188">
        <v>1034.47</v>
      </c>
      <c r="P332" s="64">
        <v>9</v>
      </c>
      <c r="Q332" s="187">
        <v>1135.6500000000001</v>
      </c>
      <c r="S332" s="64">
        <v>6</v>
      </c>
      <c r="T332" s="187">
        <v>637.22</v>
      </c>
      <c r="V332" s="85"/>
      <c r="W332" s="85"/>
      <c r="X332" s="85"/>
      <c r="Y332" s="85"/>
      <c r="Z332" s="85"/>
      <c r="AA332" s="66"/>
      <c r="AB332" s="5"/>
      <c r="AC332" s="5"/>
      <c r="AD332" s="5"/>
      <c r="AE332" s="5"/>
      <c r="AF332" s="5"/>
      <c r="AG332" s="5"/>
      <c r="AH332" s="5"/>
      <c r="AI332" s="5"/>
      <c r="AJ332" s="5"/>
      <c r="AK332" s="5"/>
      <c r="AL332" s="5"/>
      <c r="AM332" s="5"/>
    </row>
    <row r="333" spans="1:39" s="4" customFormat="1" ht="14.5">
      <c r="A333" s="64" t="s">
        <v>734</v>
      </c>
      <c r="B333" s="64" t="s">
        <v>707</v>
      </c>
      <c r="C333" s="64"/>
      <c r="D333" s="64" t="s">
        <v>123</v>
      </c>
      <c r="E333" s="11"/>
      <c r="F333" s="11"/>
      <c r="G333" s="8"/>
      <c r="I333" s="64"/>
      <c r="J333" s="48"/>
      <c r="K333" s="108"/>
      <c r="M333" s="64"/>
      <c r="N333" s="188"/>
      <c r="P333" s="64">
        <v>3</v>
      </c>
      <c r="Q333" s="187">
        <v>188.97</v>
      </c>
      <c r="S333" s="64">
        <v>22</v>
      </c>
      <c r="T333" s="187">
        <v>2008.76</v>
      </c>
      <c r="V333" s="85"/>
      <c r="W333" s="85"/>
      <c r="X333" s="85"/>
      <c r="Y333" s="85"/>
      <c r="Z333" s="85"/>
      <c r="AA333" s="66"/>
      <c r="AB333" s="5"/>
      <c r="AC333" s="5"/>
      <c r="AD333" s="5"/>
      <c r="AE333" s="5"/>
      <c r="AF333" s="5"/>
      <c r="AG333" s="5"/>
      <c r="AH333" s="5"/>
      <c r="AI333" s="5"/>
      <c r="AJ333" s="5"/>
      <c r="AK333" s="5"/>
      <c r="AL333" s="5"/>
      <c r="AM333" s="5"/>
    </row>
    <row r="334" spans="1:39" s="4" customFormat="1" ht="14.5">
      <c r="A334" s="64" t="s">
        <v>734</v>
      </c>
      <c r="B334" s="64" t="s">
        <v>469</v>
      </c>
      <c r="C334" s="64"/>
      <c r="D334" s="64" t="s">
        <v>114</v>
      </c>
      <c r="E334" s="11"/>
      <c r="F334" s="11"/>
      <c r="G334" s="8"/>
      <c r="I334" s="64"/>
      <c r="J334" s="48"/>
      <c r="K334" s="108"/>
      <c r="M334" s="64"/>
      <c r="N334" s="188"/>
      <c r="P334" s="64"/>
      <c r="Q334" s="187"/>
      <c r="S334" s="64">
        <v>1</v>
      </c>
      <c r="T334" s="187">
        <v>49.41</v>
      </c>
      <c r="V334" s="85"/>
      <c r="W334" s="85"/>
      <c r="X334" s="85"/>
      <c r="Y334" s="85"/>
      <c r="Z334" s="85"/>
      <c r="AA334" s="66"/>
      <c r="AB334" s="5"/>
      <c r="AC334" s="5"/>
      <c r="AD334" s="5"/>
      <c r="AE334" s="5"/>
      <c r="AF334" s="5"/>
      <c r="AG334" s="5"/>
      <c r="AH334" s="5"/>
      <c r="AI334" s="5"/>
      <c r="AJ334" s="5"/>
      <c r="AK334" s="5"/>
      <c r="AL334" s="5"/>
      <c r="AM334" s="5"/>
    </row>
    <row r="335" spans="1:39" s="4" customFormat="1" ht="14.5">
      <c r="A335" s="64" t="s">
        <v>734</v>
      </c>
      <c r="B335" s="64" t="s">
        <v>740</v>
      </c>
      <c r="C335" s="64"/>
      <c r="D335" s="64" t="s">
        <v>114</v>
      </c>
      <c r="E335" s="11"/>
      <c r="F335" s="11"/>
      <c r="G335" s="8"/>
      <c r="I335" s="64"/>
      <c r="J335" s="48"/>
      <c r="K335" s="108"/>
      <c r="M335" s="64">
        <v>13</v>
      </c>
      <c r="N335" s="188">
        <v>1614.56</v>
      </c>
      <c r="P335" s="64"/>
      <c r="Q335" s="187"/>
      <c r="S335" s="64"/>
      <c r="T335" s="187"/>
      <c r="V335" s="85"/>
      <c r="W335" s="85"/>
      <c r="X335" s="85"/>
      <c r="Y335" s="85"/>
      <c r="Z335" s="85"/>
      <c r="AA335" s="66"/>
      <c r="AB335" s="5"/>
      <c r="AC335" s="5"/>
      <c r="AD335" s="5"/>
      <c r="AE335" s="5"/>
      <c r="AF335" s="5"/>
      <c r="AG335" s="5"/>
      <c r="AH335" s="5"/>
      <c r="AI335" s="5"/>
      <c r="AJ335" s="5"/>
      <c r="AK335" s="5"/>
      <c r="AL335" s="5"/>
      <c r="AM335" s="5"/>
    </row>
    <row r="336" spans="1:39" s="4" customFormat="1" ht="14.5">
      <c r="A336" s="64" t="s">
        <v>734</v>
      </c>
      <c r="B336" s="64" t="s">
        <v>176</v>
      </c>
      <c r="C336" s="64"/>
      <c r="D336" s="64" t="s">
        <v>159</v>
      </c>
      <c r="E336" s="11"/>
      <c r="F336" s="11"/>
      <c r="G336" s="8"/>
      <c r="I336" s="64"/>
      <c r="J336" s="48"/>
      <c r="K336" s="108"/>
      <c r="M336" s="64">
        <v>3</v>
      </c>
      <c r="N336" s="188">
        <v>370.17</v>
      </c>
      <c r="P336" s="64">
        <v>6</v>
      </c>
      <c r="Q336" s="187">
        <v>595.67999999999995</v>
      </c>
      <c r="S336" s="64">
        <v>4</v>
      </c>
      <c r="T336" s="187">
        <v>107.54</v>
      </c>
      <c r="V336" s="85"/>
      <c r="W336" s="85"/>
      <c r="X336" s="85"/>
      <c r="Y336" s="85"/>
      <c r="Z336" s="85"/>
      <c r="AA336" s="66"/>
      <c r="AB336" s="5"/>
      <c r="AC336" s="5"/>
      <c r="AD336" s="5"/>
      <c r="AE336" s="5"/>
      <c r="AF336" s="5"/>
      <c r="AG336" s="5"/>
      <c r="AH336" s="5"/>
      <c r="AI336" s="5"/>
      <c r="AJ336" s="5"/>
      <c r="AK336" s="5"/>
      <c r="AL336" s="5"/>
      <c r="AM336" s="5"/>
    </row>
    <row r="337" spans="1:39" s="4" customFormat="1" ht="14.5">
      <c r="A337" s="64" t="s">
        <v>734</v>
      </c>
      <c r="B337" s="64" t="s">
        <v>177</v>
      </c>
      <c r="C337" s="64"/>
      <c r="D337" s="64" t="s">
        <v>178</v>
      </c>
      <c r="E337" s="11"/>
      <c r="F337" s="11"/>
      <c r="G337" s="8"/>
      <c r="I337" s="64"/>
      <c r="J337" s="48"/>
      <c r="K337" s="108"/>
      <c r="M337" s="64">
        <v>26</v>
      </c>
      <c r="N337" s="188">
        <v>3135.08</v>
      </c>
      <c r="P337" s="64">
        <v>25</v>
      </c>
      <c r="Q337" s="187">
        <v>2598.37</v>
      </c>
      <c r="S337" s="64">
        <v>22</v>
      </c>
      <c r="T337" s="187">
        <v>2077.5300000000002</v>
      </c>
      <c r="V337" s="85"/>
      <c r="W337" s="85"/>
      <c r="X337" s="85"/>
      <c r="Y337" s="85"/>
      <c r="Z337" s="85"/>
      <c r="AA337" s="66"/>
      <c r="AB337" s="5"/>
      <c r="AC337" s="5"/>
      <c r="AD337" s="5"/>
      <c r="AE337" s="5"/>
      <c r="AF337" s="5"/>
      <c r="AG337" s="5"/>
      <c r="AH337" s="5"/>
      <c r="AI337" s="5"/>
      <c r="AJ337" s="5"/>
      <c r="AK337" s="5"/>
      <c r="AL337" s="5"/>
      <c r="AM337" s="5"/>
    </row>
    <row r="338" spans="1:39" s="4" customFormat="1" ht="14.5">
      <c r="A338" s="64" t="s">
        <v>734</v>
      </c>
      <c r="B338" s="64" t="s">
        <v>179</v>
      </c>
      <c r="C338" s="64"/>
      <c r="D338" s="64" t="s">
        <v>180</v>
      </c>
      <c r="E338" s="11"/>
      <c r="F338" s="11"/>
      <c r="G338" s="8"/>
      <c r="I338" s="64"/>
      <c r="J338" s="48"/>
      <c r="K338" s="108"/>
      <c r="M338" s="64">
        <v>20</v>
      </c>
      <c r="N338" s="188">
        <v>2169.23</v>
      </c>
      <c r="P338" s="64">
        <v>14</v>
      </c>
      <c r="Q338" s="187">
        <v>1403.84</v>
      </c>
      <c r="S338" s="64">
        <v>11</v>
      </c>
      <c r="T338" s="187">
        <v>1087.8399999999999</v>
      </c>
      <c r="V338" s="85"/>
      <c r="W338" s="85"/>
      <c r="X338" s="85"/>
      <c r="Y338" s="85"/>
      <c r="Z338" s="85"/>
      <c r="AA338" s="66"/>
      <c r="AB338" s="5"/>
      <c r="AC338" s="5"/>
      <c r="AD338" s="5"/>
      <c r="AE338" s="5"/>
      <c r="AF338" s="5"/>
      <c r="AG338" s="5"/>
      <c r="AH338" s="5"/>
      <c r="AI338" s="5"/>
      <c r="AJ338" s="5"/>
      <c r="AK338" s="5"/>
      <c r="AL338" s="5"/>
      <c r="AM338" s="5"/>
    </row>
    <row r="339" spans="1:39" s="4" customFormat="1" ht="14.5">
      <c r="A339" s="64" t="s">
        <v>734</v>
      </c>
      <c r="B339" s="64" t="s">
        <v>536</v>
      </c>
      <c r="C339" s="64"/>
      <c r="D339" s="64" t="s">
        <v>135</v>
      </c>
      <c r="E339" s="11"/>
      <c r="F339" s="11"/>
      <c r="G339" s="8"/>
      <c r="I339" s="64"/>
      <c r="J339" s="48"/>
      <c r="K339" s="108"/>
      <c r="M339" s="64">
        <v>1</v>
      </c>
      <c r="N339" s="188">
        <v>24.3</v>
      </c>
      <c r="P339" s="64"/>
      <c r="Q339" s="187"/>
      <c r="S339" s="64"/>
      <c r="T339" s="187"/>
      <c r="V339" s="85"/>
      <c r="W339" s="85"/>
      <c r="X339" s="85"/>
      <c r="Y339" s="85"/>
      <c r="Z339" s="85"/>
      <c r="AA339" s="66"/>
      <c r="AB339" s="5"/>
      <c r="AC339" s="5"/>
      <c r="AD339" s="5"/>
      <c r="AE339" s="5"/>
      <c r="AF339" s="5"/>
      <c r="AG339" s="5"/>
      <c r="AH339" s="5"/>
      <c r="AI339" s="5"/>
      <c r="AJ339" s="5"/>
      <c r="AK339" s="5"/>
      <c r="AL339" s="5"/>
      <c r="AM339" s="5"/>
    </row>
    <row r="340" spans="1:39" s="4" customFormat="1" ht="14.5">
      <c r="A340" s="64" t="s">
        <v>734</v>
      </c>
      <c r="B340" s="64" t="s">
        <v>536</v>
      </c>
      <c r="C340" s="64"/>
      <c r="D340" s="64" t="s">
        <v>371</v>
      </c>
      <c r="E340" s="11"/>
      <c r="F340" s="11"/>
      <c r="G340" s="8"/>
      <c r="I340" s="64"/>
      <c r="J340" s="48"/>
      <c r="K340" s="108"/>
      <c r="M340" s="64">
        <v>1</v>
      </c>
      <c r="N340" s="188">
        <v>34.479999999999997</v>
      </c>
      <c r="P340" s="64"/>
      <c r="Q340" s="187"/>
      <c r="S340" s="64"/>
      <c r="T340" s="187"/>
      <c r="V340" s="85"/>
      <c r="W340" s="85"/>
      <c r="X340" s="85"/>
      <c r="Y340" s="85"/>
      <c r="Z340" s="85"/>
      <c r="AA340" s="66"/>
      <c r="AB340" s="5"/>
      <c r="AC340" s="5"/>
      <c r="AD340" s="5"/>
      <c r="AE340" s="5"/>
      <c r="AF340" s="5"/>
      <c r="AG340" s="5"/>
      <c r="AH340" s="5"/>
      <c r="AI340" s="5"/>
      <c r="AJ340" s="5"/>
      <c r="AK340" s="5"/>
      <c r="AL340" s="5"/>
      <c r="AM340" s="5"/>
    </row>
    <row r="341" spans="1:39" s="4" customFormat="1" ht="14.5">
      <c r="A341" s="64" t="s">
        <v>734</v>
      </c>
      <c r="B341" s="64" t="s">
        <v>181</v>
      </c>
      <c r="C341" s="64"/>
      <c r="D341" s="64" t="s">
        <v>182</v>
      </c>
      <c r="E341" s="11"/>
      <c r="F341" s="11"/>
      <c r="G341" s="8"/>
      <c r="I341" s="64"/>
      <c r="J341" s="48"/>
      <c r="K341" s="108"/>
      <c r="M341" s="64">
        <v>48</v>
      </c>
      <c r="N341" s="188">
        <v>4183.4399999999996</v>
      </c>
      <c r="P341" s="64">
        <v>40</v>
      </c>
      <c r="Q341" s="187">
        <v>3889.39</v>
      </c>
      <c r="S341" s="64">
        <v>36</v>
      </c>
      <c r="T341" s="187">
        <v>3646.83</v>
      </c>
      <c r="V341" s="85"/>
      <c r="W341" s="85"/>
      <c r="X341" s="85"/>
      <c r="Y341" s="85"/>
      <c r="Z341" s="85"/>
      <c r="AA341" s="66"/>
      <c r="AB341" s="5"/>
      <c r="AC341" s="5"/>
      <c r="AD341" s="5"/>
      <c r="AE341" s="5"/>
      <c r="AF341" s="5"/>
      <c r="AG341" s="5"/>
      <c r="AH341" s="5"/>
      <c r="AI341" s="5"/>
      <c r="AJ341" s="5"/>
      <c r="AK341" s="5"/>
      <c r="AL341" s="5"/>
      <c r="AM341" s="5"/>
    </row>
    <row r="342" spans="1:39" s="4" customFormat="1" ht="14.5">
      <c r="A342" s="64" t="s">
        <v>734</v>
      </c>
      <c r="B342" s="64" t="s">
        <v>709</v>
      </c>
      <c r="C342" s="64"/>
      <c r="D342" s="64" t="s">
        <v>182</v>
      </c>
      <c r="E342" s="11"/>
      <c r="F342" s="11"/>
      <c r="G342" s="8"/>
      <c r="I342" s="64"/>
      <c r="J342" s="48"/>
      <c r="K342" s="108"/>
      <c r="M342" s="64"/>
      <c r="N342" s="188"/>
      <c r="P342" s="64">
        <v>8</v>
      </c>
      <c r="Q342" s="187">
        <v>549.49</v>
      </c>
      <c r="S342" s="64">
        <v>34</v>
      </c>
      <c r="T342" s="187">
        <v>2983.05</v>
      </c>
      <c r="V342" s="85"/>
      <c r="W342" s="85"/>
      <c r="X342" s="85"/>
      <c r="Y342" s="85"/>
      <c r="Z342" s="85"/>
      <c r="AA342" s="66"/>
      <c r="AB342" s="5"/>
      <c r="AC342" s="5"/>
      <c r="AD342" s="5"/>
      <c r="AE342" s="5"/>
      <c r="AF342" s="5"/>
      <c r="AG342" s="5"/>
      <c r="AH342" s="5"/>
      <c r="AI342" s="5"/>
      <c r="AJ342" s="5"/>
      <c r="AK342" s="5"/>
      <c r="AL342" s="5"/>
      <c r="AM342" s="5"/>
    </row>
    <row r="343" spans="1:39" s="4" customFormat="1" ht="14.5">
      <c r="A343" s="64" t="s">
        <v>734</v>
      </c>
      <c r="B343" s="64" t="s">
        <v>741</v>
      </c>
      <c r="C343" s="64"/>
      <c r="D343" s="64" t="s">
        <v>184</v>
      </c>
      <c r="E343" s="11"/>
      <c r="F343" s="11"/>
      <c r="G343" s="8"/>
      <c r="I343" s="64"/>
      <c r="J343" s="48"/>
      <c r="K343" s="108"/>
      <c r="M343" s="64">
        <v>14</v>
      </c>
      <c r="N343" s="188">
        <v>1297.1199999999999</v>
      </c>
      <c r="P343" s="64">
        <v>12</v>
      </c>
      <c r="Q343" s="187">
        <v>988.73</v>
      </c>
      <c r="S343" s="64">
        <v>11</v>
      </c>
      <c r="T343" s="187">
        <v>1122.53</v>
      </c>
      <c r="V343" s="85"/>
      <c r="W343" s="85"/>
      <c r="X343" s="85"/>
      <c r="Y343" s="85"/>
      <c r="Z343" s="85"/>
      <c r="AA343" s="66"/>
      <c r="AB343" s="5"/>
      <c r="AC343" s="5"/>
      <c r="AD343" s="5"/>
      <c r="AE343" s="5"/>
      <c r="AF343" s="5"/>
      <c r="AG343" s="5"/>
      <c r="AH343" s="5"/>
      <c r="AI343" s="5"/>
      <c r="AJ343" s="5"/>
      <c r="AK343" s="5"/>
      <c r="AL343" s="5"/>
      <c r="AM343" s="5"/>
    </row>
    <row r="344" spans="1:39" s="4" customFormat="1" ht="14.5">
      <c r="A344" s="64" t="s">
        <v>734</v>
      </c>
      <c r="B344" s="64" t="s">
        <v>185</v>
      </c>
      <c r="C344" s="64"/>
      <c r="D344" s="64" t="s">
        <v>186</v>
      </c>
      <c r="E344" s="11"/>
      <c r="F344" s="11"/>
      <c r="G344" s="8"/>
      <c r="I344" s="64"/>
      <c r="J344" s="48"/>
      <c r="K344" s="108"/>
      <c r="M344" s="64">
        <v>16</v>
      </c>
      <c r="N344" s="188">
        <v>2018.67</v>
      </c>
      <c r="P344" s="64">
        <v>16</v>
      </c>
      <c r="Q344" s="187">
        <v>1930.58</v>
      </c>
      <c r="S344" s="64">
        <v>10</v>
      </c>
      <c r="T344" s="187">
        <v>1051.1099999999999</v>
      </c>
      <c r="V344" s="85"/>
      <c r="W344" s="85"/>
      <c r="X344" s="85"/>
      <c r="Y344" s="85"/>
      <c r="Z344" s="85"/>
      <c r="AA344" s="66"/>
      <c r="AB344" s="5"/>
      <c r="AC344" s="5"/>
      <c r="AD344" s="5"/>
      <c r="AE344" s="5"/>
      <c r="AF344" s="5"/>
      <c r="AG344" s="5"/>
      <c r="AH344" s="5"/>
      <c r="AI344" s="5"/>
      <c r="AJ344" s="5"/>
      <c r="AK344" s="5"/>
      <c r="AL344" s="5"/>
      <c r="AM344" s="5"/>
    </row>
    <row r="345" spans="1:39" s="4" customFormat="1" ht="14.5">
      <c r="A345" s="64" t="s">
        <v>734</v>
      </c>
      <c r="B345" s="64" t="s">
        <v>470</v>
      </c>
      <c r="C345" s="64"/>
      <c r="D345" s="64" t="s">
        <v>428</v>
      </c>
      <c r="E345" s="11"/>
      <c r="F345" s="11"/>
      <c r="G345" s="8"/>
      <c r="I345" s="64"/>
      <c r="J345" s="48"/>
      <c r="K345" s="108"/>
      <c r="M345" s="64">
        <v>24</v>
      </c>
      <c r="N345" s="188">
        <v>2288.64</v>
      </c>
      <c r="P345" s="64"/>
      <c r="Q345" s="187"/>
      <c r="S345" s="64"/>
      <c r="T345" s="187"/>
      <c r="V345" s="85"/>
      <c r="W345" s="85"/>
      <c r="X345" s="85"/>
      <c r="Y345" s="85"/>
      <c r="Z345" s="85"/>
      <c r="AA345" s="66"/>
      <c r="AB345" s="5"/>
      <c r="AC345" s="5"/>
      <c r="AD345" s="5"/>
      <c r="AE345" s="5"/>
      <c r="AF345" s="5"/>
      <c r="AG345" s="5"/>
      <c r="AH345" s="5"/>
      <c r="AI345" s="5"/>
      <c r="AJ345" s="5"/>
      <c r="AK345" s="5"/>
      <c r="AL345" s="5"/>
      <c r="AM345" s="5"/>
    </row>
    <row r="346" spans="1:39" s="4" customFormat="1" ht="14.5">
      <c r="A346" s="64" t="s">
        <v>734</v>
      </c>
      <c r="B346" s="64" t="s">
        <v>187</v>
      </c>
      <c r="C346" s="64"/>
      <c r="D346" s="64" t="s">
        <v>188</v>
      </c>
      <c r="E346" s="11"/>
      <c r="F346" s="11"/>
      <c r="G346" s="8"/>
      <c r="I346" s="64"/>
      <c r="J346" s="48"/>
      <c r="K346" s="108"/>
      <c r="M346" s="64">
        <v>39</v>
      </c>
      <c r="N346" s="188">
        <v>4254.12</v>
      </c>
      <c r="P346" s="64">
        <v>37</v>
      </c>
      <c r="Q346" s="187">
        <v>3949.37</v>
      </c>
      <c r="S346" s="64">
        <v>23</v>
      </c>
      <c r="T346" s="187">
        <v>2244.09</v>
      </c>
      <c r="V346" s="85"/>
      <c r="W346" s="85"/>
      <c r="X346" s="85"/>
      <c r="Y346" s="85"/>
      <c r="Z346" s="85"/>
      <c r="AA346" s="66"/>
      <c r="AB346" s="5"/>
      <c r="AC346" s="5"/>
      <c r="AD346" s="5"/>
      <c r="AE346" s="5"/>
      <c r="AF346" s="5"/>
      <c r="AG346" s="5"/>
      <c r="AH346" s="5"/>
      <c r="AI346" s="5"/>
      <c r="AJ346" s="5"/>
      <c r="AK346" s="5"/>
      <c r="AL346" s="5"/>
      <c r="AM346" s="5"/>
    </row>
    <row r="347" spans="1:39" s="4" customFormat="1" ht="14.5">
      <c r="A347" s="64" t="s">
        <v>734</v>
      </c>
      <c r="B347" s="64" t="s">
        <v>538</v>
      </c>
      <c r="C347" s="64"/>
      <c r="D347" s="64" t="s">
        <v>141</v>
      </c>
      <c r="E347" s="11"/>
      <c r="F347" s="11"/>
      <c r="G347" s="8"/>
      <c r="I347" s="64"/>
      <c r="J347" s="48"/>
      <c r="K347" s="108"/>
      <c r="M347" s="64">
        <v>3</v>
      </c>
      <c r="N347" s="188">
        <v>131.47999999999999</v>
      </c>
      <c r="P347" s="64"/>
      <c r="Q347" s="187"/>
      <c r="S347" s="64"/>
      <c r="T347" s="187"/>
      <c r="V347" s="85"/>
      <c r="W347" s="85"/>
      <c r="X347" s="85"/>
      <c r="Y347" s="85"/>
      <c r="Z347" s="85"/>
      <c r="AA347" s="66"/>
      <c r="AB347" s="5"/>
      <c r="AC347" s="5"/>
      <c r="AD347" s="5"/>
      <c r="AE347" s="5"/>
      <c r="AF347" s="5"/>
      <c r="AG347" s="5"/>
      <c r="AH347" s="5"/>
      <c r="AI347" s="5"/>
      <c r="AJ347" s="5"/>
      <c r="AK347" s="5"/>
      <c r="AL347" s="5"/>
      <c r="AM347" s="5"/>
    </row>
    <row r="348" spans="1:39" s="4" customFormat="1" ht="14.5">
      <c r="A348" s="64" t="s">
        <v>734</v>
      </c>
      <c r="B348" s="64" t="s">
        <v>189</v>
      </c>
      <c r="C348" s="64"/>
      <c r="D348" s="64" t="s">
        <v>190</v>
      </c>
      <c r="E348" s="11"/>
      <c r="F348" s="11"/>
      <c r="G348" s="8"/>
      <c r="I348" s="64"/>
      <c r="J348" s="48"/>
      <c r="K348" s="108"/>
      <c r="M348" s="64">
        <v>17</v>
      </c>
      <c r="N348" s="188">
        <v>1418.92</v>
      </c>
      <c r="P348" s="64">
        <v>17</v>
      </c>
      <c r="Q348" s="187">
        <v>1325.71</v>
      </c>
      <c r="S348" s="64">
        <v>18</v>
      </c>
      <c r="T348" s="187">
        <v>1659.06</v>
      </c>
      <c r="V348" s="85"/>
      <c r="W348" s="85"/>
      <c r="X348" s="85"/>
      <c r="Y348" s="85"/>
      <c r="Z348" s="85"/>
      <c r="AA348" s="66"/>
      <c r="AB348" s="5"/>
      <c r="AC348" s="5"/>
      <c r="AD348" s="5"/>
      <c r="AE348" s="5"/>
      <c r="AF348" s="5"/>
      <c r="AG348" s="5"/>
      <c r="AH348" s="5"/>
      <c r="AI348" s="5"/>
      <c r="AJ348" s="5"/>
      <c r="AK348" s="5"/>
      <c r="AL348" s="5"/>
      <c r="AM348" s="5"/>
    </row>
    <row r="349" spans="1:39" s="4" customFormat="1" ht="14.5">
      <c r="A349" s="64" t="s">
        <v>734</v>
      </c>
      <c r="B349" s="64" t="s">
        <v>191</v>
      </c>
      <c r="C349" s="64"/>
      <c r="D349" s="64" t="s">
        <v>192</v>
      </c>
      <c r="E349" s="11"/>
      <c r="F349" s="11"/>
      <c r="G349" s="8"/>
      <c r="I349" s="64"/>
      <c r="J349" s="48"/>
      <c r="K349" s="108"/>
      <c r="M349" s="64">
        <v>11</v>
      </c>
      <c r="N349" s="188">
        <v>1005.58</v>
      </c>
      <c r="P349" s="64">
        <v>10</v>
      </c>
      <c r="Q349" s="187">
        <v>813.17</v>
      </c>
      <c r="S349" s="64">
        <v>8</v>
      </c>
      <c r="T349" s="187">
        <v>642.29999999999995</v>
      </c>
      <c r="V349" s="85"/>
      <c r="W349" s="85"/>
      <c r="X349" s="85"/>
      <c r="Y349" s="85"/>
      <c r="Z349" s="85"/>
      <c r="AA349" s="66"/>
      <c r="AB349" s="5"/>
      <c r="AC349" s="5"/>
      <c r="AD349" s="5"/>
      <c r="AE349" s="5"/>
      <c r="AF349" s="5"/>
      <c r="AG349" s="5"/>
      <c r="AH349" s="5"/>
      <c r="AI349" s="5"/>
      <c r="AJ349" s="5"/>
      <c r="AK349" s="5"/>
      <c r="AL349" s="5"/>
      <c r="AM349" s="5"/>
    </row>
    <row r="350" spans="1:39" s="4" customFormat="1" ht="14.5">
      <c r="A350" s="64" t="s">
        <v>734</v>
      </c>
      <c r="B350" s="64" t="s">
        <v>193</v>
      </c>
      <c r="C350" s="64"/>
      <c r="D350" s="64" t="s">
        <v>194</v>
      </c>
      <c r="E350" s="11"/>
      <c r="F350" s="11"/>
      <c r="G350" s="8"/>
      <c r="I350" s="64"/>
      <c r="J350" s="48"/>
      <c r="K350" s="108"/>
      <c r="M350" s="64">
        <v>49</v>
      </c>
      <c r="N350" s="188">
        <v>3993.18</v>
      </c>
      <c r="P350" s="64">
        <v>51</v>
      </c>
      <c r="Q350" s="187">
        <v>4829.32</v>
      </c>
      <c r="S350" s="64">
        <v>36</v>
      </c>
      <c r="T350" s="187">
        <v>2747.85</v>
      </c>
      <c r="V350" s="85"/>
      <c r="W350" s="85"/>
      <c r="X350" s="85"/>
      <c r="Y350" s="85"/>
      <c r="Z350" s="85"/>
      <c r="AA350" s="66"/>
      <c r="AB350" s="5"/>
      <c r="AC350" s="5"/>
      <c r="AD350" s="5"/>
      <c r="AE350" s="5"/>
      <c r="AF350" s="5"/>
      <c r="AG350" s="5"/>
      <c r="AH350" s="5"/>
      <c r="AI350" s="5"/>
      <c r="AJ350" s="5"/>
      <c r="AK350" s="5"/>
      <c r="AL350" s="5"/>
      <c r="AM350" s="5"/>
    </row>
    <row r="351" spans="1:39" s="4" customFormat="1" ht="14.5">
      <c r="A351" s="64" t="s">
        <v>734</v>
      </c>
      <c r="B351" s="64" t="s">
        <v>742</v>
      </c>
      <c r="C351" s="64"/>
      <c r="D351" s="64" t="s">
        <v>368</v>
      </c>
      <c r="E351" s="11"/>
      <c r="F351" s="11"/>
      <c r="G351" s="8"/>
      <c r="I351" s="64"/>
      <c r="J351" s="48"/>
      <c r="K351" s="108"/>
      <c r="M351" s="64">
        <v>1</v>
      </c>
      <c r="N351" s="188">
        <v>113.63</v>
      </c>
      <c r="P351" s="64"/>
      <c r="Q351" s="187"/>
      <c r="S351" s="64"/>
      <c r="T351" s="187"/>
      <c r="V351" s="85"/>
      <c r="W351" s="85"/>
      <c r="X351" s="85"/>
      <c r="Y351" s="85"/>
      <c r="Z351" s="85"/>
      <c r="AA351" s="66"/>
      <c r="AB351" s="5"/>
      <c r="AC351" s="5"/>
      <c r="AD351" s="5"/>
      <c r="AE351" s="5"/>
      <c r="AF351" s="5"/>
      <c r="AG351" s="5"/>
      <c r="AH351" s="5"/>
      <c r="AI351" s="5"/>
      <c r="AJ351" s="5"/>
      <c r="AK351" s="5"/>
      <c r="AL351" s="5"/>
      <c r="AM351" s="5"/>
    </row>
    <row r="352" spans="1:39" s="4" customFormat="1" ht="14.5">
      <c r="A352" s="64" t="s">
        <v>734</v>
      </c>
      <c r="B352" s="64" t="s">
        <v>537</v>
      </c>
      <c r="C352" s="64"/>
      <c r="D352" s="64" t="s">
        <v>188</v>
      </c>
      <c r="E352" s="11"/>
      <c r="F352" s="11"/>
      <c r="G352" s="8"/>
      <c r="I352" s="64"/>
      <c r="J352" s="48"/>
      <c r="K352" s="108"/>
      <c r="M352" s="64"/>
      <c r="N352" s="188"/>
      <c r="P352" s="64">
        <v>1</v>
      </c>
      <c r="Q352" s="187">
        <v>108.21</v>
      </c>
      <c r="S352" s="64"/>
      <c r="T352" s="187"/>
      <c r="V352" s="85"/>
      <c r="W352" s="85"/>
      <c r="X352" s="85"/>
      <c r="Y352" s="85"/>
      <c r="Z352" s="85"/>
      <c r="AA352" s="66"/>
      <c r="AB352" s="5"/>
      <c r="AC352" s="5"/>
      <c r="AD352" s="5"/>
      <c r="AE352" s="5"/>
      <c r="AF352" s="5"/>
      <c r="AG352" s="5"/>
      <c r="AH352" s="5"/>
      <c r="AI352" s="5"/>
      <c r="AJ352" s="5"/>
      <c r="AK352" s="5"/>
      <c r="AL352" s="5"/>
      <c r="AM352" s="5"/>
    </row>
    <row r="353" spans="1:39" s="4" customFormat="1" ht="14.5">
      <c r="A353" s="64" t="s">
        <v>734</v>
      </c>
      <c r="B353" s="64" t="s">
        <v>195</v>
      </c>
      <c r="C353" s="64"/>
      <c r="D353" s="64" t="s">
        <v>174</v>
      </c>
      <c r="E353" s="11"/>
      <c r="F353" s="11"/>
      <c r="G353" s="8"/>
      <c r="I353" s="64"/>
      <c r="J353" s="48"/>
      <c r="K353" s="108"/>
      <c r="M353" s="64">
        <v>1</v>
      </c>
      <c r="N353" s="188">
        <v>75.38</v>
      </c>
      <c r="P353" s="64"/>
      <c r="Q353" s="187"/>
      <c r="S353" s="64"/>
      <c r="T353" s="187"/>
      <c r="V353" s="85"/>
      <c r="W353" s="85"/>
      <c r="X353" s="85"/>
      <c r="Y353" s="85"/>
      <c r="Z353" s="85"/>
      <c r="AA353" s="66"/>
      <c r="AB353" s="5"/>
      <c r="AC353" s="5"/>
      <c r="AD353" s="5"/>
      <c r="AE353" s="5"/>
      <c r="AF353" s="5"/>
      <c r="AG353" s="5"/>
      <c r="AH353" s="5"/>
      <c r="AI353" s="5"/>
      <c r="AJ353" s="5"/>
      <c r="AK353" s="5"/>
      <c r="AL353" s="5"/>
      <c r="AM353" s="5"/>
    </row>
    <row r="354" spans="1:39" s="4" customFormat="1" ht="14.5">
      <c r="A354" s="64" t="s">
        <v>734</v>
      </c>
      <c r="B354" s="64" t="s">
        <v>743</v>
      </c>
      <c r="C354" s="64"/>
      <c r="D354" s="64" t="s">
        <v>188</v>
      </c>
      <c r="E354" s="11"/>
      <c r="F354" s="11"/>
      <c r="G354" s="8"/>
      <c r="I354" s="64"/>
      <c r="J354" s="48"/>
      <c r="K354" s="108"/>
      <c r="M354" s="64">
        <v>385</v>
      </c>
      <c r="N354" s="188">
        <v>23984.49</v>
      </c>
      <c r="P354" s="64">
        <v>488</v>
      </c>
      <c r="Q354" s="187">
        <v>27249.31</v>
      </c>
      <c r="S354" s="64">
        <v>336</v>
      </c>
      <c r="T354" s="187">
        <v>19750.27</v>
      </c>
      <c r="V354" s="85"/>
      <c r="W354" s="85"/>
      <c r="X354" s="85"/>
      <c r="Y354" s="85"/>
      <c r="Z354" s="85"/>
      <c r="AA354" s="66"/>
      <c r="AB354" s="5"/>
      <c r="AC354" s="5"/>
      <c r="AD354" s="5"/>
      <c r="AE354" s="5"/>
      <c r="AF354" s="5"/>
      <c r="AG354" s="5"/>
      <c r="AH354" s="5"/>
      <c r="AI354" s="5"/>
      <c r="AJ354" s="5"/>
      <c r="AK354" s="5"/>
      <c r="AL354" s="5"/>
      <c r="AM354" s="5"/>
    </row>
    <row r="355" spans="1:39" s="4" customFormat="1" ht="14.5">
      <c r="A355" s="64" t="s">
        <v>734</v>
      </c>
      <c r="B355" s="64" t="s">
        <v>453</v>
      </c>
      <c r="C355" s="64"/>
      <c r="D355" s="64" t="s">
        <v>109</v>
      </c>
      <c r="E355" s="11"/>
      <c r="F355" s="11"/>
      <c r="G355" s="8"/>
      <c r="I355" s="64"/>
      <c r="J355" s="48"/>
      <c r="K355" s="108"/>
      <c r="M355" s="64">
        <v>663</v>
      </c>
      <c r="N355" s="188">
        <v>51434.15</v>
      </c>
      <c r="P355" s="64">
        <v>583</v>
      </c>
      <c r="Q355" s="187">
        <v>46591.01</v>
      </c>
      <c r="S355" s="64">
        <v>378</v>
      </c>
      <c r="T355" s="187">
        <v>30974.06</v>
      </c>
      <c r="V355" s="85"/>
      <c r="W355" s="85"/>
      <c r="X355" s="85"/>
      <c r="Y355" s="85"/>
      <c r="Z355" s="85"/>
      <c r="AA355" s="66"/>
      <c r="AB355" s="5"/>
      <c r="AC355" s="5"/>
      <c r="AD355" s="5"/>
      <c r="AE355" s="5"/>
      <c r="AF355" s="5"/>
      <c r="AG355" s="5"/>
      <c r="AH355" s="5"/>
      <c r="AI355" s="5"/>
      <c r="AJ355" s="5"/>
      <c r="AK355" s="5"/>
      <c r="AL355" s="5"/>
      <c r="AM355" s="5"/>
    </row>
    <row r="356" spans="1:39" s="4" customFormat="1" ht="14.5">
      <c r="A356" s="64" t="s">
        <v>734</v>
      </c>
      <c r="B356" s="64" t="s">
        <v>710</v>
      </c>
      <c r="C356" s="64"/>
      <c r="D356" s="64" t="s">
        <v>109</v>
      </c>
      <c r="E356" s="11"/>
      <c r="F356" s="11"/>
      <c r="G356" s="8"/>
      <c r="I356" s="64"/>
      <c r="J356" s="48"/>
      <c r="K356" s="108"/>
      <c r="M356" s="64"/>
      <c r="N356" s="188"/>
      <c r="P356" s="64">
        <v>10</v>
      </c>
      <c r="Q356" s="187">
        <v>590.66999999999996</v>
      </c>
      <c r="S356" s="64">
        <v>76</v>
      </c>
      <c r="T356" s="187">
        <v>7230.74</v>
      </c>
      <c r="V356" s="85"/>
      <c r="W356" s="85"/>
      <c r="X356" s="85"/>
      <c r="Y356" s="85"/>
      <c r="Z356" s="85"/>
      <c r="AA356" s="66"/>
      <c r="AB356" s="5"/>
      <c r="AC356" s="5"/>
      <c r="AD356" s="5"/>
      <c r="AE356" s="5"/>
      <c r="AF356" s="5"/>
      <c r="AG356" s="5"/>
      <c r="AH356" s="5"/>
      <c r="AI356" s="5"/>
      <c r="AJ356" s="5"/>
      <c r="AK356" s="5"/>
      <c r="AL356" s="5"/>
      <c r="AM356" s="5"/>
    </row>
    <row r="357" spans="1:39" s="4" customFormat="1" ht="14.5">
      <c r="A357" s="64" t="s">
        <v>734</v>
      </c>
      <c r="B357" s="64" t="s">
        <v>744</v>
      </c>
      <c r="C357" s="64"/>
      <c r="D357" s="64" t="s">
        <v>123</v>
      </c>
      <c r="E357" s="11"/>
      <c r="F357" s="11"/>
      <c r="G357" s="8"/>
      <c r="I357" s="64"/>
      <c r="J357" s="48"/>
      <c r="K357" s="108"/>
      <c r="M357" s="64">
        <v>6</v>
      </c>
      <c r="N357" s="188">
        <v>533.57000000000005</v>
      </c>
      <c r="P357" s="64">
        <v>9</v>
      </c>
      <c r="Q357" s="187">
        <v>522.84</v>
      </c>
      <c r="S357" s="64">
        <v>9</v>
      </c>
      <c r="T357" s="187">
        <v>966.74</v>
      </c>
      <c r="V357" s="85"/>
      <c r="W357" s="85"/>
      <c r="X357" s="85"/>
      <c r="Y357" s="85"/>
      <c r="Z357" s="85"/>
      <c r="AA357" s="66"/>
      <c r="AB357" s="5"/>
      <c r="AC357" s="5"/>
      <c r="AD357" s="5"/>
      <c r="AE357" s="5"/>
      <c r="AF357" s="5"/>
      <c r="AG357" s="5"/>
      <c r="AH357" s="5"/>
      <c r="AI357" s="5"/>
      <c r="AJ357" s="5"/>
      <c r="AK357" s="5"/>
      <c r="AL357" s="5"/>
      <c r="AM357" s="5"/>
    </row>
    <row r="358" spans="1:39" s="4" customFormat="1" ht="14.5">
      <c r="A358" s="64" t="s">
        <v>734</v>
      </c>
      <c r="B358" s="64" t="s">
        <v>197</v>
      </c>
      <c r="C358" s="64"/>
      <c r="D358" s="64" t="s">
        <v>96</v>
      </c>
      <c r="E358" s="11"/>
      <c r="F358" s="11"/>
      <c r="G358" s="8"/>
      <c r="I358" s="64"/>
      <c r="J358" s="48"/>
      <c r="K358" s="108"/>
      <c r="M358" s="64">
        <v>46</v>
      </c>
      <c r="N358" s="188">
        <v>4065.76</v>
      </c>
      <c r="P358" s="64">
        <v>45</v>
      </c>
      <c r="Q358" s="187">
        <v>3907.74</v>
      </c>
      <c r="S358" s="64">
        <v>36</v>
      </c>
      <c r="T358" s="187">
        <v>2990.52</v>
      </c>
      <c r="V358" s="85"/>
      <c r="W358" s="85"/>
      <c r="X358" s="85"/>
      <c r="Y358" s="85"/>
      <c r="Z358" s="85"/>
      <c r="AA358" s="66"/>
      <c r="AB358" s="5"/>
      <c r="AC358" s="5"/>
      <c r="AD358" s="5"/>
      <c r="AE358" s="5"/>
      <c r="AF358" s="5"/>
      <c r="AG358" s="5"/>
      <c r="AH358" s="5"/>
      <c r="AI358" s="5"/>
      <c r="AJ358" s="5"/>
      <c r="AK358" s="5"/>
      <c r="AL358" s="5"/>
      <c r="AM358" s="5"/>
    </row>
    <row r="359" spans="1:39" s="4" customFormat="1" ht="14.5">
      <c r="A359" s="64" t="s">
        <v>734</v>
      </c>
      <c r="B359" s="64" t="s">
        <v>198</v>
      </c>
      <c r="C359" s="64"/>
      <c r="D359" s="64" t="s">
        <v>159</v>
      </c>
      <c r="E359" s="11"/>
      <c r="F359" s="11"/>
      <c r="G359" s="8"/>
      <c r="I359" s="64"/>
      <c r="J359" s="48"/>
      <c r="K359" s="108"/>
      <c r="M359" s="64">
        <v>152</v>
      </c>
      <c r="N359" s="188">
        <v>16291.94</v>
      </c>
      <c r="P359" s="64">
        <v>138</v>
      </c>
      <c r="Q359" s="187">
        <v>14205.18</v>
      </c>
      <c r="S359" s="64">
        <v>104</v>
      </c>
      <c r="T359" s="187">
        <v>10101.18</v>
      </c>
      <c r="V359" s="85"/>
      <c r="W359" s="85"/>
      <c r="X359" s="85"/>
      <c r="Y359" s="85"/>
      <c r="Z359" s="85"/>
      <c r="AA359" s="66"/>
      <c r="AB359" s="5"/>
      <c r="AC359" s="5"/>
      <c r="AD359" s="5"/>
      <c r="AE359" s="5"/>
      <c r="AF359" s="5"/>
      <c r="AG359" s="5"/>
      <c r="AH359" s="5"/>
      <c r="AI359" s="5"/>
      <c r="AJ359" s="5"/>
      <c r="AK359" s="5"/>
      <c r="AL359" s="5"/>
      <c r="AM359" s="5"/>
    </row>
    <row r="360" spans="1:39" s="4" customFormat="1" ht="14.5">
      <c r="A360" s="64" t="s">
        <v>734</v>
      </c>
      <c r="B360" s="64" t="s">
        <v>745</v>
      </c>
      <c r="C360" s="64"/>
      <c r="D360" s="64" t="s">
        <v>159</v>
      </c>
      <c r="E360" s="11"/>
      <c r="F360" s="11"/>
      <c r="G360" s="8"/>
      <c r="I360" s="64"/>
      <c r="J360" s="48"/>
      <c r="K360" s="108"/>
      <c r="M360" s="64"/>
      <c r="N360" s="188"/>
      <c r="P360" s="64">
        <v>3</v>
      </c>
      <c r="Q360" s="187">
        <v>105.55</v>
      </c>
      <c r="S360" s="64">
        <v>16</v>
      </c>
      <c r="T360" s="187">
        <v>1546.45</v>
      </c>
      <c r="V360" s="85"/>
      <c r="W360" s="85"/>
      <c r="X360" s="85"/>
      <c r="Y360" s="85"/>
      <c r="Z360" s="85"/>
      <c r="AA360" s="66"/>
      <c r="AB360" s="5"/>
      <c r="AC360" s="5"/>
      <c r="AD360" s="5"/>
      <c r="AE360" s="5"/>
      <c r="AF360" s="5"/>
      <c r="AG360" s="5"/>
      <c r="AH360" s="5"/>
      <c r="AI360" s="5"/>
      <c r="AJ360" s="5"/>
      <c r="AK360" s="5"/>
      <c r="AL360" s="5"/>
      <c r="AM360" s="5"/>
    </row>
    <row r="361" spans="1:39" s="4" customFormat="1" ht="14.5">
      <c r="A361" s="64" t="s">
        <v>734</v>
      </c>
      <c r="B361" s="64" t="s">
        <v>541</v>
      </c>
      <c r="C361" s="64"/>
      <c r="D361" s="64" t="s">
        <v>288</v>
      </c>
      <c r="E361" s="11"/>
      <c r="F361" s="11"/>
      <c r="G361" s="8"/>
      <c r="I361" s="64"/>
      <c r="J361" s="48"/>
      <c r="K361" s="108"/>
      <c r="M361" s="64">
        <v>2</v>
      </c>
      <c r="N361" s="188">
        <v>339.17</v>
      </c>
      <c r="P361" s="64"/>
      <c r="Q361" s="187"/>
      <c r="S361" s="64"/>
      <c r="T361" s="187"/>
      <c r="V361" s="85"/>
      <c r="W361" s="85"/>
      <c r="X361" s="85"/>
      <c r="Y361" s="85"/>
      <c r="Z361" s="85"/>
      <c r="AA361" s="66"/>
      <c r="AB361" s="5"/>
      <c r="AC361" s="5"/>
      <c r="AD361" s="5"/>
      <c r="AE361" s="5"/>
      <c r="AF361" s="5"/>
      <c r="AG361" s="5"/>
      <c r="AH361" s="5"/>
      <c r="AI361" s="5"/>
      <c r="AJ361" s="5"/>
      <c r="AK361" s="5"/>
      <c r="AL361" s="5"/>
      <c r="AM361" s="5"/>
    </row>
    <row r="362" spans="1:39" s="4" customFormat="1" ht="14.5">
      <c r="A362" s="64" t="s">
        <v>734</v>
      </c>
      <c r="B362" s="64" t="s">
        <v>199</v>
      </c>
      <c r="C362" s="64"/>
      <c r="D362" s="64" t="s">
        <v>200</v>
      </c>
      <c r="E362" s="11"/>
      <c r="F362" s="11"/>
      <c r="G362" s="8"/>
      <c r="I362" s="64"/>
      <c r="J362" s="48"/>
      <c r="K362" s="108"/>
      <c r="M362" s="64">
        <v>54</v>
      </c>
      <c r="N362" s="188">
        <v>5389.84</v>
      </c>
      <c r="P362" s="64">
        <v>55</v>
      </c>
      <c r="Q362" s="187">
        <v>5596.61</v>
      </c>
      <c r="S362" s="64">
        <v>48</v>
      </c>
      <c r="T362" s="187">
        <v>4858.28</v>
      </c>
      <c r="V362" s="85"/>
      <c r="W362" s="85"/>
      <c r="X362" s="85"/>
      <c r="Y362" s="85"/>
      <c r="Z362" s="85"/>
      <c r="AA362" s="66"/>
      <c r="AB362" s="5"/>
      <c r="AC362" s="5"/>
      <c r="AD362" s="5"/>
      <c r="AE362" s="5"/>
      <c r="AF362" s="5"/>
      <c r="AG362" s="5"/>
      <c r="AH362" s="5"/>
      <c r="AI362" s="5"/>
      <c r="AJ362" s="5"/>
      <c r="AK362" s="5"/>
      <c r="AL362" s="5"/>
      <c r="AM362" s="5"/>
    </row>
    <row r="363" spans="1:39" s="4" customFormat="1" ht="14.5">
      <c r="A363" s="64" t="s">
        <v>734</v>
      </c>
      <c r="B363" s="64" t="s">
        <v>542</v>
      </c>
      <c r="C363" s="64"/>
      <c r="D363" s="64" t="s">
        <v>543</v>
      </c>
      <c r="E363" s="11"/>
      <c r="F363" s="11"/>
      <c r="G363" s="8"/>
      <c r="I363" s="64"/>
      <c r="J363" s="48"/>
      <c r="K363" s="108"/>
      <c r="M363" s="64">
        <v>1</v>
      </c>
      <c r="N363" s="188">
        <v>180</v>
      </c>
      <c r="P363" s="64">
        <v>1</v>
      </c>
      <c r="Q363" s="187">
        <v>180</v>
      </c>
      <c r="S363" s="64">
        <v>1</v>
      </c>
      <c r="T363" s="187">
        <v>150</v>
      </c>
      <c r="V363" s="85"/>
      <c r="W363" s="85"/>
      <c r="X363" s="85"/>
      <c r="Y363" s="85"/>
      <c r="Z363" s="85"/>
      <c r="AA363" s="66"/>
      <c r="AB363" s="5"/>
      <c r="AC363" s="5"/>
      <c r="AD363" s="5"/>
      <c r="AE363" s="5"/>
      <c r="AF363" s="5"/>
      <c r="AG363" s="5"/>
      <c r="AH363" s="5"/>
      <c r="AI363" s="5"/>
      <c r="AJ363" s="5"/>
      <c r="AK363" s="5"/>
      <c r="AL363" s="5"/>
      <c r="AM363" s="5"/>
    </row>
    <row r="364" spans="1:39" s="4" customFormat="1" ht="14.5">
      <c r="A364" s="64" t="s">
        <v>734</v>
      </c>
      <c r="B364" s="64" t="s">
        <v>201</v>
      </c>
      <c r="C364" s="64"/>
      <c r="D364" s="64" t="s">
        <v>109</v>
      </c>
      <c r="E364" s="11"/>
      <c r="F364" s="11"/>
      <c r="G364" s="8"/>
      <c r="I364" s="64"/>
      <c r="J364" s="48"/>
      <c r="K364" s="108"/>
      <c r="M364" s="64"/>
      <c r="N364" s="188"/>
      <c r="P364" s="64">
        <v>2</v>
      </c>
      <c r="Q364" s="187">
        <v>247.69</v>
      </c>
      <c r="S364" s="64">
        <v>2</v>
      </c>
      <c r="T364" s="187">
        <v>185.7</v>
      </c>
      <c r="V364" s="85"/>
      <c r="W364" s="85"/>
      <c r="X364" s="85"/>
      <c r="Y364" s="85"/>
      <c r="Z364" s="85"/>
      <c r="AA364" s="66"/>
      <c r="AB364" s="5"/>
      <c r="AC364" s="5"/>
      <c r="AD364" s="5"/>
      <c r="AE364" s="5"/>
      <c r="AF364" s="5"/>
      <c r="AG364" s="5"/>
      <c r="AH364" s="5"/>
      <c r="AI364" s="5"/>
      <c r="AJ364" s="5"/>
      <c r="AK364" s="5"/>
      <c r="AL364" s="5"/>
      <c r="AM364" s="5"/>
    </row>
    <row r="365" spans="1:39" s="4" customFormat="1" ht="14.5">
      <c r="A365" s="64" t="s">
        <v>734</v>
      </c>
      <c r="B365" s="64" t="s">
        <v>201</v>
      </c>
      <c r="C365" s="64"/>
      <c r="D365" s="64" t="s">
        <v>121</v>
      </c>
      <c r="E365" s="11"/>
      <c r="F365" s="11"/>
      <c r="G365" s="8"/>
      <c r="I365" s="64"/>
      <c r="J365" s="48"/>
      <c r="K365" s="108"/>
      <c r="M365" s="64">
        <v>18</v>
      </c>
      <c r="N365" s="188">
        <v>1683.14</v>
      </c>
      <c r="P365" s="64">
        <v>17</v>
      </c>
      <c r="Q365" s="187">
        <v>1680.89</v>
      </c>
      <c r="S365" s="64">
        <v>11</v>
      </c>
      <c r="T365" s="187">
        <v>1332.39</v>
      </c>
      <c r="V365" s="85"/>
      <c r="W365" s="85"/>
      <c r="X365" s="85"/>
      <c r="Y365" s="85"/>
      <c r="Z365" s="85"/>
      <c r="AA365" s="66"/>
      <c r="AB365" s="5"/>
      <c r="AC365" s="5"/>
      <c r="AD365" s="5"/>
      <c r="AE365" s="5"/>
      <c r="AF365" s="5"/>
      <c r="AG365" s="5"/>
      <c r="AH365" s="5"/>
      <c r="AI365" s="5"/>
      <c r="AJ365" s="5"/>
      <c r="AK365" s="5"/>
      <c r="AL365" s="5"/>
      <c r="AM365" s="5"/>
    </row>
    <row r="366" spans="1:39" s="4" customFormat="1" ht="14.5">
      <c r="A366" s="64" t="s">
        <v>734</v>
      </c>
      <c r="B366" s="64" t="s">
        <v>202</v>
      </c>
      <c r="C366" s="64"/>
      <c r="D366" s="64" t="s">
        <v>203</v>
      </c>
      <c r="E366" s="11"/>
      <c r="F366" s="11"/>
      <c r="G366" s="8"/>
      <c r="I366" s="64"/>
      <c r="J366" s="48"/>
      <c r="K366" s="108"/>
      <c r="M366" s="64">
        <v>437</v>
      </c>
      <c r="N366" s="188">
        <v>48424.05</v>
      </c>
      <c r="P366" s="64">
        <v>431</v>
      </c>
      <c r="Q366" s="187">
        <v>46860.67</v>
      </c>
      <c r="S366" s="64">
        <v>371</v>
      </c>
      <c r="T366" s="187">
        <v>35409.370000000003</v>
      </c>
      <c r="V366" s="85"/>
      <c r="W366" s="85"/>
      <c r="X366" s="85"/>
      <c r="Y366" s="85"/>
      <c r="Z366" s="85"/>
      <c r="AA366" s="66"/>
      <c r="AB366" s="5"/>
      <c r="AC366" s="5"/>
      <c r="AD366" s="5"/>
      <c r="AE366" s="5"/>
      <c r="AF366" s="5"/>
      <c r="AG366" s="5"/>
      <c r="AH366" s="5"/>
      <c r="AI366" s="5"/>
      <c r="AJ366" s="5"/>
      <c r="AK366" s="5"/>
      <c r="AL366" s="5"/>
      <c r="AM366" s="5"/>
    </row>
    <row r="367" spans="1:39" s="4" customFormat="1" ht="14.5">
      <c r="A367" s="64" t="s">
        <v>734</v>
      </c>
      <c r="B367" s="64" t="s">
        <v>711</v>
      </c>
      <c r="C367" s="64"/>
      <c r="D367" s="64" t="s">
        <v>203</v>
      </c>
      <c r="E367" s="11"/>
      <c r="F367" s="11"/>
      <c r="G367" s="8"/>
      <c r="I367" s="64"/>
      <c r="J367" s="48"/>
      <c r="K367" s="108"/>
      <c r="M367" s="64"/>
      <c r="N367" s="188"/>
      <c r="P367" s="64">
        <v>28</v>
      </c>
      <c r="Q367" s="187">
        <v>1975.96</v>
      </c>
      <c r="S367" s="64">
        <v>118</v>
      </c>
      <c r="T367" s="187">
        <v>10783.77</v>
      </c>
      <c r="V367" s="85"/>
      <c r="W367" s="85"/>
      <c r="X367" s="85"/>
      <c r="Y367" s="85"/>
      <c r="Z367" s="85"/>
      <c r="AA367" s="66"/>
      <c r="AB367" s="5"/>
      <c r="AC367" s="5"/>
      <c r="AD367" s="5"/>
      <c r="AE367" s="5"/>
      <c r="AF367" s="5"/>
      <c r="AG367" s="5"/>
      <c r="AH367" s="5"/>
      <c r="AI367" s="5"/>
      <c r="AJ367" s="5"/>
      <c r="AK367" s="5"/>
      <c r="AL367" s="5"/>
      <c r="AM367" s="5"/>
    </row>
    <row r="368" spans="1:39" s="4" customFormat="1" ht="14.5">
      <c r="A368" s="64" t="s">
        <v>734</v>
      </c>
      <c r="B368" s="64" t="s">
        <v>204</v>
      </c>
      <c r="C368" s="64"/>
      <c r="D368" s="64" t="s">
        <v>143</v>
      </c>
      <c r="E368" s="11"/>
      <c r="F368" s="11"/>
      <c r="G368" s="8"/>
      <c r="I368" s="64"/>
      <c r="J368" s="48"/>
      <c r="K368" s="108"/>
      <c r="M368" s="64">
        <v>75</v>
      </c>
      <c r="N368" s="188">
        <v>7307.49</v>
      </c>
      <c r="P368" s="64">
        <v>71</v>
      </c>
      <c r="Q368" s="187">
        <v>6875.17</v>
      </c>
      <c r="S368" s="64">
        <v>40</v>
      </c>
      <c r="T368" s="187">
        <v>3844.09</v>
      </c>
      <c r="V368" s="85"/>
      <c r="W368" s="85"/>
      <c r="X368" s="85"/>
      <c r="Y368" s="85"/>
      <c r="Z368" s="85"/>
      <c r="AA368" s="66"/>
      <c r="AB368" s="5"/>
      <c r="AC368" s="5"/>
      <c r="AD368" s="5"/>
      <c r="AE368" s="5"/>
      <c r="AF368" s="5"/>
      <c r="AG368" s="5"/>
      <c r="AH368" s="5"/>
      <c r="AI368" s="5"/>
      <c r="AJ368" s="5"/>
      <c r="AK368" s="5"/>
      <c r="AL368" s="5"/>
      <c r="AM368" s="5"/>
    </row>
    <row r="369" spans="1:39" s="4" customFormat="1" ht="14.5">
      <c r="A369" s="64" t="s">
        <v>734</v>
      </c>
      <c r="B369" s="64" t="s">
        <v>205</v>
      </c>
      <c r="C369" s="64"/>
      <c r="D369" s="64" t="s">
        <v>206</v>
      </c>
      <c r="E369" s="11"/>
      <c r="F369" s="11"/>
      <c r="G369" s="8"/>
      <c r="I369" s="64"/>
      <c r="J369" s="48"/>
      <c r="K369" s="108"/>
      <c r="M369" s="64">
        <v>23</v>
      </c>
      <c r="N369" s="188">
        <v>2531.12</v>
      </c>
      <c r="P369" s="64">
        <v>21</v>
      </c>
      <c r="Q369" s="187">
        <v>2903.83</v>
      </c>
      <c r="S369" s="64">
        <v>13</v>
      </c>
      <c r="T369" s="187">
        <v>1437.27</v>
      </c>
      <c r="V369" s="85"/>
      <c r="W369" s="85"/>
      <c r="X369" s="85"/>
      <c r="Y369" s="85"/>
      <c r="Z369" s="85"/>
      <c r="AA369" s="66"/>
      <c r="AB369" s="5"/>
      <c r="AC369" s="5"/>
      <c r="AD369" s="5"/>
      <c r="AE369" s="5"/>
      <c r="AF369" s="5"/>
      <c r="AG369" s="5"/>
      <c r="AH369" s="5"/>
      <c r="AI369" s="5"/>
      <c r="AJ369" s="5"/>
      <c r="AK369" s="5"/>
      <c r="AL369" s="5"/>
      <c r="AM369" s="5"/>
    </row>
    <row r="370" spans="1:39" s="4" customFormat="1" ht="14.5">
      <c r="A370" s="64" t="s">
        <v>734</v>
      </c>
      <c r="B370" s="64" t="s">
        <v>545</v>
      </c>
      <c r="C370" s="64"/>
      <c r="D370" s="64" t="s">
        <v>206</v>
      </c>
      <c r="E370" s="11"/>
      <c r="F370" s="11"/>
      <c r="G370" s="8"/>
      <c r="I370" s="64"/>
      <c r="J370" s="48"/>
      <c r="K370" s="108"/>
      <c r="M370" s="64">
        <v>1</v>
      </c>
      <c r="N370" s="188">
        <v>150.62</v>
      </c>
      <c r="P370" s="64"/>
      <c r="Q370" s="187"/>
      <c r="S370" s="64"/>
      <c r="T370" s="187"/>
      <c r="V370" s="85"/>
      <c r="W370" s="85"/>
      <c r="X370" s="85"/>
      <c r="Y370" s="85"/>
      <c r="Z370" s="85"/>
      <c r="AA370" s="66"/>
      <c r="AB370" s="5"/>
      <c r="AC370" s="5"/>
      <c r="AD370" s="5"/>
      <c r="AE370" s="5"/>
      <c r="AF370" s="5"/>
      <c r="AG370" s="5"/>
      <c r="AH370" s="5"/>
      <c r="AI370" s="5"/>
      <c r="AJ370" s="5"/>
      <c r="AK370" s="5"/>
      <c r="AL370" s="5"/>
      <c r="AM370" s="5"/>
    </row>
    <row r="371" spans="1:39" s="4" customFormat="1" ht="14.5">
      <c r="A371" s="64" t="s">
        <v>734</v>
      </c>
      <c r="B371" s="64" t="s">
        <v>207</v>
      </c>
      <c r="C371" s="64"/>
      <c r="D371" s="64" t="s">
        <v>208</v>
      </c>
      <c r="E371" s="11"/>
      <c r="F371" s="11"/>
      <c r="G371" s="8"/>
      <c r="I371" s="64"/>
      <c r="J371" s="48"/>
      <c r="K371" s="108"/>
      <c r="M371" s="64">
        <v>6</v>
      </c>
      <c r="N371" s="188">
        <v>667.9</v>
      </c>
      <c r="P371" s="64">
        <v>5</v>
      </c>
      <c r="Q371" s="187">
        <v>605.38</v>
      </c>
      <c r="S371" s="64">
        <v>5</v>
      </c>
      <c r="T371" s="187">
        <v>464.83</v>
      </c>
      <c r="V371" s="85"/>
      <c r="W371" s="85"/>
      <c r="X371" s="85"/>
      <c r="Y371" s="85"/>
      <c r="Z371" s="85"/>
      <c r="AA371" s="66"/>
      <c r="AB371" s="5"/>
      <c r="AC371" s="5"/>
      <c r="AD371" s="5"/>
      <c r="AE371" s="5"/>
      <c r="AF371" s="5"/>
      <c r="AG371" s="5"/>
      <c r="AH371" s="5"/>
      <c r="AI371" s="5"/>
      <c r="AJ371" s="5"/>
      <c r="AK371" s="5"/>
      <c r="AL371" s="5"/>
      <c r="AM371" s="5"/>
    </row>
    <row r="372" spans="1:39" s="4" customFormat="1" ht="14.5">
      <c r="A372" s="64" t="s">
        <v>734</v>
      </c>
      <c r="B372" s="64" t="s">
        <v>209</v>
      </c>
      <c r="C372" s="64"/>
      <c r="D372" s="64" t="s">
        <v>135</v>
      </c>
      <c r="E372" s="11"/>
      <c r="F372" s="11"/>
      <c r="G372" s="8"/>
      <c r="I372" s="64"/>
      <c r="J372" s="48"/>
      <c r="K372" s="108"/>
      <c r="M372" s="64">
        <v>19</v>
      </c>
      <c r="N372" s="188">
        <v>1869.91</v>
      </c>
      <c r="P372" s="64">
        <v>5</v>
      </c>
      <c r="Q372" s="187">
        <v>236.4</v>
      </c>
      <c r="S372" s="64">
        <v>25</v>
      </c>
      <c r="T372" s="187">
        <v>2295.1999999999998</v>
      </c>
      <c r="V372" s="85"/>
      <c r="W372" s="85"/>
      <c r="X372" s="85"/>
      <c r="Y372" s="85"/>
      <c r="Z372" s="85"/>
      <c r="AA372" s="66"/>
      <c r="AB372" s="5"/>
      <c r="AC372" s="5"/>
      <c r="AD372" s="5"/>
      <c r="AE372" s="5"/>
      <c r="AF372" s="5"/>
      <c r="AG372" s="5"/>
      <c r="AH372" s="5"/>
      <c r="AI372" s="5"/>
      <c r="AJ372" s="5"/>
      <c r="AK372" s="5"/>
      <c r="AL372" s="5"/>
      <c r="AM372" s="5"/>
    </row>
    <row r="373" spans="1:39" s="4" customFormat="1" ht="14.5">
      <c r="A373" s="64" t="s">
        <v>734</v>
      </c>
      <c r="B373" s="64" t="s">
        <v>209</v>
      </c>
      <c r="C373" s="64"/>
      <c r="D373" s="64" t="s">
        <v>211</v>
      </c>
      <c r="E373" s="11"/>
      <c r="F373" s="11"/>
      <c r="G373" s="8"/>
      <c r="I373" s="64"/>
      <c r="J373" s="48"/>
      <c r="K373" s="108"/>
      <c r="M373" s="64">
        <v>1</v>
      </c>
      <c r="N373" s="188">
        <v>180</v>
      </c>
      <c r="P373" s="64"/>
      <c r="Q373" s="187"/>
      <c r="S373" s="64"/>
      <c r="T373" s="187"/>
      <c r="V373" s="85"/>
      <c r="W373" s="85"/>
      <c r="X373" s="85"/>
      <c r="Y373" s="85"/>
      <c r="Z373" s="85"/>
      <c r="AA373" s="66"/>
      <c r="AB373" s="5"/>
      <c r="AC373" s="5"/>
      <c r="AD373" s="5"/>
      <c r="AE373" s="5"/>
      <c r="AF373" s="5"/>
      <c r="AG373" s="5"/>
      <c r="AH373" s="5"/>
      <c r="AI373" s="5"/>
      <c r="AJ373" s="5"/>
      <c r="AK373" s="5"/>
      <c r="AL373" s="5"/>
      <c r="AM373" s="5"/>
    </row>
    <row r="374" spans="1:39" s="4" customFormat="1" ht="14.5">
      <c r="A374" s="64" t="s">
        <v>734</v>
      </c>
      <c r="B374" s="64" t="s">
        <v>210</v>
      </c>
      <c r="C374" s="64"/>
      <c r="D374" s="64" t="s">
        <v>211</v>
      </c>
      <c r="E374" s="11"/>
      <c r="F374" s="11"/>
      <c r="G374" s="8"/>
      <c r="I374" s="64"/>
      <c r="J374" s="48"/>
      <c r="K374" s="108"/>
      <c r="M374" s="64">
        <v>37</v>
      </c>
      <c r="N374" s="188">
        <v>4849.1400000000003</v>
      </c>
      <c r="P374" s="64">
        <v>9</v>
      </c>
      <c r="Q374" s="187">
        <v>900.96</v>
      </c>
      <c r="S374" s="64">
        <v>31</v>
      </c>
      <c r="T374" s="187">
        <v>3308.97</v>
      </c>
      <c r="V374" s="85"/>
      <c r="W374" s="85"/>
      <c r="X374" s="85"/>
      <c r="Y374" s="85"/>
      <c r="Z374" s="85"/>
      <c r="AA374" s="66"/>
      <c r="AB374" s="5"/>
      <c r="AC374" s="5"/>
      <c r="AD374" s="5"/>
      <c r="AE374" s="5"/>
      <c r="AF374" s="5"/>
      <c r="AG374" s="5"/>
      <c r="AH374" s="5"/>
      <c r="AI374" s="5"/>
      <c r="AJ374" s="5"/>
      <c r="AK374" s="5"/>
      <c r="AL374" s="5"/>
      <c r="AM374" s="5"/>
    </row>
    <row r="375" spans="1:39" s="4" customFormat="1" ht="14.5">
      <c r="A375" s="64" t="s">
        <v>734</v>
      </c>
      <c r="B375" s="64" t="s">
        <v>212</v>
      </c>
      <c r="C375" s="64"/>
      <c r="D375" s="64" t="s">
        <v>100</v>
      </c>
      <c r="E375" s="11"/>
      <c r="F375" s="11"/>
      <c r="G375" s="8"/>
      <c r="I375" s="64"/>
      <c r="J375" s="48"/>
      <c r="K375" s="108"/>
      <c r="M375" s="64">
        <v>5</v>
      </c>
      <c r="N375" s="188">
        <v>583.16999999999996</v>
      </c>
      <c r="P375" s="64">
        <v>4</v>
      </c>
      <c r="Q375" s="187">
        <v>534.73</v>
      </c>
      <c r="S375" s="64">
        <v>2</v>
      </c>
      <c r="T375" s="187">
        <v>253.61</v>
      </c>
      <c r="V375" s="85"/>
      <c r="W375" s="85"/>
      <c r="X375" s="85"/>
      <c r="Y375" s="85"/>
      <c r="Z375" s="85"/>
      <c r="AA375" s="66"/>
      <c r="AB375" s="5"/>
      <c r="AC375" s="5"/>
      <c r="AD375" s="5"/>
      <c r="AE375" s="5"/>
      <c r="AF375" s="5"/>
      <c r="AG375" s="5"/>
      <c r="AH375" s="5"/>
      <c r="AI375" s="5"/>
      <c r="AJ375" s="5"/>
      <c r="AK375" s="5"/>
      <c r="AL375" s="5"/>
      <c r="AM375" s="5"/>
    </row>
    <row r="376" spans="1:39" s="4" customFormat="1" ht="14.5">
      <c r="A376" s="64" t="s">
        <v>734</v>
      </c>
      <c r="B376" s="64" t="s">
        <v>548</v>
      </c>
      <c r="C376" s="64"/>
      <c r="D376" s="64" t="s">
        <v>117</v>
      </c>
      <c r="E376" s="11"/>
      <c r="F376" s="11"/>
      <c r="G376" s="8"/>
      <c r="I376" s="64"/>
      <c r="J376" s="48"/>
      <c r="K376" s="108"/>
      <c r="M376" s="64">
        <v>1</v>
      </c>
      <c r="N376" s="188">
        <v>180</v>
      </c>
      <c r="P376" s="64"/>
      <c r="Q376" s="187"/>
      <c r="S376" s="64"/>
      <c r="T376" s="187"/>
      <c r="V376" s="85"/>
      <c r="W376" s="85"/>
      <c r="X376" s="85"/>
      <c r="Y376" s="85"/>
      <c r="Z376" s="85"/>
      <c r="AA376" s="66"/>
      <c r="AB376" s="5"/>
      <c r="AC376" s="5"/>
      <c r="AD376" s="5"/>
      <c r="AE376" s="5"/>
      <c r="AF376" s="5"/>
      <c r="AG376" s="5"/>
      <c r="AH376" s="5"/>
      <c r="AI376" s="5"/>
      <c r="AJ376" s="5"/>
      <c r="AK376" s="5"/>
      <c r="AL376" s="5"/>
      <c r="AM376" s="5"/>
    </row>
    <row r="377" spans="1:39" s="4" customFormat="1" ht="14.5">
      <c r="A377" s="64" t="s">
        <v>734</v>
      </c>
      <c r="B377" s="64" t="s">
        <v>549</v>
      </c>
      <c r="C377" s="64"/>
      <c r="D377" s="64" t="s">
        <v>550</v>
      </c>
      <c r="E377" s="11"/>
      <c r="F377" s="11"/>
      <c r="G377" s="8"/>
      <c r="I377" s="64"/>
      <c r="J377" s="48"/>
      <c r="K377" s="108"/>
      <c r="M377" s="64">
        <v>7</v>
      </c>
      <c r="N377" s="188">
        <v>586.80999999999995</v>
      </c>
      <c r="P377" s="64">
        <v>5</v>
      </c>
      <c r="Q377" s="187">
        <v>315.27999999999997</v>
      </c>
      <c r="S377" s="64">
        <v>4</v>
      </c>
      <c r="T377" s="187">
        <v>357.82</v>
      </c>
      <c r="V377" s="85"/>
      <c r="W377" s="85"/>
      <c r="X377" s="85"/>
      <c r="Y377" s="85"/>
      <c r="Z377" s="85"/>
      <c r="AA377" s="66"/>
      <c r="AB377" s="5"/>
      <c r="AC377" s="5"/>
      <c r="AD377" s="5"/>
      <c r="AE377" s="5"/>
      <c r="AF377" s="5"/>
      <c r="AG377" s="5"/>
      <c r="AH377" s="5"/>
      <c r="AI377" s="5"/>
      <c r="AJ377" s="5"/>
      <c r="AK377" s="5"/>
      <c r="AL377" s="5"/>
      <c r="AM377" s="5"/>
    </row>
    <row r="378" spans="1:39" s="4" customFormat="1" ht="14.5">
      <c r="A378" s="64" t="s">
        <v>734</v>
      </c>
      <c r="B378" s="64" t="s">
        <v>213</v>
      </c>
      <c r="C378" s="64"/>
      <c r="D378" s="64" t="s">
        <v>214</v>
      </c>
      <c r="E378" s="11"/>
      <c r="F378" s="11"/>
      <c r="G378" s="8"/>
      <c r="I378" s="64"/>
      <c r="J378" s="48"/>
      <c r="K378" s="108"/>
      <c r="M378" s="64">
        <v>7</v>
      </c>
      <c r="N378" s="188">
        <v>685.64</v>
      </c>
      <c r="P378" s="64">
        <v>6</v>
      </c>
      <c r="Q378" s="187">
        <v>596.74</v>
      </c>
      <c r="S378" s="64">
        <v>7</v>
      </c>
      <c r="T378" s="187">
        <v>467.2</v>
      </c>
      <c r="V378" s="85"/>
      <c r="W378" s="85"/>
      <c r="X378" s="85"/>
      <c r="Y378" s="85"/>
      <c r="Z378" s="85"/>
      <c r="AA378" s="66"/>
      <c r="AB378" s="5"/>
      <c r="AC378" s="5"/>
      <c r="AD378" s="5"/>
      <c r="AE378" s="5"/>
      <c r="AF378" s="5"/>
      <c r="AG378" s="5"/>
      <c r="AH378" s="5"/>
      <c r="AI378" s="5"/>
      <c r="AJ378" s="5"/>
      <c r="AK378" s="5"/>
      <c r="AL378" s="5"/>
      <c r="AM378" s="5"/>
    </row>
    <row r="379" spans="1:39" s="4" customFormat="1" ht="14.5">
      <c r="A379" s="64" t="s">
        <v>734</v>
      </c>
      <c r="B379" s="64" t="s">
        <v>215</v>
      </c>
      <c r="C379" s="64"/>
      <c r="D379" s="64" t="s">
        <v>143</v>
      </c>
      <c r="E379" s="11"/>
      <c r="F379" s="11"/>
      <c r="G379" s="8"/>
      <c r="I379" s="64"/>
      <c r="J379" s="48"/>
      <c r="K379" s="108"/>
      <c r="M379" s="64">
        <v>37</v>
      </c>
      <c r="N379" s="188">
        <v>3808.95</v>
      </c>
      <c r="P379" s="64">
        <v>29</v>
      </c>
      <c r="Q379" s="187">
        <v>2559.5300000000002</v>
      </c>
      <c r="S379" s="64">
        <v>16</v>
      </c>
      <c r="T379" s="187">
        <v>1367.61</v>
      </c>
      <c r="V379" s="85"/>
      <c r="W379" s="85"/>
      <c r="X379" s="85"/>
      <c r="Y379" s="85"/>
      <c r="Z379" s="85"/>
      <c r="AA379" s="66"/>
      <c r="AB379" s="5"/>
      <c r="AC379" s="5"/>
      <c r="AD379" s="5"/>
      <c r="AE379" s="5"/>
      <c r="AF379" s="5"/>
      <c r="AG379" s="5"/>
      <c r="AH379" s="5"/>
      <c r="AI379" s="5"/>
      <c r="AJ379" s="5"/>
      <c r="AK379" s="5"/>
      <c r="AL379" s="5"/>
      <c r="AM379" s="5"/>
    </row>
    <row r="380" spans="1:39" s="4" customFormat="1" ht="14.5">
      <c r="A380" s="64" t="s">
        <v>734</v>
      </c>
      <c r="B380" s="64" t="s">
        <v>215</v>
      </c>
      <c r="C380" s="64"/>
      <c r="D380" s="64" t="s">
        <v>182</v>
      </c>
      <c r="E380" s="11"/>
      <c r="F380" s="11"/>
      <c r="G380" s="8"/>
      <c r="I380" s="64"/>
      <c r="J380" s="48"/>
      <c r="K380" s="108"/>
      <c r="M380" s="64">
        <v>2</v>
      </c>
      <c r="N380" s="188">
        <v>98.11</v>
      </c>
      <c r="P380" s="64">
        <v>2</v>
      </c>
      <c r="Q380" s="187">
        <v>94.08</v>
      </c>
      <c r="S380" s="64">
        <v>3</v>
      </c>
      <c r="T380" s="187">
        <v>228.82</v>
      </c>
      <c r="V380" s="85"/>
      <c r="W380" s="85"/>
      <c r="X380" s="85"/>
      <c r="Y380" s="85"/>
      <c r="Z380" s="85"/>
      <c r="AA380" s="66"/>
      <c r="AB380" s="5"/>
      <c r="AC380" s="5"/>
      <c r="AD380" s="5"/>
      <c r="AE380" s="5"/>
      <c r="AF380" s="5"/>
      <c r="AG380" s="5"/>
      <c r="AH380" s="5"/>
      <c r="AI380" s="5"/>
      <c r="AJ380" s="5"/>
      <c r="AK380" s="5"/>
      <c r="AL380" s="5"/>
      <c r="AM380" s="5"/>
    </row>
    <row r="381" spans="1:39" s="4" customFormat="1" ht="14.5">
      <c r="A381" s="64" t="s">
        <v>734</v>
      </c>
      <c r="B381" s="64" t="s">
        <v>216</v>
      </c>
      <c r="C381" s="64"/>
      <c r="D381" s="64" t="s">
        <v>96</v>
      </c>
      <c r="E381" s="11"/>
      <c r="F381" s="11"/>
      <c r="G381" s="8"/>
      <c r="I381" s="64"/>
      <c r="J381" s="48"/>
      <c r="K381" s="108"/>
      <c r="M381" s="64">
        <v>18</v>
      </c>
      <c r="N381" s="188">
        <v>1925.47</v>
      </c>
      <c r="P381" s="64">
        <v>25</v>
      </c>
      <c r="Q381" s="187">
        <v>3203.27</v>
      </c>
      <c r="S381" s="64">
        <v>20</v>
      </c>
      <c r="T381" s="187">
        <v>2121.83</v>
      </c>
      <c r="V381" s="85"/>
      <c r="W381" s="85"/>
      <c r="X381" s="85"/>
      <c r="Y381" s="85"/>
      <c r="Z381" s="85"/>
      <c r="AA381" s="66"/>
      <c r="AB381" s="5"/>
      <c r="AC381" s="5"/>
      <c r="AD381" s="5"/>
      <c r="AE381" s="5"/>
      <c r="AF381" s="5"/>
      <c r="AG381" s="5"/>
      <c r="AH381" s="5"/>
      <c r="AI381" s="5"/>
      <c r="AJ381" s="5"/>
      <c r="AK381" s="5"/>
      <c r="AL381" s="5"/>
      <c r="AM381" s="5"/>
    </row>
    <row r="382" spans="1:39" s="4" customFormat="1" ht="14.5">
      <c r="A382" s="64" t="s">
        <v>734</v>
      </c>
      <c r="B382" s="64" t="s">
        <v>746</v>
      </c>
      <c r="C382" s="64"/>
      <c r="D382" s="64" t="s">
        <v>421</v>
      </c>
      <c r="E382" s="11"/>
      <c r="F382" s="11"/>
      <c r="G382" s="8"/>
      <c r="I382" s="64"/>
      <c r="J382" s="48"/>
      <c r="K382" s="108"/>
      <c r="M382" s="64">
        <v>1</v>
      </c>
      <c r="N382" s="188">
        <v>5</v>
      </c>
      <c r="P382" s="64"/>
      <c r="Q382" s="187"/>
      <c r="S382" s="64"/>
      <c r="T382" s="187"/>
      <c r="V382" s="85"/>
      <c r="W382" s="85"/>
      <c r="X382" s="85"/>
      <c r="Y382" s="85"/>
      <c r="Z382" s="85"/>
      <c r="AA382" s="66"/>
      <c r="AB382" s="5"/>
      <c r="AC382" s="5"/>
      <c r="AD382" s="5"/>
      <c r="AE382" s="5"/>
      <c r="AF382" s="5"/>
      <c r="AG382" s="5"/>
      <c r="AH382" s="5"/>
      <c r="AI382" s="5"/>
      <c r="AJ382" s="5"/>
      <c r="AK382" s="5"/>
      <c r="AL382" s="5"/>
      <c r="AM382" s="5"/>
    </row>
    <row r="383" spans="1:39" s="4" customFormat="1" ht="14.5">
      <c r="A383" s="64" t="s">
        <v>734</v>
      </c>
      <c r="B383" s="64" t="s">
        <v>217</v>
      </c>
      <c r="C383" s="64"/>
      <c r="D383" s="64" t="s">
        <v>218</v>
      </c>
      <c r="E383" s="11"/>
      <c r="F383" s="11"/>
      <c r="G383" s="8"/>
      <c r="I383" s="64"/>
      <c r="J383" s="48"/>
      <c r="K383" s="108"/>
      <c r="M383" s="64">
        <v>20</v>
      </c>
      <c r="N383" s="188">
        <v>1984.19</v>
      </c>
      <c r="P383" s="64">
        <v>2</v>
      </c>
      <c r="Q383" s="187">
        <v>138.02000000000001</v>
      </c>
      <c r="S383" s="64">
        <v>15</v>
      </c>
      <c r="T383" s="187">
        <v>1061.5999999999999</v>
      </c>
      <c r="V383" s="85"/>
      <c r="W383" s="85"/>
      <c r="X383" s="85"/>
      <c r="Y383" s="85"/>
      <c r="Z383" s="85"/>
      <c r="AA383" s="66"/>
      <c r="AB383" s="5"/>
      <c r="AC383" s="5"/>
      <c r="AD383" s="5"/>
      <c r="AE383" s="5"/>
      <c r="AF383" s="5"/>
      <c r="AG383" s="5"/>
      <c r="AH383" s="5"/>
      <c r="AI383" s="5"/>
      <c r="AJ383" s="5"/>
      <c r="AK383" s="5"/>
      <c r="AL383" s="5"/>
      <c r="AM383" s="5"/>
    </row>
    <row r="384" spans="1:39" s="4" customFormat="1" ht="14.5">
      <c r="A384" s="64" t="s">
        <v>734</v>
      </c>
      <c r="B384" s="64" t="s">
        <v>603</v>
      </c>
      <c r="C384" s="64"/>
      <c r="D384" s="64" t="s">
        <v>221</v>
      </c>
      <c r="E384" s="11"/>
      <c r="F384" s="11"/>
      <c r="G384" s="8"/>
      <c r="I384" s="64"/>
      <c r="J384" s="48"/>
      <c r="K384" s="108"/>
      <c r="M384" s="64">
        <v>5</v>
      </c>
      <c r="N384" s="188">
        <v>655.21</v>
      </c>
      <c r="P384" s="64"/>
      <c r="Q384" s="187"/>
      <c r="S384" s="64"/>
      <c r="T384" s="187"/>
      <c r="V384" s="85"/>
      <c r="W384" s="85"/>
      <c r="X384" s="85"/>
      <c r="Y384" s="85"/>
      <c r="Z384" s="85"/>
      <c r="AA384" s="66"/>
      <c r="AB384" s="5"/>
      <c r="AC384" s="5"/>
      <c r="AD384" s="5"/>
      <c r="AE384" s="5"/>
      <c r="AF384" s="5"/>
      <c r="AG384" s="5"/>
      <c r="AH384" s="5"/>
      <c r="AI384" s="5"/>
      <c r="AJ384" s="5"/>
      <c r="AK384" s="5"/>
      <c r="AL384" s="5"/>
      <c r="AM384" s="5"/>
    </row>
    <row r="385" spans="1:39" s="4" customFormat="1" ht="14.5">
      <c r="A385" s="64" t="s">
        <v>734</v>
      </c>
      <c r="B385" s="64" t="s">
        <v>219</v>
      </c>
      <c r="C385" s="64"/>
      <c r="D385" s="64" t="s">
        <v>220</v>
      </c>
      <c r="E385" s="11"/>
      <c r="F385" s="11"/>
      <c r="G385" s="8"/>
      <c r="I385" s="64"/>
      <c r="J385" s="48"/>
      <c r="K385" s="108"/>
      <c r="M385" s="64">
        <v>204</v>
      </c>
      <c r="N385" s="188">
        <v>23486.91</v>
      </c>
      <c r="P385" s="64">
        <v>194</v>
      </c>
      <c r="Q385" s="187">
        <v>22122.34</v>
      </c>
      <c r="S385" s="64">
        <v>175</v>
      </c>
      <c r="T385" s="187">
        <v>17308.22</v>
      </c>
      <c r="V385" s="85"/>
      <c r="W385" s="85"/>
      <c r="X385" s="85"/>
      <c r="Y385" s="85"/>
      <c r="Z385" s="85"/>
      <c r="AA385" s="66"/>
      <c r="AB385" s="5"/>
      <c r="AC385" s="5"/>
      <c r="AD385" s="5"/>
      <c r="AE385" s="5"/>
      <c r="AF385" s="5"/>
      <c r="AG385" s="5"/>
      <c r="AH385" s="5"/>
      <c r="AI385" s="5"/>
      <c r="AJ385" s="5"/>
      <c r="AK385" s="5"/>
      <c r="AL385" s="5"/>
      <c r="AM385" s="5"/>
    </row>
    <row r="386" spans="1:39" s="4" customFormat="1" ht="14.5">
      <c r="A386" s="64" t="s">
        <v>734</v>
      </c>
      <c r="B386" s="64" t="s">
        <v>222</v>
      </c>
      <c r="C386" s="64"/>
      <c r="D386" s="64" t="s">
        <v>89</v>
      </c>
      <c r="E386" s="11"/>
      <c r="F386" s="11"/>
      <c r="G386" s="8"/>
      <c r="I386" s="64"/>
      <c r="J386" s="48"/>
      <c r="K386" s="108"/>
      <c r="M386" s="64">
        <v>33</v>
      </c>
      <c r="N386" s="188">
        <v>1388.94</v>
      </c>
      <c r="P386" s="64"/>
      <c r="Q386" s="187"/>
      <c r="S386" s="64"/>
      <c r="T386" s="187"/>
      <c r="V386" s="85"/>
      <c r="W386" s="85"/>
      <c r="X386" s="85"/>
      <c r="Y386" s="85"/>
      <c r="Z386" s="85"/>
      <c r="AA386" s="66"/>
      <c r="AB386" s="5"/>
      <c r="AC386" s="5"/>
      <c r="AD386" s="5"/>
      <c r="AE386" s="5"/>
      <c r="AF386" s="5"/>
      <c r="AG386" s="5"/>
      <c r="AH386" s="5"/>
      <c r="AI386" s="5"/>
      <c r="AJ386" s="5"/>
      <c r="AK386" s="5"/>
      <c r="AL386" s="5"/>
      <c r="AM386" s="5"/>
    </row>
    <row r="387" spans="1:39" s="4" customFormat="1" ht="14.5">
      <c r="A387" s="64" t="s">
        <v>734</v>
      </c>
      <c r="B387" s="64" t="s">
        <v>712</v>
      </c>
      <c r="C387" s="64"/>
      <c r="D387" s="64" t="s">
        <v>90</v>
      </c>
      <c r="E387" s="11"/>
      <c r="F387" s="11"/>
      <c r="G387" s="8"/>
      <c r="I387" s="64"/>
      <c r="J387" s="48"/>
      <c r="K387" s="108"/>
      <c r="M387" s="64">
        <v>514</v>
      </c>
      <c r="N387" s="188">
        <v>32839.129999999997</v>
      </c>
      <c r="P387" s="64"/>
      <c r="Q387" s="187"/>
      <c r="S387" s="64">
        <v>15</v>
      </c>
      <c r="T387" s="187">
        <v>863.85</v>
      </c>
      <c r="V387" s="85"/>
      <c r="W387" s="85"/>
      <c r="X387" s="85"/>
      <c r="Y387" s="85"/>
      <c r="Z387" s="85"/>
      <c r="AA387" s="66"/>
      <c r="AB387" s="5"/>
      <c r="AC387" s="5"/>
      <c r="AD387" s="5"/>
      <c r="AE387" s="5"/>
      <c r="AF387" s="5"/>
      <c r="AG387" s="5"/>
      <c r="AH387" s="5"/>
      <c r="AI387" s="5"/>
      <c r="AJ387" s="5"/>
      <c r="AK387" s="5"/>
      <c r="AL387" s="5"/>
      <c r="AM387" s="5"/>
    </row>
    <row r="388" spans="1:39" s="4" customFormat="1" ht="14.5">
      <c r="A388" s="64" t="s">
        <v>734</v>
      </c>
      <c r="B388" s="64" t="s">
        <v>225</v>
      </c>
      <c r="C388" s="64"/>
      <c r="D388" s="64" t="s">
        <v>188</v>
      </c>
      <c r="E388" s="11"/>
      <c r="F388" s="11"/>
      <c r="G388" s="8"/>
      <c r="I388" s="64"/>
      <c r="J388" s="48"/>
      <c r="K388" s="108"/>
      <c r="M388" s="64">
        <v>29</v>
      </c>
      <c r="N388" s="188">
        <v>2799.89</v>
      </c>
      <c r="P388" s="64">
        <v>24</v>
      </c>
      <c r="Q388" s="187">
        <v>2547.09</v>
      </c>
      <c r="S388" s="64">
        <v>19</v>
      </c>
      <c r="T388" s="187">
        <v>2036.89</v>
      </c>
      <c r="V388" s="85"/>
      <c r="W388" s="85"/>
      <c r="X388" s="85"/>
      <c r="Y388" s="85"/>
      <c r="Z388" s="85"/>
      <c r="AA388" s="66"/>
      <c r="AB388" s="5"/>
      <c r="AC388" s="5"/>
      <c r="AD388" s="5"/>
      <c r="AE388" s="5"/>
      <c r="AF388" s="5"/>
      <c r="AG388" s="5"/>
      <c r="AH388" s="5"/>
      <c r="AI388" s="5"/>
      <c r="AJ388" s="5"/>
      <c r="AK388" s="5"/>
      <c r="AL388" s="5"/>
      <c r="AM388" s="5"/>
    </row>
    <row r="389" spans="1:39" s="4" customFormat="1" ht="14.5">
      <c r="A389" s="64" t="s">
        <v>734</v>
      </c>
      <c r="B389" s="64" t="s">
        <v>226</v>
      </c>
      <c r="C389" s="64"/>
      <c r="D389" s="64" t="s">
        <v>227</v>
      </c>
      <c r="E389" s="11"/>
      <c r="F389" s="11"/>
      <c r="G389" s="8"/>
      <c r="I389" s="64"/>
      <c r="J389" s="48"/>
      <c r="K389" s="108"/>
      <c r="M389" s="64">
        <v>47</v>
      </c>
      <c r="N389" s="188">
        <v>3403.99</v>
      </c>
      <c r="P389" s="64">
        <v>40</v>
      </c>
      <c r="Q389" s="187">
        <v>2822.57</v>
      </c>
      <c r="S389" s="64">
        <v>18</v>
      </c>
      <c r="T389" s="187">
        <v>1385.48</v>
      </c>
      <c r="V389" s="85"/>
      <c r="W389" s="85"/>
      <c r="X389" s="85"/>
      <c r="Y389" s="85"/>
      <c r="Z389" s="85"/>
      <c r="AA389" s="66"/>
      <c r="AB389" s="5"/>
      <c r="AC389" s="5"/>
      <c r="AD389" s="5"/>
      <c r="AE389" s="5"/>
      <c r="AF389" s="5"/>
      <c r="AG389" s="5"/>
      <c r="AH389" s="5"/>
      <c r="AI389" s="5"/>
      <c r="AJ389" s="5"/>
      <c r="AK389" s="5"/>
      <c r="AL389" s="5"/>
      <c r="AM389" s="5"/>
    </row>
    <row r="390" spans="1:39" s="4" customFormat="1" ht="14.5">
      <c r="A390" s="64" t="s">
        <v>734</v>
      </c>
      <c r="B390" s="64" t="s">
        <v>228</v>
      </c>
      <c r="C390" s="64"/>
      <c r="D390" s="64" t="s">
        <v>229</v>
      </c>
      <c r="E390" s="11"/>
      <c r="F390" s="11"/>
      <c r="G390" s="8"/>
      <c r="I390" s="64"/>
      <c r="J390" s="48"/>
      <c r="K390" s="108"/>
      <c r="M390" s="64">
        <v>100</v>
      </c>
      <c r="N390" s="188">
        <v>9372.66</v>
      </c>
      <c r="P390" s="64">
        <v>94</v>
      </c>
      <c r="Q390" s="187">
        <v>9120.7800000000007</v>
      </c>
      <c r="S390" s="64">
        <v>77</v>
      </c>
      <c r="T390" s="187">
        <v>6862.93</v>
      </c>
      <c r="V390" s="85"/>
      <c r="W390" s="85"/>
      <c r="X390" s="85"/>
      <c r="Y390" s="85"/>
      <c r="Z390" s="85"/>
      <c r="AA390" s="66"/>
      <c r="AB390" s="5"/>
      <c r="AC390" s="5"/>
      <c r="AD390" s="5"/>
      <c r="AE390" s="5"/>
      <c r="AF390" s="5"/>
      <c r="AG390" s="5"/>
      <c r="AH390" s="5"/>
      <c r="AI390" s="5"/>
      <c r="AJ390" s="5"/>
      <c r="AK390" s="5"/>
      <c r="AL390" s="5"/>
      <c r="AM390" s="5"/>
    </row>
    <row r="391" spans="1:39" s="4" customFormat="1" ht="14.5">
      <c r="A391" s="64" t="s">
        <v>734</v>
      </c>
      <c r="B391" s="64" t="s">
        <v>230</v>
      </c>
      <c r="C391" s="64"/>
      <c r="D391" s="64" t="s">
        <v>105</v>
      </c>
      <c r="E391" s="11"/>
      <c r="F391" s="11"/>
      <c r="G391" s="8"/>
      <c r="I391" s="64"/>
      <c r="J391" s="48"/>
      <c r="K391" s="108"/>
      <c r="M391" s="64">
        <v>520</v>
      </c>
      <c r="N391" s="188">
        <v>39132.28</v>
      </c>
      <c r="P391" s="64">
        <v>493</v>
      </c>
      <c r="Q391" s="187">
        <v>35841.550000000003</v>
      </c>
      <c r="S391" s="64">
        <v>390</v>
      </c>
      <c r="T391" s="187">
        <v>28605.52</v>
      </c>
      <c r="V391" s="85"/>
      <c r="W391" s="85"/>
      <c r="X391" s="85"/>
      <c r="Y391" s="85"/>
      <c r="Z391" s="85"/>
      <c r="AA391" s="66"/>
      <c r="AB391" s="5"/>
      <c r="AC391" s="5"/>
      <c r="AD391" s="5"/>
      <c r="AE391" s="5"/>
      <c r="AF391" s="5"/>
      <c r="AG391" s="5"/>
      <c r="AH391" s="5"/>
      <c r="AI391" s="5"/>
      <c r="AJ391" s="5"/>
      <c r="AK391" s="5"/>
      <c r="AL391" s="5"/>
      <c r="AM391" s="5"/>
    </row>
    <row r="392" spans="1:39" s="4" customFormat="1" ht="14.5">
      <c r="A392" s="64" t="s">
        <v>734</v>
      </c>
      <c r="B392" s="64" t="s">
        <v>231</v>
      </c>
      <c r="C392" s="64"/>
      <c r="D392" s="64" t="s">
        <v>232</v>
      </c>
      <c r="E392" s="11"/>
      <c r="F392" s="11"/>
      <c r="G392" s="8"/>
      <c r="I392" s="64"/>
      <c r="J392" s="48"/>
      <c r="K392" s="108"/>
      <c r="M392" s="64">
        <v>9</v>
      </c>
      <c r="N392" s="188">
        <v>820.32</v>
      </c>
      <c r="P392" s="64">
        <v>6</v>
      </c>
      <c r="Q392" s="187">
        <v>515.16</v>
      </c>
      <c r="S392" s="64">
        <v>7</v>
      </c>
      <c r="T392" s="187">
        <v>522.69000000000005</v>
      </c>
      <c r="V392" s="85"/>
      <c r="W392" s="85"/>
      <c r="X392" s="85"/>
      <c r="Y392" s="85"/>
      <c r="Z392" s="85"/>
      <c r="AA392" s="66"/>
      <c r="AB392" s="5"/>
      <c r="AC392" s="5"/>
      <c r="AD392" s="5"/>
      <c r="AE392" s="5"/>
      <c r="AF392" s="5"/>
      <c r="AG392" s="5"/>
      <c r="AH392" s="5"/>
      <c r="AI392" s="5"/>
      <c r="AJ392" s="5"/>
      <c r="AK392" s="5"/>
      <c r="AL392" s="5"/>
      <c r="AM392" s="5"/>
    </row>
    <row r="393" spans="1:39" s="4" customFormat="1" ht="14.5">
      <c r="A393" s="64" t="s">
        <v>734</v>
      </c>
      <c r="B393" s="64" t="s">
        <v>747</v>
      </c>
      <c r="C393" s="64"/>
      <c r="D393" s="64" t="s">
        <v>135</v>
      </c>
      <c r="E393" s="11"/>
      <c r="F393" s="11"/>
      <c r="G393" s="8"/>
      <c r="I393" s="64"/>
      <c r="J393" s="48"/>
      <c r="K393" s="108"/>
      <c r="M393" s="64">
        <v>1</v>
      </c>
      <c r="N393" s="188">
        <v>66.27</v>
      </c>
      <c r="P393" s="64"/>
      <c r="Q393" s="187"/>
      <c r="S393" s="64"/>
      <c r="T393" s="187"/>
      <c r="V393" s="85"/>
      <c r="W393" s="85"/>
      <c r="X393" s="85"/>
      <c r="Y393" s="85"/>
      <c r="Z393" s="85"/>
      <c r="AA393" s="66"/>
      <c r="AB393" s="5"/>
      <c r="AC393" s="5"/>
      <c r="AD393" s="5"/>
      <c r="AE393" s="5"/>
      <c r="AF393" s="5"/>
      <c r="AG393" s="5"/>
      <c r="AH393" s="5"/>
      <c r="AI393" s="5"/>
      <c r="AJ393" s="5"/>
      <c r="AK393" s="5"/>
      <c r="AL393" s="5"/>
      <c r="AM393" s="5"/>
    </row>
    <row r="394" spans="1:39" s="4" customFormat="1" ht="14.5">
      <c r="A394" s="64" t="s">
        <v>734</v>
      </c>
      <c r="B394" s="64" t="s">
        <v>473</v>
      </c>
      <c r="C394" s="64"/>
      <c r="D394" s="64" t="s">
        <v>234</v>
      </c>
      <c r="E394" s="11"/>
      <c r="F394" s="11"/>
      <c r="G394" s="8"/>
      <c r="I394" s="64"/>
      <c r="J394" s="48"/>
      <c r="K394" s="108"/>
      <c r="M394" s="64">
        <v>2</v>
      </c>
      <c r="N394" s="188">
        <v>273.73</v>
      </c>
      <c r="P394" s="64"/>
      <c r="Q394" s="187"/>
      <c r="S394" s="64"/>
      <c r="T394" s="187"/>
      <c r="V394" s="85"/>
      <c r="W394" s="85"/>
      <c r="X394" s="85"/>
      <c r="Y394" s="85"/>
      <c r="Z394" s="85"/>
      <c r="AA394" s="66"/>
      <c r="AB394" s="5"/>
      <c r="AC394" s="5"/>
      <c r="AD394" s="5"/>
      <c r="AE394" s="5"/>
      <c r="AF394" s="5"/>
      <c r="AG394" s="5"/>
      <c r="AH394" s="5"/>
      <c r="AI394" s="5"/>
      <c r="AJ394" s="5"/>
      <c r="AK394" s="5"/>
      <c r="AL394" s="5"/>
      <c r="AM394" s="5"/>
    </row>
    <row r="395" spans="1:39" s="4" customFormat="1" ht="14.5">
      <c r="A395" s="64" t="s">
        <v>734</v>
      </c>
      <c r="B395" s="64" t="s">
        <v>235</v>
      </c>
      <c r="C395" s="64"/>
      <c r="D395" s="64" t="s">
        <v>188</v>
      </c>
      <c r="E395" s="11"/>
      <c r="F395" s="11"/>
      <c r="G395" s="8"/>
      <c r="I395" s="64"/>
      <c r="J395" s="48"/>
      <c r="K395" s="108"/>
      <c r="M395" s="64">
        <v>3</v>
      </c>
      <c r="N395" s="188">
        <v>327.08999999999997</v>
      </c>
      <c r="P395" s="64">
        <v>3</v>
      </c>
      <c r="Q395" s="187">
        <v>162.68</v>
      </c>
      <c r="S395" s="64">
        <v>2</v>
      </c>
      <c r="T395" s="187">
        <v>141.57</v>
      </c>
      <c r="V395" s="85"/>
      <c r="W395" s="85"/>
      <c r="X395" s="85"/>
      <c r="Y395" s="85"/>
      <c r="Z395" s="85"/>
      <c r="AA395" s="66"/>
      <c r="AB395" s="5"/>
      <c r="AC395" s="5"/>
      <c r="AD395" s="5"/>
      <c r="AE395" s="5"/>
      <c r="AF395" s="5"/>
      <c r="AG395" s="5"/>
      <c r="AH395" s="5"/>
      <c r="AI395" s="5"/>
      <c r="AJ395" s="5"/>
      <c r="AK395" s="5"/>
      <c r="AL395" s="5"/>
      <c r="AM395" s="5"/>
    </row>
    <row r="396" spans="1:39" s="4" customFormat="1" ht="14.5">
      <c r="A396" s="64" t="s">
        <v>734</v>
      </c>
      <c r="B396" s="64" t="s">
        <v>748</v>
      </c>
      <c r="C396" s="64"/>
      <c r="D396" s="64" t="s">
        <v>237</v>
      </c>
      <c r="E396" s="11"/>
      <c r="F396" s="11"/>
      <c r="G396" s="8"/>
      <c r="I396" s="64"/>
      <c r="J396" s="48"/>
      <c r="K396" s="108"/>
      <c r="M396" s="64">
        <v>55</v>
      </c>
      <c r="N396" s="188">
        <v>6089.68</v>
      </c>
      <c r="P396" s="64">
        <v>54</v>
      </c>
      <c r="Q396" s="187">
        <v>5796.04</v>
      </c>
      <c r="S396" s="64">
        <v>39</v>
      </c>
      <c r="T396" s="187">
        <v>4038.86</v>
      </c>
      <c r="V396" s="85"/>
      <c r="W396" s="85"/>
      <c r="X396" s="85"/>
      <c r="Y396" s="85"/>
      <c r="Z396" s="85"/>
      <c r="AA396" s="66"/>
      <c r="AB396" s="5"/>
      <c r="AC396" s="5"/>
      <c r="AD396" s="5"/>
      <c r="AE396" s="5"/>
      <c r="AF396" s="5"/>
      <c r="AG396" s="5"/>
      <c r="AH396" s="5"/>
      <c r="AI396" s="5"/>
      <c r="AJ396" s="5"/>
      <c r="AK396" s="5"/>
      <c r="AL396" s="5"/>
      <c r="AM396" s="5"/>
    </row>
    <row r="397" spans="1:39" s="4" customFormat="1" ht="14.5">
      <c r="A397" s="64" t="s">
        <v>734</v>
      </c>
      <c r="B397" s="64" t="s">
        <v>238</v>
      </c>
      <c r="C397" s="64"/>
      <c r="D397" s="64" t="s">
        <v>239</v>
      </c>
      <c r="E397" s="11"/>
      <c r="F397" s="11"/>
      <c r="G397" s="8"/>
      <c r="I397" s="64"/>
      <c r="J397" s="48"/>
      <c r="K397" s="108"/>
      <c r="M397" s="64">
        <v>23</v>
      </c>
      <c r="N397" s="188">
        <v>2703.66</v>
      </c>
      <c r="P397" s="64">
        <v>13</v>
      </c>
      <c r="Q397" s="187">
        <v>1607.31</v>
      </c>
      <c r="S397" s="64">
        <v>9</v>
      </c>
      <c r="T397" s="187">
        <v>813.76</v>
      </c>
      <c r="V397" s="85"/>
      <c r="W397" s="85"/>
      <c r="X397" s="85"/>
      <c r="Y397" s="85"/>
      <c r="Z397" s="85"/>
      <c r="AA397" s="66"/>
      <c r="AB397" s="5"/>
      <c r="AC397" s="5"/>
      <c r="AD397" s="5"/>
      <c r="AE397" s="5"/>
      <c r="AF397" s="5"/>
      <c r="AG397" s="5"/>
      <c r="AH397" s="5"/>
      <c r="AI397" s="5"/>
      <c r="AJ397" s="5"/>
      <c r="AK397" s="5"/>
      <c r="AL397" s="5"/>
      <c r="AM397" s="5"/>
    </row>
    <row r="398" spans="1:39" s="4" customFormat="1" ht="14.5">
      <c r="A398" s="64" t="s">
        <v>734</v>
      </c>
      <c r="B398" s="64" t="s">
        <v>240</v>
      </c>
      <c r="C398" s="64"/>
      <c r="D398" s="64" t="s">
        <v>241</v>
      </c>
      <c r="E398" s="11"/>
      <c r="F398" s="11"/>
      <c r="G398" s="8"/>
      <c r="I398" s="64"/>
      <c r="J398" s="48"/>
      <c r="K398" s="108"/>
      <c r="M398" s="64">
        <v>10</v>
      </c>
      <c r="N398" s="188">
        <v>936.19</v>
      </c>
      <c r="P398" s="64">
        <v>13</v>
      </c>
      <c r="Q398" s="187">
        <v>1273.96</v>
      </c>
      <c r="S398" s="64">
        <v>8</v>
      </c>
      <c r="T398" s="187">
        <v>750.55</v>
      </c>
      <c r="V398" s="85"/>
      <c r="W398" s="85"/>
      <c r="X398" s="85"/>
      <c r="Y398" s="85"/>
      <c r="Z398" s="85"/>
      <c r="AA398" s="66"/>
      <c r="AB398" s="5"/>
      <c r="AC398" s="5"/>
      <c r="AD398" s="5"/>
      <c r="AE398" s="5"/>
      <c r="AF398" s="5"/>
      <c r="AG398" s="5"/>
      <c r="AH398" s="5"/>
      <c r="AI398" s="5"/>
      <c r="AJ398" s="5"/>
      <c r="AK398" s="5"/>
      <c r="AL398" s="5"/>
      <c r="AM398" s="5"/>
    </row>
    <row r="399" spans="1:39" s="4" customFormat="1" ht="14.5">
      <c r="A399" s="64" t="s">
        <v>734</v>
      </c>
      <c r="B399" s="64" t="s">
        <v>749</v>
      </c>
      <c r="C399" s="64"/>
      <c r="D399" s="64" t="s">
        <v>256</v>
      </c>
      <c r="E399" s="11"/>
      <c r="F399" s="11"/>
      <c r="G399" s="8"/>
      <c r="I399" s="64"/>
      <c r="J399" s="48"/>
      <c r="K399" s="108"/>
      <c r="M399" s="64"/>
      <c r="N399" s="188"/>
      <c r="P399" s="64"/>
      <c r="Q399" s="187"/>
      <c r="S399" s="64">
        <v>1</v>
      </c>
      <c r="T399" s="187">
        <v>5.94</v>
      </c>
      <c r="V399" s="85"/>
      <c r="W399" s="85"/>
      <c r="X399" s="85"/>
      <c r="Y399" s="85"/>
      <c r="Z399" s="85"/>
      <c r="AA399" s="66"/>
      <c r="AB399" s="5"/>
      <c r="AC399" s="5"/>
      <c r="AD399" s="5"/>
      <c r="AE399" s="5"/>
      <c r="AF399" s="5"/>
      <c r="AG399" s="5"/>
      <c r="AH399" s="5"/>
      <c r="AI399" s="5"/>
      <c r="AJ399" s="5"/>
      <c r="AK399" s="5"/>
      <c r="AL399" s="5"/>
      <c r="AM399" s="5"/>
    </row>
    <row r="400" spans="1:39" s="4" customFormat="1" ht="14.5">
      <c r="A400" s="64" t="s">
        <v>734</v>
      </c>
      <c r="B400" s="64" t="s">
        <v>454</v>
      </c>
      <c r="C400" s="64"/>
      <c r="D400" s="64" t="s">
        <v>358</v>
      </c>
      <c r="E400" s="11"/>
      <c r="F400" s="11"/>
      <c r="G400" s="8"/>
      <c r="I400" s="64"/>
      <c r="J400" s="48"/>
      <c r="K400" s="108"/>
      <c r="M400" s="64">
        <v>4</v>
      </c>
      <c r="N400" s="188">
        <v>440.46</v>
      </c>
      <c r="P400" s="64"/>
      <c r="Q400" s="187"/>
      <c r="S400" s="64"/>
      <c r="T400" s="187"/>
      <c r="V400" s="85"/>
      <c r="W400" s="85"/>
      <c r="X400" s="85"/>
      <c r="Y400" s="85"/>
      <c r="Z400" s="85"/>
      <c r="AA400" s="66"/>
      <c r="AB400" s="5"/>
      <c r="AC400" s="5"/>
      <c r="AD400" s="5"/>
      <c r="AE400" s="5"/>
      <c r="AF400" s="5"/>
      <c r="AG400" s="5"/>
      <c r="AH400" s="5"/>
      <c r="AI400" s="5"/>
      <c r="AJ400" s="5"/>
      <c r="AK400" s="5"/>
      <c r="AL400" s="5"/>
      <c r="AM400" s="5"/>
    </row>
    <row r="401" spans="1:39" s="4" customFormat="1" ht="14.5">
      <c r="A401" s="64" t="s">
        <v>734</v>
      </c>
      <c r="B401" s="64" t="s">
        <v>242</v>
      </c>
      <c r="C401" s="64"/>
      <c r="D401" s="64" t="s">
        <v>96</v>
      </c>
      <c r="E401" s="11"/>
      <c r="F401" s="11"/>
      <c r="G401" s="8"/>
      <c r="I401" s="64"/>
      <c r="J401" s="48"/>
      <c r="K401" s="108"/>
      <c r="M401" s="64">
        <v>390</v>
      </c>
      <c r="N401" s="188">
        <v>31773.26</v>
      </c>
      <c r="P401" s="64">
        <v>421</v>
      </c>
      <c r="Q401" s="187">
        <v>34327.68</v>
      </c>
      <c r="S401" s="64">
        <v>330</v>
      </c>
      <c r="T401" s="187">
        <v>25391.64</v>
      </c>
      <c r="V401" s="85"/>
      <c r="W401" s="85"/>
      <c r="X401" s="85"/>
      <c r="Y401" s="85"/>
      <c r="Z401" s="85"/>
      <c r="AA401" s="66"/>
      <c r="AB401" s="5"/>
      <c r="AC401" s="5"/>
      <c r="AD401" s="5"/>
      <c r="AE401" s="5"/>
      <c r="AF401" s="5"/>
      <c r="AG401" s="5"/>
      <c r="AH401" s="5"/>
      <c r="AI401" s="5"/>
      <c r="AJ401" s="5"/>
      <c r="AK401" s="5"/>
      <c r="AL401" s="5"/>
      <c r="AM401" s="5"/>
    </row>
    <row r="402" spans="1:39" s="4" customFormat="1" ht="14.5">
      <c r="A402" s="64" t="s">
        <v>734</v>
      </c>
      <c r="B402" s="64" t="s">
        <v>714</v>
      </c>
      <c r="C402" s="64"/>
      <c r="D402" s="64" t="s">
        <v>96</v>
      </c>
      <c r="E402" s="11"/>
      <c r="F402" s="11"/>
      <c r="G402" s="8"/>
      <c r="I402" s="64"/>
      <c r="J402" s="48"/>
      <c r="K402" s="108"/>
      <c r="M402" s="64"/>
      <c r="N402" s="188"/>
      <c r="P402" s="64">
        <v>12</v>
      </c>
      <c r="Q402" s="187">
        <v>677.86</v>
      </c>
      <c r="S402" s="64">
        <v>36</v>
      </c>
      <c r="T402" s="187">
        <v>2387.1799999999998</v>
      </c>
      <c r="V402" s="85"/>
      <c r="W402" s="85"/>
      <c r="X402" s="85"/>
      <c r="Y402" s="85"/>
      <c r="Z402" s="85"/>
      <c r="AA402" s="66"/>
      <c r="AB402" s="5"/>
      <c r="AC402" s="5"/>
      <c r="AD402" s="5"/>
      <c r="AE402" s="5"/>
      <c r="AF402" s="5"/>
      <c r="AG402" s="5"/>
      <c r="AH402" s="5"/>
      <c r="AI402" s="5"/>
      <c r="AJ402" s="5"/>
      <c r="AK402" s="5"/>
      <c r="AL402" s="5"/>
      <c r="AM402" s="5"/>
    </row>
    <row r="403" spans="1:39" s="4" customFormat="1" ht="14.5">
      <c r="A403" s="64" t="s">
        <v>734</v>
      </c>
      <c r="B403" s="64" t="s">
        <v>243</v>
      </c>
      <c r="C403" s="64"/>
      <c r="D403" s="64" t="s">
        <v>244</v>
      </c>
      <c r="E403" s="11"/>
      <c r="F403" s="11"/>
      <c r="G403" s="8"/>
      <c r="I403" s="64"/>
      <c r="J403" s="48"/>
      <c r="K403" s="108"/>
      <c r="M403" s="64">
        <v>13</v>
      </c>
      <c r="N403" s="188">
        <v>1338.41</v>
      </c>
      <c r="P403" s="64">
        <v>8</v>
      </c>
      <c r="Q403" s="187">
        <v>985.83</v>
      </c>
      <c r="S403" s="64">
        <v>5</v>
      </c>
      <c r="T403" s="187">
        <v>392.63</v>
      </c>
      <c r="V403" s="85"/>
      <c r="W403" s="85"/>
      <c r="X403" s="85"/>
      <c r="Y403" s="85"/>
      <c r="Z403" s="85"/>
      <c r="AA403" s="66"/>
      <c r="AB403" s="5"/>
      <c r="AC403" s="5"/>
      <c r="AD403" s="5"/>
      <c r="AE403" s="5"/>
      <c r="AF403" s="5"/>
      <c r="AG403" s="5"/>
      <c r="AH403" s="5"/>
      <c r="AI403" s="5"/>
      <c r="AJ403" s="5"/>
      <c r="AK403" s="5"/>
      <c r="AL403" s="5"/>
      <c r="AM403" s="5"/>
    </row>
    <row r="404" spans="1:39" s="4" customFormat="1" ht="14.5">
      <c r="A404" s="64" t="s">
        <v>734</v>
      </c>
      <c r="B404" s="64" t="s">
        <v>245</v>
      </c>
      <c r="C404" s="64"/>
      <c r="D404" s="64" t="s">
        <v>221</v>
      </c>
      <c r="E404" s="11"/>
      <c r="F404" s="11"/>
      <c r="G404" s="8"/>
      <c r="I404" s="64"/>
      <c r="J404" s="48"/>
      <c r="K404" s="108"/>
      <c r="M404" s="64">
        <v>44</v>
      </c>
      <c r="N404" s="188">
        <v>5543.58</v>
      </c>
      <c r="P404" s="64"/>
      <c r="Q404" s="187"/>
      <c r="S404" s="64">
        <v>3</v>
      </c>
      <c r="T404" s="187">
        <v>307.08</v>
      </c>
      <c r="V404" s="85"/>
      <c r="W404" s="85"/>
      <c r="X404" s="85"/>
      <c r="Y404" s="85"/>
      <c r="Z404" s="85"/>
      <c r="AA404" s="66"/>
      <c r="AB404" s="5"/>
      <c r="AC404" s="5"/>
      <c r="AD404" s="5"/>
      <c r="AE404" s="5"/>
      <c r="AF404" s="5"/>
      <c r="AG404" s="5"/>
      <c r="AH404" s="5"/>
      <c r="AI404" s="5"/>
      <c r="AJ404" s="5"/>
      <c r="AK404" s="5"/>
      <c r="AL404" s="5"/>
      <c r="AM404" s="5"/>
    </row>
    <row r="405" spans="1:39" s="4" customFormat="1" ht="14.5">
      <c r="A405" s="64" t="s">
        <v>734</v>
      </c>
      <c r="B405" s="64" t="s">
        <v>750</v>
      </c>
      <c r="C405" s="64"/>
      <c r="D405" s="64" t="s">
        <v>214</v>
      </c>
      <c r="E405" s="11"/>
      <c r="F405" s="11"/>
      <c r="G405" s="8"/>
      <c r="I405" s="64"/>
      <c r="J405" s="48"/>
      <c r="K405" s="108"/>
      <c r="M405" s="64">
        <v>1</v>
      </c>
      <c r="N405" s="188">
        <v>83.58</v>
      </c>
      <c r="P405" s="64"/>
      <c r="Q405" s="187"/>
      <c r="S405" s="64"/>
      <c r="T405" s="187"/>
      <c r="V405" s="85"/>
      <c r="W405" s="85"/>
      <c r="X405" s="85"/>
      <c r="Y405" s="85"/>
      <c r="Z405" s="85"/>
      <c r="AA405" s="66"/>
      <c r="AB405" s="5"/>
      <c r="AC405" s="5"/>
      <c r="AD405" s="5"/>
      <c r="AE405" s="5"/>
      <c r="AF405" s="5"/>
      <c r="AG405" s="5"/>
      <c r="AH405" s="5"/>
      <c r="AI405" s="5"/>
      <c r="AJ405" s="5"/>
      <c r="AK405" s="5"/>
      <c r="AL405" s="5"/>
      <c r="AM405" s="5"/>
    </row>
    <row r="406" spans="1:39" s="4" customFormat="1" ht="14.5">
      <c r="A406" s="64" t="s">
        <v>734</v>
      </c>
      <c r="B406" s="64" t="s">
        <v>591</v>
      </c>
      <c r="C406" s="64"/>
      <c r="D406" s="64" t="s">
        <v>288</v>
      </c>
      <c r="E406" s="11"/>
      <c r="F406" s="11"/>
      <c r="G406" s="8"/>
      <c r="I406" s="64"/>
      <c r="J406" s="48"/>
      <c r="K406" s="108"/>
      <c r="M406" s="64">
        <v>3</v>
      </c>
      <c r="N406" s="188">
        <v>38.82</v>
      </c>
      <c r="P406" s="64"/>
      <c r="Q406" s="187"/>
      <c r="S406" s="64"/>
      <c r="T406" s="187"/>
      <c r="V406" s="85"/>
      <c r="W406" s="85"/>
      <c r="X406" s="85"/>
      <c r="Y406" s="85"/>
      <c r="Z406" s="85"/>
      <c r="AA406" s="66"/>
      <c r="AB406" s="5"/>
      <c r="AC406" s="5"/>
      <c r="AD406" s="5"/>
      <c r="AE406" s="5"/>
      <c r="AF406" s="5"/>
      <c r="AG406" s="5"/>
      <c r="AH406" s="5"/>
      <c r="AI406" s="5"/>
      <c r="AJ406" s="5"/>
      <c r="AK406" s="5"/>
      <c r="AL406" s="5"/>
      <c r="AM406" s="5"/>
    </row>
    <row r="407" spans="1:39" s="4" customFormat="1" ht="14.5">
      <c r="A407" s="64" t="s">
        <v>734</v>
      </c>
      <c r="B407" s="64" t="s">
        <v>246</v>
      </c>
      <c r="C407" s="64"/>
      <c r="D407" s="64" t="s">
        <v>247</v>
      </c>
      <c r="E407" s="11"/>
      <c r="F407" s="11"/>
      <c r="G407" s="8"/>
      <c r="I407" s="64"/>
      <c r="J407" s="48"/>
      <c r="K407" s="108"/>
      <c r="M407" s="64">
        <v>9</v>
      </c>
      <c r="N407" s="188">
        <v>1182.54</v>
      </c>
      <c r="P407" s="64">
        <v>9</v>
      </c>
      <c r="Q407" s="187">
        <v>1110.54</v>
      </c>
      <c r="S407" s="64">
        <v>7</v>
      </c>
      <c r="T407" s="187">
        <v>853.01</v>
      </c>
      <c r="V407" s="85"/>
      <c r="W407" s="85"/>
      <c r="X407" s="85"/>
      <c r="Y407" s="85"/>
      <c r="Z407" s="85"/>
      <c r="AA407" s="66"/>
      <c r="AB407" s="5"/>
      <c r="AC407" s="5"/>
      <c r="AD407" s="5"/>
      <c r="AE407" s="5"/>
      <c r="AF407" s="5"/>
      <c r="AG407" s="5"/>
      <c r="AH407" s="5"/>
      <c r="AI407" s="5"/>
      <c r="AJ407" s="5"/>
      <c r="AK407" s="5"/>
      <c r="AL407" s="5"/>
      <c r="AM407" s="5"/>
    </row>
    <row r="408" spans="1:39" s="4" customFormat="1" ht="14.5">
      <c r="A408" s="64" t="s">
        <v>734</v>
      </c>
      <c r="B408" s="64" t="s">
        <v>249</v>
      </c>
      <c r="C408" s="64"/>
      <c r="D408" s="64" t="s">
        <v>250</v>
      </c>
      <c r="E408" s="11"/>
      <c r="F408" s="11"/>
      <c r="G408" s="8"/>
      <c r="I408" s="64"/>
      <c r="J408" s="48"/>
      <c r="K408" s="108"/>
      <c r="M408" s="64">
        <v>14</v>
      </c>
      <c r="N408" s="188">
        <v>1783.82</v>
      </c>
      <c r="P408" s="64">
        <v>13</v>
      </c>
      <c r="Q408" s="187">
        <v>1314.7</v>
      </c>
      <c r="S408" s="64">
        <v>16</v>
      </c>
      <c r="T408" s="187">
        <v>1940.37</v>
      </c>
      <c r="V408" s="85"/>
      <c r="W408" s="85"/>
      <c r="X408" s="85"/>
      <c r="Y408" s="85"/>
      <c r="Z408" s="85"/>
      <c r="AA408" s="66"/>
      <c r="AB408" s="5"/>
      <c r="AC408" s="5"/>
      <c r="AD408" s="5"/>
      <c r="AE408" s="5"/>
      <c r="AF408" s="5"/>
      <c r="AG408" s="5"/>
      <c r="AH408" s="5"/>
      <c r="AI408" s="5"/>
      <c r="AJ408" s="5"/>
      <c r="AK408" s="5"/>
      <c r="AL408" s="5"/>
      <c r="AM408" s="5"/>
    </row>
    <row r="409" spans="1:39" s="4" customFormat="1" ht="14.5">
      <c r="A409" s="64" t="s">
        <v>734</v>
      </c>
      <c r="B409" s="64" t="s">
        <v>251</v>
      </c>
      <c r="C409" s="64"/>
      <c r="D409" s="64" t="s">
        <v>252</v>
      </c>
      <c r="E409" s="11"/>
      <c r="F409" s="11"/>
      <c r="G409" s="8"/>
      <c r="I409" s="64"/>
      <c r="J409" s="48"/>
      <c r="K409" s="108"/>
      <c r="M409" s="64">
        <v>23</v>
      </c>
      <c r="N409" s="188">
        <v>754.68</v>
      </c>
      <c r="P409" s="64">
        <v>20</v>
      </c>
      <c r="Q409" s="187">
        <v>665.66</v>
      </c>
      <c r="S409" s="64">
        <v>5</v>
      </c>
      <c r="T409" s="187">
        <v>197.84</v>
      </c>
      <c r="V409" s="85"/>
      <c r="W409" s="85"/>
      <c r="X409" s="85"/>
      <c r="Y409" s="85"/>
      <c r="Z409" s="85"/>
      <c r="AA409" s="66"/>
      <c r="AB409" s="5"/>
      <c r="AC409" s="5"/>
      <c r="AD409" s="5"/>
      <c r="AE409" s="5"/>
      <c r="AF409" s="5"/>
      <c r="AG409" s="5"/>
      <c r="AH409" s="5"/>
      <c r="AI409" s="5"/>
      <c r="AJ409" s="5"/>
      <c r="AK409" s="5"/>
      <c r="AL409" s="5"/>
      <c r="AM409" s="5"/>
    </row>
    <row r="410" spans="1:39" s="4" customFormat="1" ht="14.5">
      <c r="A410" s="64" t="s">
        <v>734</v>
      </c>
      <c r="B410" s="64" t="s">
        <v>751</v>
      </c>
      <c r="C410" s="64"/>
      <c r="D410" s="64" t="s">
        <v>252</v>
      </c>
      <c r="E410" s="11"/>
      <c r="F410" s="11"/>
      <c r="G410" s="8"/>
      <c r="I410" s="64"/>
      <c r="J410" s="48"/>
      <c r="K410" s="108"/>
      <c r="M410" s="64"/>
      <c r="N410" s="188"/>
      <c r="P410" s="64">
        <v>1</v>
      </c>
      <c r="Q410" s="187">
        <v>15</v>
      </c>
      <c r="S410" s="64">
        <v>4</v>
      </c>
      <c r="T410" s="187">
        <v>147.79</v>
      </c>
      <c r="V410" s="85"/>
      <c r="W410" s="85"/>
      <c r="X410" s="85"/>
      <c r="Y410" s="85"/>
      <c r="Z410" s="85"/>
      <c r="AA410" s="66"/>
      <c r="AB410" s="5"/>
      <c r="AC410" s="5"/>
      <c r="AD410" s="5"/>
      <c r="AE410" s="5"/>
      <c r="AF410" s="5"/>
      <c r="AG410" s="5"/>
      <c r="AH410" s="5"/>
      <c r="AI410" s="5"/>
      <c r="AJ410" s="5"/>
      <c r="AK410" s="5"/>
      <c r="AL410" s="5"/>
      <c r="AM410" s="5"/>
    </row>
    <row r="411" spans="1:39" s="4" customFormat="1" ht="14.5">
      <c r="A411" s="64" t="s">
        <v>734</v>
      </c>
      <c r="B411" s="64" t="s">
        <v>486</v>
      </c>
      <c r="C411" s="64"/>
      <c r="D411" s="64" t="s">
        <v>135</v>
      </c>
      <c r="E411" s="11"/>
      <c r="F411" s="11"/>
      <c r="G411" s="8"/>
      <c r="I411" s="64"/>
      <c r="J411" s="48"/>
      <c r="K411" s="108"/>
      <c r="M411" s="64">
        <v>1</v>
      </c>
      <c r="N411" s="188">
        <v>14.18</v>
      </c>
      <c r="P411" s="64"/>
      <c r="Q411" s="187"/>
      <c r="S411" s="64"/>
      <c r="T411" s="187"/>
      <c r="V411" s="85"/>
      <c r="W411" s="85"/>
      <c r="X411" s="85"/>
      <c r="Y411" s="85"/>
      <c r="Z411" s="85"/>
      <c r="AA411" s="66"/>
      <c r="AB411" s="5"/>
      <c r="AC411" s="5"/>
      <c r="AD411" s="5"/>
      <c r="AE411" s="5"/>
      <c r="AF411" s="5"/>
      <c r="AG411" s="5"/>
      <c r="AH411" s="5"/>
      <c r="AI411" s="5"/>
      <c r="AJ411" s="5"/>
      <c r="AK411" s="5"/>
      <c r="AL411" s="5"/>
      <c r="AM411" s="5"/>
    </row>
    <row r="412" spans="1:39" s="4" customFormat="1" ht="14.5">
      <c r="A412" s="64" t="s">
        <v>734</v>
      </c>
      <c r="B412" s="64" t="s">
        <v>254</v>
      </c>
      <c r="C412" s="64"/>
      <c r="D412" s="64" t="s">
        <v>114</v>
      </c>
      <c r="E412" s="11"/>
      <c r="F412" s="11"/>
      <c r="G412" s="8"/>
      <c r="I412" s="64"/>
      <c r="J412" s="48"/>
      <c r="K412" s="108"/>
      <c r="M412" s="64">
        <v>11</v>
      </c>
      <c r="N412" s="188">
        <v>497.39</v>
      </c>
      <c r="P412" s="64">
        <v>1</v>
      </c>
      <c r="Q412" s="187">
        <v>91.27</v>
      </c>
      <c r="S412" s="64"/>
      <c r="T412" s="187"/>
      <c r="V412" s="85"/>
      <c r="W412" s="85"/>
      <c r="X412" s="85"/>
      <c r="Y412" s="85"/>
      <c r="Z412" s="85"/>
      <c r="AA412" s="66"/>
      <c r="AB412" s="5"/>
      <c r="AC412" s="5"/>
      <c r="AD412" s="5"/>
      <c r="AE412" s="5"/>
      <c r="AF412" s="5"/>
      <c r="AG412" s="5"/>
      <c r="AH412" s="5"/>
      <c r="AI412" s="5"/>
      <c r="AJ412" s="5"/>
      <c r="AK412" s="5"/>
      <c r="AL412" s="5"/>
      <c r="AM412" s="5"/>
    </row>
    <row r="413" spans="1:39" s="4" customFormat="1" ht="14.5">
      <c r="A413" s="64" t="s">
        <v>734</v>
      </c>
      <c r="B413" s="64" t="s">
        <v>604</v>
      </c>
      <c r="C413" s="64"/>
      <c r="D413" s="64" t="s">
        <v>114</v>
      </c>
      <c r="E413" s="11"/>
      <c r="F413" s="11"/>
      <c r="G413" s="8"/>
      <c r="I413" s="64"/>
      <c r="J413" s="48"/>
      <c r="K413" s="108"/>
      <c r="M413" s="64"/>
      <c r="N413" s="188"/>
      <c r="P413" s="64"/>
      <c r="Q413" s="187"/>
      <c r="S413" s="64">
        <v>3</v>
      </c>
      <c r="T413" s="187">
        <v>229.92</v>
      </c>
      <c r="V413" s="85"/>
      <c r="W413" s="85"/>
      <c r="X413" s="85"/>
      <c r="Y413" s="85"/>
      <c r="Z413" s="85"/>
      <c r="AA413" s="66"/>
      <c r="AB413" s="5"/>
      <c r="AC413" s="5"/>
      <c r="AD413" s="5"/>
      <c r="AE413" s="5"/>
      <c r="AF413" s="5"/>
      <c r="AG413" s="5"/>
      <c r="AH413" s="5"/>
      <c r="AI413" s="5"/>
      <c r="AJ413" s="5"/>
      <c r="AK413" s="5"/>
      <c r="AL413" s="5"/>
      <c r="AM413" s="5"/>
    </row>
    <row r="414" spans="1:39" s="4" customFormat="1" ht="14.5">
      <c r="A414" s="64" t="s">
        <v>734</v>
      </c>
      <c r="B414" s="64" t="s">
        <v>255</v>
      </c>
      <c r="C414" s="64"/>
      <c r="D414" s="64" t="s">
        <v>256</v>
      </c>
      <c r="E414" s="11"/>
      <c r="F414" s="11"/>
      <c r="G414" s="8"/>
      <c r="I414" s="64"/>
      <c r="J414" s="48"/>
      <c r="K414" s="108"/>
      <c r="M414" s="64">
        <v>46</v>
      </c>
      <c r="N414" s="188">
        <v>4891.76</v>
      </c>
      <c r="P414" s="64">
        <v>38</v>
      </c>
      <c r="Q414" s="187">
        <v>3861.97</v>
      </c>
      <c r="S414" s="64">
        <v>36</v>
      </c>
      <c r="T414" s="187">
        <v>3244.65</v>
      </c>
      <c r="V414" s="85"/>
      <c r="W414" s="85"/>
      <c r="X414" s="85"/>
      <c r="Y414" s="85"/>
      <c r="Z414" s="85"/>
      <c r="AA414" s="66"/>
      <c r="AB414" s="5"/>
      <c r="AC414" s="5"/>
      <c r="AD414" s="5"/>
      <c r="AE414" s="5"/>
      <c r="AF414" s="5"/>
      <c r="AG414" s="5"/>
      <c r="AH414" s="5"/>
      <c r="AI414" s="5"/>
      <c r="AJ414" s="5"/>
      <c r="AK414" s="5"/>
      <c r="AL414" s="5"/>
      <c r="AM414" s="5"/>
    </row>
    <row r="415" spans="1:39" s="4" customFormat="1" ht="14.5">
      <c r="A415" s="64" t="s">
        <v>734</v>
      </c>
      <c r="B415" s="64" t="s">
        <v>752</v>
      </c>
      <c r="C415" s="64"/>
      <c r="D415" s="64" t="s">
        <v>220</v>
      </c>
      <c r="E415" s="11"/>
      <c r="F415" s="11"/>
      <c r="G415" s="8"/>
      <c r="I415" s="64"/>
      <c r="J415" s="48"/>
      <c r="K415" s="108"/>
      <c r="M415" s="64">
        <v>1</v>
      </c>
      <c r="N415" s="188">
        <v>5</v>
      </c>
      <c r="P415" s="64"/>
      <c r="Q415" s="187"/>
      <c r="S415" s="64"/>
      <c r="T415" s="187"/>
      <c r="V415" s="85"/>
      <c r="W415" s="85"/>
      <c r="X415" s="85"/>
      <c r="Y415" s="85"/>
      <c r="Z415" s="85"/>
      <c r="AA415" s="66"/>
      <c r="AB415" s="5"/>
      <c r="AC415" s="5"/>
      <c r="AD415" s="5"/>
      <c r="AE415" s="5"/>
      <c r="AF415" s="5"/>
      <c r="AG415" s="5"/>
      <c r="AH415" s="5"/>
      <c r="AI415" s="5"/>
      <c r="AJ415" s="5"/>
      <c r="AK415" s="5"/>
      <c r="AL415" s="5"/>
      <c r="AM415" s="5"/>
    </row>
    <row r="416" spans="1:39" s="4" customFormat="1" ht="14.5">
      <c r="A416" s="64" t="s">
        <v>734</v>
      </c>
      <c r="B416" s="64" t="s">
        <v>257</v>
      </c>
      <c r="C416" s="64"/>
      <c r="D416" s="64" t="s">
        <v>220</v>
      </c>
      <c r="E416" s="11"/>
      <c r="F416" s="11"/>
      <c r="G416" s="8"/>
      <c r="I416" s="64"/>
      <c r="J416" s="48"/>
      <c r="K416" s="108"/>
      <c r="M416" s="64">
        <v>8</v>
      </c>
      <c r="N416" s="188">
        <v>881.64</v>
      </c>
      <c r="P416" s="64"/>
      <c r="Q416" s="187"/>
      <c r="S416" s="64"/>
      <c r="T416" s="187"/>
      <c r="V416" s="85"/>
      <c r="W416" s="85"/>
      <c r="X416" s="85"/>
      <c r="Y416" s="85"/>
      <c r="Z416" s="85"/>
      <c r="AA416" s="66"/>
      <c r="AB416" s="5"/>
      <c r="AC416" s="5"/>
      <c r="AD416" s="5"/>
      <c r="AE416" s="5"/>
      <c r="AF416" s="5"/>
      <c r="AG416" s="5"/>
      <c r="AH416" s="5"/>
      <c r="AI416" s="5"/>
      <c r="AJ416" s="5"/>
      <c r="AK416" s="5"/>
      <c r="AL416" s="5"/>
      <c r="AM416" s="5"/>
    </row>
    <row r="417" spans="1:39" s="4" customFormat="1" ht="14.5">
      <c r="A417" s="64" t="s">
        <v>734</v>
      </c>
      <c r="B417" s="64" t="s">
        <v>258</v>
      </c>
      <c r="C417" s="64"/>
      <c r="D417" s="64" t="s">
        <v>114</v>
      </c>
      <c r="E417" s="11"/>
      <c r="F417" s="11"/>
      <c r="G417" s="8"/>
      <c r="I417" s="64"/>
      <c r="J417" s="48"/>
      <c r="K417" s="108"/>
      <c r="M417" s="64">
        <v>1</v>
      </c>
      <c r="N417" s="188">
        <v>180</v>
      </c>
      <c r="P417" s="64">
        <v>2</v>
      </c>
      <c r="Q417" s="187">
        <v>360</v>
      </c>
      <c r="S417" s="64"/>
      <c r="T417" s="187"/>
      <c r="V417" s="85"/>
      <c r="W417" s="85"/>
      <c r="X417" s="85"/>
      <c r="Y417" s="85"/>
      <c r="Z417" s="85"/>
      <c r="AA417" s="66"/>
      <c r="AB417" s="5"/>
      <c r="AC417" s="5"/>
      <c r="AD417" s="5"/>
      <c r="AE417" s="5"/>
      <c r="AF417" s="5"/>
      <c r="AG417" s="5"/>
      <c r="AH417" s="5"/>
      <c r="AI417" s="5"/>
      <c r="AJ417" s="5"/>
      <c r="AK417" s="5"/>
      <c r="AL417" s="5"/>
      <c r="AM417" s="5"/>
    </row>
    <row r="418" spans="1:39" s="4" customFormat="1" ht="14.5">
      <c r="A418" s="64" t="s">
        <v>734</v>
      </c>
      <c r="B418" s="64" t="s">
        <v>259</v>
      </c>
      <c r="C418" s="64"/>
      <c r="D418" s="64" t="s">
        <v>114</v>
      </c>
      <c r="E418" s="11"/>
      <c r="F418" s="11"/>
      <c r="G418" s="8"/>
      <c r="I418" s="64"/>
      <c r="J418" s="48"/>
      <c r="K418" s="108"/>
      <c r="M418" s="64"/>
      <c r="N418" s="188"/>
      <c r="P418" s="64">
        <v>1</v>
      </c>
      <c r="Q418" s="187">
        <v>180</v>
      </c>
      <c r="S418" s="64"/>
      <c r="T418" s="187"/>
      <c r="V418" s="85"/>
      <c r="W418" s="85"/>
      <c r="X418" s="85"/>
      <c r="Y418" s="85"/>
      <c r="Z418" s="85"/>
      <c r="AA418" s="66"/>
      <c r="AB418" s="5"/>
      <c r="AC418" s="5"/>
      <c r="AD418" s="5"/>
      <c r="AE418" s="5"/>
      <c r="AF418" s="5"/>
      <c r="AG418" s="5"/>
      <c r="AH418" s="5"/>
      <c r="AI418" s="5"/>
      <c r="AJ418" s="5"/>
      <c r="AK418" s="5"/>
      <c r="AL418" s="5"/>
      <c r="AM418" s="5"/>
    </row>
    <row r="419" spans="1:39" s="4" customFormat="1" ht="14.5">
      <c r="A419" s="64" t="s">
        <v>734</v>
      </c>
      <c r="B419" s="64" t="s">
        <v>260</v>
      </c>
      <c r="C419" s="64"/>
      <c r="D419" s="64" t="s">
        <v>261</v>
      </c>
      <c r="E419" s="11"/>
      <c r="F419" s="11"/>
      <c r="G419" s="8"/>
      <c r="I419" s="64"/>
      <c r="J419" s="48"/>
      <c r="K419" s="108"/>
      <c r="M419" s="64">
        <v>27</v>
      </c>
      <c r="N419" s="188">
        <v>2028.29</v>
      </c>
      <c r="P419" s="64">
        <v>21</v>
      </c>
      <c r="Q419" s="187">
        <v>1589.54</v>
      </c>
      <c r="S419" s="64">
        <v>9</v>
      </c>
      <c r="T419" s="187">
        <v>929.2</v>
      </c>
      <c r="V419" s="85"/>
      <c r="W419" s="85"/>
      <c r="X419" s="85"/>
      <c r="Y419" s="85"/>
      <c r="Z419" s="85"/>
      <c r="AA419" s="66"/>
      <c r="AB419" s="5"/>
      <c r="AC419" s="5"/>
      <c r="AD419" s="5"/>
      <c r="AE419" s="5"/>
      <c r="AF419" s="5"/>
      <c r="AG419" s="5"/>
      <c r="AH419" s="5"/>
      <c r="AI419" s="5"/>
      <c r="AJ419" s="5"/>
      <c r="AK419" s="5"/>
      <c r="AL419" s="5"/>
      <c r="AM419" s="5"/>
    </row>
    <row r="420" spans="1:39" s="4" customFormat="1" ht="14.5">
      <c r="A420" s="64" t="s">
        <v>734</v>
      </c>
      <c r="B420" s="64" t="s">
        <v>753</v>
      </c>
      <c r="C420" s="64"/>
      <c r="D420" s="64" t="s">
        <v>261</v>
      </c>
      <c r="E420" s="11"/>
      <c r="F420" s="11"/>
      <c r="G420" s="8"/>
      <c r="I420" s="64"/>
      <c r="J420" s="48"/>
      <c r="K420" s="108"/>
      <c r="M420" s="64"/>
      <c r="N420" s="188"/>
      <c r="P420" s="64"/>
      <c r="Q420" s="187"/>
      <c r="S420" s="64">
        <v>1</v>
      </c>
      <c r="T420" s="187">
        <v>103.91</v>
      </c>
      <c r="V420" s="85"/>
      <c r="W420" s="85"/>
      <c r="X420" s="85"/>
      <c r="Y420" s="85"/>
      <c r="Z420" s="85"/>
      <c r="AA420" s="66"/>
      <c r="AB420" s="5"/>
      <c r="AC420" s="5"/>
      <c r="AD420" s="5"/>
      <c r="AE420" s="5"/>
      <c r="AF420" s="5"/>
      <c r="AG420" s="5"/>
      <c r="AH420" s="5"/>
      <c r="AI420" s="5"/>
      <c r="AJ420" s="5"/>
      <c r="AK420" s="5"/>
      <c r="AL420" s="5"/>
      <c r="AM420" s="5"/>
    </row>
    <row r="421" spans="1:39" s="4" customFormat="1" ht="14.5">
      <c r="A421" s="64" t="s">
        <v>734</v>
      </c>
      <c r="B421" s="64" t="s">
        <v>262</v>
      </c>
      <c r="C421" s="64"/>
      <c r="D421" s="64" t="s">
        <v>263</v>
      </c>
      <c r="E421" s="11"/>
      <c r="F421" s="11"/>
      <c r="G421" s="8"/>
      <c r="I421" s="64"/>
      <c r="J421" s="48"/>
      <c r="K421" s="108"/>
      <c r="M421" s="64">
        <v>11</v>
      </c>
      <c r="N421" s="188">
        <v>1024.42</v>
      </c>
      <c r="P421" s="64">
        <v>12</v>
      </c>
      <c r="Q421" s="187">
        <v>1513.83</v>
      </c>
      <c r="S421" s="64">
        <v>9</v>
      </c>
      <c r="T421" s="187">
        <v>924.77</v>
      </c>
      <c r="V421" s="85"/>
      <c r="W421" s="85"/>
      <c r="X421" s="85"/>
      <c r="Y421" s="85"/>
      <c r="Z421" s="85"/>
      <c r="AA421" s="66"/>
      <c r="AB421" s="5"/>
      <c r="AC421" s="5"/>
      <c r="AD421" s="5"/>
      <c r="AE421" s="5"/>
      <c r="AF421" s="5"/>
      <c r="AG421" s="5"/>
      <c r="AH421" s="5"/>
      <c r="AI421" s="5"/>
      <c r="AJ421" s="5"/>
      <c r="AK421" s="5"/>
      <c r="AL421" s="5"/>
      <c r="AM421" s="5"/>
    </row>
    <row r="422" spans="1:39" s="4" customFormat="1" ht="14.5">
      <c r="A422" s="64" t="s">
        <v>734</v>
      </c>
      <c r="B422" s="64" t="s">
        <v>264</v>
      </c>
      <c r="C422" s="64"/>
      <c r="D422" s="64" t="s">
        <v>265</v>
      </c>
      <c r="E422" s="11"/>
      <c r="F422" s="11"/>
      <c r="G422" s="8"/>
      <c r="I422" s="64"/>
      <c r="J422" s="48"/>
      <c r="K422" s="108"/>
      <c r="M422" s="64">
        <v>38</v>
      </c>
      <c r="N422" s="188">
        <v>2870.33</v>
      </c>
      <c r="P422" s="64">
        <v>37</v>
      </c>
      <c r="Q422" s="187">
        <v>3771.11</v>
      </c>
      <c r="S422" s="64">
        <v>58</v>
      </c>
      <c r="T422" s="187">
        <v>5398.25</v>
      </c>
      <c r="V422" s="85"/>
      <c r="W422" s="85"/>
      <c r="X422" s="85"/>
      <c r="Y422" s="85"/>
      <c r="Z422" s="85"/>
      <c r="AA422" s="66"/>
      <c r="AB422" s="5"/>
      <c r="AC422" s="5"/>
      <c r="AD422" s="5"/>
      <c r="AE422" s="5"/>
      <c r="AF422" s="5"/>
      <c r="AG422" s="5"/>
      <c r="AH422" s="5"/>
      <c r="AI422" s="5"/>
      <c r="AJ422" s="5"/>
      <c r="AK422" s="5"/>
      <c r="AL422" s="5"/>
      <c r="AM422" s="5"/>
    </row>
    <row r="423" spans="1:39" s="4" customFormat="1" ht="14.5">
      <c r="A423" s="64" t="s">
        <v>734</v>
      </c>
      <c r="B423" s="64" t="s">
        <v>266</v>
      </c>
      <c r="C423" s="64"/>
      <c r="D423" s="64" t="s">
        <v>147</v>
      </c>
      <c r="E423" s="11"/>
      <c r="F423" s="11"/>
      <c r="G423" s="8"/>
      <c r="I423" s="64"/>
      <c r="J423" s="48"/>
      <c r="K423" s="108"/>
      <c r="M423" s="64">
        <v>287</v>
      </c>
      <c r="N423" s="188">
        <v>32920.959999999999</v>
      </c>
      <c r="P423" s="64">
        <v>245</v>
      </c>
      <c r="Q423" s="187">
        <v>28842</v>
      </c>
      <c r="S423" s="64">
        <v>195</v>
      </c>
      <c r="T423" s="187">
        <v>19720.72</v>
      </c>
      <c r="V423" s="85"/>
      <c r="W423" s="85"/>
      <c r="X423" s="85"/>
      <c r="Y423" s="85"/>
      <c r="Z423" s="85"/>
      <c r="AA423" s="66"/>
      <c r="AB423" s="5"/>
      <c r="AC423" s="5"/>
      <c r="AD423" s="5"/>
      <c r="AE423" s="5"/>
      <c r="AF423" s="5"/>
      <c r="AG423" s="5"/>
      <c r="AH423" s="5"/>
      <c r="AI423" s="5"/>
      <c r="AJ423" s="5"/>
      <c r="AK423" s="5"/>
      <c r="AL423" s="5"/>
      <c r="AM423" s="5"/>
    </row>
    <row r="424" spans="1:39" s="4" customFormat="1" ht="14.5">
      <c r="A424" s="64" t="s">
        <v>734</v>
      </c>
      <c r="B424" s="64" t="s">
        <v>267</v>
      </c>
      <c r="C424" s="64"/>
      <c r="D424" s="64" t="s">
        <v>169</v>
      </c>
      <c r="E424" s="11"/>
      <c r="F424" s="11"/>
      <c r="G424" s="8"/>
      <c r="I424" s="64"/>
      <c r="J424" s="48"/>
      <c r="K424" s="108"/>
      <c r="M424" s="64">
        <v>54</v>
      </c>
      <c r="N424" s="188">
        <v>4625.09</v>
      </c>
      <c r="P424" s="64">
        <v>47</v>
      </c>
      <c r="Q424" s="187">
        <v>4216.41</v>
      </c>
      <c r="S424" s="64">
        <v>32</v>
      </c>
      <c r="T424" s="187">
        <v>2122.38</v>
      </c>
      <c r="V424" s="85"/>
      <c r="W424" s="85"/>
      <c r="X424" s="85"/>
      <c r="Y424" s="85"/>
      <c r="Z424" s="85"/>
      <c r="AA424" s="66"/>
      <c r="AB424" s="5"/>
      <c r="AC424" s="5"/>
      <c r="AD424" s="5"/>
      <c r="AE424" s="5"/>
      <c r="AF424" s="5"/>
      <c r="AG424" s="5"/>
      <c r="AH424" s="5"/>
      <c r="AI424" s="5"/>
      <c r="AJ424" s="5"/>
      <c r="AK424" s="5"/>
      <c r="AL424" s="5"/>
      <c r="AM424" s="5"/>
    </row>
    <row r="425" spans="1:39" s="4" customFormat="1" ht="14.5">
      <c r="A425" s="64" t="s">
        <v>734</v>
      </c>
      <c r="B425" s="64" t="s">
        <v>268</v>
      </c>
      <c r="C425" s="64"/>
      <c r="D425" s="64" t="s">
        <v>269</v>
      </c>
      <c r="E425" s="11"/>
      <c r="F425" s="11"/>
      <c r="G425" s="8"/>
      <c r="I425" s="64"/>
      <c r="J425" s="48"/>
      <c r="K425" s="108"/>
      <c r="M425" s="64">
        <v>2</v>
      </c>
      <c r="N425" s="188">
        <v>240.25</v>
      </c>
      <c r="P425" s="64">
        <v>5</v>
      </c>
      <c r="Q425" s="187">
        <v>407.72</v>
      </c>
      <c r="S425" s="64">
        <v>4</v>
      </c>
      <c r="T425" s="187">
        <v>375.52</v>
      </c>
      <c r="V425" s="85"/>
      <c r="W425" s="85"/>
      <c r="X425" s="85"/>
      <c r="Y425" s="85"/>
      <c r="Z425" s="85"/>
      <c r="AA425" s="66"/>
      <c r="AB425" s="5"/>
      <c r="AC425" s="5"/>
      <c r="AD425" s="5"/>
      <c r="AE425" s="5"/>
      <c r="AF425" s="5"/>
      <c r="AG425" s="5"/>
      <c r="AH425" s="5"/>
      <c r="AI425" s="5"/>
      <c r="AJ425" s="5"/>
      <c r="AK425" s="5"/>
      <c r="AL425" s="5"/>
      <c r="AM425" s="5"/>
    </row>
    <row r="426" spans="1:39" s="4" customFormat="1" ht="14.5">
      <c r="A426" s="64" t="s">
        <v>734</v>
      </c>
      <c r="B426" s="64" t="s">
        <v>270</v>
      </c>
      <c r="C426" s="64"/>
      <c r="D426" s="64" t="s">
        <v>271</v>
      </c>
      <c r="E426" s="11"/>
      <c r="F426" s="11"/>
      <c r="G426" s="8"/>
      <c r="I426" s="64"/>
      <c r="J426" s="48"/>
      <c r="K426" s="108"/>
      <c r="M426" s="64">
        <v>6</v>
      </c>
      <c r="N426" s="188">
        <v>676.26</v>
      </c>
      <c r="P426" s="64"/>
      <c r="Q426" s="187"/>
      <c r="S426" s="64"/>
      <c r="T426" s="187"/>
      <c r="V426" s="85"/>
      <c r="W426" s="85"/>
      <c r="X426" s="85"/>
      <c r="Y426" s="85"/>
      <c r="Z426" s="85"/>
      <c r="AA426" s="66"/>
      <c r="AB426" s="5"/>
      <c r="AC426" s="5"/>
      <c r="AD426" s="5"/>
      <c r="AE426" s="5"/>
      <c r="AF426" s="5"/>
      <c r="AG426" s="5"/>
      <c r="AH426" s="5"/>
      <c r="AI426" s="5"/>
      <c r="AJ426" s="5"/>
      <c r="AK426" s="5"/>
      <c r="AL426" s="5"/>
      <c r="AM426" s="5"/>
    </row>
    <row r="427" spans="1:39" s="4" customFormat="1" ht="14.5">
      <c r="A427" s="64" t="s">
        <v>734</v>
      </c>
      <c r="B427" s="64" t="s">
        <v>754</v>
      </c>
      <c r="C427" s="64"/>
      <c r="D427" s="64" t="s">
        <v>273</v>
      </c>
      <c r="E427" s="11"/>
      <c r="F427" s="11"/>
      <c r="G427" s="8"/>
      <c r="I427" s="64"/>
      <c r="J427" s="48"/>
      <c r="K427" s="108"/>
      <c r="M427" s="64">
        <v>23</v>
      </c>
      <c r="N427" s="188">
        <v>2706.11</v>
      </c>
      <c r="P427" s="64">
        <v>19</v>
      </c>
      <c r="Q427" s="187">
        <v>1932.7</v>
      </c>
      <c r="S427" s="64">
        <v>14</v>
      </c>
      <c r="T427" s="187">
        <v>1273.17</v>
      </c>
      <c r="V427" s="85"/>
      <c r="W427" s="85"/>
      <c r="X427" s="85"/>
      <c r="Y427" s="85"/>
      <c r="Z427" s="85"/>
      <c r="AA427" s="66"/>
      <c r="AB427" s="5"/>
      <c r="AC427" s="5"/>
      <c r="AD427" s="5"/>
      <c r="AE427" s="5"/>
      <c r="AF427" s="5"/>
      <c r="AG427" s="5"/>
      <c r="AH427" s="5"/>
      <c r="AI427" s="5"/>
      <c r="AJ427" s="5"/>
      <c r="AK427" s="5"/>
      <c r="AL427" s="5"/>
      <c r="AM427" s="5"/>
    </row>
    <row r="428" spans="1:39" s="4" customFormat="1" ht="14.5">
      <c r="A428" s="64" t="s">
        <v>734</v>
      </c>
      <c r="B428" s="64" t="s">
        <v>274</v>
      </c>
      <c r="C428" s="64"/>
      <c r="D428" s="64" t="s">
        <v>169</v>
      </c>
      <c r="E428" s="11"/>
      <c r="F428" s="11"/>
      <c r="G428" s="8"/>
      <c r="I428" s="64"/>
      <c r="J428" s="48"/>
      <c r="K428" s="108"/>
      <c r="M428" s="64">
        <v>977</v>
      </c>
      <c r="N428" s="188">
        <v>66493.81</v>
      </c>
      <c r="P428" s="64">
        <v>948</v>
      </c>
      <c r="Q428" s="187">
        <v>61250.95</v>
      </c>
      <c r="S428" s="64">
        <v>460</v>
      </c>
      <c r="T428" s="187">
        <v>32877.839999999997</v>
      </c>
      <c r="V428" s="85"/>
      <c r="W428" s="85"/>
      <c r="X428" s="85"/>
      <c r="Y428" s="85"/>
      <c r="Z428" s="85"/>
      <c r="AA428" s="66"/>
      <c r="AB428" s="5"/>
      <c r="AC428" s="5"/>
      <c r="AD428" s="5"/>
      <c r="AE428" s="5"/>
      <c r="AF428" s="5"/>
      <c r="AG428" s="5"/>
      <c r="AH428" s="5"/>
      <c r="AI428" s="5"/>
      <c r="AJ428" s="5"/>
      <c r="AK428" s="5"/>
      <c r="AL428" s="5"/>
      <c r="AM428" s="5"/>
    </row>
    <row r="429" spans="1:39" s="4" customFormat="1" ht="14.5">
      <c r="A429" s="64" t="s">
        <v>734</v>
      </c>
      <c r="B429" s="64" t="s">
        <v>275</v>
      </c>
      <c r="C429" s="64"/>
      <c r="D429" s="64" t="s">
        <v>276</v>
      </c>
      <c r="E429" s="11"/>
      <c r="F429" s="11"/>
      <c r="G429" s="8"/>
      <c r="I429" s="64"/>
      <c r="J429" s="48"/>
      <c r="K429" s="108"/>
      <c r="M429" s="64">
        <v>60</v>
      </c>
      <c r="N429" s="188">
        <v>5620.45</v>
      </c>
      <c r="P429" s="64">
        <v>48</v>
      </c>
      <c r="Q429" s="187">
        <v>3674.77</v>
      </c>
      <c r="S429" s="64">
        <v>41</v>
      </c>
      <c r="T429" s="187">
        <v>2860.63</v>
      </c>
      <c r="V429" s="85"/>
      <c r="W429" s="85"/>
      <c r="X429" s="85"/>
      <c r="Y429" s="85"/>
      <c r="Z429" s="85"/>
      <c r="AA429" s="66"/>
      <c r="AB429" s="5"/>
      <c r="AC429" s="5"/>
      <c r="AD429" s="5"/>
      <c r="AE429" s="5"/>
      <c r="AF429" s="5"/>
      <c r="AG429" s="5"/>
      <c r="AH429" s="5"/>
      <c r="AI429" s="5"/>
      <c r="AJ429" s="5"/>
      <c r="AK429" s="5"/>
      <c r="AL429" s="5"/>
      <c r="AM429" s="5"/>
    </row>
    <row r="430" spans="1:39" s="4" customFormat="1" ht="14.5">
      <c r="A430" s="64" t="s">
        <v>734</v>
      </c>
      <c r="B430" s="64" t="s">
        <v>716</v>
      </c>
      <c r="C430" s="64"/>
      <c r="D430" s="64" t="s">
        <v>278</v>
      </c>
      <c r="E430" s="11"/>
      <c r="F430" s="11"/>
      <c r="G430" s="8"/>
      <c r="I430" s="64"/>
      <c r="J430" s="48"/>
      <c r="K430" s="108"/>
      <c r="M430" s="64">
        <v>32</v>
      </c>
      <c r="N430" s="188">
        <v>2371.4699999999998</v>
      </c>
      <c r="P430" s="64"/>
      <c r="Q430" s="187"/>
      <c r="S430" s="64"/>
      <c r="T430" s="187"/>
      <c r="V430" s="85"/>
      <c r="W430" s="85"/>
      <c r="X430" s="85"/>
      <c r="Y430" s="85"/>
      <c r="Z430" s="85"/>
      <c r="AA430" s="66"/>
      <c r="AB430" s="5"/>
      <c r="AC430" s="5"/>
      <c r="AD430" s="5"/>
      <c r="AE430" s="5"/>
      <c r="AF430" s="5"/>
      <c r="AG430" s="5"/>
      <c r="AH430" s="5"/>
      <c r="AI430" s="5"/>
      <c r="AJ430" s="5"/>
      <c r="AK430" s="5"/>
      <c r="AL430" s="5"/>
      <c r="AM430" s="5"/>
    </row>
    <row r="431" spans="1:39" s="4" customFormat="1" ht="14.5">
      <c r="A431" s="64" t="s">
        <v>734</v>
      </c>
      <c r="B431" s="64" t="s">
        <v>717</v>
      </c>
      <c r="C431" s="64"/>
      <c r="D431" s="64" t="s">
        <v>278</v>
      </c>
      <c r="E431" s="11"/>
      <c r="F431" s="11"/>
      <c r="G431" s="8"/>
      <c r="I431" s="64"/>
      <c r="J431" s="48"/>
      <c r="K431" s="108"/>
      <c r="M431" s="64"/>
      <c r="N431" s="188"/>
      <c r="P431" s="64">
        <v>3</v>
      </c>
      <c r="Q431" s="187">
        <v>15</v>
      </c>
      <c r="S431" s="64">
        <v>50</v>
      </c>
      <c r="T431" s="187">
        <v>3580.77</v>
      </c>
      <c r="V431" s="85"/>
      <c r="W431" s="85"/>
      <c r="X431" s="85"/>
      <c r="Y431" s="85"/>
      <c r="Z431" s="85"/>
      <c r="AA431" s="66"/>
      <c r="AB431" s="5"/>
      <c r="AC431" s="5"/>
      <c r="AD431" s="5"/>
      <c r="AE431" s="5"/>
      <c r="AF431" s="5"/>
      <c r="AG431" s="5"/>
      <c r="AH431" s="5"/>
      <c r="AI431" s="5"/>
      <c r="AJ431" s="5"/>
      <c r="AK431" s="5"/>
      <c r="AL431" s="5"/>
      <c r="AM431" s="5"/>
    </row>
    <row r="432" spans="1:39" s="4" customFormat="1" ht="14.5">
      <c r="A432" s="64" t="s">
        <v>734</v>
      </c>
      <c r="B432" s="64" t="s">
        <v>279</v>
      </c>
      <c r="C432" s="64"/>
      <c r="D432" s="64" t="s">
        <v>116</v>
      </c>
      <c r="E432" s="11"/>
      <c r="F432" s="11"/>
      <c r="G432" s="8"/>
      <c r="I432" s="64"/>
      <c r="J432" s="48"/>
      <c r="K432" s="108"/>
      <c r="M432" s="64">
        <v>3</v>
      </c>
      <c r="N432" s="188">
        <v>256.25</v>
      </c>
      <c r="P432" s="64">
        <v>3</v>
      </c>
      <c r="Q432" s="187">
        <v>297.51</v>
      </c>
      <c r="S432" s="64">
        <v>2</v>
      </c>
      <c r="T432" s="187">
        <v>151.69999999999999</v>
      </c>
      <c r="V432" s="85"/>
      <c r="W432" s="85"/>
      <c r="X432" s="85"/>
      <c r="Y432" s="85"/>
      <c r="Z432" s="85"/>
      <c r="AA432" s="66"/>
      <c r="AB432" s="5"/>
      <c r="AC432" s="5"/>
      <c r="AD432" s="5"/>
      <c r="AE432" s="5"/>
      <c r="AF432" s="5"/>
      <c r="AG432" s="5"/>
      <c r="AH432" s="5"/>
      <c r="AI432" s="5"/>
      <c r="AJ432" s="5"/>
      <c r="AK432" s="5"/>
      <c r="AL432" s="5"/>
      <c r="AM432" s="5"/>
    </row>
    <row r="433" spans="1:39" s="4" customFormat="1" ht="14.5">
      <c r="A433" s="64" t="s">
        <v>734</v>
      </c>
      <c r="B433" s="64" t="s">
        <v>280</v>
      </c>
      <c r="C433" s="64"/>
      <c r="D433" s="64" t="s">
        <v>281</v>
      </c>
      <c r="E433" s="11"/>
      <c r="F433" s="11"/>
      <c r="G433" s="8"/>
      <c r="I433" s="64"/>
      <c r="J433" s="48"/>
      <c r="K433" s="108"/>
      <c r="M433" s="64">
        <v>4</v>
      </c>
      <c r="N433" s="188">
        <v>284.98</v>
      </c>
      <c r="P433" s="64">
        <v>5</v>
      </c>
      <c r="Q433" s="187">
        <v>457.04</v>
      </c>
      <c r="S433" s="64">
        <v>5</v>
      </c>
      <c r="T433" s="187">
        <v>404</v>
      </c>
      <c r="V433" s="85"/>
      <c r="W433" s="85"/>
      <c r="X433" s="85"/>
      <c r="Y433" s="85"/>
      <c r="Z433" s="85"/>
      <c r="AA433" s="66"/>
      <c r="AB433" s="5"/>
      <c r="AC433" s="5"/>
      <c r="AD433" s="5"/>
      <c r="AE433" s="5"/>
      <c r="AF433" s="5"/>
      <c r="AG433" s="5"/>
      <c r="AH433" s="5"/>
      <c r="AI433" s="5"/>
      <c r="AJ433" s="5"/>
      <c r="AK433" s="5"/>
      <c r="AL433" s="5"/>
      <c r="AM433" s="5"/>
    </row>
    <row r="434" spans="1:39" s="4" customFormat="1" ht="14.5">
      <c r="A434" s="64" t="s">
        <v>734</v>
      </c>
      <c r="B434" s="64" t="s">
        <v>283</v>
      </c>
      <c r="C434" s="64"/>
      <c r="D434" s="64" t="s">
        <v>188</v>
      </c>
      <c r="E434" s="11"/>
      <c r="F434" s="11"/>
      <c r="G434" s="8"/>
      <c r="I434" s="64"/>
      <c r="J434" s="48"/>
      <c r="K434" s="108"/>
      <c r="M434" s="64">
        <v>4</v>
      </c>
      <c r="N434" s="188">
        <v>266.43</v>
      </c>
      <c r="P434" s="64">
        <v>5</v>
      </c>
      <c r="Q434" s="187">
        <v>511.08</v>
      </c>
      <c r="S434" s="64">
        <v>6</v>
      </c>
      <c r="T434" s="187">
        <v>661.46</v>
      </c>
      <c r="V434" s="85"/>
      <c r="W434" s="85"/>
      <c r="X434" s="85"/>
      <c r="Y434" s="85"/>
      <c r="Z434" s="85"/>
      <c r="AA434" s="66"/>
      <c r="AB434" s="5"/>
      <c r="AC434" s="5"/>
      <c r="AD434" s="5"/>
      <c r="AE434" s="5"/>
      <c r="AF434" s="5"/>
      <c r="AG434" s="5"/>
      <c r="AH434" s="5"/>
      <c r="AI434" s="5"/>
      <c r="AJ434" s="5"/>
      <c r="AK434" s="5"/>
      <c r="AL434" s="5"/>
      <c r="AM434" s="5"/>
    </row>
    <row r="435" spans="1:39" s="4" customFormat="1" ht="14.5">
      <c r="A435" s="64" t="s">
        <v>734</v>
      </c>
      <c r="B435" s="64" t="s">
        <v>284</v>
      </c>
      <c r="C435" s="64"/>
      <c r="D435" s="64" t="s">
        <v>285</v>
      </c>
      <c r="E435" s="11"/>
      <c r="F435" s="11"/>
      <c r="G435" s="8"/>
      <c r="I435" s="64"/>
      <c r="J435" s="48"/>
      <c r="K435" s="108"/>
      <c r="M435" s="64">
        <v>49</v>
      </c>
      <c r="N435" s="188">
        <v>4803.1899999999996</v>
      </c>
      <c r="P435" s="64">
        <v>50</v>
      </c>
      <c r="Q435" s="187">
        <v>4310.82</v>
      </c>
      <c r="S435" s="64">
        <v>40</v>
      </c>
      <c r="T435" s="187">
        <v>3265.09</v>
      </c>
      <c r="V435" s="85"/>
      <c r="W435" s="85"/>
      <c r="X435" s="85"/>
      <c r="Y435" s="85"/>
      <c r="Z435" s="85"/>
      <c r="AA435" s="66"/>
      <c r="AB435" s="5"/>
      <c r="AC435" s="5"/>
      <c r="AD435" s="5"/>
      <c r="AE435" s="5"/>
      <c r="AF435" s="5"/>
      <c r="AG435" s="5"/>
      <c r="AH435" s="5"/>
      <c r="AI435" s="5"/>
      <c r="AJ435" s="5"/>
      <c r="AK435" s="5"/>
      <c r="AL435" s="5"/>
      <c r="AM435" s="5"/>
    </row>
    <row r="436" spans="1:39" s="4" customFormat="1" ht="14.5">
      <c r="A436" s="64" t="s">
        <v>734</v>
      </c>
      <c r="B436" s="64" t="s">
        <v>286</v>
      </c>
      <c r="C436" s="64"/>
      <c r="D436" s="64" t="s">
        <v>117</v>
      </c>
      <c r="E436" s="11"/>
      <c r="F436" s="11"/>
      <c r="G436" s="8"/>
      <c r="I436" s="64"/>
      <c r="J436" s="48"/>
      <c r="K436" s="108"/>
      <c r="M436" s="64">
        <v>462</v>
      </c>
      <c r="N436" s="188">
        <v>28830.34</v>
      </c>
      <c r="P436" s="64">
        <v>443</v>
      </c>
      <c r="Q436" s="187">
        <v>29302.19</v>
      </c>
      <c r="S436" s="64">
        <v>267</v>
      </c>
      <c r="T436" s="187">
        <v>18607.32</v>
      </c>
      <c r="V436" s="85"/>
      <c r="W436" s="85"/>
      <c r="X436" s="85"/>
      <c r="Y436" s="85"/>
      <c r="Z436" s="85"/>
      <c r="AA436" s="66"/>
      <c r="AB436" s="5"/>
      <c r="AC436" s="5"/>
      <c r="AD436" s="5"/>
      <c r="AE436" s="5"/>
      <c r="AF436" s="5"/>
      <c r="AG436" s="5"/>
      <c r="AH436" s="5"/>
      <c r="AI436" s="5"/>
      <c r="AJ436" s="5"/>
      <c r="AK436" s="5"/>
      <c r="AL436" s="5"/>
      <c r="AM436" s="5"/>
    </row>
    <row r="437" spans="1:39" s="4" customFormat="1" ht="14.5">
      <c r="A437" s="64" t="s">
        <v>734</v>
      </c>
      <c r="B437" s="64" t="s">
        <v>287</v>
      </c>
      <c r="C437" s="64"/>
      <c r="D437" s="64" t="s">
        <v>288</v>
      </c>
      <c r="E437" s="11"/>
      <c r="F437" s="11"/>
      <c r="G437" s="8"/>
      <c r="I437" s="64"/>
      <c r="J437" s="48"/>
      <c r="K437" s="108"/>
      <c r="M437" s="64">
        <v>20</v>
      </c>
      <c r="N437" s="188">
        <v>2082.89</v>
      </c>
      <c r="P437" s="64">
        <v>13</v>
      </c>
      <c r="Q437" s="187">
        <v>1260.58</v>
      </c>
      <c r="S437" s="64">
        <v>10</v>
      </c>
      <c r="T437" s="187">
        <v>957.39</v>
      </c>
      <c r="V437" s="85"/>
      <c r="W437" s="85"/>
      <c r="X437" s="85"/>
      <c r="Y437" s="85"/>
      <c r="Z437" s="85"/>
      <c r="AA437" s="66"/>
      <c r="AB437" s="5"/>
      <c r="AC437" s="5"/>
      <c r="AD437" s="5"/>
      <c r="AE437" s="5"/>
      <c r="AF437" s="5"/>
      <c r="AG437" s="5"/>
      <c r="AH437" s="5"/>
      <c r="AI437" s="5"/>
      <c r="AJ437" s="5"/>
      <c r="AK437" s="5"/>
      <c r="AL437" s="5"/>
      <c r="AM437" s="5"/>
    </row>
    <row r="438" spans="1:39" s="4" customFormat="1" ht="14.5">
      <c r="A438" s="64" t="s">
        <v>734</v>
      </c>
      <c r="B438" s="64" t="s">
        <v>719</v>
      </c>
      <c r="C438" s="64"/>
      <c r="D438" s="64" t="s">
        <v>288</v>
      </c>
      <c r="E438" s="11"/>
      <c r="F438" s="11"/>
      <c r="G438" s="8"/>
      <c r="I438" s="64"/>
      <c r="J438" s="48"/>
      <c r="K438" s="108"/>
      <c r="M438" s="64"/>
      <c r="N438" s="188"/>
      <c r="P438" s="64">
        <v>13</v>
      </c>
      <c r="Q438" s="187">
        <v>1299.25</v>
      </c>
      <c r="S438" s="64">
        <v>82</v>
      </c>
      <c r="T438" s="187">
        <v>6979.53</v>
      </c>
      <c r="V438" s="85"/>
      <c r="W438" s="85"/>
      <c r="X438" s="85"/>
      <c r="Y438" s="85"/>
      <c r="Z438" s="85"/>
      <c r="AA438" s="66"/>
      <c r="AB438" s="5"/>
      <c r="AC438" s="5"/>
      <c r="AD438" s="5"/>
      <c r="AE438" s="5"/>
      <c r="AF438" s="5"/>
      <c r="AG438" s="5"/>
      <c r="AH438" s="5"/>
      <c r="AI438" s="5"/>
      <c r="AJ438" s="5"/>
      <c r="AK438" s="5"/>
      <c r="AL438" s="5"/>
      <c r="AM438" s="5"/>
    </row>
    <row r="439" spans="1:39" s="4" customFormat="1" ht="14.5">
      <c r="A439" s="64" t="s">
        <v>734</v>
      </c>
      <c r="B439" s="64" t="s">
        <v>289</v>
      </c>
      <c r="C439" s="64"/>
      <c r="D439" s="64" t="s">
        <v>290</v>
      </c>
      <c r="E439" s="11"/>
      <c r="F439" s="11"/>
      <c r="G439" s="8"/>
      <c r="I439" s="64"/>
      <c r="J439" s="48"/>
      <c r="K439" s="108"/>
      <c r="M439" s="64">
        <v>295</v>
      </c>
      <c r="N439" s="188">
        <v>22953.41</v>
      </c>
      <c r="P439" s="64">
        <v>295</v>
      </c>
      <c r="Q439" s="187">
        <v>23161.27</v>
      </c>
      <c r="S439" s="64">
        <v>217</v>
      </c>
      <c r="T439" s="187">
        <v>15511</v>
      </c>
      <c r="V439" s="85"/>
      <c r="W439" s="85"/>
      <c r="X439" s="85"/>
      <c r="Y439" s="85"/>
      <c r="Z439" s="85"/>
      <c r="AA439" s="66"/>
      <c r="AB439" s="5"/>
      <c r="AC439" s="5"/>
      <c r="AD439" s="5"/>
      <c r="AE439" s="5"/>
      <c r="AF439" s="5"/>
      <c r="AG439" s="5"/>
      <c r="AH439" s="5"/>
      <c r="AI439" s="5"/>
      <c r="AJ439" s="5"/>
      <c r="AK439" s="5"/>
      <c r="AL439" s="5"/>
      <c r="AM439" s="5"/>
    </row>
    <row r="440" spans="1:39" s="4" customFormat="1" ht="14.5">
      <c r="A440" s="64" t="s">
        <v>734</v>
      </c>
      <c r="B440" s="64" t="s">
        <v>289</v>
      </c>
      <c r="C440" s="64"/>
      <c r="D440" s="64" t="s">
        <v>291</v>
      </c>
      <c r="E440" s="11"/>
      <c r="F440" s="11"/>
      <c r="G440" s="8"/>
      <c r="I440" s="64"/>
      <c r="J440" s="48"/>
      <c r="K440" s="108"/>
      <c r="M440" s="64">
        <v>8</v>
      </c>
      <c r="N440" s="188">
        <v>326.97000000000003</v>
      </c>
      <c r="P440" s="64">
        <v>7</v>
      </c>
      <c r="Q440" s="187">
        <v>430.28</v>
      </c>
      <c r="S440" s="64">
        <v>4</v>
      </c>
      <c r="T440" s="187">
        <v>160.19</v>
      </c>
      <c r="V440" s="85"/>
      <c r="W440" s="85"/>
      <c r="X440" s="85"/>
      <c r="Y440" s="85"/>
      <c r="Z440" s="85"/>
      <c r="AA440" s="66"/>
      <c r="AB440" s="5"/>
      <c r="AC440" s="5"/>
      <c r="AD440" s="5"/>
      <c r="AE440" s="5"/>
      <c r="AF440" s="5"/>
      <c r="AG440" s="5"/>
      <c r="AH440" s="5"/>
      <c r="AI440" s="5"/>
      <c r="AJ440" s="5"/>
      <c r="AK440" s="5"/>
      <c r="AL440" s="5"/>
      <c r="AM440" s="5"/>
    </row>
    <row r="441" spans="1:39" s="4" customFormat="1" ht="14.5">
      <c r="A441" s="64" t="s">
        <v>734</v>
      </c>
      <c r="B441" s="64" t="s">
        <v>292</v>
      </c>
      <c r="C441" s="64"/>
      <c r="D441" s="64" t="s">
        <v>293</v>
      </c>
      <c r="E441" s="11"/>
      <c r="F441" s="11"/>
      <c r="G441" s="8"/>
      <c r="I441" s="64"/>
      <c r="J441" s="48"/>
      <c r="K441" s="108"/>
      <c r="M441" s="64">
        <v>99</v>
      </c>
      <c r="N441" s="188">
        <v>3088.64</v>
      </c>
      <c r="P441" s="64">
        <v>98</v>
      </c>
      <c r="Q441" s="187">
        <v>3127.27</v>
      </c>
      <c r="S441" s="64">
        <v>63</v>
      </c>
      <c r="T441" s="187">
        <v>3045.78</v>
      </c>
      <c r="V441" s="85"/>
      <c r="W441" s="85"/>
      <c r="X441" s="85"/>
      <c r="Y441" s="85"/>
      <c r="Z441" s="85"/>
      <c r="AA441" s="66"/>
      <c r="AB441" s="5"/>
      <c r="AC441" s="5"/>
      <c r="AD441" s="5"/>
      <c r="AE441" s="5"/>
      <c r="AF441" s="5"/>
      <c r="AG441" s="5"/>
      <c r="AH441" s="5"/>
      <c r="AI441" s="5"/>
      <c r="AJ441" s="5"/>
      <c r="AK441" s="5"/>
      <c r="AL441" s="5"/>
      <c r="AM441" s="5"/>
    </row>
    <row r="442" spans="1:39" s="4" customFormat="1" ht="14.5">
      <c r="A442" s="64" t="s">
        <v>734</v>
      </c>
      <c r="B442" s="64" t="s">
        <v>294</v>
      </c>
      <c r="C442" s="64"/>
      <c r="D442" s="64" t="s">
        <v>263</v>
      </c>
      <c r="E442" s="11"/>
      <c r="F442" s="11"/>
      <c r="G442" s="8"/>
      <c r="I442" s="64"/>
      <c r="J442" s="48"/>
      <c r="K442" s="108"/>
      <c r="M442" s="64">
        <v>46</v>
      </c>
      <c r="N442" s="188">
        <v>2917.19</v>
      </c>
      <c r="P442" s="64">
        <v>46</v>
      </c>
      <c r="Q442" s="187">
        <v>3960.82</v>
      </c>
      <c r="S442" s="64">
        <v>38</v>
      </c>
      <c r="T442" s="187">
        <v>3091.59</v>
      </c>
      <c r="V442" s="85"/>
      <c r="W442" s="85"/>
      <c r="X442" s="85"/>
      <c r="Y442" s="85"/>
      <c r="Z442" s="85"/>
      <c r="AA442" s="66"/>
      <c r="AB442" s="5"/>
      <c r="AC442" s="5"/>
      <c r="AD442" s="5"/>
      <c r="AE442" s="5"/>
      <c r="AF442" s="5"/>
      <c r="AG442" s="5"/>
      <c r="AH442" s="5"/>
      <c r="AI442" s="5"/>
      <c r="AJ442" s="5"/>
      <c r="AK442" s="5"/>
      <c r="AL442" s="5"/>
      <c r="AM442" s="5"/>
    </row>
    <row r="443" spans="1:39" s="4" customFormat="1" ht="14.5">
      <c r="A443" s="64" t="s">
        <v>734</v>
      </c>
      <c r="B443" s="64" t="s">
        <v>755</v>
      </c>
      <c r="C443" s="64"/>
      <c r="D443" s="64" t="s">
        <v>263</v>
      </c>
      <c r="E443" s="11"/>
      <c r="F443" s="11"/>
      <c r="G443" s="8"/>
      <c r="I443" s="64"/>
      <c r="J443" s="48"/>
      <c r="K443" s="108"/>
      <c r="M443" s="64">
        <v>5</v>
      </c>
      <c r="N443" s="188">
        <v>464.11</v>
      </c>
      <c r="P443" s="64"/>
      <c r="Q443" s="187"/>
      <c r="S443" s="64"/>
      <c r="T443" s="187"/>
      <c r="V443" s="85"/>
      <c r="W443" s="85"/>
      <c r="X443" s="85"/>
      <c r="Y443" s="85"/>
      <c r="Z443" s="85"/>
      <c r="AA443" s="66"/>
      <c r="AB443" s="5"/>
      <c r="AC443" s="5"/>
      <c r="AD443" s="5"/>
      <c r="AE443" s="5"/>
      <c r="AF443" s="5"/>
      <c r="AG443" s="5"/>
      <c r="AH443" s="5"/>
      <c r="AI443" s="5"/>
      <c r="AJ443" s="5"/>
      <c r="AK443" s="5"/>
      <c r="AL443" s="5"/>
      <c r="AM443" s="5"/>
    </row>
    <row r="444" spans="1:39" s="4" customFormat="1" ht="14.5">
      <c r="A444" s="64" t="s">
        <v>734</v>
      </c>
      <c r="B444" s="64" t="s">
        <v>295</v>
      </c>
      <c r="C444" s="64"/>
      <c r="D444" s="64" t="s">
        <v>119</v>
      </c>
      <c r="E444" s="11"/>
      <c r="F444" s="11"/>
      <c r="G444" s="8"/>
      <c r="I444" s="64"/>
      <c r="J444" s="48"/>
      <c r="K444" s="108"/>
      <c r="M444" s="64">
        <v>34</v>
      </c>
      <c r="N444" s="188">
        <v>2647.92</v>
      </c>
      <c r="P444" s="64">
        <v>39</v>
      </c>
      <c r="Q444" s="187">
        <v>3167.52</v>
      </c>
      <c r="S444" s="64">
        <v>36</v>
      </c>
      <c r="T444" s="187">
        <v>3462.22</v>
      </c>
      <c r="V444" s="85"/>
      <c r="W444" s="85"/>
      <c r="X444" s="85"/>
      <c r="Y444" s="85"/>
      <c r="Z444" s="85"/>
      <c r="AA444" s="66"/>
      <c r="AB444" s="5"/>
      <c r="AC444" s="5"/>
      <c r="AD444" s="5"/>
      <c r="AE444" s="5"/>
      <c r="AF444" s="5"/>
      <c r="AG444" s="5"/>
      <c r="AH444" s="5"/>
      <c r="AI444" s="5"/>
      <c r="AJ444" s="5"/>
      <c r="AK444" s="5"/>
      <c r="AL444" s="5"/>
      <c r="AM444" s="5"/>
    </row>
    <row r="445" spans="1:39" s="4" customFormat="1" ht="14.5">
      <c r="A445" s="64" t="s">
        <v>734</v>
      </c>
      <c r="B445" s="64" t="s">
        <v>559</v>
      </c>
      <c r="C445" s="64"/>
      <c r="D445" s="64" t="s">
        <v>271</v>
      </c>
      <c r="E445" s="11"/>
      <c r="F445" s="11"/>
      <c r="G445" s="8"/>
      <c r="I445" s="64"/>
      <c r="J445" s="48"/>
      <c r="K445" s="108"/>
      <c r="M445" s="64">
        <v>2</v>
      </c>
      <c r="N445" s="188">
        <v>122.23</v>
      </c>
      <c r="P445" s="64"/>
      <c r="Q445" s="187"/>
      <c r="S445" s="64"/>
      <c r="T445" s="187"/>
      <c r="V445" s="85"/>
      <c r="W445" s="85"/>
      <c r="X445" s="85"/>
      <c r="Y445" s="85"/>
      <c r="Z445" s="85"/>
      <c r="AA445" s="66"/>
      <c r="AB445" s="5"/>
      <c r="AC445" s="5"/>
      <c r="AD445" s="5"/>
      <c r="AE445" s="5"/>
      <c r="AF445" s="5"/>
      <c r="AG445" s="5"/>
      <c r="AH445" s="5"/>
      <c r="AI445" s="5"/>
      <c r="AJ445" s="5"/>
      <c r="AK445" s="5"/>
      <c r="AL445" s="5"/>
      <c r="AM445" s="5"/>
    </row>
    <row r="446" spans="1:39" s="4" customFormat="1" ht="14.5">
      <c r="A446" s="64" t="s">
        <v>734</v>
      </c>
      <c r="B446" s="64" t="s">
        <v>296</v>
      </c>
      <c r="C446" s="64"/>
      <c r="D446" s="64" t="s">
        <v>297</v>
      </c>
      <c r="E446" s="11"/>
      <c r="F446" s="11"/>
      <c r="G446" s="8"/>
      <c r="I446" s="64"/>
      <c r="J446" s="48"/>
      <c r="K446" s="108"/>
      <c r="M446" s="64">
        <v>3</v>
      </c>
      <c r="N446" s="188">
        <v>146.32</v>
      </c>
      <c r="P446" s="64">
        <v>2</v>
      </c>
      <c r="Q446" s="187">
        <v>189.54</v>
      </c>
      <c r="S446" s="64">
        <v>3</v>
      </c>
      <c r="T446" s="187">
        <v>192.85</v>
      </c>
      <c r="V446" s="85"/>
      <c r="W446" s="85"/>
      <c r="X446" s="85"/>
      <c r="Y446" s="85"/>
      <c r="Z446" s="85"/>
      <c r="AA446" s="66"/>
      <c r="AB446" s="5"/>
      <c r="AC446" s="5"/>
      <c r="AD446" s="5"/>
      <c r="AE446" s="5"/>
      <c r="AF446" s="5"/>
      <c r="AG446" s="5"/>
      <c r="AH446" s="5"/>
      <c r="AI446" s="5"/>
      <c r="AJ446" s="5"/>
      <c r="AK446" s="5"/>
      <c r="AL446" s="5"/>
      <c r="AM446" s="5"/>
    </row>
    <row r="447" spans="1:39" s="4" customFormat="1" ht="14.5">
      <c r="A447" s="64" t="s">
        <v>734</v>
      </c>
      <c r="B447" s="64" t="s">
        <v>298</v>
      </c>
      <c r="C447" s="64"/>
      <c r="D447" s="64" t="s">
        <v>155</v>
      </c>
      <c r="E447" s="11"/>
      <c r="F447" s="11"/>
      <c r="G447" s="8"/>
      <c r="I447" s="64"/>
      <c r="J447" s="48"/>
      <c r="K447" s="108"/>
      <c r="M447" s="64">
        <v>1</v>
      </c>
      <c r="N447" s="188">
        <v>130.44999999999999</v>
      </c>
      <c r="P447" s="64">
        <v>1</v>
      </c>
      <c r="Q447" s="187">
        <v>112.94</v>
      </c>
      <c r="S447" s="64">
        <v>2</v>
      </c>
      <c r="T447" s="187">
        <v>40.42</v>
      </c>
      <c r="V447" s="85"/>
      <c r="W447" s="85"/>
      <c r="X447" s="85"/>
      <c r="Y447" s="85"/>
      <c r="Z447" s="85"/>
      <c r="AA447" s="66"/>
      <c r="AB447" s="5"/>
      <c r="AC447" s="5"/>
      <c r="AD447" s="5"/>
      <c r="AE447" s="5"/>
      <c r="AF447" s="5"/>
      <c r="AG447" s="5"/>
      <c r="AH447" s="5"/>
      <c r="AI447" s="5"/>
      <c r="AJ447" s="5"/>
      <c r="AK447" s="5"/>
      <c r="AL447" s="5"/>
      <c r="AM447" s="5"/>
    </row>
    <row r="448" spans="1:39" s="4" customFormat="1" ht="14.5">
      <c r="A448" s="64" t="s">
        <v>734</v>
      </c>
      <c r="B448" s="64" t="s">
        <v>299</v>
      </c>
      <c r="C448" s="64"/>
      <c r="D448" s="64" t="s">
        <v>90</v>
      </c>
      <c r="E448" s="11"/>
      <c r="F448" s="11"/>
      <c r="G448" s="8"/>
      <c r="I448" s="64"/>
      <c r="J448" s="48"/>
      <c r="K448" s="108"/>
      <c r="M448" s="64">
        <v>1</v>
      </c>
      <c r="N448" s="188">
        <v>31.53</v>
      </c>
      <c r="P448" s="64"/>
      <c r="Q448" s="187"/>
      <c r="S448" s="64"/>
      <c r="T448" s="187"/>
      <c r="V448" s="85"/>
      <c r="W448" s="85"/>
      <c r="X448" s="85"/>
      <c r="Y448" s="85"/>
      <c r="Z448" s="85"/>
      <c r="AA448" s="66"/>
      <c r="AB448" s="5"/>
      <c r="AC448" s="5"/>
      <c r="AD448" s="5"/>
      <c r="AE448" s="5"/>
      <c r="AF448" s="5"/>
      <c r="AG448" s="5"/>
      <c r="AH448" s="5"/>
      <c r="AI448" s="5"/>
      <c r="AJ448" s="5"/>
      <c r="AK448" s="5"/>
      <c r="AL448" s="5"/>
      <c r="AM448" s="5"/>
    </row>
    <row r="449" spans="1:39" s="4" customFormat="1" ht="14.5">
      <c r="A449" s="64" t="s">
        <v>734</v>
      </c>
      <c r="B449" s="64" t="s">
        <v>299</v>
      </c>
      <c r="C449" s="64"/>
      <c r="D449" s="64" t="s">
        <v>188</v>
      </c>
      <c r="E449" s="11"/>
      <c r="F449" s="11"/>
      <c r="G449" s="8"/>
      <c r="I449" s="64"/>
      <c r="J449" s="48"/>
      <c r="K449" s="108"/>
      <c r="M449" s="64">
        <v>1</v>
      </c>
      <c r="N449" s="188">
        <v>42.98</v>
      </c>
      <c r="P449" s="64"/>
      <c r="Q449" s="187"/>
      <c r="S449" s="64"/>
      <c r="T449" s="187"/>
      <c r="V449" s="85"/>
      <c r="W449" s="85"/>
      <c r="X449" s="85"/>
      <c r="Y449" s="85"/>
      <c r="Z449" s="85"/>
      <c r="AA449" s="66"/>
      <c r="AB449" s="5"/>
      <c r="AC449" s="5"/>
      <c r="AD449" s="5"/>
      <c r="AE449" s="5"/>
      <c r="AF449" s="5"/>
      <c r="AG449" s="5"/>
      <c r="AH449" s="5"/>
      <c r="AI449" s="5"/>
      <c r="AJ449" s="5"/>
      <c r="AK449" s="5"/>
      <c r="AL449" s="5"/>
      <c r="AM449" s="5"/>
    </row>
    <row r="450" spans="1:39" s="4" customFormat="1" ht="14.5">
      <c r="A450" s="64" t="s">
        <v>734</v>
      </c>
      <c r="B450" s="64" t="s">
        <v>299</v>
      </c>
      <c r="C450" s="64"/>
      <c r="D450" s="64" t="s">
        <v>121</v>
      </c>
      <c r="E450" s="11"/>
      <c r="F450" s="11"/>
      <c r="G450" s="8"/>
      <c r="I450" s="64"/>
      <c r="J450" s="48"/>
      <c r="K450" s="108"/>
      <c r="M450" s="64">
        <v>794</v>
      </c>
      <c r="N450" s="188">
        <v>71088.03</v>
      </c>
      <c r="P450" s="64">
        <v>752</v>
      </c>
      <c r="Q450" s="187">
        <v>70056.36</v>
      </c>
      <c r="S450" s="64">
        <v>576</v>
      </c>
      <c r="T450" s="187">
        <v>51142.94</v>
      </c>
      <c r="V450" s="85"/>
      <c r="W450" s="85"/>
      <c r="X450" s="85"/>
      <c r="Y450" s="85"/>
      <c r="Z450" s="85"/>
      <c r="AA450" s="66"/>
      <c r="AB450" s="5"/>
      <c r="AC450" s="5"/>
      <c r="AD450" s="5"/>
      <c r="AE450" s="5"/>
      <c r="AF450" s="5"/>
      <c r="AG450" s="5"/>
      <c r="AH450" s="5"/>
      <c r="AI450" s="5"/>
      <c r="AJ450" s="5"/>
      <c r="AK450" s="5"/>
      <c r="AL450" s="5"/>
      <c r="AM450" s="5"/>
    </row>
    <row r="451" spans="1:39" s="4" customFormat="1" ht="14.5">
      <c r="A451" s="64" t="s">
        <v>734</v>
      </c>
      <c r="B451" s="64" t="s">
        <v>300</v>
      </c>
      <c r="C451" s="64"/>
      <c r="D451" s="64" t="s">
        <v>141</v>
      </c>
      <c r="E451" s="11"/>
      <c r="F451" s="11"/>
      <c r="G451" s="8"/>
      <c r="I451" s="64"/>
      <c r="J451" s="48"/>
      <c r="K451" s="108"/>
      <c r="M451" s="64">
        <v>29</v>
      </c>
      <c r="N451" s="188">
        <v>2747.2</v>
      </c>
      <c r="P451" s="64">
        <v>24</v>
      </c>
      <c r="Q451" s="187">
        <v>2603.9899999999998</v>
      </c>
      <c r="S451" s="64">
        <v>22</v>
      </c>
      <c r="T451" s="187">
        <v>1910.85</v>
      </c>
      <c r="V451" s="85"/>
      <c r="W451" s="85"/>
      <c r="X451" s="85"/>
      <c r="Y451" s="85"/>
      <c r="Z451" s="85"/>
      <c r="AA451" s="66"/>
      <c r="AB451" s="5"/>
      <c r="AC451" s="5"/>
      <c r="AD451" s="5"/>
      <c r="AE451" s="5"/>
      <c r="AF451" s="5"/>
      <c r="AG451" s="5"/>
      <c r="AH451" s="5"/>
      <c r="AI451" s="5"/>
      <c r="AJ451" s="5"/>
      <c r="AK451" s="5"/>
      <c r="AL451" s="5"/>
      <c r="AM451" s="5"/>
    </row>
    <row r="452" spans="1:39" s="4" customFormat="1" ht="14.5">
      <c r="A452" s="64" t="s">
        <v>734</v>
      </c>
      <c r="B452" s="64" t="s">
        <v>301</v>
      </c>
      <c r="C452" s="64"/>
      <c r="D452" s="64" t="s">
        <v>100</v>
      </c>
      <c r="E452" s="11"/>
      <c r="F452" s="11"/>
      <c r="G452" s="8"/>
      <c r="I452" s="64"/>
      <c r="J452" s="48"/>
      <c r="K452" s="108"/>
      <c r="M452" s="64">
        <v>14</v>
      </c>
      <c r="N452" s="188">
        <v>1543.55</v>
      </c>
      <c r="P452" s="64"/>
      <c r="Q452" s="187"/>
      <c r="S452" s="64"/>
      <c r="T452" s="187"/>
      <c r="V452" s="85"/>
      <c r="W452" s="85"/>
      <c r="X452" s="85"/>
      <c r="Y452" s="85"/>
      <c r="Z452" s="85"/>
      <c r="AA452" s="66"/>
      <c r="AB452" s="5"/>
      <c r="AC452" s="5"/>
      <c r="AD452" s="5"/>
      <c r="AE452" s="5"/>
      <c r="AF452" s="5"/>
      <c r="AG452" s="5"/>
      <c r="AH452" s="5"/>
      <c r="AI452" s="5"/>
      <c r="AJ452" s="5"/>
      <c r="AK452" s="5"/>
      <c r="AL452" s="5"/>
      <c r="AM452" s="5"/>
    </row>
    <row r="453" spans="1:39" s="4" customFormat="1" ht="14.5">
      <c r="A453" s="64" t="s">
        <v>734</v>
      </c>
      <c r="B453" s="64" t="s">
        <v>301</v>
      </c>
      <c r="C453" s="64"/>
      <c r="D453" s="64" t="s">
        <v>109</v>
      </c>
      <c r="E453" s="11"/>
      <c r="F453" s="11"/>
      <c r="G453" s="8"/>
      <c r="I453" s="64"/>
      <c r="J453" s="48"/>
      <c r="K453" s="108"/>
      <c r="M453" s="64">
        <v>300</v>
      </c>
      <c r="N453" s="188">
        <v>27690.400000000001</v>
      </c>
      <c r="P453" s="64">
        <v>297</v>
      </c>
      <c r="Q453" s="187">
        <v>28156.36</v>
      </c>
      <c r="S453" s="64">
        <v>231</v>
      </c>
      <c r="T453" s="187">
        <v>20117.060000000001</v>
      </c>
      <c r="V453" s="85"/>
      <c r="W453" s="85"/>
      <c r="X453" s="85"/>
      <c r="Y453" s="85"/>
      <c r="Z453" s="85"/>
      <c r="AA453" s="66"/>
      <c r="AB453" s="5"/>
      <c r="AC453" s="5"/>
      <c r="AD453" s="5"/>
      <c r="AE453" s="5"/>
      <c r="AF453" s="5"/>
      <c r="AG453" s="5"/>
      <c r="AH453" s="5"/>
      <c r="AI453" s="5"/>
      <c r="AJ453" s="5"/>
      <c r="AK453" s="5"/>
      <c r="AL453" s="5"/>
      <c r="AM453" s="5"/>
    </row>
    <row r="454" spans="1:39" s="4" customFormat="1" ht="14.5">
      <c r="A454" s="64" t="s">
        <v>734</v>
      </c>
      <c r="B454" s="64" t="s">
        <v>302</v>
      </c>
      <c r="C454" s="64"/>
      <c r="D454" s="64" t="s">
        <v>303</v>
      </c>
      <c r="E454" s="11"/>
      <c r="F454" s="11"/>
      <c r="G454" s="8"/>
      <c r="I454" s="64"/>
      <c r="J454" s="48"/>
      <c r="K454" s="108"/>
      <c r="M454" s="64">
        <v>6</v>
      </c>
      <c r="N454" s="188">
        <v>627.91999999999996</v>
      </c>
      <c r="P454" s="64">
        <v>4</v>
      </c>
      <c r="Q454" s="187">
        <v>480.58</v>
      </c>
      <c r="S454" s="64">
        <v>2</v>
      </c>
      <c r="T454" s="187">
        <v>291.56</v>
      </c>
      <c r="V454" s="85"/>
      <c r="W454" s="85"/>
      <c r="X454" s="85"/>
      <c r="Y454" s="85"/>
      <c r="Z454" s="85"/>
      <c r="AA454" s="66"/>
      <c r="AB454" s="5"/>
      <c r="AC454" s="5"/>
      <c r="AD454" s="5"/>
      <c r="AE454" s="5"/>
      <c r="AF454" s="5"/>
      <c r="AG454" s="5"/>
      <c r="AH454" s="5"/>
      <c r="AI454" s="5"/>
      <c r="AJ454" s="5"/>
      <c r="AK454" s="5"/>
      <c r="AL454" s="5"/>
      <c r="AM454" s="5"/>
    </row>
    <row r="455" spans="1:39" s="4" customFormat="1" ht="14.5">
      <c r="A455" s="64" t="s">
        <v>734</v>
      </c>
      <c r="B455" s="64" t="s">
        <v>756</v>
      </c>
      <c r="C455" s="64"/>
      <c r="D455" s="64" t="s">
        <v>303</v>
      </c>
      <c r="E455" s="11"/>
      <c r="F455" s="11"/>
      <c r="G455" s="8"/>
      <c r="I455" s="64"/>
      <c r="J455" s="48"/>
      <c r="K455" s="108"/>
      <c r="M455" s="64">
        <v>3</v>
      </c>
      <c r="N455" s="188">
        <v>365</v>
      </c>
      <c r="P455" s="64"/>
      <c r="Q455" s="187"/>
      <c r="S455" s="64"/>
      <c r="T455" s="187"/>
      <c r="V455" s="85"/>
      <c r="W455" s="85"/>
      <c r="X455" s="85"/>
      <c r="Y455" s="85"/>
      <c r="Z455" s="85"/>
      <c r="AA455" s="66"/>
      <c r="AB455" s="5"/>
      <c r="AC455" s="5"/>
      <c r="AD455" s="5"/>
      <c r="AE455" s="5"/>
      <c r="AF455" s="5"/>
      <c r="AG455" s="5"/>
      <c r="AH455" s="5"/>
      <c r="AI455" s="5"/>
      <c r="AJ455" s="5"/>
      <c r="AK455" s="5"/>
      <c r="AL455" s="5"/>
      <c r="AM455" s="5"/>
    </row>
    <row r="456" spans="1:39" s="4" customFormat="1" ht="14.5">
      <c r="A456" s="64" t="s">
        <v>734</v>
      </c>
      <c r="B456" s="64" t="s">
        <v>757</v>
      </c>
      <c r="C456" s="64"/>
      <c r="D456" s="64" t="s">
        <v>303</v>
      </c>
      <c r="E456" s="11"/>
      <c r="F456" s="11"/>
      <c r="G456" s="8"/>
      <c r="I456" s="64"/>
      <c r="J456" s="48"/>
      <c r="K456" s="108"/>
      <c r="M456" s="64"/>
      <c r="N456" s="188"/>
      <c r="P456" s="64"/>
      <c r="Q456" s="187"/>
      <c r="S456" s="64">
        <v>1</v>
      </c>
      <c r="T456" s="187">
        <v>150</v>
      </c>
      <c r="V456" s="85"/>
      <c r="W456" s="85"/>
      <c r="X456" s="85"/>
      <c r="Y456" s="85"/>
      <c r="Z456" s="85"/>
      <c r="AA456" s="66"/>
      <c r="AB456" s="5"/>
      <c r="AC456" s="5"/>
      <c r="AD456" s="5"/>
      <c r="AE456" s="5"/>
      <c r="AF456" s="5"/>
      <c r="AG456" s="5"/>
      <c r="AH456" s="5"/>
      <c r="AI456" s="5"/>
      <c r="AJ456" s="5"/>
      <c r="AK456" s="5"/>
      <c r="AL456" s="5"/>
      <c r="AM456" s="5"/>
    </row>
    <row r="457" spans="1:39" s="4" customFormat="1" ht="14.5">
      <c r="A457" s="64" t="s">
        <v>734</v>
      </c>
      <c r="B457" s="64" t="s">
        <v>304</v>
      </c>
      <c r="C457" s="64"/>
      <c r="D457" s="64" t="s">
        <v>291</v>
      </c>
      <c r="E457" s="11"/>
      <c r="F457" s="11"/>
      <c r="G457" s="8"/>
      <c r="I457" s="64"/>
      <c r="J457" s="48"/>
      <c r="K457" s="108"/>
      <c r="M457" s="64">
        <v>16</v>
      </c>
      <c r="N457" s="188">
        <v>1820.8</v>
      </c>
      <c r="P457" s="64">
        <v>13</v>
      </c>
      <c r="Q457" s="187">
        <v>1588.96</v>
      </c>
      <c r="S457" s="64">
        <v>16</v>
      </c>
      <c r="T457" s="187">
        <v>1637.61</v>
      </c>
      <c r="V457" s="85"/>
      <c r="W457" s="85"/>
      <c r="X457" s="85"/>
      <c r="Y457" s="85"/>
      <c r="Z457" s="85"/>
      <c r="AA457" s="66"/>
      <c r="AB457" s="5"/>
      <c r="AC457" s="5"/>
      <c r="AD457" s="5"/>
      <c r="AE457" s="5"/>
      <c r="AF457" s="5"/>
      <c r="AG457" s="5"/>
      <c r="AH457" s="5"/>
      <c r="AI457" s="5"/>
      <c r="AJ457" s="5"/>
      <c r="AK457" s="5"/>
      <c r="AL457" s="5"/>
      <c r="AM457" s="5"/>
    </row>
    <row r="458" spans="1:39" s="4" customFormat="1" ht="14.5">
      <c r="A458" s="64" t="s">
        <v>734</v>
      </c>
      <c r="B458" s="64" t="s">
        <v>305</v>
      </c>
      <c r="C458" s="64"/>
      <c r="D458" s="64" t="s">
        <v>147</v>
      </c>
      <c r="E458" s="11"/>
      <c r="F458" s="11"/>
      <c r="G458" s="8"/>
      <c r="I458" s="64"/>
      <c r="J458" s="48"/>
      <c r="K458" s="108"/>
      <c r="M458" s="64">
        <v>1562</v>
      </c>
      <c r="N458" s="188">
        <v>144508.95000000001</v>
      </c>
      <c r="P458" s="64">
        <v>1361</v>
      </c>
      <c r="Q458" s="187">
        <v>129907.98</v>
      </c>
      <c r="S458" s="64">
        <v>866</v>
      </c>
      <c r="T458" s="187">
        <v>70255.59</v>
      </c>
      <c r="V458" s="85"/>
      <c r="W458" s="85"/>
      <c r="X458" s="85"/>
      <c r="Y458" s="85"/>
      <c r="Z458" s="85"/>
      <c r="AA458" s="66"/>
      <c r="AB458" s="5"/>
      <c r="AC458" s="5"/>
      <c r="AD458" s="5"/>
      <c r="AE458" s="5"/>
      <c r="AF458" s="5"/>
      <c r="AG458" s="5"/>
      <c r="AH458" s="5"/>
      <c r="AI458" s="5"/>
      <c r="AJ458" s="5"/>
      <c r="AK458" s="5"/>
      <c r="AL458" s="5"/>
      <c r="AM458" s="5"/>
    </row>
    <row r="459" spans="1:39" s="4" customFormat="1" ht="14.5">
      <c r="A459" s="64" t="s">
        <v>734</v>
      </c>
      <c r="B459" s="64" t="s">
        <v>721</v>
      </c>
      <c r="C459" s="64"/>
      <c r="D459" s="64" t="s">
        <v>147</v>
      </c>
      <c r="E459" s="11"/>
      <c r="F459" s="11"/>
      <c r="G459" s="8"/>
      <c r="I459" s="64"/>
      <c r="J459" s="48"/>
      <c r="K459" s="108"/>
      <c r="M459" s="64"/>
      <c r="N459" s="188"/>
      <c r="P459" s="64">
        <v>33</v>
      </c>
      <c r="Q459" s="187">
        <v>2785.89</v>
      </c>
      <c r="S459" s="64">
        <v>145</v>
      </c>
      <c r="T459" s="187">
        <v>11162.77</v>
      </c>
      <c r="V459" s="85"/>
      <c r="W459" s="85"/>
      <c r="X459" s="85"/>
      <c r="Y459" s="85"/>
      <c r="Z459" s="85"/>
      <c r="AA459" s="66"/>
      <c r="AB459" s="5"/>
      <c r="AC459" s="5"/>
      <c r="AD459" s="5"/>
      <c r="AE459" s="5"/>
      <c r="AF459" s="5"/>
      <c r="AG459" s="5"/>
      <c r="AH459" s="5"/>
      <c r="AI459" s="5"/>
      <c r="AJ459" s="5"/>
      <c r="AK459" s="5"/>
      <c r="AL459" s="5"/>
      <c r="AM459" s="5"/>
    </row>
    <row r="460" spans="1:39" s="4" customFormat="1" ht="14.5">
      <c r="A460" s="64" t="s">
        <v>734</v>
      </c>
      <c r="B460" s="64" t="s">
        <v>306</v>
      </c>
      <c r="C460" s="64"/>
      <c r="D460" s="64" t="s">
        <v>307</v>
      </c>
      <c r="E460" s="11"/>
      <c r="F460" s="11"/>
      <c r="G460" s="8"/>
      <c r="I460" s="64"/>
      <c r="J460" s="48"/>
      <c r="K460" s="108"/>
      <c r="M460" s="64">
        <v>23</v>
      </c>
      <c r="N460" s="188">
        <v>2085.86</v>
      </c>
      <c r="P460" s="64">
        <v>22</v>
      </c>
      <c r="Q460" s="187">
        <v>2050.29</v>
      </c>
      <c r="S460" s="64">
        <v>30</v>
      </c>
      <c r="T460" s="187">
        <v>3556.56</v>
      </c>
      <c r="V460" s="85"/>
      <c r="W460" s="85"/>
      <c r="X460" s="85"/>
      <c r="Y460" s="85"/>
      <c r="Z460" s="85"/>
      <c r="AA460" s="66"/>
      <c r="AB460" s="5"/>
      <c r="AC460" s="5"/>
      <c r="AD460" s="5"/>
      <c r="AE460" s="5"/>
      <c r="AF460" s="5"/>
      <c r="AG460" s="5"/>
      <c r="AH460" s="5"/>
      <c r="AI460" s="5"/>
      <c r="AJ460" s="5"/>
      <c r="AK460" s="5"/>
      <c r="AL460" s="5"/>
      <c r="AM460" s="5"/>
    </row>
    <row r="461" spans="1:39" s="4" customFormat="1" ht="14.5">
      <c r="A461" s="64" t="s">
        <v>734</v>
      </c>
      <c r="B461" s="64" t="s">
        <v>758</v>
      </c>
      <c r="C461" s="64"/>
      <c r="D461" s="64" t="s">
        <v>309</v>
      </c>
      <c r="E461" s="11"/>
      <c r="F461" s="11"/>
      <c r="G461" s="8"/>
      <c r="I461" s="64"/>
      <c r="J461" s="48"/>
      <c r="K461" s="108"/>
      <c r="M461" s="64"/>
      <c r="N461" s="188"/>
      <c r="P461" s="64"/>
      <c r="Q461" s="187"/>
      <c r="S461" s="64">
        <v>1</v>
      </c>
      <c r="T461" s="187">
        <v>150</v>
      </c>
      <c r="V461" s="85"/>
      <c r="W461" s="85"/>
      <c r="X461" s="85"/>
      <c r="Y461" s="85"/>
      <c r="Z461" s="85"/>
      <c r="AA461" s="66"/>
      <c r="AB461" s="5"/>
      <c r="AC461" s="5"/>
      <c r="AD461" s="5"/>
      <c r="AE461" s="5"/>
      <c r="AF461" s="5"/>
      <c r="AG461" s="5"/>
      <c r="AH461" s="5"/>
      <c r="AI461" s="5"/>
      <c r="AJ461" s="5"/>
      <c r="AK461" s="5"/>
      <c r="AL461" s="5"/>
      <c r="AM461" s="5"/>
    </row>
    <row r="462" spans="1:39" s="4" customFormat="1" ht="14.5">
      <c r="A462" s="64" t="s">
        <v>734</v>
      </c>
      <c r="B462" s="64" t="s">
        <v>759</v>
      </c>
      <c r="C462" s="64"/>
      <c r="D462" s="64" t="s">
        <v>309</v>
      </c>
      <c r="E462" s="11"/>
      <c r="F462" s="11"/>
      <c r="G462" s="8"/>
      <c r="I462" s="64"/>
      <c r="J462" s="48"/>
      <c r="K462" s="108"/>
      <c r="M462" s="64"/>
      <c r="N462" s="188"/>
      <c r="P462" s="64"/>
      <c r="Q462" s="187"/>
      <c r="S462" s="64">
        <v>16</v>
      </c>
      <c r="T462" s="187">
        <v>762.12</v>
      </c>
      <c r="V462" s="85"/>
      <c r="W462" s="85"/>
      <c r="X462" s="85"/>
      <c r="Y462" s="85"/>
      <c r="Z462" s="85"/>
      <c r="AA462" s="66"/>
      <c r="AB462" s="5"/>
      <c r="AC462" s="5"/>
      <c r="AD462" s="5"/>
      <c r="AE462" s="5"/>
      <c r="AF462" s="5"/>
      <c r="AG462" s="5"/>
      <c r="AH462" s="5"/>
      <c r="AI462" s="5"/>
      <c r="AJ462" s="5"/>
      <c r="AK462" s="5"/>
      <c r="AL462" s="5"/>
      <c r="AM462" s="5"/>
    </row>
    <row r="463" spans="1:39" s="4" customFormat="1" ht="14.5">
      <c r="A463" s="64" t="s">
        <v>734</v>
      </c>
      <c r="B463" s="64" t="s">
        <v>308</v>
      </c>
      <c r="C463" s="64"/>
      <c r="D463" s="64" t="s">
        <v>309</v>
      </c>
      <c r="E463" s="11"/>
      <c r="F463" s="11"/>
      <c r="G463" s="8"/>
      <c r="I463" s="64"/>
      <c r="J463" s="48"/>
      <c r="K463" s="108"/>
      <c r="M463" s="64">
        <v>148</v>
      </c>
      <c r="N463" s="188">
        <v>7551.36</v>
      </c>
      <c r="P463" s="64">
        <v>159</v>
      </c>
      <c r="Q463" s="187">
        <v>7136.06</v>
      </c>
      <c r="S463" s="64">
        <v>93</v>
      </c>
      <c r="T463" s="187">
        <v>5582.02</v>
      </c>
      <c r="V463" s="85"/>
      <c r="W463" s="85"/>
      <c r="X463" s="85"/>
      <c r="Y463" s="85"/>
      <c r="Z463" s="85"/>
      <c r="AA463" s="66"/>
      <c r="AB463" s="5"/>
      <c r="AC463" s="5"/>
      <c r="AD463" s="5"/>
      <c r="AE463" s="5"/>
      <c r="AF463" s="5"/>
      <c r="AG463" s="5"/>
      <c r="AH463" s="5"/>
      <c r="AI463" s="5"/>
      <c r="AJ463" s="5"/>
      <c r="AK463" s="5"/>
      <c r="AL463" s="5"/>
      <c r="AM463" s="5"/>
    </row>
    <row r="464" spans="1:39" s="4" customFormat="1" ht="14.5">
      <c r="A464" s="64" t="s">
        <v>734</v>
      </c>
      <c r="B464" s="64" t="s">
        <v>310</v>
      </c>
      <c r="C464" s="64"/>
      <c r="D464" s="64" t="s">
        <v>311</v>
      </c>
      <c r="E464" s="11"/>
      <c r="F464" s="11"/>
      <c r="G464" s="8"/>
      <c r="I464" s="64"/>
      <c r="J464" s="48"/>
      <c r="K464" s="108"/>
      <c r="M464" s="64">
        <v>33</v>
      </c>
      <c r="N464" s="188">
        <v>3747.63</v>
      </c>
      <c r="P464" s="64">
        <v>21</v>
      </c>
      <c r="Q464" s="187">
        <v>2496.8000000000002</v>
      </c>
      <c r="S464" s="64">
        <v>27</v>
      </c>
      <c r="T464" s="187">
        <v>2929.3</v>
      </c>
      <c r="V464" s="85"/>
      <c r="W464" s="85"/>
      <c r="X464" s="85"/>
      <c r="Y464" s="85"/>
      <c r="Z464" s="85"/>
      <c r="AA464" s="66"/>
      <c r="AB464" s="5"/>
      <c r="AC464" s="5"/>
      <c r="AD464" s="5"/>
      <c r="AE464" s="5"/>
      <c r="AF464" s="5"/>
      <c r="AG464" s="5"/>
      <c r="AH464" s="5"/>
      <c r="AI464" s="5"/>
      <c r="AJ464" s="5"/>
      <c r="AK464" s="5"/>
      <c r="AL464" s="5"/>
      <c r="AM464" s="5"/>
    </row>
    <row r="465" spans="1:39" s="4" customFormat="1" ht="14.5">
      <c r="A465" s="64" t="s">
        <v>734</v>
      </c>
      <c r="B465" s="64" t="s">
        <v>312</v>
      </c>
      <c r="C465" s="64"/>
      <c r="D465" s="64" t="s">
        <v>214</v>
      </c>
      <c r="E465" s="11"/>
      <c r="F465" s="11"/>
      <c r="G465" s="8"/>
      <c r="I465" s="64"/>
      <c r="J465" s="48"/>
      <c r="K465" s="108"/>
      <c r="M465" s="64">
        <v>62</v>
      </c>
      <c r="N465" s="188">
        <v>6083.09</v>
      </c>
      <c r="P465" s="64">
        <v>66</v>
      </c>
      <c r="Q465" s="187">
        <v>6562.05</v>
      </c>
      <c r="S465" s="64">
        <v>53</v>
      </c>
      <c r="T465" s="187">
        <v>5093.1099999999997</v>
      </c>
      <c r="V465" s="85"/>
      <c r="W465" s="85"/>
      <c r="X465" s="85"/>
      <c r="Y465" s="85"/>
      <c r="Z465" s="85"/>
      <c r="AA465" s="66"/>
      <c r="AB465" s="5"/>
      <c r="AC465" s="5"/>
      <c r="AD465" s="5"/>
      <c r="AE465" s="5"/>
      <c r="AF465" s="5"/>
      <c r="AG465" s="5"/>
      <c r="AH465" s="5"/>
      <c r="AI465" s="5"/>
      <c r="AJ465" s="5"/>
      <c r="AK465" s="5"/>
      <c r="AL465" s="5"/>
      <c r="AM465" s="5"/>
    </row>
    <row r="466" spans="1:39" s="4" customFormat="1" ht="14.5">
      <c r="A466" s="64" t="s">
        <v>734</v>
      </c>
      <c r="B466" s="64" t="s">
        <v>455</v>
      </c>
      <c r="C466" s="64"/>
      <c r="D466" s="64" t="s">
        <v>90</v>
      </c>
      <c r="E466" s="11"/>
      <c r="F466" s="11"/>
      <c r="G466" s="8"/>
      <c r="I466" s="64"/>
      <c r="J466" s="48"/>
      <c r="K466" s="108"/>
      <c r="M466" s="64"/>
      <c r="N466" s="188"/>
      <c r="P466" s="64">
        <v>3</v>
      </c>
      <c r="Q466" s="187">
        <v>22.2</v>
      </c>
      <c r="S466" s="64">
        <v>1</v>
      </c>
      <c r="T466" s="187">
        <v>5.7</v>
      </c>
      <c r="V466" s="85"/>
      <c r="W466" s="85"/>
      <c r="X466" s="85"/>
      <c r="Y466" s="85"/>
      <c r="Z466" s="85"/>
      <c r="AA466" s="66"/>
      <c r="AB466" s="5"/>
      <c r="AC466" s="5"/>
      <c r="AD466" s="5"/>
      <c r="AE466" s="5"/>
      <c r="AF466" s="5"/>
      <c r="AG466" s="5"/>
      <c r="AH466" s="5"/>
      <c r="AI466" s="5"/>
      <c r="AJ466" s="5"/>
      <c r="AK466" s="5"/>
      <c r="AL466" s="5"/>
      <c r="AM466" s="5"/>
    </row>
    <row r="467" spans="1:39" s="4" customFormat="1" ht="14.5">
      <c r="A467" s="64" t="s">
        <v>734</v>
      </c>
      <c r="B467" s="64" t="s">
        <v>476</v>
      </c>
      <c r="C467" s="64"/>
      <c r="D467" s="64" t="s">
        <v>314</v>
      </c>
      <c r="E467" s="11"/>
      <c r="F467" s="11"/>
      <c r="G467" s="8"/>
      <c r="I467" s="64"/>
      <c r="J467" s="48"/>
      <c r="K467" s="108"/>
      <c r="M467" s="64">
        <v>53</v>
      </c>
      <c r="N467" s="188">
        <v>4942.54</v>
      </c>
      <c r="P467" s="64">
        <v>47</v>
      </c>
      <c r="Q467" s="187">
        <v>4297.07</v>
      </c>
      <c r="S467" s="64">
        <v>34</v>
      </c>
      <c r="T467" s="187">
        <v>2684.66</v>
      </c>
      <c r="V467" s="85"/>
      <c r="W467" s="85"/>
      <c r="X467" s="85"/>
      <c r="Y467" s="85"/>
      <c r="Z467" s="85"/>
      <c r="AA467" s="66"/>
      <c r="AB467" s="5"/>
      <c r="AC467" s="5"/>
      <c r="AD467" s="5"/>
      <c r="AE467" s="5"/>
      <c r="AF467" s="5"/>
      <c r="AG467" s="5"/>
      <c r="AH467" s="5"/>
      <c r="AI467" s="5"/>
      <c r="AJ467" s="5"/>
      <c r="AK467" s="5"/>
      <c r="AL467" s="5"/>
      <c r="AM467" s="5"/>
    </row>
    <row r="468" spans="1:39" s="4" customFormat="1" ht="14.5">
      <c r="A468" s="64" t="s">
        <v>734</v>
      </c>
      <c r="B468" s="64" t="s">
        <v>476</v>
      </c>
      <c r="C468" s="64"/>
      <c r="D468" s="64" t="s">
        <v>316</v>
      </c>
      <c r="E468" s="11"/>
      <c r="F468" s="11"/>
      <c r="G468" s="8"/>
      <c r="I468" s="64"/>
      <c r="J468" s="48"/>
      <c r="K468" s="108"/>
      <c r="M468" s="64"/>
      <c r="N468" s="188"/>
      <c r="P468" s="64">
        <v>1</v>
      </c>
      <c r="Q468" s="187">
        <v>170.46</v>
      </c>
      <c r="S468" s="64"/>
      <c r="T468" s="187"/>
      <c r="V468" s="85"/>
      <c r="W468" s="85"/>
      <c r="X468" s="85"/>
      <c r="Y468" s="85"/>
      <c r="Z468" s="85"/>
      <c r="AA468" s="66"/>
      <c r="AB468" s="5"/>
      <c r="AC468" s="5"/>
      <c r="AD468" s="5"/>
      <c r="AE468" s="5"/>
      <c r="AF468" s="5"/>
      <c r="AG468" s="5"/>
      <c r="AH468" s="5"/>
      <c r="AI468" s="5"/>
      <c r="AJ468" s="5"/>
      <c r="AK468" s="5"/>
      <c r="AL468" s="5"/>
      <c r="AM468" s="5"/>
    </row>
    <row r="469" spans="1:39" s="4" customFormat="1" ht="14.5">
      <c r="A469" s="64" t="s">
        <v>734</v>
      </c>
      <c r="B469" s="64" t="s">
        <v>315</v>
      </c>
      <c r="C469" s="64"/>
      <c r="D469" s="64" t="s">
        <v>316</v>
      </c>
      <c r="E469" s="11"/>
      <c r="F469" s="11"/>
      <c r="G469" s="8"/>
      <c r="I469" s="64"/>
      <c r="J469" s="48"/>
      <c r="K469" s="108"/>
      <c r="M469" s="64">
        <v>210</v>
      </c>
      <c r="N469" s="188">
        <v>16162.64</v>
      </c>
      <c r="P469" s="64">
        <v>171</v>
      </c>
      <c r="Q469" s="187">
        <v>12312.75</v>
      </c>
      <c r="S469" s="64">
        <v>131</v>
      </c>
      <c r="T469" s="187">
        <v>9402.2900000000009</v>
      </c>
      <c r="V469" s="85"/>
      <c r="W469" s="85"/>
      <c r="X469" s="85"/>
      <c r="Y469" s="85"/>
      <c r="Z469" s="85"/>
      <c r="AA469" s="66"/>
      <c r="AB469" s="5"/>
      <c r="AC469" s="5"/>
      <c r="AD469" s="5"/>
      <c r="AE469" s="5"/>
      <c r="AF469" s="5"/>
      <c r="AG469" s="5"/>
      <c r="AH469" s="5"/>
      <c r="AI469" s="5"/>
      <c r="AJ469" s="5"/>
      <c r="AK469" s="5"/>
      <c r="AL469" s="5"/>
      <c r="AM469" s="5"/>
    </row>
    <row r="470" spans="1:39" s="4" customFormat="1" ht="14.5">
      <c r="A470" s="64" t="s">
        <v>734</v>
      </c>
      <c r="B470" s="64" t="s">
        <v>477</v>
      </c>
      <c r="C470" s="64"/>
      <c r="D470" s="64" t="s">
        <v>278</v>
      </c>
      <c r="E470" s="11"/>
      <c r="F470" s="11"/>
      <c r="G470" s="8"/>
      <c r="I470" s="64"/>
      <c r="J470" s="48"/>
      <c r="K470" s="108"/>
      <c r="M470" s="64"/>
      <c r="N470" s="188"/>
      <c r="P470" s="64"/>
      <c r="Q470" s="187"/>
      <c r="S470" s="64">
        <v>9</v>
      </c>
      <c r="T470" s="187">
        <v>544.14</v>
      </c>
      <c r="V470" s="85"/>
      <c r="W470" s="85"/>
      <c r="X470" s="85"/>
      <c r="Y470" s="85"/>
      <c r="Z470" s="85"/>
      <c r="AA470" s="66"/>
      <c r="AB470" s="5"/>
      <c r="AC470" s="5"/>
      <c r="AD470" s="5"/>
      <c r="AE470" s="5"/>
      <c r="AF470" s="5"/>
      <c r="AG470" s="5"/>
      <c r="AH470" s="5"/>
      <c r="AI470" s="5"/>
      <c r="AJ470" s="5"/>
      <c r="AK470" s="5"/>
      <c r="AL470" s="5"/>
      <c r="AM470" s="5"/>
    </row>
    <row r="471" spans="1:39" s="4" customFormat="1" ht="14.5">
      <c r="A471" s="64" t="s">
        <v>734</v>
      </c>
      <c r="B471" s="64" t="s">
        <v>317</v>
      </c>
      <c r="C471" s="64"/>
      <c r="D471" s="64" t="s">
        <v>278</v>
      </c>
      <c r="E471" s="11"/>
      <c r="F471" s="11"/>
      <c r="G471" s="8"/>
      <c r="I471" s="64"/>
      <c r="J471" s="48"/>
      <c r="K471" s="108"/>
      <c r="M471" s="64">
        <v>250</v>
      </c>
      <c r="N471" s="188">
        <v>17821.5</v>
      </c>
      <c r="P471" s="64">
        <v>1</v>
      </c>
      <c r="Q471" s="187">
        <v>114.38</v>
      </c>
      <c r="S471" s="64">
        <v>1</v>
      </c>
      <c r="T471" s="187">
        <v>64.510000000000005</v>
      </c>
      <c r="V471" s="85"/>
      <c r="W471" s="85"/>
      <c r="X471" s="85"/>
      <c r="Y471" s="85"/>
      <c r="Z471" s="85"/>
      <c r="AA471" s="66"/>
      <c r="AB471" s="5"/>
      <c r="AC471" s="5"/>
      <c r="AD471" s="5"/>
      <c r="AE471" s="5"/>
      <c r="AF471" s="5"/>
      <c r="AG471" s="5"/>
      <c r="AH471" s="5"/>
      <c r="AI471" s="5"/>
      <c r="AJ471" s="5"/>
      <c r="AK471" s="5"/>
      <c r="AL471" s="5"/>
      <c r="AM471" s="5"/>
    </row>
    <row r="472" spans="1:39" s="4" customFormat="1" ht="14.5">
      <c r="A472" s="64" t="s">
        <v>734</v>
      </c>
      <c r="B472" s="64" t="s">
        <v>318</v>
      </c>
      <c r="C472" s="64"/>
      <c r="D472" s="64" t="s">
        <v>96</v>
      </c>
      <c r="E472" s="11"/>
      <c r="F472" s="11"/>
      <c r="G472" s="8"/>
      <c r="I472" s="64"/>
      <c r="J472" s="48"/>
      <c r="K472" s="108"/>
      <c r="M472" s="64">
        <v>14</v>
      </c>
      <c r="N472" s="188">
        <v>1467.8</v>
      </c>
      <c r="P472" s="64">
        <v>15</v>
      </c>
      <c r="Q472" s="187">
        <v>1409.54</v>
      </c>
      <c r="S472" s="64">
        <v>13</v>
      </c>
      <c r="T472" s="187">
        <v>1179.54</v>
      </c>
      <c r="V472" s="85"/>
      <c r="W472" s="85"/>
      <c r="X472" s="85"/>
      <c r="Y472" s="85"/>
      <c r="Z472" s="85"/>
      <c r="AA472" s="66"/>
      <c r="AB472" s="5"/>
      <c r="AC472" s="5"/>
      <c r="AD472" s="5"/>
      <c r="AE472" s="5"/>
      <c r="AF472" s="5"/>
      <c r="AG472" s="5"/>
      <c r="AH472" s="5"/>
      <c r="AI472" s="5"/>
      <c r="AJ472" s="5"/>
      <c r="AK472" s="5"/>
      <c r="AL472" s="5"/>
      <c r="AM472" s="5"/>
    </row>
    <row r="473" spans="1:39" s="4" customFormat="1" ht="14.5">
      <c r="A473" s="64" t="s">
        <v>734</v>
      </c>
      <c r="B473" s="64" t="s">
        <v>319</v>
      </c>
      <c r="C473" s="64"/>
      <c r="D473" s="64" t="s">
        <v>271</v>
      </c>
      <c r="E473" s="11"/>
      <c r="F473" s="11"/>
      <c r="G473" s="8"/>
      <c r="I473" s="64"/>
      <c r="J473" s="48"/>
      <c r="K473" s="108"/>
      <c r="M473" s="64">
        <v>5</v>
      </c>
      <c r="N473" s="188">
        <v>554.63</v>
      </c>
      <c r="P473" s="64">
        <v>18</v>
      </c>
      <c r="Q473" s="187">
        <v>1771.01</v>
      </c>
      <c r="S473" s="64">
        <v>15</v>
      </c>
      <c r="T473" s="187">
        <v>1183.67</v>
      </c>
      <c r="V473" s="85"/>
      <c r="W473" s="85"/>
      <c r="X473" s="85"/>
      <c r="Y473" s="85"/>
      <c r="Z473" s="85"/>
      <c r="AA473" s="66"/>
      <c r="AB473" s="5"/>
      <c r="AC473" s="5"/>
      <c r="AD473" s="5"/>
      <c r="AE473" s="5"/>
      <c r="AF473" s="5"/>
      <c r="AG473" s="5"/>
      <c r="AH473" s="5"/>
      <c r="AI473" s="5"/>
      <c r="AJ473" s="5"/>
      <c r="AK473" s="5"/>
      <c r="AL473" s="5"/>
      <c r="AM473" s="5"/>
    </row>
    <row r="474" spans="1:39" s="4" customFormat="1" ht="14.5">
      <c r="A474" s="64" t="s">
        <v>734</v>
      </c>
      <c r="B474" s="64" t="s">
        <v>319</v>
      </c>
      <c r="C474" s="64"/>
      <c r="D474" s="64" t="s">
        <v>388</v>
      </c>
      <c r="E474" s="11"/>
      <c r="F474" s="11"/>
      <c r="G474" s="8"/>
      <c r="I474" s="64"/>
      <c r="J474" s="48"/>
      <c r="K474" s="108"/>
      <c r="M474" s="64"/>
      <c r="N474" s="188"/>
      <c r="P474" s="64">
        <v>1</v>
      </c>
      <c r="Q474" s="187">
        <v>143.83000000000001</v>
      </c>
      <c r="S474" s="64">
        <v>1</v>
      </c>
      <c r="T474" s="187">
        <v>150</v>
      </c>
      <c r="V474" s="85"/>
      <c r="W474" s="85"/>
      <c r="X474" s="85"/>
      <c r="Y474" s="85"/>
      <c r="Z474" s="85"/>
      <c r="AA474" s="66"/>
      <c r="AB474" s="5"/>
      <c r="AC474" s="5"/>
      <c r="AD474" s="5"/>
      <c r="AE474" s="5"/>
      <c r="AF474" s="5"/>
      <c r="AG474" s="5"/>
      <c r="AH474" s="5"/>
      <c r="AI474" s="5"/>
      <c r="AJ474" s="5"/>
      <c r="AK474" s="5"/>
      <c r="AL474" s="5"/>
      <c r="AM474" s="5"/>
    </row>
    <row r="475" spans="1:39" s="4" customFormat="1" ht="14.5">
      <c r="A475" s="64" t="s">
        <v>734</v>
      </c>
      <c r="B475" s="64" t="s">
        <v>320</v>
      </c>
      <c r="C475" s="64"/>
      <c r="D475" s="64" t="s">
        <v>221</v>
      </c>
      <c r="E475" s="11"/>
      <c r="F475" s="11"/>
      <c r="G475" s="8"/>
      <c r="I475" s="64"/>
      <c r="J475" s="48"/>
      <c r="K475" s="108"/>
      <c r="M475" s="64">
        <v>83</v>
      </c>
      <c r="N475" s="188">
        <v>8076.47</v>
      </c>
      <c r="P475" s="64">
        <v>157</v>
      </c>
      <c r="Q475" s="187">
        <v>16598.41</v>
      </c>
      <c r="S475" s="64">
        <v>119</v>
      </c>
      <c r="T475" s="187">
        <v>10866.72</v>
      </c>
      <c r="V475" s="85"/>
      <c r="W475" s="85"/>
      <c r="X475" s="85"/>
      <c r="Y475" s="85"/>
      <c r="Z475" s="85"/>
      <c r="AA475" s="66"/>
      <c r="AB475" s="5"/>
      <c r="AC475" s="5"/>
      <c r="AD475" s="5"/>
      <c r="AE475" s="5"/>
      <c r="AF475" s="5"/>
      <c r="AG475" s="5"/>
      <c r="AH475" s="5"/>
      <c r="AI475" s="5"/>
      <c r="AJ475" s="5"/>
      <c r="AK475" s="5"/>
      <c r="AL475" s="5"/>
      <c r="AM475" s="5"/>
    </row>
    <row r="476" spans="1:39" s="4" customFormat="1" ht="14.5">
      <c r="A476" s="64" t="s">
        <v>734</v>
      </c>
      <c r="B476" s="64" t="s">
        <v>760</v>
      </c>
      <c r="C476" s="64"/>
      <c r="D476" s="64" t="s">
        <v>221</v>
      </c>
      <c r="E476" s="11"/>
      <c r="F476" s="11"/>
      <c r="G476" s="8"/>
      <c r="I476" s="64"/>
      <c r="J476" s="48"/>
      <c r="K476" s="108"/>
      <c r="M476" s="64"/>
      <c r="N476" s="188"/>
      <c r="P476" s="64">
        <v>2</v>
      </c>
      <c r="Q476" s="187">
        <v>63.63</v>
      </c>
      <c r="S476" s="64">
        <v>22</v>
      </c>
      <c r="T476" s="187">
        <v>2091.48</v>
      </c>
      <c r="V476" s="85"/>
      <c r="W476" s="85"/>
      <c r="X476" s="85"/>
      <c r="Y476" s="85"/>
      <c r="Z476" s="85"/>
      <c r="AA476" s="66"/>
      <c r="AB476" s="5"/>
      <c r="AC476" s="5"/>
      <c r="AD476" s="5"/>
      <c r="AE476" s="5"/>
      <c r="AF476" s="5"/>
      <c r="AG476" s="5"/>
      <c r="AH476" s="5"/>
      <c r="AI476" s="5"/>
      <c r="AJ476" s="5"/>
      <c r="AK476" s="5"/>
      <c r="AL476" s="5"/>
      <c r="AM476" s="5"/>
    </row>
    <row r="477" spans="1:39" s="4" customFormat="1" ht="14.5">
      <c r="A477" s="64" t="s">
        <v>734</v>
      </c>
      <c r="B477" s="64" t="s">
        <v>321</v>
      </c>
      <c r="C477" s="64"/>
      <c r="D477" s="64" t="s">
        <v>224</v>
      </c>
      <c r="E477" s="11"/>
      <c r="F477" s="11"/>
      <c r="G477" s="8"/>
      <c r="I477" s="64"/>
      <c r="J477" s="48"/>
      <c r="K477" s="108"/>
      <c r="M477" s="64">
        <v>36</v>
      </c>
      <c r="N477" s="188">
        <v>4192.4399999999996</v>
      </c>
      <c r="P477" s="64">
        <v>14</v>
      </c>
      <c r="Q477" s="187">
        <v>1264.48</v>
      </c>
      <c r="S477" s="64">
        <v>30</v>
      </c>
      <c r="T477" s="187">
        <v>2672.6</v>
      </c>
      <c r="V477" s="85"/>
      <c r="W477" s="85"/>
      <c r="X477" s="85"/>
      <c r="Y477" s="85"/>
      <c r="Z477" s="85"/>
      <c r="AA477" s="66"/>
      <c r="AB477" s="5"/>
      <c r="AC477" s="5"/>
      <c r="AD477" s="5"/>
      <c r="AE477" s="5"/>
      <c r="AF477" s="5"/>
      <c r="AG477" s="5"/>
      <c r="AH477" s="5"/>
      <c r="AI477" s="5"/>
      <c r="AJ477" s="5"/>
      <c r="AK477" s="5"/>
      <c r="AL477" s="5"/>
      <c r="AM477" s="5"/>
    </row>
    <row r="478" spans="1:39" s="4" customFormat="1" ht="14.5">
      <c r="A478" s="64" t="s">
        <v>734</v>
      </c>
      <c r="B478" s="64" t="s">
        <v>322</v>
      </c>
      <c r="C478" s="64"/>
      <c r="D478" s="64" t="s">
        <v>323</v>
      </c>
      <c r="E478" s="11"/>
      <c r="F478" s="11"/>
      <c r="G478" s="8"/>
      <c r="I478" s="64"/>
      <c r="J478" s="48"/>
      <c r="K478" s="108"/>
      <c r="M478" s="64">
        <v>55</v>
      </c>
      <c r="N478" s="188">
        <v>6002.25</v>
      </c>
      <c r="P478" s="64">
        <v>45</v>
      </c>
      <c r="Q478" s="187">
        <v>4571.3</v>
      </c>
      <c r="S478" s="64">
        <v>53</v>
      </c>
      <c r="T478" s="187">
        <v>5219.93</v>
      </c>
      <c r="V478" s="85"/>
      <c r="W478" s="85"/>
      <c r="X478" s="85"/>
      <c r="Y478" s="85"/>
      <c r="Z478" s="85"/>
      <c r="AA478" s="66"/>
      <c r="AB478" s="5"/>
      <c r="AC478" s="5"/>
      <c r="AD478" s="5"/>
      <c r="AE478" s="5"/>
      <c r="AF478" s="5"/>
      <c r="AG478" s="5"/>
      <c r="AH478" s="5"/>
      <c r="AI478" s="5"/>
      <c r="AJ478" s="5"/>
      <c r="AK478" s="5"/>
      <c r="AL478" s="5"/>
      <c r="AM478" s="5"/>
    </row>
    <row r="479" spans="1:39" s="4" customFormat="1" ht="14.5">
      <c r="A479" s="64" t="s">
        <v>734</v>
      </c>
      <c r="B479" s="64" t="s">
        <v>324</v>
      </c>
      <c r="C479" s="64"/>
      <c r="D479" s="64" t="s">
        <v>325</v>
      </c>
      <c r="E479" s="11"/>
      <c r="F479" s="11"/>
      <c r="G479" s="8"/>
      <c r="I479" s="64"/>
      <c r="J479" s="48"/>
      <c r="K479" s="108"/>
      <c r="M479" s="64">
        <v>20</v>
      </c>
      <c r="N479" s="188">
        <v>2153.6999999999998</v>
      </c>
      <c r="P479" s="64">
        <v>26</v>
      </c>
      <c r="Q479" s="187">
        <v>3033.99</v>
      </c>
      <c r="S479" s="64">
        <v>26</v>
      </c>
      <c r="T479" s="187">
        <v>2312.3000000000002</v>
      </c>
      <c r="V479" s="85"/>
      <c r="W479" s="85"/>
      <c r="X479" s="85"/>
      <c r="Y479" s="85"/>
      <c r="Z479" s="85"/>
      <c r="AA479" s="66"/>
      <c r="AB479" s="5"/>
      <c r="AC479" s="5"/>
      <c r="AD479" s="5"/>
      <c r="AE479" s="5"/>
      <c r="AF479" s="5"/>
      <c r="AG479" s="5"/>
      <c r="AH479" s="5"/>
      <c r="AI479" s="5"/>
      <c r="AJ479" s="5"/>
      <c r="AK479" s="5"/>
      <c r="AL479" s="5"/>
      <c r="AM479" s="5"/>
    </row>
    <row r="480" spans="1:39" s="4" customFormat="1" ht="14.5">
      <c r="A480" s="64" t="s">
        <v>734</v>
      </c>
      <c r="B480" s="64" t="s">
        <v>561</v>
      </c>
      <c r="C480" s="64"/>
      <c r="D480" s="64" t="s">
        <v>116</v>
      </c>
      <c r="E480" s="11"/>
      <c r="F480" s="11"/>
      <c r="G480" s="8"/>
      <c r="I480" s="64"/>
      <c r="J480" s="48"/>
      <c r="K480" s="108"/>
      <c r="M480" s="64">
        <v>1</v>
      </c>
      <c r="N480" s="188">
        <v>62.16</v>
      </c>
      <c r="P480" s="64"/>
      <c r="Q480" s="187"/>
      <c r="S480" s="64"/>
      <c r="T480" s="187"/>
      <c r="V480" s="85"/>
      <c r="W480" s="85"/>
      <c r="X480" s="85"/>
      <c r="Y480" s="85"/>
      <c r="Z480" s="85"/>
      <c r="AA480" s="66"/>
      <c r="AB480" s="5"/>
      <c r="AC480" s="5"/>
      <c r="AD480" s="5"/>
      <c r="AE480" s="5"/>
      <c r="AF480" s="5"/>
      <c r="AG480" s="5"/>
      <c r="AH480" s="5"/>
      <c r="AI480" s="5"/>
      <c r="AJ480" s="5"/>
      <c r="AK480" s="5"/>
      <c r="AL480" s="5"/>
      <c r="AM480" s="5"/>
    </row>
    <row r="481" spans="1:39" s="4" customFormat="1" ht="14.5">
      <c r="A481" s="64" t="s">
        <v>734</v>
      </c>
      <c r="B481" s="64" t="s">
        <v>761</v>
      </c>
      <c r="C481" s="64"/>
      <c r="D481" s="64" t="s">
        <v>143</v>
      </c>
      <c r="E481" s="11"/>
      <c r="F481" s="11"/>
      <c r="G481" s="8"/>
      <c r="I481" s="64"/>
      <c r="J481" s="48"/>
      <c r="K481" s="108"/>
      <c r="M481" s="64"/>
      <c r="N481" s="188"/>
      <c r="P481" s="64"/>
      <c r="Q481" s="187"/>
      <c r="S481" s="64">
        <v>4</v>
      </c>
      <c r="T481" s="187">
        <v>104.84</v>
      </c>
      <c r="V481" s="85"/>
      <c r="W481" s="85"/>
      <c r="X481" s="85"/>
      <c r="Y481" s="85"/>
      <c r="Z481" s="85"/>
      <c r="AA481" s="66"/>
      <c r="AB481" s="5"/>
      <c r="AC481" s="5"/>
      <c r="AD481" s="5"/>
      <c r="AE481" s="5"/>
      <c r="AF481" s="5"/>
      <c r="AG481" s="5"/>
      <c r="AH481" s="5"/>
      <c r="AI481" s="5"/>
      <c r="AJ481" s="5"/>
      <c r="AK481" s="5"/>
      <c r="AL481" s="5"/>
      <c r="AM481" s="5"/>
    </row>
    <row r="482" spans="1:39" s="4" customFormat="1" ht="14.5">
      <c r="A482" s="64" t="s">
        <v>734</v>
      </c>
      <c r="B482" s="64" t="s">
        <v>478</v>
      </c>
      <c r="C482" s="64"/>
      <c r="D482" s="64" t="s">
        <v>143</v>
      </c>
      <c r="E482" s="11"/>
      <c r="F482" s="11"/>
      <c r="G482" s="8"/>
      <c r="I482" s="64"/>
      <c r="J482" s="48"/>
      <c r="K482" s="108"/>
      <c r="M482" s="64">
        <v>198</v>
      </c>
      <c r="N482" s="188">
        <v>9234.5499999999993</v>
      </c>
      <c r="P482" s="64"/>
      <c r="Q482" s="187"/>
      <c r="S482" s="64"/>
      <c r="T482" s="187"/>
      <c r="V482" s="85"/>
      <c r="W482" s="85"/>
      <c r="X482" s="85"/>
      <c r="Y482" s="85"/>
      <c r="Z482" s="85"/>
      <c r="AA482" s="66"/>
      <c r="AB482" s="5"/>
      <c r="AC482" s="5"/>
      <c r="AD482" s="5"/>
      <c r="AE482" s="5"/>
      <c r="AF482" s="5"/>
      <c r="AG482" s="5"/>
      <c r="AH482" s="5"/>
      <c r="AI482" s="5"/>
      <c r="AJ482" s="5"/>
      <c r="AK482" s="5"/>
      <c r="AL482" s="5"/>
      <c r="AM482" s="5"/>
    </row>
    <row r="483" spans="1:39" s="4" customFormat="1" ht="14.5">
      <c r="A483" s="64" t="s">
        <v>734</v>
      </c>
      <c r="B483" s="64" t="s">
        <v>762</v>
      </c>
      <c r="C483" s="64"/>
      <c r="D483" s="64" t="s">
        <v>234</v>
      </c>
      <c r="E483" s="11"/>
      <c r="F483" s="11"/>
      <c r="G483" s="8"/>
      <c r="I483" s="64"/>
      <c r="J483" s="48"/>
      <c r="K483" s="108"/>
      <c r="M483" s="64"/>
      <c r="N483" s="188"/>
      <c r="P483" s="64"/>
      <c r="Q483" s="187"/>
      <c r="S483" s="64">
        <v>5</v>
      </c>
      <c r="T483" s="187">
        <v>174.36</v>
      </c>
      <c r="V483" s="85"/>
      <c r="W483" s="85"/>
      <c r="X483" s="85"/>
      <c r="Y483" s="85"/>
      <c r="Z483" s="85"/>
      <c r="AA483" s="66"/>
      <c r="AB483" s="5"/>
      <c r="AC483" s="5"/>
      <c r="AD483" s="5"/>
      <c r="AE483" s="5"/>
      <c r="AF483" s="5"/>
      <c r="AG483" s="5"/>
      <c r="AH483" s="5"/>
      <c r="AI483" s="5"/>
      <c r="AJ483" s="5"/>
      <c r="AK483" s="5"/>
      <c r="AL483" s="5"/>
      <c r="AM483" s="5"/>
    </row>
    <row r="484" spans="1:39" s="4" customFormat="1" ht="14.5">
      <c r="A484" s="64" t="s">
        <v>734</v>
      </c>
      <c r="B484" s="64" t="s">
        <v>563</v>
      </c>
      <c r="C484" s="64"/>
      <c r="D484" s="64" t="s">
        <v>234</v>
      </c>
      <c r="E484" s="11"/>
      <c r="F484" s="11"/>
      <c r="G484" s="8"/>
      <c r="I484" s="64"/>
      <c r="J484" s="48"/>
      <c r="K484" s="108"/>
      <c r="M484" s="64">
        <v>96</v>
      </c>
      <c r="N484" s="188">
        <v>5935.7</v>
      </c>
      <c r="P484" s="64">
        <v>1</v>
      </c>
      <c r="Q484" s="187">
        <v>14.05</v>
      </c>
      <c r="S484" s="64"/>
      <c r="T484" s="187"/>
      <c r="V484" s="85"/>
      <c r="W484" s="85"/>
      <c r="X484" s="85"/>
      <c r="Y484" s="85"/>
      <c r="Z484" s="85"/>
      <c r="AA484" s="66"/>
      <c r="AB484" s="5"/>
      <c r="AC484" s="5"/>
      <c r="AD484" s="5"/>
      <c r="AE484" s="5"/>
      <c r="AF484" s="5"/>
      <c r="AG484" s="5"/>
      <c r="AH484" s="5"/>
      <c r="AI484" s="5"/>
      <c r="AJ484" s="5"/>
      <c r="AK484" s="5"/>
      <c r="AL484" s="5"/>
      <c r="AM484" s="5"/>
    </row>
    <row r="485" spans="1:39" s="4" customFormat="1" ht="14.5">
      <c r="A485" s="64" t="s">
        <v>734</v>
      </c>
      <c r="B485" s="64" t="s">
        <v>326</v>
      </c>
      <c r="C485" s="64"/>
      <c r="D485" s="64" t="s">
        <v>327</v>
      </c>
      <c r="E485" s="11"/>
      <c r="F485" s="11"/>
      <c r="G485" s="8"/>
      <c r="I485" s="64"/>
      <c r="J485" s="48"/>
      <c r="K485" s="108"/>
      <c r="M485" s="64">
        <v>127</v>
      </c>
      <c r="N485" s="188">
        <v>8709.9500000000007</v>
      </c>
      <c r="P485" s="64">
        <v>121</v>
      </c>
      <c r="Q485" s="187">
        <v>9388.92</v>
      </c>
      <c r="S485" s="64">
        <v>94</v>
      </c>
      <c r="T485" s="187">
        <v>7414.31</v>
      </c>
      <c r="V485" s="85"/>
      <c r="W485" s="85"/>
      <c r="X485" s="85"/>
      <c r="Y485" s="85"/>
      <c r="Z485" s="85"/>
      <c r="AA485" s="66"/>
      <c r="AB485" s="5"/>
      <c r="AC485" s="5"/>
      <c r="AD485" s="5"/>
      <c r="AE485" s="5"/>
      <c r="AF485" s="5"/>
      <c r="AG485" s="5"/>
      <c r="AH485" s="5"/>
      <c r="AI485" s="5"/>
      <c r="AJ485" s="5"/>
      <c r="AK485" s="5"/>
      <c r="AL485" s="5"/>
      <c r="AM485" s="5"/>
    </row>
    <row r="486" spans="1:39" s="4" customFormat="1" ht="14.5">
      <c r="A486" s="64" t="s">
        <v>734</v>
      </c>
      <c r="B486" s="64" t="s">
        <v>763</v>
      </c>
      <c r="C486" s="64"/>
      <c r="D486" s="64" t="s">
        <v>764</v>
      </c>
      <c r="E486" s="11"/>
      <c r="F486" s="11"/>
      <c r="G486" s="8"/>
      <c r="I486" s="64"/>
      <c r="J486" s="48"/>
      <c r="K486" s="108"/>
      <c r="M486" s="64">
        <v>7</v>
      </c>
      <c r="N486" s="188">
        <v>512.79</v>
      </c>
      <c r="P486" s="64"/>
      <c r="Q486" s="187"/>
      <c r="S486" s="64"/>
      <c r="T486" s="187"/>
      <c r="V486" s="85"/>
      <c r="W486" s="85"/>
      <c r="X486" s="85"/>
      <c r="Y486" s="85"/>
      <c r="Z486" s="85"/>
      <c r="AA486" s="66"/>
      <c r="AB486" s="5"/>
      <c r="AC486" s="5"/>
      <c r="AD486" s="5"/>
      <c r="AE486" s="5"/>
      <c r="AF486" s="5"/>
      <c r="AG486" s="5"/>
      <c r="AH486" s="5"/>
      <c r="AI486" s="5"/>
      <c r="AJ486" s="5"/>
      <c r="AK486" s="5"/>
      <c r="AL486" s="5"/>
      <c r="AM486" s="5"/>
    </row>
    <row r="487" spans="1:39" s="4" customFormat="1" ht="14.5">
      <c r="A487" s="64" t="s">
        <v>734</v>
      </c>
      <c r="B487" s="64" t="s">
        <v>329</v>
      </c>
      <c r="C487" s="64"/>
      <c r="D487" s="64" t="s">
        <v>330</v>
      </c>
      <c r="E487" s="11"/>
      <c r="F487" s="11"/>
      <c r="G487" s="8"/>
      <c r="I487" s="64"/>
      <c r="J487" s="48"/>
      <c r="K487" s="108"/>
      <c r="M487" s="64">
        <v>104</v>
      </c>
      <c r="N487" s="188">
        <v>4530.8999999999996</v>
      </c>
      <c r="P487" s="64">
        <v>105</v>
      </c>
      <c r="Q487" s="187">
        <v>4861.3999999999996</v>
      </c>
      <c r="S487" s="64">
        <v>94</v>
      </c>
      <c r="T487" s="187">
        <v>4643.75</v>
      </c>
      <c r="V487" s="85"/>
      <c r="W487" s="85"/>
      <c r="X487" s="85"/>
      <c r="Y487" s="85"/>
      <c r="Z487" s="85"/>
      <c r="AA487" s="66"/>
      <c r="AB487" s="5"/>
      <c r="AC487" s="5"/>
      <c r="AD487" s="5"/>
      <c r="AE487" s="5"/>
      <c r="AF487" s="5"/>
      <c r="AG487" s="5"/>
      <c r="AH487" s="5"/>
      <c r="AI487" s="5"/>
      <c r="AJ487" s="5"/>
      <c r="AK487" s="5"/>
      <c r="AL487" s="5"/>
      <c r="AM487" s="5"/>
    </row>
    <row r="488" spans="1:39" s="4" customFormat="1" ht="14.5">
      <c r="A488" s="64" t="s">
        <v>734</v>
      </c>
      <c r="B488" s="64" t="s">
        <v>331</v>
      </c>
      <c r="C488" s="64"/>
      <c r="D488" s="64" t="s">
        <v>332</v>
      </c>
      <c r="E488" s="11"/>
      <c r="F488" s="11"/>
      <c r="G488" s="8"/>
      <c r="I488" s="64"/>
      <c r="J488" s="48"/>
      <c r="K488" s="108"/>
      <c r="M488" s="64">
        <v>25</v>
      </c>
      <c r="N488" s="188">
        <v>2183.67</v>
      </c>
      <c r="P488" s="64">
        <v>21</v>
      </c>
      <c r="Q488" s="187">
        <v>1685.2</v>
      </c>
      <c r="S488" s="64">
        <v>14</v>
      </c>
      <c r="T488" s="187">
        <v>1047.77</v>
      </c>
      <c r="V488" s="85"/>
      <c r="W488" s="85"/>
      <c r="X488" s="85"/>
      <c r="Y488" s="85"/>
      <c r="Z488" s="85"/>
      <c r="AA488" s="66"/>
      <c r="AB488" s="5"/>
      <c r="AC488" s="5"/>
      <c r="AD488" s="5"/>
      <c r="AE488" s="5"/>
      <c r="AF488" s="5"/>
      <c r="AG488" s="5"/>
      <c r="AH488" s="5"/>
      <c r="AI488" s="5"/>
      <c r="AJ488" s="5"/>
      <c r="AK488" s="5"/>
      <c r="AL488" s="5"/>
      <c r="AM488" s="5"/>
    </row>
    <row r="489" spans="1:39" s="4" customFormat="1" ht="14.5">
      <c r="A489" s="64" t="s">
        <v>734</v>
      </c>
      <c r="B489" s="64" t="s">
        <v>333</v>
      </c>
      <c r="C489" s="64"/>
      <c r="D489" s="64" t="s">
        <v>334</v>
      </c>
      <c r="E489" s="11"/>
      <c r="F489" s="11"/>
      <c r="G489" s="8"/>
      <c r="I489" s="64"/>
      <c r="J489" s="48"/>
      <c r="K489" s="108"/>
      <c r="M489" s="64">
        <v>9</v>
      </c>
      <c r="N489" s="188">
        <v>1068.8499999999999</v>
      </c>
      <c r="P489" s="64">
        <v>16</v>
      </c>
      <c r="Q489" s="187">
        <v>1986.12</v>
      </c>
      <c r="S489" s="64">
        <v>16</v>
      </c>
      <c r="T489" s="187">
        <v>1149.3499999999999</v>
      </c>
      <c r="V489" s="85"/>
      <c r="W489" s="85"/>
      <c r="X489" s="85"/>
      <c r="Y489" s="85"/>
      <c r="Z489" s="85"/>
      <c r="AA489" s="66"/>
      <c r="AB489" s="5"/>
      <c r="AC489" s="5"/>
      <c r="AD489" s="5"/>
      <c r="AE489" s="5"/>
      <c r="AF489" s="5"/>
      <c r="AG489" s="5"/>
      <c r="AH489" s="5"/>
      <c r="AI489" s="5"/>
      <c r="AJ489" s="5"/>
      <c r="AK489" s="5"/>
      <c r="AL489" s="5"/>
      <c r="AM489" s="5"/>
    </row>
    <row r="490" spans="1:39" s="4" customFormat="1" ht="14.5">
      <c r="A490" s="64" t="s">
        <v>734</v>
      </c>
      <c r="B490" s="64" t="s">
        <v>335</v>
      </c>
      <c r="C490" s="64"/>
      <c r="D490" s="64" t="s">
        <v>119</v>
      </c>
      <c r="E490" s="11"/>
      <c r="F490" s="11"/>
      <c r="G490" s="8"/>
      <c r="I490" s="64"/>
      <c r="J490" s="48"/>
      <c r="K490" s="108"/>
      <c r="M490" s="64">
        <v>39</v>
      </c>
      <c r="N490" s="188">
        <v>3548.75</v>
      </c>
      <c r="P490" s="64">
        <v>38</v>
      </c>
      <c r="Q490" s="187">
        <v>3212.83</v>
      </c>
      <c r="S490" s="64">
        <v>33</v>
      </c>
      <c r="T490" s="187">
        <v>2906.65</v>
      </c>
      <c r="V490" s="85"/>
      <c r="W490" s="85"/>
      <c r="X490" s="85"/>
      <c r="Y490" s="85"/>
      <c r="Z490" s="85"/>
      <c r="AA490" s="66"/>
      <c r="AB490" s="5"/>
      <c r="AC490" s="5"/>
      <c r="AD490" s="5"/>
      <c r="AE490" s="5"/>
      <c r="AF490" s="5"/>
      <c r="AG490" s="5"/>
      <c r="AH490" s="5"/>
      <c r="AI490" s="5"/>
      <c r="AJ490" s="5"/>
      <c r="AK490" s="5"/>
      <c r="AL490" s="5"/>
      <c r="AM490" s="5"/>
    </row>
    <row r="491" spans="1:39" s="4" customFormat="1" ht="14.5">
      <c r="A491" s="64" t="s">
        <v>734</v>
      </c>
      <c r="B491" s="64" t="s">
        <v>336</v>
      </c>
      <c r="C491" s="64"/>
      <c r="D491" s="64" t="s">
        <v>278</v>
      </c>
      <c r="E491" s="11"/>
      <c r="F491" s="11"/>
      <c r="G491" s="8"/>
      <c r="I491" s="64"/>
      <c r="J491" s="48"/>
      <c r="K491" s="108"/>
      <c r="M491" s="64">
        <v>27</v>
      </c>
      <c r="N491" s="188">
        <v>2018.76</v>
      </c>
      <c r="P491" s="64">
        <v>27</v>
      </c>
      <c r="Q491" s="187">
        <v>2398.36</v>
      </c>
      <c r="S491" s="64">
        <v>15</v>
      </c>
      <c r="T491" s="187">
        <v>1116.45</v>
      </c>
      <c r="V491" s="85"/>
      <c r="W491" s="85"/>
      <c r="X491" s="85"/>
      <c r="Y491" s="85"/>
      <c r="Z491" s="85"/>
      <c r="AA491" s="66"/>
      <c r="AB491" s="5"/>
      <c r="AC491" s="5"/>
      <c r="AD491" s="5"/>
      <c r="AE491" s="5"/>
      <c r="AF491" s="5"/>
      <c r="AG491" s="5"/>
      <c r="AH491" s="5"/>
      <c r="AI491" s="5"/>
      <c r="AJ491" s="5"/>
      <c r="AK491" s="5"/>
      <c r="AL491" s="5"/>
      <c r="AM491" s="5"/>
    </row>
    <row r="492" spans="1:39" s="4" customFormat="1" ht="14.5">
      <c r="A492" s="64" t="s">
        <v>734</v>
      </c>
      <c r="B492" s="64" t="s">
        <v>337</v>
      </c>
      <c r="C492" s="64"/>
      <c r="D492" s="64" t="s">
        <v>338</v>
      </c>
      <c r="E492" s="11"/>
      <c r="F492" s="11"/>
      <c r="G492" s="8"/>
      <c r="I492" s="64"/>
      <c r="J492" s="48"/>
      <c r="K492" s="108"/>
      <c r="M492" s="64">
        <v>530</v>
      </c>
      <c r="N492" s="188">
        <v>57777.79</v>
      </c>
      <c r="P492" s="64">
        <v>497</v>
      </c>
      <c r="Q492" s="187">
        <v>53400.46</v>
      </c>
      <c r="S492" s="64">
        <v>445</v>
      </c>
      <c r="T492" s="187">
        <v>41126.65</v>
      </c>
      <c r="V492" s="85"/>
      <c r="W492" s="85"/>
      <c r="X492" s="85"/>
      <c r="Y492" s="85"/>
      <c r="Z492" s="85"/>
      <c r="AA492" s="66"/>
      <c r="AB492" s="5"/>
      <c r="AC492" s="5"/>
      <c r="AD492" s="5"/>
      <c r="AE492" s="5"/>
      <c r="AF492" s="5"/>
      <c r="AG492" s="5"/>
      <c r="AH492" s="5"/>
      <c r="AI492" s="5"/>
      <c r="AJ492" s="5"/>
      <c r="AK492" s="5"/>
      <c r="AL492" s="5"/>
      <c r="AM492" s="5"/>
    </row>
    <row r="493" spans="1:39" s="4" customFormat="1" ht="14.5">
      <c r="A493" s="64" t="s">
        <v>734</v>
      </c>
      <c r="B493" s="64" t="s">
        <v>339</v>
      </c>
      <c r="C493" s="64"/>
      <c r="D493" s="64" t="s">
        <v>340</v>
      </c>
      <c r="E493" s="11"/>
      <c r="F493" s="11"/>
      <c r="G493" s="8"/>
      <c r="I493" s="64"/>
      <c r="J493" s="48"/>
      <c r="K493" s="108"/>
      <c r="M493" s="64">
        <v>28</v>
      </c>
      <c r="N493" s="188">
        <v>2538.58</v>
      </c>
      <c r="P493" s="64">
        <v>25</v>
      </c>
      <c r="Q493" s="187">
        <v>2416.81</v>
      </c>
      <c r="S493" s="64">
        <v>27</v>
      </c>
      <c r="T493" s="187">
        <v>2419.58</v>
      </c>
      <c r="V493" s="85"/>
      <c r="W493" s="85"/>
      <c r="X493" s="85"/>
      <c r="Y493" s="85"/>
      <c r="Z493" s="85"/>
      <c r="AA493" s="66"/>
      <c r="AB493" s="5"/>
      <c r="AC493" s="5"/>
      <c r="AD493" s="5"/>
      <c r="AE493" s="5"/>
      <c r="AF493" s="5"/>
      <c r="AG493" s="5"/>
      <c r="AH493" s="5"/>
      <c r="AI493" s="5"/>
      <c r="AJ493" s="5"/>
      <c r="AK493" s="5"/>
      <c r="AL493" s="5"/>
      <c r="AM493" s="5"/>
    </row>
    <row r="494" spans="1:39" s="4" customFormat="1" ht="14.5">
      <c r="A494" s="64" t="s">
        <v>734</v>
      </c>
      <c r="B494" s="64" t="s">
        <v>341</v>
      </c>
      <c r="C494" s="64"/>
      <c r="D494" s="64" t="s">
        <v>149</v>
      </c>
      <c r="E494" s="11"/>
      <c r="F494" s="11"/>
      <c r="G494" s="8"/>
      <c r="I494" s="64"/>
      <c r="J494" s="48"/>
      <c r="K494" s="108"/>
      <c r="M494" s="64">
        <v>429</v>
      </c>
      <c r="N494" s="188">
        <v>44635.3</v>
      </c>
      <c r="P494" s="64">
        <v>426</v>
      </c>
      <c r="Q494" s="187">
        <v>46837.279999999999</v>
      </c>
      <c r="S494" s="64">
        <v>321</v>
      </c>
      <c r="T494" s="187">
        <v>30813.24</v>
      </c>
      <c r="V494" s="85"/>
      <c r="W494" s="85"/>
      <c r="X494" s="85"/>
      <c r="Y494" s="85"/>
      <c r="Z494" s="85"/>
      <c r="AA494" s="66"/>
      <c r="AB494" s="5"/>
      <c r="AC494" s="5"/>
      <c r="AD494" s="5"/>
      <c r="AE494" s="5"/>
      <c r="AF494" s="5"/>
      <c r="AG494" s="5"/>
      <c r="AH494" s="5"/>
      <c r="AI494" s="5"/>
      <c r="AJ494" s="5"/>
      <c r="AK494" s="5"/>
      <c r="AL494" s="5"/>
      <c r="AM494" s="5"/>
    </row>
    <row r="495" spans="1:39" s="4" customFormat="1" ht="14.5">
      <c r="A495" s="64" t="s">
        <v>734</v>
      </c>
      <c r="B495" s="64" t="s">
        <v>342</v>
      </c>
      <c r="C495" s="64"/>
      <c r="D495" s="64" t="s">
        <v>343</v>
      </c>
      <c r="E495" s="11"/>
      <c r="F495" s="11"/>
      <c r="G495" s="8"/>
      <c r="I495" s="64"/>
      <c r="J495" s="48"/>
      <c r="K495" s="108"/>
      <c r="M495" s="64">
        <v>488</v>
      </c>
      <c r="N495" s="188">
        <v>39368.800000000003</v>
      </c>
      <c r="P495" s="64">
        <v>430</v>
      </c>
      <c r="Q495" s="187">
        <v>35870.879999999997</v>
      </c>
      <c r="S495" s="64">
        <v>305</v>
      </c>
      <c r="T495" s="187">
        <v>23682.12</v>
      </c>
      <c r="V495" s="85"/>
      <c r="W495" s="85"/>
      <c r="X495" s="85"/>
      <c r="Y495" s="85"/>
      <c r="Z495" s="85"/>
      <c r="AA495" s="66"/>
      <c r="AB495" s="5"/>
      <c r="AC495" s="5"/>
      <c r="AD495" s="5"/>
      <c r="AE495" s="5"/>
      <c r="AF495" s="5"/>
      <c r="AG495" s="5"/>
      <c r="AH495" s="5"/>
      <c r="AI495" s="5"/>
      <c r="AJ495" s="5"/>
      <c r="AK495" s="5"/>
      <c r="AL495" s="5"/>
      <c r="AM495" s="5"/>
    </row>
    <row r="496" spans="1:39" s="4" customFormat="1" ht="14.5">
      <c r="A496" s="64" t="s">
        <v>734</v>
      </c>
      <c r="B496" s="64" t="s">
        <v>344</v>
      </c>
      <c r="C496" s="64"/>
      <c r="D496" s="64" t="s">
        <v>123</v>
      </c>
      <c r="E496" s="11"/>
      <c r="F496" s="11"/>
      <c r="G496" s="8"/>
      <c r="I496" s="64"/>
      <c r="J496" s="48"/>
      <c r="K496" s="108"/>
      <c r="M496" s="64">
        <v>30</v>
      </c>
      <c r="N496" s="188">
        <v>3264.19</v>
      </c>
      <c r="P496" s="64">
        <v>29</v>
      </c>
      <c r="Q496" s="187">
        <v>3072.3</v>
      </c>
      <c r="S496" s="64">
        <v>16</v>
      </c>
      <c r="T496" s="187">
        <v>1461.87</v>
      </c>
      <c r="V496" s="85"/>
      <c r="W496" s="85"/>
      <c r="X496" s="85"/>
      <c r="Y496" s="85"/>
      <c r="Z496" s="85"/>
      <c r="AA496" s="66"/>
      <c r="AB496" s="5"/>
      <c r="AC496" s="5"/>
      <c r="AD496" s="5"/>
      <c r="AE496" s="5"/>
      <c r="AF496" s="5"/>
      <c r="AG496" s="5"/>
      <c r="AH496" s="5"/>
      <c r="AI496" s="5"/>
      <c r="AJ496" s="5"/>
      <c r="AK496" s="5"/>
      <c r="AL496" s="5"/>
      <c r="AM496" s="5"/>
    </row>
    <row r="497" spans="1:39" s="4" customFormat="1" ht="14.5">
      <c r="A497" s="64" t="s">
        <v>734</v>
      </c>
      <c r="B497" s="64" t="s">
        <v>345</v>
      </c>
      <c r="C497" s="64"/>
      <c r="D497" s="64" t="s">
        <v>346</v>
      </c>
      <c r="E497" s="11"/>
      <c r="F497" s="11"/>
      <c r="G497" s="8"/>
      <c r="I497" s="64"/>
      <c r="J497" s="48"/>
      <c r="K497" s="108"/>
      <c r="M497" s="64">
        <v>6</v>
      </c>
      <c r="N497" s="188">
        <v>897.63</v>
      </c>
      <c r="P497" s="64">
        <v>7</v>
      </c>
      <c r="Q497" s="187">
        <v>1000.72</v>
      </c>
      <c r="S497" s="64">
        <v>5</v>
      </c>
      <c r="T497" s="187">
        <v>554.96</v>
      </c>
      <c r="V497" s="85"/>
      <c r="W497" s="85"/>
      <c r="X497" s="85"/>
      <c r="Y497" s="85"/>
      <c r="Z497" s="85"/>
      <c r="AA497" s="66"/>
      <c r="AB497" s="5"/>
      <c r="AC497" s="5"/>
      <c r="AD497" s="5"/>
      <c r="AE497" s="5"/>
      <c r="AF497" s="5"/>
      <c r="AG497" s="5"/>
      <c r="AH497" s="5"/>
      <c r="AI497" s="5"/>
      <c r="AJ497" s="5"/>
      <c r="AK497" s="5"/>
      <c r="AL497" s="5"/>
      <c r="AM497" s="5"/>
    </row>
    <row r="498" spans="1:39" s="4" customFormat="1" ht="14.5">
      <c r="A498" s="64" t="s">
        <v>734</v>
      </c>
      <c r="B498" s="64" t="s">
        <v>347</v>
      </c>
      <c r="C498" s="64"/>
      <c r="D498" s="64" t="s">
        <v>169</v>
      </c>
      <c r="E498" s="11"/>
      <c r="F498" s="11"/>
      <c r="G498" s="8"/>
      <c r="I498" s="64"/>
      <c r="J498" s="48"/>
      <c r="K498" s="108"/>
      <c r="M498" s="64">
        <v>358</v>
      </c>
      <c r="N498" s="188">
        <v>32239.55</v>
      </c>
      <c r="P498" s="64">
        <v>483</v>
      </c>
      <c r="Q498" s="187">
        <v>39275.760000000002</v>
      </c>
      <c r="S498" s="64">
        <v>396</v>
      </c>
      <c r="T498" s="187">
        <v>31435.23</v>
      </c>
      <c r="V498" s="85"/>
      <c r="W498" s="85"/>
      <c r="X498" s="85"/>
      <c r="Y498" s="85"/>
      <c r="Z498" s="85"/>
      <c r="AA498" s="66"/>
      <c r="AB498" s="5"/>
      <c r="AC498" s="5"/>
      <c r="AD498" s="5"/>
      <c r="AE498" s="5"/>
      <c r="AF498" s="5"/>
      <c r="AG498" s="5"/>
      <c r="AH498" s="5"/>
      <c r="AI498" s="5"/>
      <c r="AJ498" s="5"/>
      <c r="AK498" s="5"/>
      <c r="AL498" s="5"/>
      <c r="AM498" s="5"/>
    </row>
    <row r="499" spans="1:39" s="4" customFormat="1" ht="14.5">
      <c r="A499" s="64" t="s">
        <v>734</v>
      </c>
      <c r="B499" s="64" t="s">
        <v>348</v>
      </c>
      <c r="C499" s="64"/>
      <c r="D499" s="64" t="s">
        <v>89</v>
      </c>
      <c r="E499" s="11"/>
      <c r="F499" s="11"/>
      <c r="G499" s="8"/>
      <c r="I499" s="64"/>
      <c r="J499" s="48"/>
      <c r="K499" s="108"/>
      <c r="M499" s="64">
        <v>22</v>
      </c>
      <c r="N499" s="188">
        <v>1928.85</v>
      </c>
      <c r="P499" s="64">
        <v>19</v>
      </c>
      <c r="Q499" s="187">
        <v>1975</v>
      </c>
      <c r="S499" s="64">
        <v>11</v>
      </c>
      <c r="T499" s="187">
        <v>862.85</v>
      </c>
      <c r="V499" s="85"/>
      <c r="W499" s="85"/>
      <c r="X499" s="85"/>
      <c r="Y499" s="85"/>
      <c r="Z499" s="85"/>
      <c r="AA499" s="66"/>
      <c r="AB499" s="5"/>
      <c r="AC499" s="5"/>
      <c r="AD499" s="5"/>
      <c r="AE499" s="5"/>
      <c r="AF499" s="5"/>
      <c r="AG499" s="5"/>
      <c r="AH499" s="5"/>
      <c r="AI499" s="5"/>
      <c r="AJ499" s="5"/>
      <c r="AK499" s="5"/>
      <c r="AL499" s="5"/>
      <c r="AM499" s="5"/>
    </row>
    <row r="500" spans="1:39" s="4" customFormat="1" ht="14.5">
      <c r="A500" s="64" t="s">
        <v>734</v>
      </c>
      <c r="B500" s="64" t="s">
        <v>349</v>
      </c>
      <c r="C500" s="64"/>
      <c r="D500" s="64" t="s">
        <v>350</v>
      </c>
      <c r="E500" s="11"/>
      <c r="F500" s="11"/>
      <c r="G500" s="8"/>
      <c r="I500" s="64"/>
      <c r="J500" s="48"/>
      <c r="K500" s="108"/>
      <c r="M500" s="64">
        <v>114</v>
      </c>
      <c r="N500" s="188">
        <v>9557.7099999999991</v>
      </c>
      <c r="P500" s="64">
        <v>124</v>
      </c>
      <c r="Q500" s="187">
        <v>9744.27</v>
      </c>
      <c r="S500" s="64">
        <v>113</v>
      </c>
      <c r="T500" s="187">
        <v>8363.5300000000007</v>
      </c>
      <c r="V500" s="85"/>
      <c r="W500" s="85"/>
      <c r="X500" s="85"/>
      <c r="Y500" s="85"/>
      <c r="Z500" s="85"/>
      <c r="AA500" s="66"/>
      <c r="AB500" s="5"/>
      <c r="AC500" s="5"/>
      <c r="AD500" s="5"/>
      <c r="AE500" s="5"/>
      <c r="AF500" s="5"/>
      <c r="AG500" s="5"/>
      <c r="AH500" s="5"/>
      <c r="AI500" s="5"/>
      <c r="AJ500" s="5"/>
      <c r="AK500" s="5"/>
      <c r="AL500" s="5"/>
      <c r="AM500" s="5"/>
    </row>
    <row r="501" spans="1:39" s="4" customFormat="1" ht="14.5">
      <c r="A501" s="64" t="s">
        <v>734</v>
      </c>
      <c r="B501" s="64" t="s">
        <v>567</v>
      </c>
      <c r="C501" s="64"/>
      <c r="D501" s="64" t="s">
        <v>159</v>
      </c>
      <c r="E501" s="11"/>
      <c r="F501" s="11"/>
      <c r="G501" s="8"/>
      <c r="I501" s="64"/>
      <c r="J501" s="48"/>
      <c r="K501" s="108"/>
      <c r="M501" s="64">
        <v>9</v>
      </c>
      <c r="N501" s="188">
        <v>1069.02</v>
      </c>
      <c r="P501" s="64"/>
      <c r="Q501" s="187"/>
      <c r="S501" s="64"/>
      <c r="T501" s="187"/>
      <c r="V501" s="85"/>
      <c r="W501" s="85"/>
      <c r="X501" s="85"/>
      <c r="Y501" s="85"/>
      <c r="Z501" s="85"/>
      <c r="AA501" s="66"/>
      <c r="AB501" s="5"/>
      <c r="AC501" s="5"/>
      <c r="AD501" s="5"/>
      <c r="AE501" s="5"/>
      <c r="AF501" s="5"/>
      <c r="AG501" s="5"/>
      <c r="AH501" s="5"/>
      <c r="AI501" s="5"/>
      <c r="AJ501" s="5"/>
      <c r="AK501" s="5"/>
      <c r="AL501" s="5"/>
      <c r="AM501" s="5"/>
    </row>
    <row r="502" spans="1:39" s="4" customFormat="1" ht="14.5">
      <c r="A502" s="64" t="s">
        <v>734</v>
      </c>
      <c r="B502" s="64" t="s">
        <v>457</v>
      </c>
      <c r="C502" s="64"/>
      <c r="D502" s="64" t="s">
        <v>220</v>
      </c>
      <c r="E502" s="11"/>
      <c r="F502" s="11"/>
      <c r="G502" s="8"/>
      <c r="I502" s="64"/>
      <c r="J502" s="48"/>
      <c r="K502" s="108"/>
      <c r="M502" s="64"/>
      <c r="N502" s="188"/>
      <c r="P502" s="64"/>
      <c r="Q502" s="187"/>
      <c r="S502" s="64">
        <v>1</v>
      </c>
      <c r="T502" s="187">
        <v>74.459999999999994</v>
      </c>
      <c r="V502" s="85"/>
      <c r="W502" s="85"/>
      <c r="X502" s="85"/>
      <c r="Y502" s="85"/>
      <c r="Z502" s="85"/>
      <c r="AA502" s="66"/>
      <c r="AB502" s="5"/>
      <c r="AC502" s="5"/>
      <c r="AD502" s="5"/>
      <c r="AE502" s="5"/>
      <c r="AF502" s="5"/>
      <c r="AG502" s="5"/>
      <c r="AH502" s="5"/>
      <c r="AI502" s="5"/>
      <c r="AJ502" s="5"/>
      <c r="AK502" s="5"/>
      <c r="AL502" s="5"/>
      <c r="AM502" s="5"/>
    </row>
    <row r="503" spans="1:39" s="4" customFormat="1" ht="14.5">
      <c r="A503" s="64" t="s">
        <v>734</v>
      </c>
      <c r="B503" s="64" t="s">
        <v>765</v>
      </c>
      <c r="C503" s="64"/>
      <c r="D503" s="64" t="s">
        <v>100</v>
      </c>
      <c r="E503" s="11"/>
      <c r="F503" s="11"/>
      <c r="G503" s="8"/>
      <c r="I503" s="64"/>
      <c r="J503" s="48"/>
      <c r="K503" s="108"/>
      <c r="M503" s="64">
        <v>1105</v>
      </c>
      <c r="N503" s="188">
        <v>85590.69</v>
      </c>
      <c r="P503" s="64">
        <v>1165</v>
      </c>
      <c r="Q503" s="187">
        <v>88900.24</v>
      </c>
      <c r="S503" s="64">
        <v>873</v>
      </c>
      <c r="T503" s="187">
        <v>69121.75</v>
      </c>
      <c r="V503" s="85"/>
      <c r="W503" s="85"/>
      <c r="X503" s="85"/>
      <c r="Y503" s="85"/>
      <c r="Z503" s="85"/>
      <c r="AA503" s="66"/>
      <c r="AB503" s="5"/>
      <c r="AC503" s="5"/>
      <c r="AD503" s="5"/>
      <c r="AE503" s="5"/>
      <c r="AF503" s="5"/>
      <c r="AG503" s="5"/>
      <c r="AH503" s="5"/>
      <c r="AI503" s="5"/>
      <c r="AJ503" s="5"/>
      <c r="AK503" s="5"/>
      <c r="AL503" s="5"/>
      <c r="AM503" s="5"/>
    </row>
    <row r="504" spans="1:39" s="4" customFormat="1" ht="14.5">
      <c r="A504" s="64" t="s">
        <v>734</v>
      </c>
      <c r="B504" s="64" t="s">
        <v>491</v>
      </c>
      <c r="C504" s="64"/>
      <c r="D504" s="64" t="s">
        <v>159</v>
      </c>
      <c r="E504" s="11"/>
      <c r="F504" s="11"/>
      <c r="G504" s="8"/>
      <c r="I504" s="64"/>
      <c r="J504" s="48"/>
      <c r="K504" s="108"/>
      <c r="M504" s="64">
        <v>2</v>
      </c>
      <c r="N504" s="188">
        <v>242.75</v>
      </c>
      <c r="P504" s="64"/>
      <c r="Q504" s="187"/>
      <c r="S504" s="64">
        <v>1</v>
      </c>
      <c r="T504" s="187">
        <v>150</v>
      </c>
      <c r="V504" s="85"/>
      <c r="W504" s="85"/>
      <c r="X504" s="85"/>
      <c r="Y504" s="85"/>
      <c r="Z504" s="85"/>
      <c r="AA504" s="66"/>
      <c r="AB504" s="5"/>
      <c r="AC504" s="5"/>
      <c r="AD504" s="5"/>
      <c r="AE504" s="5"/>
      <c r="AF504" s="5"/>
      <c r="AG504" s="5"/>
      <c r="AH504" s="5"/>
      <c r="AI504" s="5"/>
      <c r="AJ504" s="5"/>
      <c r="AK504" s="5"/>
      <c r="AL504" s="5"/>
      <c r="AM504" s="5"/>
    </row>
    <row r="505" spans="1:39" s="4" customFormat="1" ht="14.5">
      <c r="A505" s="64" t="s">
        <v>734</v>
      </c>
      <c r="B505" s="64" t="s">
        <v>352</v>
      </c>
      <c r="C505" s="64"/>
      <c r="D505" s="64" t="s">
        <v>89</v>
      </c>
      <c r="E505" s="11"/>
      <c r="F505" s="11"/>
      <c r="G505" s="8"/>
      <c r="I505" s="64"/>
      <c r="J505" s="48"/>
      <c r="K505" s="108"/>
      <c r="M505" s="64"/>
      <c r="N505" s="188"/>
      <c r="P505" s="64">
        <v>1</v>
      </c>
      <c r="Q505" s="187">
        <v>5</v>
      </c>
      <c r="S505" s="64"/>
      <c r="T505" s="187"/>
      <c r="V505" s="85"/>
      <c r="W505" s="85"/>
      <c r="X505" s="85"/>
      <c r="Y505" s="85"/>
      <c r="Z505" s="85"/>
      <c r="AA505" s="66"/>
      <c r="AB505" s="5"/>
      <c r="AC505" s="5"/>
      <c r="AD505" s="5"/>
      <c r="AE505" s="5"/>
      <c r="AF505" s="5"/>
      <c r="AG505" s="5"/>
      <c r="AH505" s="5"/>
      <c r="AI505" s="5"/>
      <c r="AJ505" s="5"/>
      <c r="AK505" s="5"/>
      <c r="AL505" s="5"/>
      <c r="AM505" s="5"/>
    </row>
    <row r="506" spans="1:39" s="4" customFormat="1" ht="14.5">
      <c r="A506" s="64" t="s">
        <v>734</v>
      </c>
      <c r="B506" s="64" t="s">
        <v>352</v>
      </c>
      <c r="C506" s="64"/>
      <c r="D506" s="64" t="s">
        <v>353</v>
      </c>
      <c r="E506" s="11"/>
      <c r="F506" s="11"/>
      <c r="G506" s="8"/>
      <c r="I506" s="64"/>
      <c r="J506" s="48"/>
      <c r="K506" s="108"/>
      <c r="M506" s="64">
        <v>75</v>
      </c>
      <c r="N506" s="188">
        <v>7162.4</v>
      </c>
      <c r="P506" s="64">
        <v>60</v>
      </c>
      <c r="Q506" s="187">
        <v>6208.51</v>
      </c>
      <c r="S506" s="64">
        <v>47</v>
      </c>
      <c r="T506" s="187">
        <v>4301.9399999999996</v>
      </c>
      <c r="V506" s="85"/>
      <c r="W506" s="85"/>
      <c r="X506" s="85"/>
      <c r="Y506" s="85"/>
      <c r="Z506" s="85"/>
      <c r="AA506" s="66"/>
      <c r="AB506" s="5"/>
      <c r="AC506" s="5"/>
      <c r="AD506" s="5"/>
      <c r="AE506" s="5"/>
      <c r="AF506" s="5"/>
      <c r="AG506" s="5"/>
      <c r="AH506" s="5"/>
      <c r="AI506" s="5"/>
      <c r="AJ506" s="5"/>
      <c r="AK506" s="5"/>
      <c r="AL506" s="5"/>
      <c r="AM506" s="5"/>
    </row>
    <row r="507" spans="1:39" s="4" customFormat="1" ht="14.5">
      <c r="A507" s="64" t="s">
        <v>734</v>
      </c>
      <c r="B507" s="64" t="s">
        <v>354</v>
      </c>
      <c r="C507" s="64"/>
      <c r="D507" s="64" t="s">
        <v>221</v>
      </c>
      <c r="E507" s="11"/>
      <c r="F507" s="11"/>
      <c r="G507" s="8"/>
      <c r="I507" s="64"/>
      <c r="J507" s="48"/>
      <c r="K507" s="108"/>
      <c r="M507" s="64">
        <v>21</v>
      </c>
      <c r="N507" s="188">
        <v>2444.14</v>
      </c>
      <c r="P507" s="64"/>
      <c r="Q507" s="187"/>
      <c r="S507" s="64"/>
      <c r="T507" s="187"/>
      <c r="V507" s="85"/>
      <c r="W507" s="85"/>
      <c r="X507" s="85"/>
      <c r="Y507" s="85"/>
      <c r="Z507" s="85"/>
      <c r="AA507" s="66"/>
      <c r="AB507" s="5"/>
      <c r="AC507" s="5"/>
      <c r="AD507" s="5"/>
      <c r="AE507" s="5"/>
      <c r="AF507" s="5"/>
      <c r="AG507" s="5"/>
      <c r="AH507" s="5"/>
      <c r="AI507" s="5"/>
      <c r="AJ507" s="5"/>
      <c r="AK507" s="5"/>
      <c r="AL507" s="5"/>
      <c r="AM507" s="5"/>
    </row>
    <row r="508" spans="1:39" s="4" customFormat="1" ht="14.5">
      <c r="A508" s="64" t="s">
        <v>734</v>
      </c>
      <c r="B508" s="64" t="s">
        <v>355</v>
      </c>
      <c r="C508" s="64"/>
      <c r="D508" s="64" t="s">
        <v>356</v>
      </c>
      <c r="E508" s="11"/>
      <c r="F508" s="11"/>
      <c r="G508" s="8"/>
      <c r="I508" s="64"/>
      <c r="J508" s="48"/>
      <c r="K508" s="108"/>
      <c r="M508" s="64">
        <v>13</v>
      </c>
      <c r="N508" s="188">
        <v>1227.24</v>
      </c>
      <c r="P508" s="64">
        <v>11</v>
      </c>
      <c r="Q508" s="187">
        <v>1354.47</v>
      </c>
      <c r="S508" s="64">
        <v>5</v>
      </c>
      <c r="T508" s="187">
        <v>326.43</v>
      </c>
      <c r="V508" s="85"/>
      <c r="W508" s="85"/>
      <c r="X508" s="85"/>
      <c r="Y508" s="85"/>
      <c r="Z508" s="85"/>
      <c r="AA508" s="66"/>
      <c r="AB508" s="5"/>
      <c r="AC508" s="5"/>
      <c r="AD508" s="5"/>
      <c r="AE508" s="5"/>
      <c r="AF508" s="5"/>
      <c r="AG508" s="5"/>
      <c r="AH508" s="5"/>
      <c r="AI508" s="5"/>
      <c r="AJ508" s="5"/>
      <c r="AK508" s="5"/>
      <c r="AL508" s="5"/>
      <c r="AM508" s="5"/>
    </row>
    <row r="509" spans="1:39" s="4" customFormat="1" ht="14.5">
      <c r="A509" s="64" t="s">
        <v>734</v>
      </c>
      <c r="B509" s="64" t="s">
        <v>357</v>
      </c>
      <c r="C509" s="64"/>
      <c r="D509" s="64" t="s">
        <v>358</v>
      </c>
      <c r="E509" s="11"/>
      <c r="F509" s="11"/>
      <c r="G509" s="8"/>
      <c r="I509" s="64"/>
      <c r="J509" s="48"/>
      <c r="K509" s="108"/>
      <c r="M509" s="64">
        <v>110</v>
      </c>
      <c r="N509" s="188">
        <v>12267.35</v>
      </c>
      <c r="P509" s="64">
        <v>106</v>
      </c>
      <c r="Q509" s="187">
        <v>12120.6</v>
      </c>
      <c r="S509" s="64">
        <v>97</v>
      </c>
      <c r="T509" s="187">
        <v>9035.1200000000008</v>
      </c>
      <c r="V509" s="85"/>
      <c r="W509" s="85"/>
      <c r="X509" s="85"/>
      <c r="Y509" s="85"/>
      <c r="Z509" s="85"/>
      <c r="AA509" s="66"/>
      <c r="AB509" s="5"/>
      <c r="AC509" s="5"/>
      <c r="AD509" s="5"/>
      <c r="AE509" s="5"/>
      <c r="AF509" s="5"/>
      <c r="AG509" s="5"/>
      <c r="AH509" s="5"/>
      <c r="AI509" s="5"/>
      <c r="AJ509" s="5"/>
      <c r="AK509" s="5"/>
      <c r="AL509" s="5"/>
      <c r="AM509" s="5"/>
    </row>
    <row r="510" spans="1:39" s="4" customFormat="1" ht="14.5">
      <c r="A510" s="64" t="s">
        <v>734</v>
      </c>
      <c r="B510" s="64" t="s">
        <v>766</v>
      </c>
      <c r="C510" s="64"/>
      <c r="D510" s="64" t="s">
        <v>360</v>
      </c>
      <c r="E510" s="11"/>
      <c r="F510" s="11"/>
      <c r="G510" s="8"/>
      <c r="I510" s="64"/>
      <c r="J510" s="48"/>
      <c r="K510" s="108"/>
      <c r="M510" s="64"/>
      <c r="N510" s="188"/>
      <c r="P510" s="64"/>
      <c r="Q510" s="187"/>
      <c r="S510" s="64">
        <v>1</v>
      </c>
      <c r="T510" s="187">
        <v>150</v>
      </c>
      <c r="V510" s="85"/>
      <c r="W510" s="85"/>
      <c r="X510" s="85"/>
      <c r="Y510" s="85"/>
      <c r="Z510" s="85"/>
      <c r="AA510" s="66"/>
      <c r="AB510" s="5"/>
      <c r="AC510" s="5"/>
      <c r="AD510" s="5"/>
      <c r="AE510" s="5"/>
      <c r="AF510" s="5"/>
      <c r="AG510" s="5"/>
      <c r="AH510" s="5"/>
      <c r="AI510" s="5"/>
      <c r="AJ510" s="5"/>
      <c r="AK510" s="5"/>
      <c r="AL510" s="5"/>
      <c r="AM510" s="5"/>
    </row>
    <row r="511" spans="1:39" s="4" customFormat="1" ht="14.5">
      <c r="A511" s="64" t="s">
        <v>734</v>
      </c>
      <c r="B511" s="64" t="s">
        <v>359</v>
      </c>
      <c r="C511" s="64"/>
      <c r="D511" s="64" t="s">
        <v>360</v>
      </c>
      <c r="E511" s="11"/>
      <c r="F511" s="11"/>
      <c r="G511" s="8"/>
      <c r="I511" s="64"/>
      <c r="J511" s="48"/>
      <c r="K511" s="108"/>
      <c r="M511" s="64">
        <v>4</v>
      </c>
      <c r="N511" s="188">
        <v>433.58</v>
      </c>
      <c r="P511" s="64">
        <v>6</v>
      </c>
      <c r="Q511" s="187">
        <v>791.86</v>
      </c>
      <c r="S511" s="64">
        <v>5</v>
      </c>
      <c r="T511" s="187">
        <v>381.82</v>
      </c>
      <c r="V511" s="85"/>
      <c r="W511" s="85"/>
      <c r="X511" s="85"/>
      <c r="Y511" s="85"/>
      <c r="Z511" s="85"/>
      <c r="AA511" s="66"/>
      <c r="AB511" s="5"/>
      <c r="AC511" s="5"/>
      <c r="AD511" s="5"/>
      <c r="AE511" s="5"/>
      <c r="AF511" s="5"/>
      <c r="AG511" s="5"/>
      <c r="AH511" s="5"/>
      <c r="AI511" s="5"/>
      <c r="AJ511" s="5"/>
      <c r="AK511" s="5"/>
      <c r="AL511" s="5"/>
      <c r="AM511" s="5"/>
    </row>
    <row r="512" spans="1:39" s="4" customFormat="1" ht="14.5">
      <c r="A512" s="64" t="s">
        <v>734</v>
      </c>
      <c r="B512" s="64" t="s">
        <v>767</v>
      </c>
      <c r="C512" s="64"/>
      <c r="D512" s="64" t="s">
        <v>362</v>
      </c>
      <c r="E512" s="11"/>
      <c r="F512" s="11"/>
      <c r="G512" s="8"/>
      <c r="I512" s="64"/>
      <c r="J512" s="48"/>
      <c r="K512" s="108"/>
      <c r="M512" s="64">
        <v>67</v>
      </c>
      <c r="N512" s="188">
        <v>7662.23</v>
      </c>
      <c r="P512" s="64">
        <v>2</v>
      </c>
      <c r="Q512" s="187">
        <v>170.25</v>
      </c>
      <c r="S512" s="64">
        <v>4</v>
      </c>
      <c r="T512" s="187">
        <v>294.05</v>
      </c>
      <c r="V512" s="85"/>
      <c r="W512" s="85"/>
      <c r="X512" s="85"/>
      <c r="Y512" s="85"/>
      <c r="Z512" s="85"/>
      <c r="AA512" s="66"/>
      <c r="AB512" s="5"/>
      <c r="AC512" s="5"/>
      <c r="AD512" s="5"/>
      <c r="AE512" s="5"/>
      <c r="AF512" s="5"/>
      <c r="AG512" s="5"/>
      <c r="AH512" s="5"/>
      <c r="AI512" s="5"/>
      <c r="AJ512" s="5"/>
      <c r="AK512" s="5"/>
      <c r="AL512" s="5"/>
      <c r="AM512" s="5"/>
    </row>
    <row r="513" spans="1:39" s="4" customFormat="1" ht="14.5">
      <c r="A513" s="64" t="s">
        <v>734</v>
      </c>
      <c r="B513" s="64" t="s">
        <v>361</v>
      </c>
      <c r="C513" s="64"/>
      <c r="D513" s="64" t="s">
        <v>135</v>
      </c>
      <c r="E513" s="11"/>
      <c r="F513" s="11"/>
      <c r="G513" s="8"/>
      <c r="I513" s="64"/>
      <c r="J513" s="48"/>
      <c r="K513" s="108"/>
      <c r="M513" s="64">
        <v>1</v>
      </c>
      <c r="N513" s="188">
        <v>103.24</v>
      </c>
      <c r="P513" s="64"/>
      <c r="Q513" s="187"/>
      <c r="S513" s="64"/>
      <c r="T513" s="187"/>
      <c r="V513" s="85"/>
      <c r="W513" s="85"/>
      <c r="X513" s="85"/>
      <c r="Y513" s="85"/>
      <c r="Z513" s="85"/>
      <c r="AA513" s="66"/>
      <c r="AB513" s="5"/>
      <c r="AC513" s="5"/>
      <c r="AD513" s="5"/>
      <c r="AE513" s="5"/>
      <c r="AF513" s="5"/>
      <c r="AG513" s="5"/>
      <c r="AH513" s="5"/>
      <c r="AI513" s="5"/>
      <c r="AJ513" s="5"/>
      <c r="AK513" s="5"/>
      <c r="AL513" s="5"/>
      <c r="AM513" s="5"/>
    </row>
    <row r="514" spans="1:39" s="4" customFormat="1" ht="14.5">
      <c r="A514" s="64" t="s">
        <v>734</v>
      </c>
      <c r="B514" s="64" t="s">
        <v>458</v>
      </c>
      <c r="C514" s="64"/>
      <c r="D514" s="64" t="s">
        <v>362</v>
      </c>
      <c r="E514" s="11"/>
      <c r="F514" s="11"/>
      <c r="G514" s="8"/>
      <c r="I514" s="64"/>
      <c r="J514" s="48"/>
      <c r="K514" s="108"/>
      <c r="M514" s="64"/>
      <c r="N514" s="188"/>
      <c r="P514" s="64">
        <v>56</v>
      </c>
      <c r="Q514" s="187">
        <v>6123.67</v>
      </c>
      <c r="S514" s="64">
        <v>38</v>
      </c>
      <c r="T514" s="187">
        <v>4273.3500000000004</v>
      </c>
      <c r="V514" s="85"/>
      <c r="W514" s="85"/>
      <c r="X514" s="85"/>
      <c r="Y514" s="85"/>
      <c r="Z514" s="85"/>
      <c r="AA514" s="66"/>
      <c r="AB514" s="5"/>
      <c r="AC514" s="5"/>
      <c r="AD514" s="5"/>
      <c r="AE514" s="5"/>
      <c r="AF514" s="5"/>
      <c r="AG514" s="5"/>
      <c r="AH514" s="5"/>
      <c r="AI514" s="5"/>
      <c r="AJ514" s="5"/>
      <c r="AK514" s="5"/>
      <c r="AL514" s="5"/>
      <c r="AM514" s="5"/>
    </row>
    <row r="515" spans="1:39" s="4" customFormat="1" ht="14.5">
      <c r="A515" s="64" t="s">
        <v>734</v>
      </c>
      <c r="B515" s="64" t="s">
        <v>608</v>
      </c>
      <c r="C515" s="64"/>
      <c r="D515" s="64" t="s">
        <v>362</v>
      </c>
      <c r="E515" s="11"/>
      <c r="F515" s="11"/>
      <c r="G515" s="8"/>
      <c r="I515" s="64"/>
      <c r="J515" s="48"/>
      <c r="K515" s="108"/>
      <c r="M515" s="64">
        <v>1</v>
      </c>
      <c r="N515" s="188">
        <v>5</v>
      </c>
      <c r="P515" s="64">
        <v>1</v>
      </c>
      <c r="Q515" s="187">
        <v>5</v>
      </c>
      <c r="S515" s="64">
        <v>1</v>
      </c>
      <c r="T515" s="187">
        <v>106.82</v>
      </c>
      <c r="V515" s="85"/>
      <c r="W515" s="85"/>
      <c r="X515" s="85"/>
      <c r="Y515" s="85"/>
      <c r="Z515" s="85"/>
      <c r="AA515" s="66"/>
      <c r="AB515" s="5"/>
      <c r="AC515" s="5"/>
      <c r="AD515" s="5"/>
      <c r="AE515" s="5"/>
      <c r="AF515" s="5"/>
      <c r="AG515" s="5"/>
      <c r="AH515" s="5"/>
      <c r="AI515" s="5"/>
      <c r="AJ515" s="5"/>
      <c r="AK515" s="5"/>
      <c r="AL515" s="5"/>
      <c r="AM515" s="5"/>
    </row>
    <row r="516" spans="1:39" s="4" customFormat="1" ht="14.5">
      <c r="A516" s="64" t="s">
        <v>734</v>
      </c>
      <c r="B516" s="64" t="s">
        <v>768</v>
      </c>
      <c r="C516" s="64"/>
      <c r="D516" s="64" t="s">
        <v>135</v>
      </c>
      <c r="E516" s="11"/>
      <c r="F516" s="11"/>
      <c r="G516" s="8"/>
      <c r="I516" s="64"/>
      <c r="J516" s="48"/>
      <c r="K516" s="108"/>
      <c r="M516" s="64">
        <v>2</v>
      </c>
      <c r="N516" s="188">
        <v>347.45</v>
      </c>
      <c r="P516" s="64"/>
      <c r="Q516" s="187"/>
      <c r="S516" s="64"/>
      <c r="T516" s="187"/>
      <c r="V516" s="85"/>
      <c r="W516" s="85"/>
      <c r="X516" s="85"/>
      <c r="Y516" s="85"/>
      <c r="Z516" s="85"/>
      <c r="AA516" s="66"/>
      <c r="AB516" s="5"/>
      <c r="AC516" s="5"/>
      <c r="AD516" s="5"/>
      <c r="AE516" s="5"/>
      <c r="AF516" s="5"/>
      <c r="AG516" s="5"/>
      <c r="AH516" s="5"/>
      <c r="AI516" s="5"/>
      <c r="AJ516" s="5"/>
      <c r="AK516" s="5"/>
      <c r="AL516" s="5"/>
      <c r="AM516" s="5"/>
    </row>
    <row r="517" spans="1:39" s="4" customFormat="1" ht="14.5">
      <c r="A517" s="64" t="s">
        <v>734</v>
      </c>
      <c r="B517" s="64" t="s">
        <v>769</v>
      </c>
      <c r="C517" s="64"/>
      <c r="D517" s="64" t="s">
        <v>288</v>
      </c>
      <c r="E517" s="11"/>
      <c r="F517" s="11"/>
      <c r="G517" s="8"/>
      <c r="I517" s="64"/>
      <c r="J517" s="48"/>
      <c r="K517" s="108"/>
      <c r="M517" s="64">
        <v>1</v>
      </c>
      <c r="N517" s="188">
        <v>84.3</v>
      </c>
      <c r="P517" s="64"/>
      <c r="Q517" s="187"/>
      <c r="S517" s="64"/>
      <c r="T517" s="187"/>
      <c r="V517" s="85"/>
      <c r="W517" s="85"/>
      <c r="X517" s="85"/>
      <c r="Y517" s="85"/>
      <c r="Z517" s="85"/>
      <c r="AA517" s="66"/>
      <c r="AB517" s="5"/>
      <c r="AC517" s="5"/>
      <c r="AD517" s="5"/>
      <c r="AE517" s="5"/>
      <c r="AF517" s="5"/>
      <c r="AG517" s="5"/>
      <c r="AH517" s="5"/>
      <c r="AI517" s="5"/>
      <c r="AJ517" s="5"/>
      <c r="AK517" s="5"/>
      <c r="AL517" s="5"/>
      <c r="AM517" s="5"/>
    </row>
    <row r="518" spans="1:39" s="4" customFormat="1" ht="14.5">
      <c r="A518" s="64" t="s">
        <v>734</v>
      </c>
      <c r="B518" s="64" t="s">
        <v>568</v>
      </c>
      <c r="C518" s="64"/>
      <c r="D518" s="64" t="s">
        <v>135</v>
      </c>
      <c r="E518" s="11"/>
      <c r="F518" s="11"/>
      <c r="G518" s="8"/>
      <c r="I518" s="64"/>
      <c r="J518" s="48"/>
      <c r="K518" s="108"/>
      <c r="M518" s="64">
        <v>1</v>
      </c>
      <c r="N518" s="188">
        <v>180</v>
      </c>
      <c r="P518" s="64"/>
      <c r="Q518" s="187"/>
      <c r="S518" s="64"/>
      <c r="T518" s="187"/>
      <c r="V518" s="85"/>
      <c r="W518" s="85"/>
      <c r="X518" s="85"/>
      <c r="Y518" s="85"/>
      <c r="Z518" s="85"/>
      <c r="AA518" s="66"/>
      <c r="AB518" s="5"/>
      <c r="AC518" s="5"/>
      <c r="AD518" s="5"/>
      <c r="AE518" s="5"/>
      <c r="AF518" s="5"/>
      <c r="AG518" s="5"/>
      <c r="AH518" s="5"/>
      <c r="AI518" s="5"/>
      <c r="AJ518" s="5"/>
      <c r="AK518" s="5"/>
      <c r="AL518" s="5"/>
      <c r="AM518" s="5"/>
    </row>
    <row r="519" spans="1:39" s="4" customFormat="1" ht="14.5">
      <c r="A519" s="64" t="s">
        <v>734</v>
      </c>
      <c r="B519" s="64" t="s">
        <v>560</v>
      </c>
      <c r="C519" s="64"/>
      <c r="D519" s="64" t="s">
        <v>338</v>
      </c>
      <c r="E519" s="11"/>
      <c r="F519" s="11"/>
      <c r="G519" s="8"/>
      <c r="I519" s="64"/>
      <c r="J519" s="48"/>
      <c r="K519" s="108"/>
      <c r="M519" s="64">
        <v>9</v>
      </c>
      <c r="N519" s="188">
        <v>1459.05</v>
      </c>
      <c r="P519" s="64"/>
      <c r="Q519" s="187"/>
      <c r="S519" s="64"/>
      <c r="T519" s="187"/>
      <c r="V519" s="85"/>
      <c r="W519" s="85"/>
      <c r="X519" s="85"/>
      <c r="Y519" s="85"/>
      <c r="Z519" s="85"/>
      <c r="AA519" s="66"/>
      <c r="AB519" s="5"/>
      <c r="AC519" s="5"/>
      <c r="AD519" s="5"/>
      <c r="AE519" s="5"/>
      <c r="AF519" s="5"/>
      <c r="AG519" s="5"/>
      <c r="AH519" s="5"/>
      <c r="AI519" s="5"/>
      <c r="AJ519" s="5"/>
      <c r="AK519" s="5"/>
      <c r="AL519" s="5"/>
      <c r="AM519" s="5"/>
    </row>
    <row r="520" spans="1:39" s="4" customFormat="1" ht="14.5">
      <c r="A520" s="64" t="s">
        <v>734</v>
      </c>
      <c r="B520" s="64" t="s">
        <v>363</v>
      </c>
      <c r="C520" s="64"/>
      <c r="D520" s="64" t="s">
        <v>364</v>
      </c>
      <c r="E520" s="11"/>
      <c r="F520" s="11"/>
      <c r="G520" s="8"/>
      <c r="I520" s="64"/>
      <c r="J520" s="48"/>
      <c r="K520" s="108"/>
      <c r="M520" s="64">
        <v>27</v>
      </c>
      <c r="N520" s="188">
        <v>3568.74</v>
      </c>
      <c r="P520" s="64">
        <v>25</v>
      </c>
      <c r="Q520" s="187">
        <v>3103.02</v>
      </c>
      <c r="S520" s="64">
        <v>17</v>
      </c>
      <c r="T520" s="187">
        <v>1898.59</v>
      </c>
      <c r="V520" s="85"/>
      <c r="W520" s="85"/>
      <c r="X520" s="85"/>
      <c r="Y520" s="85"/>
      <c r="Z520" s="85"/>
      <c r="AA520" s="66"/>
      <c r="AB520" s="5"/>
      <c r="AC520" s="5"/>
      <c r="AD520" s="5"/>
      <c r="AE520" s="5"/>
      <c r="AF520" s="5"/>
      <c r="AG520" s="5"/>
      <c r="AH520" s="5"/>
      <c r="AI520" s="5"/>
      <c r="AJ520" s="5"/>
      <c r="AK520" s="5"/>
      <c r="AL520" s="5"/>
      <c r="AM520" s="5"/>
    </row>
    <row r="521" spans="1:39" s="4" customFormat="1" ht="14.5">
      <c r="A521" s="64" t="s">
        <v>734</v>
      </c>
      <c r="B521" s="64" t="s">
        <v>770</v>
      </c>
      <c r="C521" s="64"/>
      <c r="D521" s="64" t="s">
        <v>92</v>
      </c>
      <c r="E521" s="11"/>
      <c r="F521" s="11"/>
      <c r="G521" s="8"/>
      <c r="I521" s="64"/>
      <c r="J521" s="48"/>
      <c r="K521" s="108"/>
      <c r="M521" s="64"/>
      <c r="N521" s="188"/>
      <c r="P521" s="64"/>
      <c r="Q521" s="187"/>
      <c r="S521" s="64">
        <v>1</v>
      </c>
      <c r="T521" s="187">
        <v>139.69</v>
      </c>
      <c r="V521" s="85"/>
      <c r="W521" s="85"/>
      <c r="X521" s="85"/>
      <c r="Y521" s="85"/>
      <c r="Z521" s="85"/>
      <c r="AA521" s="66"/>
      <c r="AB521" s="5"/>
      <c r="AC521" s="5"/>
      <c r="AD521" s="5"/>
      <c r="AE521" s="5"/>
      <c r="AF521" s="5"/>
      <c r="AG521" s="5"/>
      <c r="AH521" s="5"/>
      <c r="AI521" s="5"/>
      <c r="AJ521" s="5"/>
      <c r="AK521" s="5"/>
      <c r="AL521" s="5"/>
      <c r="AM521" s="5"/>
    </row>
    <row r="522" spans="1:39" s="4" customFormat="1" ht="14.5">
      <c r="A522" s="64" t="s">
        <v>734</v>
      </c>
      <c r="B522" s="64" t="s">
        <v>365</v>
      </c>
      <c r="C522" s="64"/>
      <c r="D522" s="64" t="s">
        <v>366</v>
      </c>
      <c r="E522" s="11"/>
      <c r="F522" s="11"/>
      <c r="G522" s="8"/>
      <c r="I522" s="64"/>
      <c r="J522" s="48"/>
      <c r="K522" s="108"/>
      <c r="M522" s="64">
        <v>10</v>
      </c>
      <c r="N522" s="188">
        <v>1432.06</v>
      </c>
      <c r="P522" s="64">
        <v>9</v>
      </c>
      <c r="Q522" s="187">
        <v>813.44</v>
      </c>
      <c r="S522" s="64">
        <v>6</v>
      </c>
      <c r="T522" s="187">
        <v>493.58</v>
      </c>
      <c r="V522" s="85"/>
      <c r="W522" s="85"/>
      <c r="X522" s="85"/>
      <c r="Y522" s="85"/>
      <c r="Z522" s="85"/>
      <c r="AA522" s="66"/>
      <c r="AB522" s="5"/>
      <c r="AC522" s="5"/>
      <c r="AD522" s="5"/>
      <c r="AE522" s="5"/>
      <c r="AF522" s="5"/>
      <c r="AG522" s="5"/>
      <c r="AH522" s="5"/>
      <c r="AI522" s="5"/>
      <c r="AJ522" s="5"/>
      <c r="AK522" s="5"/>
      <c r="AL522" s="5"/>
      <c r="AM522" s="5"/>
    </row>
    <row r="523" spans="1:39" s="4" customFormat="1" ht="14.5">
      <c r="A523" s="64" t="s">
        <v>734</v>
      </c>
      <c r="B523" s="64" t="s">
        <v>771</v>
      </c>
      <c r="C523" s="64"/>
      <c r="D523" s="64" t="s">
        <v>368</v>
      </c>
      <c r="E523" s="11"/>
      <c r="F523" s="11"/>
      <c r="G523" s="8"/>
      <c r="I523" s="64"/>
      <c r="J523" s="48"/>
      <c r="K523" s="108"/>
      <c r="M523" s="64">
        <v>229</v>
      </c>
      <c r="N523" s="188">
        <v>21431.4</v>
      </c>
      <c r="P523" s="64">
        <v>213</v>
      </c>
      <c r="Q523" s="187">
        <v>19568.68</v>
      </c>
      <c r="S523" s="64">
        <v>191</v>
      </c>
      <c r="T523" s="187">
        <v>13807.55</v>
      </c>
      <c r="V523" s="85"/>
      <c r="W523" s="85"/>
      <c r="X523" s="85"/>
      <c r="Y523" s="85"/>
      <c r="Z523" s="85"/>
      <c r="AA523" s="66"/>
      <c r="AB523" s="5"/>
      <c r="AC523" s="5"/>
      <c r="AD523" s="5"/>
      <c r="AE523" s="5"/>
      <c r="AF523" s="5"/>
      <c r="AG523" s="5"/>
      <c r="AH523" s="5"/>
      <c r="AI523" s="5"/>
      <c r="AJ523" s="5"/>
      <c r="AK523" s="5"/>
      <c r="AL523" s="5"/>
      <c r="AM523" s="5"/>
    </row>
    <row r="524" spans="1:39" s="4" customFormat="1" ht="14.5">
      <c r="A524" s="64" t="s">
        <v>734</v>
      </c>
      <c r="B524" s="64" t="s">
        <v>772</v>
      </c>
      <c r="C524" s="64"/>
      <c r="D524" s="64" t="s">
        <v>467</v>
      </c>
      <c r="E524" s="11"/>
      <c r="F524" s="11"/>
      <c r="G524" s="8"/>
      <c r="I524" s="64"/>
      <c r="J524" s="48"/>
      <c r="K524" s="108"/>
      <c r="M524" s="64">
        <v>1</v>
      </c>
      <c r="N524" s="188">
        <v>48.57</v>
      </c>
      <c r="P524" s="64"/>
      <c r="Q524" s="187"/>
      <c r="S524" s="64"/>
      <c r="T524" s="187"/>
      <c r="V524" s="85"/>
      <c r="W524" s="85"/>
      <c r="X524" s="85"/>
      <c r="Y524" s="85"/>
      <c r="Z524" s="85"/>
      <c r="AA524" s="66"/>
      <c r="AB524" s="5"/>
      <c r="AC524" s="5"/>
      <c r="AD524" s="5"/>
      <c r="AE524" s="5"/>
      <c r="AF524" s="5"/>
      <c r="AG524" s="5"/>
      <c r="AH524" s="5"/>
      <c r="AI524" s="5"/>
      <c r="AJ524" s="5"/>
      <c r="AK524" s="5"/>
      <c r="AL524" s="5"/>
      <c r="AM524" s="5"/>
    </row>
    <row r="525" spans="1:39" s="4" customFormat="1" ht="14.5">
      <c r="A525" s="64" t="s">
        <v>734</v>
      </c>
      <c r="B525" s="64" t="s">
        <v>369</v>
      </c>
      <c r="C525" s="64"/>
      <c r="D525" s="64" t="s">
        <v>96</v>
      </c>
      <c r="E525" s="11"/>
      <c r="F525" s="11"/>
      <c r="G525" s="8"/>
      <c r="I525" s="64"/>
      <c r="J525" s="48"/>
      <c r="K525" s="108"/>
      <c r="M525" s="64">
        <v>3</v>
      </c>
      <c r="N525" s="188">
        <v>324.14999999999998</v>
      </c>
      <c r="P525" s="64">
        <v>2</v>
      </c>
      <c r="Q525" s="187">
        <v>176.99</v>
      </c>
      <c r="S525" s="64">
        <v>3</v>
      </c>
      <c r="T525" s="187">
        <v>96.01</v>
      </c>
      <c r="V525" s="85"/>
      <c r="W525" s="85"/>
      <c r="X525" s="85"/>
      <c r="Y525" s="85"/>
      <c r="Z525" s="85"/>
      <c r="AA525" s="66"/>
      <c r="AB525" s="5"/>
      <c r="AC525" s="5"/>
      <c r="AD525" s="5"/>
      <c r="AE525" s="5"/>
      <c r="AF525" s="5"/>
      <c r="AG525" s="5"/>
      <c r="AH525" s="5"/>
      <c r="AI525" s="5"/>
      <c r="AJ525" s="5"/>
      <c r="AK525" s="5"/>
      <c r="AL525" s="5"/>
      <c r="AM525" s="5"/>
    </row>
    <row r="526" spans="1:39" s="4" customFormat="1" ht="14.5">
      <c r="A526" s="64" t="s">
        <v>734</v>
      </c>
      <c r="B526" s="64" t="s">
        <v>773</v>
      </c>
      <c r="C526" s="64"/>
      <c r="D526" s="64" t="s">
        <v>371</v>
      </c>
      <c r="E526" s="11"/>
      <c r="F526" s="11"/>
      <c r="G526" s="8"/>
      <c r="I526" s="64"/>
      <c r="J526" s="48"/>
      <c r="K526" s="108"/>
      <c r="M526" s="64">
        <v>64</v>
      </c>
      <c r="N526" s="188">
        <v>7126.78</v>
      </c>
      <c r="P526" s="64">
        <v>45</v>
      </c>
      <c r="Q526" s="187">
        <v>5426.56</v>
      </c>
      <c r="S526" s="64">
        <v>36</v>
      </c>
      <c r="T526" s="187">
        <v>3442.7</v>
      </c>
      <c r="V526" s="85"/>
      <c r="W526" s="85"/>
      <c r="X526" s="85"/>
      <c r="Y526" s="85"/>
      <c r="Z526" s="85"/>
      <c r="AA526" s="66"/>
      <c r="AB526" s="5"/>
      <c r="AC526" s="5"/>
      <c r="AD526" s="5"/>
      <c r="AE526" s="5"/>
      <c r="AF526" s="5"/>
      <c r="AG526" s="5"/>
      <c r="AH526" s="5"/>
      <c r="AI526" s="5"/>
      <c r="AJ526" s="5"/>
      <c r="AK526" s="5"/>
      <c r="AL526" s="5"/>
      <c r="AM526" s="5"/>
    </row>
    <row r="527" spans="1:39" s="4" customFormat="1" ht="14.5">
      <c r="A527" s="64" t="s">
        <v>734</v>
      </c>
      <c r="B527" s="64" t="s">
        <v>372</v>
      </c>
      <c r="C527" s="64"/>
      <c r="D527" s="64" t="s">
        <v>288</v>
      </c>
      <c r="E527" s="11"/>
      <c r="F527" s="11"/>
      <c r="G527" s="8"/>
      <c r="I527" s="64"/>
      <c r="J527" s="48"/>
      <c r="K527" s="108"/>
      <c r="M527" s="64">
        <v>693</v>
      </c>
      <c r="N527" s="188">
        <v>72917.850000000006</v>
      </c>
      <c r="P527" s="64">
        <v>662</v>
      </c>
      <c r="Q527" s="187">
        <v>69516.89</v>
      </c>
      <c r="S527" s="64">
        <v>495</v>
      </c>
      <c r="T527" s="187">
        <v>43113.43</v>
      </c>
      <c r="V527" s="85"/>
      <c r="W527" s="85"/>
      <c r="X527" s="85"/>
      <c r="Y527" s="85"/>
      <c r="Z527" s="85"/>
      <c r="AA527" s="66"/>
      <c r="AB527" s="5"/>
      <c r="AC527" s="5"/>
      <c r="AD527" s="5"/>
      <c r="AE527" s="5"/>
      <c r="AF527" s="5"/>
      <c r="AG527" s="5"/>
      <c r="AH527" s="5"/>
      <c r="AI527" s="5"/>
      <c r="AJ527" s="5"/>
      <c r="AK527" s="5"/>
      <c r="AL527" s="5"/>
      <c r="AM527" s="5"/>
    </row>
    <row r="528" spans="1:39" s="4" customFormat="1" ht="14.5">
      <c r="A528" s="64" t="s">
        <v>734</v>
      </c>
      <c r="B528" s="64" t="s">
        <v>373</v>
      </c>
      <c r="C528" s="64"/>
      <c r="D528" s="64" t="s">
        <v>374</v>
      </c>
      <c r="E528" s="11"/>
      <c r="F528" s="11"/>
      <c r="G528" s="8"/>
      <c r="I528" s="64"/>
      <c r="J528" s="48"/>
      <c r="K528" s="108"/>
      <c r="M528" s="64">
        <v>4</v>
      </c>
      <c r="N528" s="188">
        <v>294.43</v>
      </c>
      <c r="P528" s="64">
        <v>2</v>
      </c>
      <c r="Q528" s="187">
        <v>125.78</v>
      </c>
      <c r="S528" s="64">
        <v>4</v>
      </c>
      <c r="T528" s="187">
        <v>328.67</v>
      </c>
      <c r="V528" s="85"/>
      <c r="W528" s="85"/>
      <c r="X528" s="85"/>
      <c r="Y528" s="85"/>
      <c r="Z528" s="85"/>
      <c r="AA528" s="66"/>
      <c r="AB528" s="5"/>
      <c r="AC528" s="5"/>
      <c r="AD528" s="5"/>
      <c r="AE528" s="5"/>
      <c r="AF528" s="5"/>
      <c r="AG528" s="5"/>
      <c r="AH528" s="5"/>
      <c r="AI528" s="5"/>
      <c r="AJ528" s="5"/>
      <c r="AK528" s="5"/>
      <c r="AL528" s="5"/>
      <c r="AM528" s="5"/>
    </row>
    <row r="529" spans="1:39" s="4" customFormat="1" ht="14.5">
      <c r="A529" s="64" t="s">
        <v>734</v>
      </c>
      <c r="B529" s="64" t="s">
        <v>373</v>
      </c>
      <c r="C529" s="64"/>
      <c r="D529" s="64" t="s">
        <v>121</v>
      </c>
      <c r="E529" s="11"/>
      <c r="F529" s="11"/>
      <c r="G529" s="8"/>
      <c r="I529" s="64"/>
      <c r="J529" s="48"/>
      <c r="K529" s="108"/>
      <c r="M529" s="64">
        <v>13</v>
      </c>
      <c r="N529" s="188">
        <v>1040.6600000000001</v>
      </c>
      <c r="P529" s="64">
        <v>9</v>
      </c>
      <c r="Q529" s="187">
        <v>655.17999999999995</v>
      </c>
      <c r="S529" s="64">
        <v>7</v>
      </c>
      <c r="T529" s="187">
        <v>597.52</v>
      </c>
      <c r="V529" s="85"/>
      <c r="W529" s="85"/>
      <c r="X529" s="85"/>
      <c r="Y529" s="85"/>
      <c r="Z529" s="85"/>
      <c r="AA529" s="66"/>
      <c r="AB529" s="5"/>
      <c r="AC529" s="5"/>
      <c r="AD529" s="5"/>
      <c r="AE529" s="5"/>
      <c r="AF529" s="5"/>
      <c r="AG529" s="5"/>
      <c r="AH529" s="5"/>
      <c r="AI529" s="5"/>
      <c r="AJ529" s="5"/>
      <c r="AK529" s="5"/>
      <c r="AL529" s="5"/>
      <c r="AM529" s="5"/>
    </row>
    <row r="530" spans="1:39" s="4" customFormat="1" ht="14.5">
      <c r="A530" s="64" t="s">
        <v>734</v>
      </c>
      <c r="B530" s="64" t="s">
        <v>375</v>
      </c>
      <c r="C530" s="64"/>
      <c r="D530" s="64" t="s">
        <v>376</v>
      </c>
      <c r="E530" s="11"/>
      <c r="F530" s="11"/>
      <c r="G530" s="8"/>
      <c r="I530" s="64"/>
      <c r="J530" s="48"/>
      <c r="K530" s="108"/>
      <c r="M530" s="64">
        <v>16</v>
      </c>
      <c r="N530" s="188">
        <v>1330.76</v>
      </c>
      <c r="P530" s="64">
        <v>13</v>
      </c>
      <c r="Q530" s="187">
        <v>1174.75</v>
      </c>
      <c r="S530" s="64">
        <v>10</v>
      </c>
      <c r="T530" s="187">
        <v>725.91</v>
      </c>
      <c r="V530" s="85"/>
      <c r="W530" s="85"/>
      <c r="X530" s="85"/>
      <c r="Y530" s="85"/>
      <c r="Z530" s="85"/>
      <c r="AA530" s="66"/>
      <c r="AB530" s="5"/>
      <c r="AC530" s="5"/>
      <c r="AD530" s="5"/>
      <c r="AE530" s="5"/>
      <c r="AF530" s="5"/>
      <c r="AG530" s="5"/>
      <c r="AH530" s="5"/>
      <c r="AI530" s="5"/>
      <c r="AJ530" s="5"/>
      <c r="AK530" s="5"/>
      <c r="AL530" s="5"/>
      <c r="AM530" s="5"/>
    </row>
    <row r="531" spans="1:39" s="4" customFormat="1" ht="14.5">
      <c r="A531" s="64" t="s">
        <v>734</v>
      </c>
      <c r="B531" s="64" t="s">
        <v>728</v>
      </c>
      <c r="C531" s="64"/>
      <c r="D531" s="64" t="s">
        <v>376</v>
      </c>
      <c r="E531" s="11"/>
      <c r="F531" s="11"/>
      <c r="G531" s="8"/>
      <c r="I531" s="64"/>
      <c r="J531" s="48"/>
      <c r="K531" s="108"/>
      <c r="M531" s="64"/>
      <c r="N531" s="188"/>
      <c r="P531" s="64"/>
      <c r="Q531" s="187"/>
      <c r="S531" s="64">
        <v>1</v>
      </c>
      <c r="T531" s="187">
        <v>52.54</v>
      </c>
      <c r="V531" s="85"/>
      <c r="W531" s="85"/>
      <c r="X531" s="85"/>
      <c r="Y531" s="85"/>
      <c r="Z531" s="85"/>
      <c r="AA531" s="66"/>
      <c r="AB531" s="5"/>
      <c r="AC531" s="5"/>
      <c r="AD531" s="5"/>
      <c r="AE531" s="5"/>
      <c r="AF531" s="5"/>
      <c r="AG531" s="5"/>
      <c r="AH531" s="5"/>
      <c r="AI531" s="5"/>
      <c r="AJ531" s="5"/>
      <c r="AK531" s="5"/>
      <c r="AL531" s="5"/>
      <c r="AM531" s="5"/>
    </row>
    <row r="532" spans="1:39" s="4" customFormat="1" ht="14.5">
      <c r="A532" s="64" t="s">
        <v>734</v>
      </c>
      <c r="B532" s="64" t="s">
        <v>459</v>
      </c>
      <c r="C532" s="64"/>
      <c r="D532" s="64" t="s">
        <v>135</v>
      </c>
      <c r="E532" s="11"/>
      <c r="F532" s="11"/>
      <c r="G532" s="8"/>
      <c r="I532" s="64"/>
      <c r="J532" s="48"/>
      <c r="K532" s="108"/>
      <c r="M532" s="64">
        <v>2</v>
      </c>
      <c r="N532" s="188">
        <v>166.29</v>
      </c>
      <c r="P532" s="64">
        <v>3</v>
      </c>
      <c r="Q532" s="187">
        <v>456.43</v>
      </c>
      <c r="S532" s="64">
        <v>1</v>
      </c>
      <c r="T532" s="187">
        <v>142.79</v>
      </c>
      <c r="V532" s="85"/>
      <c r="W532" s="85"/>
      <c r="X532" s="85"/>
      <c r="Y532" s="85"/>
      <c r="Z532" s="85"/>
      <c r="AA532" s="66"/>
      <c r="AB532" s="5"/>
      <c r="AC532" s="5"/>
      <c r="AD532" s="5"/>
      <c r="AE532" s="5"/>
      <c r="AF532" s="5"/>
      <c r="AG532" s="5"/>
      <c r="AH532" s="5"/>
      <c r="AI532" s="5"/>
      <c r="AJ532" s="5"/>
      <c r="AK532" s="5"/>
      <c r="AL532" s="5"/>
      <c r="AM532" s="5"/>
    </row>
    <row r="533" spans="1:39" s="4" customFormat="1" ht="14.5">
      <c r="A533" s="64" t="s">
        <v>734</v>
      </c>
      <c r="B533" s="64" t="s">
        <v>377</v>
      </c>
      <c r="C533" s="64"/>
      <c r="D533" s="64" t="s">
        <v>89</v>
      </c>
      <c r="E533" s="11"/>
      <c r="F533" s="11"/>
      <c r="G533" s="8"/>
      <c r="I533" s="64"/>
      <c r="J533" s="48"/>
      <c r="K533" s="108"/>
      <c r="M533" s="64">
        <v>8</v>
      </c>
      <c r="N533" s="188">
        <v>717.79</v>
      </c>
      <c r="P533" s="64"/>
      <c r="Q533" s="187"/>
      <c r="S533" s="64">
        <v>1</v>
      </c>
      <c r="T533" s="187">
        <v>106.81</v>
      </c>
      <c r="V533" s="85"/>
      <c r="W533" s="85"/>
      <c r="X533" s="85"/>
      <c r="Y533" s="85"/>
      <c r="Z533" s="85"/>
      <c r="AA533" s="66"/>
      <c r="AB533" s="5"/>
      <c r="AC533" s="5"/>
      <c r="AD533" s="5"/>
      <c r="AE533" s="5"/>
      <c r="AF533" s="5"/>
      <c r="AG533" s="5"/>
      <c r="AH533" s="5"/>
      <c r="AI533" s="5"/>
      <c r="AJ533" s="5"/>
      <c r="AK533" s="5"/>
      <c r="AL533" s="5"/>
      <c r="AM533" s="5"/>
    </row>
    <row r="534" spans="1:39" s="4" customFormat="1" ht="14.5">
      <c r="A534" s="64" t="s">
        <v>734</v>
      </c>
      <c r="B534" s="64" t="s">
        <v>609</v>
      </c>
      <c r="C534" s="64"/>
      <c r="D534" s="64" t="s">
        <v>89</v>
      </c>
      <c r="E534" s="11"/>
      <c r="F534" s="11"/>
      <c r="G534" s="8"/>
      <c r="I534" s="64"/>
      <c r="J534" s="48"/>
      <c r="K534" s="108"/>
      <c r="M534" s="64">
        <v>1</v>
      </c>
      <c r="N534" s="188">
        <v>5</v>
      </c>
      <c r="P534" s="64"/>
      <c r="Q534" s="187"/>
      <c r="S534" s="64"/>
      <c r="T534" s="187"/>
      <c r="V534" s="85"/>
      <c r="W534" s="85"/>
      <c r="X534" s="85"/>
      <c r="Y534" s="85"/>
      <c r="Z534" s="85"/>
      <c r="AA534" s="66"/>
      <c r="AB534" s="5"/>
      <c r="AC534" s="5"/>
      <c r="AD534" s="5"/>
      <c r="AE534" s="5"/>
      <c r="AF534" s="5"/>
      <c r="AG534" s="5"/>
      <c r="AH534" s="5"/>
      <c r="AI534" s="5"/>
      <c r="AJ534" s="5"/>
      <c r="AK534" s="5"/>
      <c r="AL534" s="5"/>
      <c r="AM534" s="5"/>
    </row>
    <row r="535" spans="1:39" s="4" customFormat="1" ht="14.5">
      <c r="A535" s="64" t="s">
        <v>734</v>
      </c>
      <c r="B535" s="64" t="s">
        <v>378</v>
      </c>
      <c r="C535" s="64"/>
      <c r="D535" s="64" t="s">
        <v>141</v>
      </c>
      <c r="E535" s="11"/>
      <c r="F535" s="11"/>
      <c r="G535" s="8"/>
      <c r="I535" s="64"/>
      <c r="J535" s="48"/>
      <c r="K535" s="108"/>
      <c r="M535" s="64">
        <v>1</v>
      </c>
      <c r="N535" s="188">
        <v>32.4</v>
      </c>
      <c r="P535" s="64"/>
      <c r="Q535" s="187"/>
      <c r="S535" s="64"/>
      <c r="T535" s="187"/>
      <c r="V535" s="85"/>
      <c r="W535" s="85"/>
      <c r="X535" s="85"/>
      <c r="Y535" s="85"/>
      <c r="Z535" s="85"/>
      <c r="AA535" s="66"/>
      <c r="AB535" s="5"/>
      <c r="AC535" s="5"/>
      <c r="AD535" s="5"/>
      <c r="AE535" s="5"/>
      <c r="AF535" s="5"/>
      <c r="AG535" s="5"/>
      <c r="AH535" s="5"/>
      <c r="AI535" s="5"/>
      <c r="AJ535" s="5"/>
      <c r="AK535" s="5"/>
      <c r="AL535" s="5"/>
      <c r="AM535" s="5"/>
    </row>
    <row r="536" spans="1:39" s="4" customFormat="1" ht="14.5">
      <c r="A536" s="64" t="s">
        <v>734</v>
      </c>
      <c r="B536" s="64" t="s">
        <v>378</v>
      </c>
      <c r="C536" s="64"/>
      <c r="D536" s="64" t="s">
        <v>332</v>
      </c>
      <c r="E536" s="11"/>
      <c r="F536" s="11"/>
      <c r="G536" s="8"/>
      <c r="I536" s="64"/>
      <c r="J536" s="48"/>
      <c r="K536" s="108"/>
      <c r="M536" s="64">
        <v>27</v>
      </c>
      <c r="N536" s="188">
        <v>2413.29</v>
      </c>
      <c r="P536" s="64">
        <v>24</v>
      </c>
      <c r="Q536" s="187">
        <v>2511.23</v>
      </c>
      <c r="S536" s="64">
        <v>18</v>
      </c>
      <c r="T536" s="187">
        <v>1609.25</v>
      </c>
      <c r="V536" s="85"/>
      <c r="W536" s="85"/>
      <c r="X536" s="85"/>
      <c r="Y536" s="85"/>
      <c r="Z536" s="85"/>
      <c r="AA536" s="66"/>
      <c r="AB536" s="5"/>
      <c r="AC536" s="5"/>
      <c r="AD536" s="5"/>
      <c r="AE536" s="5"/>
      <c r="AF536" s="5"/>
      <c r="AG536" s="5"/>
      <c r="AH536" s="5"/>
      <c r="AI536" s="5"/>
      <c r="AJ536" s="5"/>
      <c r="AK536" s="5"/>
      <c r="AL536" s="5"/>
      <c r="AM536" s="5"/>
    </row>
    <row r="537" spans="1:39" s="4" customFormat="1" ht="14.5">
      <c r="A537" s="64" t="s">
        <v>734</v>
      </c>
      <c r="B537" s="64" t="s">
        <v>379</v>
      </c>
      <c r="C537" s="64"/>
      <c r="D537" s="64" t="s">
        <v>114</v>
      </c>
      <c r="E537" s="11"/>
      <c r="F537" s="11"/>
      <c r="G537" s="8"/>
      <c r="I537" s="64"/>
      <c r="J537" s="48"/>
      <c r="K537" s="108"/>
      <c r="M537" s="64">
        <v>244</v>
      </c>
      <c r="N537" s="188">
        <v>21988.95</v>
      </c>
      <c r="P537" s="64">
        <v>314</v>
      </c>
      <c r="Q537" s="187">
        <v>26581.02</v>
      </c>
      <c r="S537" s="64">
        <v>287</v>
      </c>
      <c r="T537" s="187">
        <v>23637.94</v>
      </c>
      <c r="V537" s="85"/>
      <c r="W537" s="85"/>
      <c r="X537" s="85"/>
      <c r="Y537" s="85"/>
      <c r="Z537" s="85"/>
      <c r="AA537" s="66"/>
      <c r="AB537" s="5"/>
      <c r="AC537" s="5"/>
      <c r="AD537" s="5"/>
      <c r="AE537" s="5"/>
      <c r="AF537" s="5"/>
      <c r="AG537" s="5"/>
      <c r="AH537" s="5"/>
      <c r="AI537" s="5"/>
      <c r="AJ537" s="5"/>
      <c r="AK537" s="5"/>
      <c r="AL537" s="5"/>
      <c r="AM537" s="5"/>
    </row>
    <row r="538" spans="1:39" s="4" customFormat="1" ht="14.5">
      <c r="A538" s="64" t="s">
        <v>734</v>
      </c>
      <c r="B538" s="64" t="s">
        <v>565</v>
      </c>
      <c r="C538" s="64"/>
      <c r="D538" s="64" t="s">
        <v>256</v>
      </c>
      <c r="E538" s="11"/>
      <c r="F538" s="11"/>
      <c r="G538" s="8"/>
      <c r="I538" s="64"/>
      <c r="J538" s="48"/>
      <c r="K538" s="108"/>
      <c r="M538" s="64">
        <v>4</v>
      </c>
      <c r="N538" s="188">
        <v>367.15</v>
      </c>
      <c r="P538" s="64"/>
      <c r="Q538" s="187"/>
      <c r="S538" s="64"/>
      <c r="T538" s="187"/>
      <c r="V538" s="85"/>
      <c r="W538" s="85"/>
      <c r="X538" s="85"/>
      <c r="Y538" s="85"/>
      <c r="Z538" s="85"/>
      <c r="AA538" s="66"/>
      <c r="AB538" s="5"/>
      <c r="AC538" s="5"/>
      <c r="AD538" s="5"/>
      <c r="AE538" s="5"/>
      <c r="AF538" s="5"/>
      <c r="AG538" s="5"/>
      <c r="AH538" s="5"/>
      <c r="AI538" s="5"/>
      <c r="AJ538" s="5"/>
      <c r="AK538" s="5"/>
      <c r="AL538" s="5"/>
      <c r="AM538" s="5"/>
    </row>
    <row r="539" spans="1:39" s="4" customFormat="1" ht="14.5">
      <c r="A539" s="64" t="s">
        <v>734</v>
      </c>
      <c r="B539" s="64" t="s">
        <v>380</v>
      </c>
      <c r="C539" s="64"/>
      <c r="D539" s="64" t="s">
        <v>346</v>
      </c>
      <c r="E539" s="11"/>
      <c r="F539" s="11"/>
      <c r="G539" s="8"/>
      <c r="I539" s="64"/>
      <c r="J539" s="48"/>
      <c r="K539" s="108"/>
      <c r="M539" s="64">
        <v>7</v>
      </c>
      <c r="N539" s="188">
        <v>812.85</v>
      </c>
      <c r="P539" s="64">
        <v>9</v>
      </c>
      <c r="Q539" s="187">
        <v>1112.9000000000001</v>
      </c>
      <c r="S539" s="64">
        <v>2</v>
      </c>
      <c r="T539" s="187">
        <v>210.32</v>
      </c>
      <c r="V539" s="85"/>
      <c r="W539" s="85"/>
      <c r="X539" s="85"/>
      <c r="Y539" s="85"/>
      <c r="Z539" s="85"/>
      <c r="AA539" s="66"/>
      <c r="AB539" s="5"/>
      <c r="AC539" s="5"/>
      <c r="AD539" s="5"/>
      <c r="AE539" s="5"/>
      <c r="AF539" s="5"/>
      <c r="AG539" s="5"/>
      <c r="AH539" s="5"/>
      <c r="AI539" s="5"/>
      <c r="AJ539" s="5"/>
      <c r="AK539" s="5"/>
      <c r="AL539" s="5"/>
      <c r="AM539" s="5"/>
    </row>
    <row r="540" spans="1:39" s="4" customFormat="1" ht="14.5">
      <c r="A540" s="64" t="s">
        <v>734</v>
      </c>
      <c r="B540" s="64" t="s">
        <v>774</v>
      </c>
      <c r="C540" s="64"/>
      <c r="D540" s="64" t="s">
        <v>234</v>
      </c>
      <c r="E540" s="11"/>
      <c r="F540" s="11"/>
      <c r="G540" s="8"/>
      <c r="I540" s="64"/>
      <c r="J540" s="48"/>
      <c r="K540" s="108"/>
      <c r="M540" s="64">
        <v>2</v>
      </c>
      <c r="N540" s="188">
        <v>114.79</v>
      </c>
      <c r="P540" s="64"/>
      <c r="Q540" s="187"/>
      <c r="S540" s="64"/>
      <c r="T540" s="187"/>
      <c r="V540" s="85"/>
      <c r="W540" s="85"/>
      <c r="X540" s="85"/>
      <c r="Y540" s="85"/>
      <c r="Z540" s="85"/>
      <c r="AA540" s="66"/>
      <c r="AB540" s="5"/>
      <c r="AC540" s="5"/>
      <c r="AD540" s="5"/>
      <c r="AE540" s="5"/>
      <c r="AF540" s="5"/>
      <c r="AG540" s="5"/>
      <c r="AH540" s="5"/>
      <c r="AI540" s="5"/>
      <c r="AJ540" s="5"/>
      <c r="AK540" s="5"/>
      <c r="AL540" s="5"/>
      <c r="AM540" s="5"/>
    </row>
    <row r="541" spans="1:39" s="4" customFormat="1" ht="14.5">
      <c r="A541" s="64" t="s">
        <v>734</v>
      </c>
      <c r="B541" s="64" t="s">
        <v>775</v>
      </c>
      <c r="C541" s="64"/>
      <c r="D541" s="64" t="s">
        <v>382</v>
      </c>
      <c r="E541" s="11"/>
      <c r="F541" s="11"/>
      <c r="G541" s="8"/>
      <c r="I541" s="64"/>
      <c r="J541" s="48"/>
      <c r="K541" s="108"/>
      <c r="M541" s="64">
        <v>26</v>
      </c>
      <c r="N541" s="188">
        <v>2419.4699999999998</v>
      </c>
      <c r="P541" s="64">
        <v>3</v>
      </c>
      <c r="Q541" s="187">
        <v>305.16000000000003</v>
      </c>
      <c r="S541" s="64">
        <v>21</v>
      </c>
      <c r="T541" s="187">
        <v>1752.28</v>
      </c>
      <c r="V541" s="85"/>
      <c r="W541" s="85"/>
      <c r="X541" s="85"/>
      <c r="Y541" s="85"/>
      <c r="Z541" s="85"/>
      <c r="AA541" s="66"/>
      <c r="AB541" s="5"/>
      <c r="AC541" s="5"/>
      <c r="AD541" s="5"/>
      <c r="AE541" s="5"/>
      <c r="AF541" s="5"/>
      <c r="AG541" s="5"/>
      <c r="AH541" s="5"/>
      <c r="AI541" s="5"/>
      <c r="AJ541" s="5"/>
      <c r="AK541" s="5"/>
      <c r="AL541" s="5"/>
      <c r="AM541" s="5"/>
    </row>
    <row r="542" spans="1:39" s="4" customFormat="1" ht="14.5">
      <c r="A542" s="64" t="s">
        <v>734</v>
      </c>
      <c r="B542" s="64" t="s">
        <v>383</v>
      </c>
      <c r="C542" s="64"/>
      <c r="D542" s="64" t="s">
        <v>116</v>
      </c>
      <c r="E542" s="11"/>
      <c r="F542" s="11"/>
      <c r="G542" s="8"/>
      <c r="I542" s="64"/>
      <c r="J542" s="48"/>
      <c r="K542" s="108"/>
      <c r="M542" s="64">
        <v>4</v>
      </c>
      <c r="N542" s="188">
        <v>329.52</v>
      </c>
      <c r="P542" s="64">
        <v>7</v>
      </c>
      <c r="Q542" s="187">
        <v>568.49</v>
      </c>
      <c r="S542" s="64">
        <v>4</v>
      </c>
      <c r="T542" s="187">
        <v>404.03</v>
      </c>
      <c r="V542" s="85"/>
      <c r="W542" s="85"/>
      <c r="X542" s="85"/>
      <c r="Y542" s="85"/>
      <c r="Z542" s="85"/>
      <c r="AA542" s="66"/>
      <c r="AB542" s="5"/>
      <c r="AC542" s="5"/>
      <c r="AD542" s="5"/>
      <c r="AE542" s="5"/>
      <c r="AF542" s="5"/>
      <c r="AG542" s="5"/>
      <c r="AH542" s="5"/>
      <c r="AI542" s="5"/>
      <c r="AJ542" s="5"/>
      <c r="AK542" s="5"/>
      <c r="AL542" s="5"/>
      <c r="AM542" s="5"/>
    </row>
    <row r="543" spans="1:39" s="4" customFormat="1" ht="14.5">
      <c r="A543" s="64" t="s">
        <v>734</v>
      </c>
      <c r="B543" s="64" t="s">
        <v>776</v>
      </c>
      <c r="C543" s="64"/>
      <c r="D543" s="64" t="s">
        <v>116</v>
      </c>
      <c r="E543" s="11"/>
      <c r="F543" s="11"/>
      <c r="G543" s="8"/>
      <c r="I543" s="64"/>
      <c r="J543" s="48"/>
      <c r="K543" s="108"/>
      <c r="M543" s="64"/>
      <c r="N543" s="188"/>
      <c r="P543" s="64"/>
      <c r="Q543" s="187"/>
      <c r="S543" s="64">
        <v>2</v>
      </c>
      <c r="T543" s="187">
        <v>13.85</v>
      </c>
      <c r="V543" s="85"/>
      <c r="W543" s="85"/>
      <c r="X543" s="85"/>
      <c r="Y543" s="85"/>
      <c r="Z543" s="85"/>
      <c r="AA543" s="66"/>
      <c r="AB543" s="5"/>
      <c r="AC543" s="5"/>
      <c r="AD543" s="5"/>
      <c r="AE543" s="5"/>
      <c r="AF543" s="5"/>
      <c r="AG543" s="5"/>
      <c r="AH543" s="5"/>
      <c r="AI543" s="5"/>
      <c r="AJ543" s="5"/>
      <c r="AK543" s="5"/>
      <c r="AL543" s="5"/>
      <c r="AM543" s="5"/>
    </row>
    <row r="544" spans="1:39" s="4" customFormat="1" ht="14.5">
      <c r="A544" s="64" t="s">
        <v>734</v>
      </c>
      <c r="B544" s="64" t="s">
        <v>384</v>
      </c>
      <c r="C544" s="64"/>
      <c r="D544" s="64" t="s">
        <v>203</v>
      </c>
      <c r="E544" s="11"/>
      <c r="F544" s="11"/>
      <c r="G544" s="8"/>
      <c r="I544" s="64"/>
      <c r="J544" s="48"/>
      <c r="K544" s="108"/>
      <c r="M544" s="64">
        <v>1058</v>
      </c>
      <c r="N544" s="188">
        <v>91215.06</v>
      </c>
      <c r="P544" s="64">
        <v>1008</v>
      </c>
      <c r="Q544" s="187">
        <v>89234.25</v>
      </c>
      <c r="S544" s="64">
        <v>655</v>
      </c>
      <c r="T544" s="187">
        <v>54891.79</v>
      </c>
      <c r="V544" s="85"/>
      <c r="W544" s="85"/>
      <c r="X544" s="85"/>
      <c r="Y544" s="85"/>
      <c r="Z544" s="85"/>
      <c r="AA544" s="66"/>
      <c r="AB544" s="5"/>
      <c r="AC544" s="5"/>
      <c r="AD544" s="5"/>
      <c r="AE544" s="5"/>
      <c r="AF544" s="5"/>
      <c r="AG544" s="5"/>
      <c r="AH544" s="5"/>
      <c r="AI544" s="5"/>
      <c r="AJ544" s="5"/>
      <c r="AK544" s="5"/>
      <c r="AL544" s="5"/>
      <c r="AM544" s="5"/>
    </row>
    <row r="545" spans="1:39" s="4" customFormat="1" ht="14.5">
      <c r="A545" s="64" t="s">
        <v>734</v>
      </c>
      <c r="B545" s="64" t="s">
        <v>385</v>
      </c>
      <c r="C545" s="64"/>
      <c r="D545" s="64" t="s">
        <v>90</v>
      </c>
      <c r="E545" s="11"/>
      <c r="F545" s="11"/>
      <c r="G545" s="8"/>
      <c r="I545" s="64"/>
      <c r="J545" s="48"/>
      <c r="K545" s="108"/>
      <c r="M545" s="64">
        <v>95</v>
      </c>
      <c r="N545" s="188">
        <v>6752.88</v>
      </c>
      <c r="P545" s="64">
        <v>84</v>
      </c>
      <c r="Q545" s="187">
        <v>6459.26</v>
      </c>
      <c r="S545" s="64">
        <v>61</v>
      </c>
      <c r="T545" s="187">
        <v>4160.5200000000004</v>
      </c>
      <c r="V545" s="85"/>
      <c r="W545" s="85"/>
      <c r="X545" s="85"/>
      <c r="Y545" s="85"/>
      <c r="Z545" s="85"/>
      <c r="AA545" s="66"/>
      <c r="AB545" s="5"/>
      <c r="AC545" s="5"/>
      <c r="AD545" s="5"/>
      <c r="AE545" s="5"/>
      <c r="AF545" s="5"/>
      <c r="AG545" s="5"/>
      <c r="AH545" s="5"/>
      <c r="AI545" s="5"/>
      <c r="AJ545" s="5"/>
      <c r="AK545" s="5"/>
      <c r="AL545" s="5"/>
      <c r="AM545" s="5"/>
    </row>
    <row r="546" spans="1:39" s="4" customFormat="1" ht="14.5">
      <c r="A546" s="64" t="s">
        <v>734</v>
      </c>
      <c r="B546" s="64" t="s">
        <v>385</v>
      </c>
      <c r="C546" s="64"/>
      <c r="D546" s="64" t="s">
        <v>188</v>
      </c>
      <c r="E546" s="11"/>
      <c r="F546" s="11"/>
      <c r="G546" s="8"/>
      <c r="I546" s="64"/>
      <c r="J546" s="48"/>
      <c r="K546" s="108"/>
      <c r="M546" s="64"/>
      <c r="N546" s="188"/>
      <c r="P546" s="64">
        <v>1</v>
      </c>
      <c r="Q546" s="187">
        <v>45.27</v>
      </c>
      <c r="S546" s="64"/>
      <c r="T546" s="187"/>
      <c r="V546" s="85"/>
      <c r="W546" s="85"/>
      <c r="X546" s="85"/>
      <c r="Y546" s="85"/>
      <c r="Z546" s="85"/>
      <c r="AA546" s="66"/>
      <c r="AB546" s="5"/>
      <c r="AC546" s="5"/>
      <c r="AD546" s="5"/>
      <c r="AE546" s="5"/>
      <c r="AF546" s="5"/>
      <c r="AG546" s="5"/>
      <c r="AH546" s="5"/>
      <c r="AI546" s="5"/>
      <c r="AJ546" s="5"/>
      <c r="AK546" s="5"/>
      <c r="AL546" s="5"/>
      <c r="AM546" s="5"/>
    </row>
    <row r="547" spans="1:39" s="4" customFormat="1" ht="14.5">
      <c r="A547" s="64" t="s">
        <v>734</v>
      </c>
      <c r="B547" s="64" t="s">
        <v>386</v>
      </c>
      <c r="C547" s="64"/>
      <c r="D547" s="64" t="s">
        <v>252</v>
      </c>
      <c r="E547" s="11"/>
      <c r="F547" s="11"/>
      <c r="G547" s="8"/>
      <c r="I547" s="64"/>
      <c r="J547" s="48"/>
      <c r="K547" s="108"/>
      <c r="M547" s="64">
        <v>9</v>
      </c>
      <c r="N547" s="188">
        <v>976.2</v>
      </c>
      <c r="P547" s="64">
        <v>12</v>
      </c>
      <c r="Q547" s="187">
        <v>1026.98</v>
      </c>
      <c r="S547" s="64">
        <v>8</v>
      </c>
      <c r="T547" s="187">
        <v>501.16</v>
      </c>
      <c r="V547" s="85"/>
      <c r="W547" s="85"/>
      <c r="X547" s="85"/>
      <c r="Y547" s="85"/>
      <c r="Z547" s="85"/>
      <c r="AA547" s="66"/>
      <c r="AB547" s="5"/>
      <c r="AC547" s="5"/>
      <c r="AD547" s="5"/>
      <c r="AE547" s="5"/>
      <c r="AF547" s="5"/>
      <c r="AG547" s="5"/>
      <c r="AH547" s="5"/>
      <c r="AI547" s="5"/>
      <c r="AJ547" s="5"/>
      <c r="AK547" s="5"/>
      <c r="AL547" s="5"/>
      <c r="AM547" s="5"/>
    </row>
    <row r="548" spans="1:39" s="4" customFormat="1" ht="14.5">
      <c r="A548" s="64" t="s">
        <v>734</v>
      </c>
      <c r="B548" s="64" t="s">
        <v>777</v>
      </c>
      <c r="C548" s="64"/>
      <c r="D548" s="64" t="s">
        <v>388</v>
      </c>
      <c r="E548" s="11"/>
      <c r="F548" s="11"/>
      <c r="G548" s="8"/>
      <c r="I548" s="64"/>
      <c r="J548" s="48"/>
      <c r="K548" s="108"/>
      <c r="M548" s="64"/>
      <c r="N548" s="188"/>
      <c r="P548" s="64"/>
      <c r="Q548" s="187"/>
      <c r="S548" s="64">
        <v>9</v>
      </c>
      <c r="T548" s="187">
        <v>641</v>
      </c>
      <c r="V548" s="85"/>
      <c r="W548" s="85"/>
      <c r="X548" s="85"/>
      <c r="Y548" s="85"/>
      <c r="Z548" s="85"/>
      <c r="AA548" s="66"/>
      <c r="AB548" s="5"/>
      <c r="AC548" s="5"/>
      <c r="AD548" s="5"/>
      <c r="AE548" s="5"/>
      <c r="AF548" s="5"/>
      <c r="AG548" s="5"/>
      <c r="AH548" s="5"/>
      <c r="AI548" s="5"/>
      <c r="AJ548" s="5"/>
      <c r="AK548" s="5"/>
      <c r="AL548" s="5"/>
      <c r="AM548" s="5"/>
    </row>
    <row r="549" spans="1:39" s="4" customFormat="1" ht="14.5">
      <c r="A549" s="64" t="s">
        <v>734</v>
      </c>
      <c r="B549" s="64" t="s">
        <v>387</v>
      </c>
      <c r="C549" s="64"/>
      <c r="D549" s="64" t="s">
        <v>388</v>
      </c>
      <c r="E549" s="11"/>
      <c r="F549" s="11"/>
      <c r="G549" s="8"/>
      <c r="I549" s="64"/>
      <c r="J549" s="48"/>
      <c r="K549" s="108"/>
      <c r="M549" s="64">
        <v>247</v>
      </c>
      <c r="N549" s="188">
        <v>15173.34</v>
      </c>
      <c r="P549" s="64">
        <v>261</v>
      </c>
      <c r="Q549" s="187">
        <v>16682.96</v>
      </c>
      <c r="S549" s="64">
        <v>161</v>
      </c>
      <c r="T549" s="187">
        <v>10370.48</v>
      </c>
      <c r="V549" s="85"/>
      <c r="W549" s="85"/>
      <c r="X549" s="85"/>
      <c r="Y549" s="85"/>
      <c r="Z549" s="85"/>
      <c r="AA549" s="66"/>
      <c r="AB549" s="5"/>
      <c r="AC549" s="5"/>
      <c r="AD549" s="5"/>
      <c r="AE549" s="5"/>
      <c r="AF549" s="5"/>
      <c r="AG549" s="5"/>
      <c r="AH549" s="5"/>
      <c r="AI549" s="5"/>
      <c r="AJ549" s="5"/>
      <c r="AK549" s="5"/>
      <c r="AL549" s="5"/>
      <c r="AM549" s="5"/>
    </row>
    <row r="550" spans="1:39" s="4" customFormat="1" ht="14.5">
      <c r="A550" s="64" t="s">
        <v>734</v>
      </c>
      <c r="B550" s="64" t="s">
        <v>389</v>
      </c>
      <c r="C550" s="64"/>
      <c r="D550" s="64" t="s">
        <v>390</v>
      </c>
      <c r="E550" s="11"/>
      <c r="F550" s="11"/>
      <c r="G550" s="8"/>
      <c r="I550" s="64"/>
      <c r="J550" s="48"/>
      <c r="K550" s="108"/>
      <c r="M550" s="64">
        <v>7</v>
      </c>
      <c r="N550" s="188">
        <v>448.32</v>
      </c>
      <c r="P550" s="64">
        <v>16</v>
      </c>
      <c r="Q550" s="187">
        <v>1323.04</v>
      </c>
      <c r="S550" s="64">
        <v>18</v>
      </c>
      <c r="T550" s="187">
        <v>1513.65</v>
      </c>
      <c r="V550" s="85"/>
      <c r="W550" s="85"/>
      <c r="X550" s="85"/>
      <c r="Y550" s="85"/>
      <c r="Z550" s="85"/>
      <c r="AA550" s="66"/>
      <c r="AB550" s="5"/>
      <c r="AC550" s="5"/>
      <c r="AD550" s="5"/>
      <c r="AE550" s="5"/>
      <c r="AF550" s="5"/>
      <c r="AG550" s="5"/>
      <c r="AH550" s="5"/>
      <c r="AI550" s="5"/>
      <c r="AJ550" s="5"/>
      <c r="AK550" s="5"/>
      <c r="AL550" s="5"/>
      <c r="AM550" s="5"/>
    </row>
    <row r="551" spans="1:39" s="4" customFormat="1" ht="14.5">
      <c r="A551" s="64" t="s">
        <v>734</v>
      </c>
      <c r="B551" s="64" t="s">
        <v>778</v>
      </c>
      <c r="C551" s="64"/>
      <c r="D551" s="64" t="s">
        <v>188</v>
      </c>
      <c r="E551" s="11"/>
      <c r="F551" s="11"/>
      <c r="G551" s="8"/>
      <c r="I551" s="64"/>
      <c r="J551" s="48"/>
      <c r="K551" s="108"/>
      <c r="M551" s="64"/>
      <c r="N551" s="188"/>
      <c r="P551" s="64"/>
      <c r="Q551" s="187"/>
      <c r="S551" s="64">
        <v>6</v>
      </c>
      <c r="T551" s="187">
        <v>416.62</v>
      </c>
      <c r="V551" s="85"/>
      <c r="W551" s="85"/>
      <c r="X551" s="85"/>
      <c r="Y551" s="85"/>
      <c r="Z551" s="85"/>
      <c r="AA551" s="66"/>
      <c r="AB551" s="5"/>
      <c r="AC551" s="5"/>
      <c r="AD551" s="5"/>
      <c r="AE551" s="5"/>
      <c r="AF551" s="5"/>
      <c r="AG551" s="5"/>
      <c r="AH551" s="5"/>
      <c r="AI551" s="5"/>
      <c r="AJ551" s="5"/>
      <c r="AK551" s="5"/>
      <c r="AL551" s="5"/>
      <c r="AM551" s="5"/>
    </row>
    <row r="552" spans="1:39" s="4" customFormat="1" ht="14.5">
      <c r="A552" s="64" t="s">
        <v>734</v>
      </c>
      <c r="B552" s="64" t="s">
        <v>610</v>
      </c>
      <c r="C552" s="64"/>
      <c r="D552" s="64" t="s">
        <v>188</v>
      </c>
      <c r="E552" s="11"/>
      <c r="F552" s="11"/>
      <c r="G552" s="8"/>
      <c r="I552" s="64"/>
      <c r="J552" s="48"/>
      <c r="K552" s="108"/>
      <c r="M552" s="64">
        <v>110</v>
      </c>
      <c r="N552" s="188">
        <v>6513.21</v>
      </c>
      <c r="P552" s="64"/>
      <c r="Q552" s="187"/>
      <c r="S552" s="64"/>
      <c r="T552" s="187"/>
      <c r="V552" s="85"/>
      <c r="W552" s="85"/>
      <c r="X552" s="85"/>
      <c r="Y552" s="85"/>
      <c r="Z552" s="85"/>
      <c r="AA552" s="66"/>
      <c r="AB552" s="5"/>
      <c r="AC552" s="5"/>
      <c r="AD552" s="5"/>
      <c r="AE552" s="5"/>
      <c r="AF552" s="5"/>
      <c r="AG552" s="5"/>
      <c r="AH552" s="5"/>
      <c r="AI552" s="5"/>
      <c r="AJ552" s="5"/>
      <c r="AK552" s="5"/>
      <c r="AL552" s="5"/>
      <c r="AM552" s="5"/>
    </row>
    <row r="553" spans="1:39" s="4" customFormat="1" ht="14.5">
      <c r="A553" s="64" t="s">
        <v>734</v>
      </c>
      <c r="B553" s="64" t="s">
        <v>391</v>
      </c>
      <c r="C553" s="64"/>
      <c r="D553" s="64" t="s">
        <v>392</v>
      </c>
      <c r="E553" s="11"/>
      <c r="F553" s="11"/>
      <c r="G553" s="8"/>
      <c r="I553" s="64"/>
      <c r="J553" s="48"/>
      <c r="K553" s="108"/>
      <c r="M553" s="64">
        <v>10</v>
      </c>
      <c r="N553" s="188">
        <v>1145.96</v>
      </c>
      <c r="P553" s="64">
        <v>14</v>
      </c>
      <c r="Q553" s="187">
        <v>1815.68</v>
      </c>
      <c r="S553" s="64">
        <v>28</v>
      </c>
      <c r="T553" s="187">
        <v>3482.47</v>
      </c>
      <c r="V553" s="85"/>
      <c r="W553" s="85"/>
      <c r="X553" s="85"/>
      <c r="Y553" s="85"/>
      <c r="Z553" s="85"/>
      <c r="AA553" s="66"/>
      <c r="AB553" s="5"/>
      <c r="AC553" s="5"/>
      <c r="AD553" s="5"/>
      <c r="AE553" s="5"/>
      <c r="AF553" s="5"/>
      <c r="AG553" s="5"/>
      <c r="AH553" s="5"/>
      <c r="AI553" s="5"/>
      <c r="AJ553" s="5"/>
      <c r="AK553" s="5"/>
      <c r="AL553" s="5"/>
      <c r="AM553" s="5"/>
    </row>
    <row r="554" spans="1:39" s="4" customFormat="1" ht="14.5">
      <c r="A554" s="64" t="s">
        <v>734</v>
      </c>
      <c r="B554" s="64" t="s">
        <v>393</v>
      </c>
      <c r="C554" s="64"/>
      <c r="D554" s="64" t="s">
        <v>256</v>
      </c>
      <c r="E554" s="11"/>
      <c r="F554" s="11"/>
      <c r="G554" s="8"/>
      <c r="I554" s="64"/>
      <c r="J554" s="48"/>
      <c r="K554" s="108"/>
      <c r="M554" s="64">
        <v>6</v>
      </c>
      <c r="N554" s="188">
        <v>633.04999999999995</v>
      </c>
      <c r="P554" s="64">
        <v>4</v>
      </c>
      <c r="Q554" s="187">
        <v>234.63</v>
      </c>
      <c r="S554" s="64">
        <v>3</v>
      </c>
      <c r="T554" s="187">
        <v>230.12</v>
      </c>
      <c r="V554" s="85"/>
      <c r="W554" s="85"/>
      <c r="X554" s="85"/>
      <c r="Y554" s="85"/>
      <c r="Z554" s="85"/>
      <c r="AA554" s="66"/>
      <c r="AB554" s="5"/>
      <c r="AC554" s="5"/>
      <c r="AD554" s="5"/>
      <c r="AE554" s="5"/>
      <c r="AF554" s="5"/>
      <c r="AG554" s="5"/>
      <c r="AH554" s="5"/>
      <c r="AI554" s="5"/>
      <c r="AJ554" s="5"/>
      <c r="AK554" s="5"/>
      <c r="AL554" s="5"/>
      <c r="AM554" s="5"/>
    </row>
    <row r="555" spans="1:39" s="4" customFormat="1" ht="14.5">
      <c r="A555" s="64" t="s">
        <v>734</v>
      </c>
      <c r="B555" s="64" t="s">
        <v>779</v>
      </c>
      <c r="C555" s="64"/>
      <c r="D555" s="64" t="s">
        <v>256</v>
      </c>
      <c r="E555" s="11"/>
      <c r="F555" s="11"/>
      <c r="G555" s="8"/>
      <c r="I555" s="64"/>
      <c r="J555" s="48"/>
      <c r="K555" s="108"/>
      <c r="M555" s="64"/>
      <c r="N555" s="188"/>
      <c r="P555" s="64">
        <v>2</v>
      </c>
      <c r="Q555" s="187">
        <v>77.16</v>
      </c>
      <c r="S555" s="64">
        <v>7</v>
      </c>
      <c r="T555" s="187">
        <v>637.12</v>
      </c>
      <c r="V555" s="85"/>
      <c r="W555" s="85"/>
      <c r="X555" s="85"/>
      <c r="Y555" s="85"/>
      <c r="Z555" s="85"/>
      <c r="AA555" s="66"/>
      <c r="AB555" s="5"/>
      <c r="AC555" s="5"/>
      <c r="AD555" s="5"/>
      <c r="AE555" s="5"/>
      <c r="AF555" s="5"/>
      <c r="AG555" s="5"/>
      <c r="AH555" s="5"/>
      <c r="AI555" s="5"/>
      <c r="AJ555" s="5"/>
      <c r="AK555" s="5"/>
      <c r="AL555" s="5"/>
      <c r="AM555" s="5"/>
    </row>
    <row r="556" spans="1:39" s="4" customFormat="1" ht="14.5">
      <c r="A556" s="64" t="s">
        <v>734</v>
      </c>
      <c r="B556" s="64" t="s">
        <v>395</v>
      </c>
      <c r="C556" s="64"/>
      <c r="D556" s="64" t="s">
        <v>155</v>
      </c>
      <c r="E556" s="11"/>
      <c r="F556" s="11"/>
      <c r="G556" s="8"/>
      <c r="I556" s="64"/>
      <c r="J556" s="48"/>
      <c r="K556" s="108"/>
      <c r="M556" s="64">
        <v>3</v>
      </c>
      <c r="N556" s="188">
        <v>181.49</v>
      </c>
      <c r="P556" s="64">
        <v>2</v>
      </c>
      <c r="Q556" s="187">
        <v>174.16</v>
      </c>
      <c r="S556" s="64">
        <v>3</v>
      </c>
      <c r="T556" s="187">
        <v>219.89</v>
      </c>
      <c r="V556" s="85"/>
      <c r="W556" s="85"/>
      <c r="X556" s="85"/>
      <c r="Y556" s="85"/>
      <c r="Z556" s="85"/>
      <c r="AA556" s="66"/>
      <c r="AB556" s="5"/>
      <c r="AC556" s="5"/>
      <c r="AD556" s="5"/>
      <c r="AE556" s="5"/>
      <c r="AF556" s="5"/>
      <c r="AG556" s="5"/>
      <c r="AH556" s="5"/>
      <c r="AI556" s="5"/>
      <c r="AJ556" s="5"/>
      <c r="AK556" s="5"/>
      <c r="AL556" s="5"/>
      <c r="AM556" s="5"/>
    </row>
    <row r="557" spans="1:39" s="4" customFormat="1" ht="14.5">
      <c r="A557" s="64" t="s">
        <v>734</v>
      </c>
      <c r="B557" s="64" t="s">
        <v>396</v>
      </c>
      <c r="C557" s="64"/>
      <c r="D557" s="64" t="s">
        <v>123</v>
      </c>
      <c r="E557" s="11"/>
      <c r="F557" s="11"/>
      <c r="G557" s="8"/>
      <c r="I557" s="64"/>
      <c r="J557" s="48"/>
      <c r="K557" s="108"/>
      <c r="M557" s="64">
        <v>2</v>
      </c>
      <c r="N557" s="188">
        <v>38.299999999999997</v>
      </c>
      <c r="P557" s="64">
        <v>2</v>
      </c>
      <c r="Q557" s="187">
        <v>40.1</v>
      </c>
      <c r="S557" s="64"/>
      <c r="T557" s="187"/>
      <c r="V557" s="85"/>
      <c r="W557" s="85"/>
      <c r="X557" s="85"/>
      <c r="Y557" s="85"/>
      <c r="Z557" s="85"/>
      <c r="AA557" s="66"/>
      <c r="AB557" s="5"/>
      <c r="AC557" s="5"/>
      <c r="AD557" s="5"/>
      <c r="AE557" s="5"/>
      <c r="AF557" s="5"/>
      <c r="AG557" s="5"/>
      <c r="AH557" s="5"/>
      <c r="AI557" s="5"/>
      <c r="AJ557" s="5"/>
      <c r="AK557" s="5"/>
      <c r="AL557" s="5"/>
      <c r="AM557" s="5"/>
    </row>
    <row r="558" spans="1:39" s="4" customFormat="1" ht="14.5">
      <c r="A558" s="64" t="s">
        <v>734</v>
      </c>
      <c r="B558" s="64" t="s">
        <v>397</v>
      </c>
      <c r="C558" s="64"/>
      <c r="D558" s="64" t="s">
        <v>109</v>
      </c>
      <c r="E558" s="11"/>
      <c r="F558" s="11"/>
      <c r="G558" s="8"/>
      <c r="I558" s="64"/>
      <c r="J558" s="48"/>
      <c r="K558" s="108"/>
      <c r="M558" s="64">
        <v>18</v>
      </c>
      <c r="N558" s="188">
        <v>1550.79</v>
      </c>
      <c r="P558" s="64">
        <v>21</v>
      </c>
      <c r="Q558" s="187">
        <v>1882.97</v>
      </c>
      <c r="S558" s="64">
        <v>11</v>
      </c>
      <c r="T558" s="187">
        <v>839.84</v>
      </c>
      <c r="V558" s="85"/>
      <c r="W558" s="85"/>
      <c r="X558" s="85"/>
      <c r="Y558" s="85"/>
      <c r="Z558" s="85"/>
      <c r="AA558" s="66"/>
      <c r="AB558" s="5"/>
      <c r="AC558" s="5"/>
      <c r="AD558" s="5"/>
      <c r="AE558" s="5"/>
      <c r="AF558" s="5"/>
      <c r="AG558" s="5"/>
      <c r="AH558" s="5"/>
      <c r="AI558" s="5"/>
      <c r="AJ558" s="5"/>
      <c r="AK558" s="5"/>
      <c r="AL558" s="5"/>
      <c r="AM558" s="5"/>
    </row>
    <row r="559" spans="1:39" s="4" customFormat="1" ht="14.5">
      <c r="A559" s="64" t="s">
        <v>734</v>
      </c>
      <c r="B559" s="64" t="s">
        <v>398</v>
      </c>
      <c r="C559" s="64"/>
      <c r="D559" s="64" t="s">
        <v>399</v>
      </c>
      <c r="E559" s="11"/>
      <c r="F559" s="11"/>
      <c r="G559" s="8"/>
      <c r="I559" s="64"/>
      <c r="J559" s="48"/>
      <c r="K559" s="108"/>
      <c r="M559" s="64">
        <v>2</v>
      </c>
      <c r="N559" s="188">
        <v>19.22</v>
      </c>
      <c r="P559" s="64">
        <v>2</v>
      </c>
      <c r="Q559" s="187">
        <v>23.3</v>
      </c>
      <c r="S559" s="64"/>
      <c r="T559" s="187"/>
      <c r="V559" s="85"/>
      <c r="W559" s="85"/>
      <c r="X559" s="85"/>
      <c r="Y559" s="85"/>
      <c r="Z559" s="85"/>
      <c r="AA559" s="66"/>
      <c r="AB559" s="5"/>
      <c r="AC559" s="5"/>
      <c r="AD559" s="5"/>
      <c r="AE559" s="5"/>
      <c r="AF559" s="5"/>
      <c r="AG559" s="5"/>
      <c r="AH559" s="5"/>
      <c r="AI559" s="5"/>
      <c r="AJ559" s="5"/>
      <c r="AK559" s="5"/>
      <c r="AL559" s="5"/>
      <c r="AM559" s="5"/>
    </row>
    <row r="560" spans="1:39" s="4" customFormat="1" ht="14.5">
      <c r="A560" s="64" t="s">
        <v>734</v>
      </c>
      <c r="B560" s="64" t="s">
        <v>400</v>
      </c>
      <c r="C560" s="64"/>
      <c r="D560" s="64" t="s">
        <v>135</v>
      </c>
      <c r="E560" s="11"/>
      <c r="F560" s="11"/>
      <c r="G560" s="8"/>
      <c r="I560" s="64"/>
      <c r="J560" s="48"/>
      <c r="K560" s="108"/>
      <c r="M560" s="64">
        <v>4</v>
      </c>
      <c r="N560" s="188">
        <v>528.46</v>
      </c>
      <c r="P560" s="64"/>
      <c r="Q560" s="187"/>
      <c r="S560" s="64"/>
      <c r="T560" s="187"/>
      <c r="V560" s="85"/>
      <c r="W560" s="85"/>
      <c r="X560" s="85"/>
      <c r="Y560" s="85"/>
      <c r="Z560" s="85"/>
      <c r="AA560" s="66"/>
      <c r="AB560" s="5"/>
      <c r="AC560" s="5"/>
      <c r="AD560" s="5"/>
      <c r="AE560" s="5"/>
      <c r="AF560" s="5"/>
      <c r="AG560" s="5"/>
      <c r="AH560" s="5"/>
      <c r="AI560" s="5"/>
      <c r="AJ560" s="5"/>
      <c r="AK560" s="5"/>
      <c r="AL560" s="5"/>
      <c r="AM560" s="5"/>
    </row>
    <row r="561" spans="1:39" s="4" customFormat="1" ht="14.5">
      <c r="A561" s="64" t="s">
        <v>734</v>
      </c>
      <c r="B561" s="64" t="s">
        <v>780</v>
      </c>
      <c r="C561" s="64"/>
      <c r="D561" s="64" t="s">
        <v>135</v>
      </c>
      <c r="E561" s="11"/>
      <c r="F561" s="11"/>
      <c r="G561" s="8"/>
      <c r="I561" s="64"/>
      <c r="J561" s="48"/>
      <c r="K561" s="108"/>
      <c r="M561" s="64">
        <v>14</v>
      </c>
      <c r="N561" s="188">
        <v>1563.73</v>
      </c>
      <c r="P561" s="64"/>
      <c r="Q561" s="187"/>
      <c r="S561" s="64"/>
      <c r="T561" s="187"/>
      <c r="V561" s="85"/>
      <c r="W561" s="85"/>
      <c r="X561" s="85"/>
      <c r="Y561" s="85"/>
      <c r="Z561" s="85"/>
      <c r="AA561" s="66"/>
      <c r="AB561" s="5"/>
      <c r="AC561" s="5"/>
      <c r="AD561" s="5"/>
      <c r="AE561" s="5"/>
      <c r="AF561" s="5"/>
      <c r="AG561" s="5"/>
      <c r="AH561" s="5"/>
      <c r="AI561" s="5"/>
      <c r="AJ561" s="5"/>
      <c r="AK561" s="5"/>
      <c r="AL561" s="5"/>
      <c r="AM561" s="5"/>
    </row>
    <row r="562" spans="1:39" s="4" customFormat="1" ht="14.5">
      <c r="A562" s="64" t="s">
        <v>734</v>
      </c>
      <c r="B562" s="64" t="s">
        <v>781</v>
      </c>
      <c r="C562" s="64"/>
      <c r="D562" s="64" t="s">
        <v>402</v>
      </c>
      <c r="E562" s="11"/>
      <c r="F562" s="11"/>
      <c r="G562" s="8"/>
      <c r="I562" s="64"/>
      <c r="J562" s="48"/>
      <c r="K562" s="108"/>
      <c r="M562" s="64">
        <v>131</v>
      </c>
      <c r="N562" s="188">
        <v>9908.1200000000008</v>
      </c>
      <c r="P562" s="64">
        <v>136</v>
      </c>
      <c r="Q562" s="187">
        <v>10559.1</v>
      </c>
      <c r="S562" s="64">
        <v>97</v>
      </c>
      <c r="T562" s="187">
        <v>6650.5</v>
      </c>
      <c r="V562" s="85"/>
      <c r="W562" s="85"/>
      <c r="X562" s="85"/>
      <c r="Y562" s="85"/>
      <c r="Z562" s="85"/>
      <c r="AA562" s="66"/>
      <c r="AB562" s="5"/>
      <c r="AC562" s="5"/>
      <c r="AD562" s="5"/>
      <c r="AE562" s="5"/>
      <c r="AF562" s="5"/>
      <c r="AG562" s="5"/>
      <c r="AH562" s="5"/>
      <c r="AI562" s="5"/>
      <c r="AJ562" s="5"/>
      <c r="AK562" s="5"/>
      <c r="AL562" s="5"/>
      <c r="AM562" s="5"/>
    </row>
    <row r="563" spans="1:39" s="4" customFormat="1" ht="14.5">
      <c r="A563" s="64" t="s">
        <v>734</v>
      </c>
      <c r="B563" s="64" t="s">
        <v>403</v>
      </c>
      <c r="C563" s="64"/>
      <c r="D563" s="64" t="s">
        <v>404</v>
      </c>
      <c r="E563" s="11"/>
      <c r="F563" s="11"/>
      <c r="G563" s="8"/>
      <c r="I563" s="64"/>
      <c r="J563" s="48"/>
      <c r="K563" s="108"/>
      <c r="M563" s="64"/>
      <c r="N563" s="188"/>
      <c r="P563" s="64"/>
      <c r="Q563" s="187"/>
      <c r="S563" s="64">
        <v>1</v>
      </c>
      <c r="T563" s="187">
        <v>54.92</v>
      </c>
      <c r="V563" s="85"/>
      <c r="W563" s="85"/>
      <c r="X563" s="85"/>
      <c r="Y563" s="85"/>
      <c r="Z563" s="85"/>
      <c r="AA563" s="66"/>
      <c r="AB563" s="5"/>
      <c r="AC563" s="5"/>
      <c r="AD563" s="5"/>
      <c r="AE563" s="5"/>
      <c r="AF563" s="5"/>
      <c r="AG563" s="5"/>
      <c r="AH563" s="5"/>
      <c r="AI563" s="5"/>
      <c r="AJ563" s="5"/>
      <c r="AK563" s="5"/>
      <c r="AL563" s="5"/>
      <c r="AM563" s="5"/>
    </row>
    <row r="564" spans="1:39" s="4" customFormat="1" ht="14.5">
      <c r="A564" s="64" t="s">
        <v>734</v>
      </c>
      <c r="B564" s="64" t="s">
        <v>405</v>
      </c>
      <c r="C564" s="64"/>
      <c r="D564" s="64" t="s">
        <v>116</v>
      </c>
      <c r="E564" s="11"/>
      <c r="F564" s="11"/>
      <c r="G564" s="8"/>
      <c r="I564" s="64"/>
      <c r="J564" s="48"/>
      <c r="K564" s="108"/>
      <c r="M564" s="64">
        <v>9</v>
      </c>
      <c r="N564" s="188">
        <v>742.4</v>
      </c>
      <c r="P564" s="64">
        <v>4</v>
      </c>
      <c r="Q564" s="187">
        <v>377.15</v>
      </c>
      <c r="S564" s="64">
        <v>7</v>
      </c>
      <c r="T564" s="187">
        <v>266.39999999999998</v>
      </c>
      <c r="V564" s="85"/>
      <c r="W564" s="85"/>
      <c r="X564" s="85"/>
      <c r="Y564" s="85"/>
      <c r="Z564" s="85"/>
      <c r="AA564" s="66"/>
      <c r="AB564" s="5"/>
      <c r="AC564" s="5"/>
      <c r="AD564" s="5"/>
      <c r="AE564" s="5"/>
      <c r="AF564" s="5"/>
      <c r="AG564" s="5"/>
      <c r="AH564" s="5"/>
      <c r="AI564" s="5"/>
      <c r="AJ564" s="5"/>
      <c r="AK564" s="5"/>
      <c r="AL564" s="5"/>
      <c r="AM564" s="5"/>
    </row>
    <row r="565" spans="1:39" s="4" customFormat="1" ht="14.5">
      <c r="A565" s="64" t="s">
        <v>734</v>
      </c>
      <c r="B565" s="64" t="s">
        <v>406</v>
      </c>
      <c r="C565" s="64"/>
      <c r="D565" s="64" t="s">
        <v>141</v>
      </c>
      <c r="E565" s="11"/>
      <c r="F565" s="11"/>
      <c r="G565" s="8"/>
      <c r="I565" s="64"/>
      <c r="J565" s="48"/>
      <c r="K565" s="108"/>
      <c r="M565" s="64">
        <v>14</v>
      </c>
      <c r="N565" s="188">
        <v>884.23</v>
      </c>
      <c r="P565" s="64">
        <v>23</v>
      </c>
      <c r="Q565" s="187">
        <v>2140.2199999999998</v>
      </c>
      <c r="S565" s="64">
        <v>20</v>
      </c>
      <c r="T565" s="187">
        <v>1733.76</v>
      </c>
      <c r="V565" s="85"/>
      <c r="W565" s="85"/>
      <c r="X565" s="85"/>
      <c r="Y565" s="85"/>
      <c r="Z565" s="85"/>
      <c r="AA565" s="66"/>
      <c r="AB565" s="5"/>
      <c r="AC565" s="5"/>
      <c r="AD565" s="5"/>
      <c r="AE565" s="5"/>
      <c r="AF565" s="5"/>
      <c r="AG565" s="5"/>
      <c r="AH565" s="5"/>
      <c r="AI565" s="5"/>
      <c r="AJ565" s="5"/>
      <c r="AK565" s="5"/>
      <c r="AL565" s="5"/>
      <c r="AM565" s="5"/>
    </row>
    <row r="566" spans="1:39" s="4" customFormat="1" ht="14.5">
      <c r="A566" s="64" t="s">
        <v>734</v>
      </c>
      <c r="B566" s="64" t="s">
        <v>407</v>
      </c>
      <c r="C566" s="64"/>
      <c r="D566" s="64" t="s">
        <v>103</v>
      </c>
      <c r="E566" s="11"/>
      <c r="F566" s="11"/>
      <c r="G566" s="8"/>
      <c r="I566" s="64"/>
      <c r="J566" s="48"/>
      <c r="K566" s="108"/>
      <c r="M566" s="64">
        <v>262</v>
      </c>
      <c r="N566" s="188">
        <v>24508.61</v>
      </c>
      <c r="P566" s="64">
        <v>237</v>
      </c>
      <c r="Q566" s="187">
        <v>21113.75</v>
      </c>
      <c r="S566" s="64">
        <v>188</v>
      </c>
      <c r="T566" s="187">
        <v>16239.27</v>
      </c>
      <c r="V566" s="85"/>
      <c r="W566" s="85"/>
      <c r="X566" s="85"/>
      <c r="Y566" s="85"/>
      <c r="Z566" s="85"/>
      <c r="AA566" s="66"/>
      <c r="AB566" s="5"/>
      <c r="AC566" s="5"/>
      <c r="AD566" s="5"/>
      <c r="AE566" s="5"/>
      <c r="AF566" s="5"/>
      <c r="AG566" s="5"/>
      <c r="AH566" s="5"/>
      <c r="AI566" s="5"/>
      <c r="AJ566" s="5"/>
      <c r="AK566" s="5"/>
      <c r="AL566" s="5"/>
      <c r="AM566" s="5"/>
    </row>
    <row r="567" spans="1:39" s="4" customFormat="1" ht="14.5">
      <c r="A567" s="64" t="s">
        <v>734</v>
      </c>
      <c r="B567" s="64" t="s">
        <v>408</v>
      </c>
      <c r="C567" s="64"/>
      <c r="D567" s="64" t="s">
        <v>96</v>
      </c>
      <c r="E567" s="11"/>
      <c r="F567" s="11"/>
      <c r="G567" s="8"/>
      <c r="I567" s="64"/>
      <c r="J567" s="48"/>
      <c r="K567" s="108"/>
      <c r="M567" s="64">
        <v>17</v>
      </c>
      <c r="N567" s="188">
        <v>1962.63</v>
      </c>
      <c r="P567" s="64">
        <v>15</v>
      </c>
      <c r="Q567" s="187">
        <v>1999.79</v>
      </c>
      <c r="S567" s="64">
        <v>12</v>
      </c>
      <c r="T567" s="187">
        <v>1130.96</v>
      </c>
      <c r="V567" s="85"/>
      <c r="W567" s="85"/>
      <c r="X567" s="85"/>
      <c r="Y567" s="85"/>
      <c r="Z567" s="85"/>
      <c r="AA567" s="66"/>
      <c r="AB567" s="5"/>
      <c r="AC567" s="5"/>
      <c r="AD567" s="5"/>
      <c r="AE567" s="5"/>
      <c r="AF567" s="5"/>
      <c r="AG567" s="5"/>
      <c r="AH567" s="5"/>
      <c r="AI567" s="5"/>
      <c r="AJ567" s="5"/>
      <c r="AK567" s="5"/>
      <c r="AL567" s="5"/>
      <c r="AM567" s="5"/>
    </row>
    <row r="568" spans="1:39" s="4" customFormat="1" ht="14.5">
      <c r="A568" s="64" t="s">
        <v>734</v>
      </c>
      <c r="B568" s="64" t="s">
        <v>409</v>
      </c>
      <c r="C568" s="64"/>
      <c r="D568" s="64" t="s">
        <v>256</v>
      </c>
      <c r="E568" s="11"/>
      <c r="F568" s="11"/>
      <c r="G568" s="8"/>
      <c r="I568" s="64"/>
      <c r="J568" s="48"/>
      <c r="K568" s="108"/>
      <c r="M568" s="64">
        <v>56</v>
      </c>
      <c r="N568" s="188">
        <v>4757.51</v>
      </c>
      <c r="P568" s="64"/>
      <c r="Q568" s="187"/>
      <c r="S568" s="64"/>
      <c r="T568" s="187"/>
      <c r="V568" s="85"/>
      <c r="W568" s="85"/>
      <c r="X568" s="85"/>
      <c r="Y568" s="85"/>
      <c r="Z568" s="85"/>
      <c r="AA568" s="66"/>
      <c r="AB568" s="5"/>
      <c r="AC568" s="5"/>
      <c r="AD568" s="5"/>
      <c r="AE568" s="5"/>
      <c r="AF568" s="5"/>
      <c r="AG568" s="5"/>
      <c r="AH568" s="5"/>
      <c r="AI568" s="5"/>
      <c r="AJ568" s="5"/>
      <c r="AK568" s="5"/>
      <c r="AL568" s="5"/>
      <c r="AM568" s="5"/>
    </row>
    <row r="569" spans="1:39" s="4" customFormat="1" ht="14.5">
      <c r="A569" s="64" t="s">
        <v>734</v>
      </c>
      <c r="B569" s="64" t="s">
        <v>410</v>
      </c>
      <c r="C569" s="64"/>
      <c r="D569" s="64" t="s">
        <v>92</v>
      </c>
      <c r="E569" s="11"/>
      <c r="F569" s="11"/>
      <c r="G569" s="8"/>
      <c r="I569" s="64"/>
      <c r="J569" s="48"/>
      <c r="K569" s="108"/>
      <c r="M569" s="64">
        <v>42</v>
      </c>
      <c r="N569" s="188">
        <v>3008.46</v>
      </c>
      <c r="P569" s="64">
        <v>41</v>
      </c>
      <c r="Q569" s="187">
        <v>3005.09</v>
      </c>
      <c r="S569" s="64">
        <v>29</v>
      </c>
      <c r="T569" s="187">
        <v>1422.74</v>
      </c>
      <c r="V569" s="85"/>
      <c r="W569" s="85"/>
      <c r="X569" s="85"/>
      <c r="Y569" s="85"/>
      <c r="Z569" s="85"/>
      <c r="AA569" s="66"/>
      <c r="AB569" s="5"/>
      <c r="AC569" s="5"/>
      <c r="AD569" s="5"/>
      <c r="AE569" s="5"/>
      <c r="AF569" s="5"/>
      <c r="AG569" s="5"/>
      <c r="AH569" s="5"/>
      <c r="AI569" s="5"/>
      <c r="AJ569" s="5"/>
      <c r="AK569" s="5"/>
      <c r="AL569" s="5"/>
      <c r="AM569" s="5"/>
    </row>
    <row r="570" spans="1:39" s="4" customFormat="1" ht="14.5">
      <c r="A570" s="64" t="s">
        <v>734</v>
      </c>
      <c r="B570" s="64" t="s">
        <v>460</v>
      </c>
      <c r="C570" s="64"/>
      <c r="D570" s="64" t="s">
        <v>143</v>
      </c>
      <c r="E570" s="11"/>
      <c r="F570" s="11"/>
      <c r="G570" s="8"/>
      <c r="I570" s="64"/>
      <c r="J570" s="48"/>
      <c r="K570" s="108"/>
      <c r="M570" s="64">
        <v>3</v>
      </c>
      <c r="N570" s="188">
        <v>308.11</v>
      </c>
      <c r="P570" s="64">
        <v>1</v>
      </c>
      <c r="Q570" s="187">
        <v>5</v>
      </c>
      <c r="S570" s="64"/>
      <c r="T570" s="187"/>
      <c r="V570" s="85"/>
      <c r="W570" s="85"/>
      <c r="X570" s="85"/>
      <c r="Y570" s="85"/>
      <c r="Z570" s="85"/>
      <c r="AA570" s="66"/>
      <c r="AB570" s="5"/>
      <c r="AC570" s="5"/>
      <c r="AD570" s="5"/>
      <c r="AE570" s="5"/>
      <c r="AF570" s="5"/>
      <c r="AG570" s="5"/>
      <c r="AH570" s="5"/>
      <c r="AI570" s="5"/>
      <c r="AJ570" s="5"/>
      <c r="AK570" s="5"/>
      <c r="AL570" s="5"/>
      <c r="AM570" s="5"/>
    </row>
    <row r="571" spans="1:39" s="4" customFormat="1" ht="14.5">
      <c r="A571" s="64" t="s">
        <v>734</v>
      </c>
      <c r="B571" s="64" t="s">
        <v>411</v>
      </c>
      <c r="C571" s="64"/>
      <c r="D571" s="64" t="s">
        <v>412</v>
      </c>
      <c r="E571" s="11"/>
      <c r="F571" s="11"/>
      <c r="G571" s="8"/>
      <c r="I571" s="64"/>
      <c r="J571" s="48"/>
      <c r="K571" s="108"/>
      <c r="M571" s="64">
        <v>25</v>
      </c>
      <c r="N571" s="188">
        <v>3636.17</v>
      </c>
      <c r="P571" s="64">
        <v>8</v>
      </c>
      <c r="Q571" s="187">
        <v>813.71</v>
      </c>
      <c r="S571" s="64">
        <v>8</v>
      </c>
      <c r="T571" s="187">
        <v>929.04</v>
      </c>
      <c r="V571" s="85"/>
      <c r="W571" s="85"/>
      <c r="X571" s="85"/>
      <c r="Y571" s="85"/>
      <c r="Z571" s="85"/>
      <c r="AA571" s="66"/>
      <c r="AB571" s="5"/>
      <c r="AC571" s="5"/>
      <c r="AD571" s="5"/>
      <c r="AE571" s="5"/>
      <c r="AF571" s="5"/>
      <c r="AG571" s="5"/>
      <c r="AH571" s="5"/>
      <c r="AI571" s="5"/>
      <c r="AJ571" s="5"/>
      <c r="AK571" s="5"/>
      <c r="AL571" s="5"/>
      <c r="AM571" s="5"/>
    </row>
    <row r="572" spans="1:39" s="4" customFormat="1" ht="14.5">
      <c r="A572" s="64" t="s">
        <v>734</v>
      </c>
      <c r="B572" s="64" t="s">
        <v>413</v>
      </c>
      <c r="C572" s="64"/>
      <c r="D572" s="64" t="s">
        <v>278</v>
      </c>
      <c r="E572" s="11"/>
      <c r="F572" s="11"/>
      <c r="G572" s="8"/>
      <c r="I572" s="64"/>
      <c r="J572" s="48"/>
      <c r="K572" s="108"/>
      <c r="M572" s="64">
        <v>122</v>
      </c>
      <c r="N572" s="188">
        <v>10182.01</v>
      </c>
      <c r="P572" s="64">
        <v>564</v>
      </c>
      <c r="Q572" s="187">
        <v>44664.3</v>
      </c>
      <c r="S572" s="64">
        <v>358</v>
      </c>
      <c r="T572" s="187">
        <v>26784.05</v>
      </c>
      <c r="V572" s="85"/>
      <c r="W572" s="85"/>
      <c r="X572" s="85"/>
      <c r="Y572" s="85"/>
      <c r="Z572" s="85"/>
      <c r="AA572" s="66"/>
      <c r="AB572" s="5"/>
      <c r="AC572" s="5"/>
      <c r="AD572" s="5"/>
      <c r="AE572" s="5"/>
      <c r="AF572" s="5"/>
      <c r="AG572" s="5"/>
      <c r="AH572" s="5"/>
      <c r="AI572" s="5"/>
      <c r="AJ572" s="5"/>
      <c r="AK572" s="5"/>
      <c r="AL572" s="5"/>
      <c r="AM572" s="5"/>
    </row>
    <row r="573" spans="1:39" s="4" customFormat="1" ht="14.5">
      <c r="A573" s="64" t="s">
        <v>734</v>
      </c>
      <c r="B573" s="64" t="s">
        <v>414</v>
      </c>
      <c r="C573" s="64"/>
      <c r="D573" s="64" t="s">
        <v>126</v>
      </c>
      <c r="E573" s="11"/>
      <c r="F573" s="11"/>
      <c r="G573" s="8"/>
      <c r="I573" s="64"/>
      <c r="J573" s="48"/>
      <c r="K573" s="108"/>
      <c r="M573" s="64">
        <v>254</v>
      </c>
      <c r="N573" s="188">
        <v>21465.77</v>
      </c>
      <c r="P573" s="64">
        <v>320</v>
      </c>
      <c r="Q573" s="187">
        <v>26327.22</v>
      </c>
      <c r="S573" s="64">
        <v>346</v>
      </c>
      <c r="T573" s="187">
        <v>27773.360000000001</v>
      </c>
      <c r="V573" s="85"/>
      <c r="W573" s="85"/>
      <c r="X573" s="85"/>
      <c r="Y573" s="85"/>
      <c r="Z573" s="85"/>
      <c r="AA573" s="66"/>
      <c r="AB573" s="5"/>
      <c r="AC573" s="5"/>
      <c r="AD573" s="5"/>
      <c r="AE573" s="5"/>
      <c r="AF573" s="5"/>
      <c r="AG573" s="5"/>
      <c r="AH573" s="5"/>
      <c r="AI573" s="5"/>
      <c r="AJ573" s="5"/>
      <c r="AK573" s="5"/>
      <c r="AL573" s="5"/>
      <c r="AM573" s="5"/>
    </row>
    <row r="574" spans="1:39" s="4" customFormat="1" ht="14.5">
      <c r="A574" s="64" t="s">
        <v>734</v>
      </c>
      <c r="B574" s="64" t="s">
        <v>414</v>
      </c>
      <c r="C574" s="64"/>
      <c r="D574" s="64" t="s">
        <v>114</v>
      </c>
      <c r="E574" s="11"/>
      <c r="F574" s="11"/>
      <c r="G574" s="8"/>
      <c r="I574" s="64"/>
      <c r="J574" s="48"/>
      <c r="K574" s="108"/>
      <c r="M574" s="64">
        <v>1</v>
      </c>
      <c r="N574" s="188">
        <v>5</v>
      </c>
      <c r="P574" s="64">
        <v>1</v>
      </c>
      <c r="Q574" s="187">
        <v>5</v>
      </c>
      <c r="S574" s="64"/>
      <c r="T574" s="187"/>
      <c r="V574" s="85"/>
      <c r="W574" s="85"/>
      <c r="X574" s="85"/>
      <c r="Y574" s="85"/>
      <c r="Z574" s="85"/>
      <c r="AA574" s="66"/>
      <c r="AB574" s="5"/>
      <c r="AC574" s="5"/>
      <c r="AD574" s="5"/>
      <c r="AE574" s="5"/>
      <c r="AF574" s="5"/>
      <c r="AG574" s="5"/>
      <c r="AH574" s="5"/>
      <c r="AI574" s="5"/>
      <c r="AJ574" s="5"/>
      <c r="AK574" s="5"/>
      <c r="AL574" s="5"/>
      <c r="AM574" s="5"/>
    </row>
    <row r="575" spans="1:39" s="4" customFormat="1" ht="14.5">
      <c r="A575" s="64" t="s">
        <v>734</v>
      </c>
      <c r="B575" s="64" t="s">
        <v>415</v>
      </c>
      <c r="C575" s="64"/>
      <c r="D575" s="64" t="s">
        <v>135</v>
      </c>
      <c r="E575" s="11"/>
      <c r="F575" s="11"/>
      <c r="G575" s="8"/>
      <c r="I575" s="64"/>
      <c r="J575" s="48"/>
      <c r="K575" s="108"/>
      <c r="M575" s="64">
        <v>10</v>
      </c>
      <c r="N575" s="188">
        <v>874.32</v>
      </c>
      <c r="P575" s="64">
        <v>1</v>
      </c>
      <c r="Q575" s="187">
        <v>180</v>
      </c>
      <c r="S575" s="64"/>
      <c r="T575" s="187"/>
      <c r="V575" s="85"/>
      <c r="W575" s="85"/>
      <c r="X575" s="85"/>
      <c r="Y575" s="85"/>
      <c r="Z575" s="85"/>
      <c r="AA575" s="66"/>
      <c r="AB575" s="5"/>
      <c r="AC575" s="5"/>
      <c r="AD575" s="5"/>
      <c r="AE575" s="5"/>
      <c r="AF575" s="5"/>
      <c r="AG575" s="5"/>
      <c r="AH575" s="5"/>
      <c r="AI575" s="5"/>
      <c r="AJ575" s="5"/>
      <c r="AK575" s="5"/>
      <c r="AL575" s="5"/>
      <c r="AM575" s="5"/>
    </row>
    <row r="576" spans="1:39" s="4" customFormat="1" ht="14.5">
      <c r="A576" s="64" t="s">
        <v>734</v>
      </c>
      <c r="B576" s="64" t="s">
        <v>572</v>
      </c>
      <c r="C576" s="64"/>
      <c r="D576" s="64" t="s">
        <v>135</v>
      </c>
      <c r="E576" s="11"/>
      <c r="F576" s="11"/>
      <c r="G576" s="8"/>
      <c r="I576" s="64"/>
      <c r="J576" s="48"/>
      <c r="K576" s="108"/>
      <c r="M576" s="64">
        <v>42</v>
      </c>
      <c r="N576" s="188">
        <v>4826.97</v>
      </c>
      <c r="P576" s="64"/>
      <c r="Q576" s="187"/>
      <c r="S576" s="64"/>
      <c r="T576" s="187"/>
      <c r="V576" s="85"/>
      <c r="W576" s="85"/>
      <c r="X576" s="85"/>
      <c r="Y576" s="85"/>
      <c r="Z576" s="85"/>
      <c r="AA576" s="66"/>
      <c r="AB576" s="5"/>
      <c r="AC576" s="5"/>
      <c r="AD576" s="5"/>
      <c r="AE576" s="5"/>
      <c r="AF576" s="5"/>
      <c r="AG576" s="5"/>
      <c r="AH576" s="5"/>
      <c r="AI576" s="5"/>
      <c r="AJ576" s="5"/>
      <c r="AK576" s="5"/>
      <c r="AL576" s="5"/>
      <c r="AM576" s="5"/>
    </row>
    <row r="577" spans="1:39" s="4" customFormat="1" ht="14.5">
      <c r="A577" s="64" t="s">
        <v>734</v>
      </c>
      <c r="B577" s="64" t="s">
        <v>416</v>
      </c>
      <c r="C577" s="64"/>
      <c r="D577" s="64" t="s">
        <v>417</v>
      </c>
      <c r="E577" s="11"/>
      <c r="F577" s="11"/>
      <c r="G577" s="8"/>
      <c r="I577" s="64"/>
      <c r="J577" s="48"/>
      <c r="K577" s="108"/>
      <c r="M577" s="64"/>
      <c r="N577" s="188"/>
      <c r="P577" s="64">
        <v>1</v>
      </c>
      <c r="Q577" s="187">
        <v>5</v>
      </c>
      <c r="S577" s="64"/>
      <c r="T577" s="187"/>
      <c r="V577" s="85"/>
      <c r="W577" s="85"/>
      <c r="X577" s="85"/>
      <c r="Y577" s="85"/>
      <c r="Z577" s="85"/>
      <c r="AA577" s="66"/>
      <c r="AB577" s="5"/>
      <c r="AC577" s="5"/>
      <c r="AD577" s="5"/>
      <c r="AE577" s="5"/>
      <c r="AF577" s="5"/>
      <c r="AG577" s="5"/>
      <c r="AH577" s="5"/>
      <c r="AI577" s="5"/>
      <c r="AJ577" s="5"/>
      <c r="AK577" s="5"/>
      <c r="AL577" s="5"/>
      <c r="AM577" s="5"/>
    </row>
    <row r="578" spans="1:39" s="4" customFormat="1" ht="14.5">
      <c r="A578" s="64" t="s">
        <v>734</v>
      </c>
      <c r="B578" s="64" t="s">
        <v>461</v>
      </c>
      <c r="C578" s="64"/>
      <c r="D578" s="64" t="s">
        <v>417</v>
      </c>
      <c r="E578" s="11"/>
      <c r="F578" s="11"/>
      <c r="G578" s="8"/>
      <c r="I578" s="64"/>
      <c r="J578" s="48"/>
      <c r="K578" s="108"/>
      <c r="M578" s="64">
        <v>339</v>
      </c>
      <c r="N578" s="188">
        <v>14480.27</v>
      </c>
      <c r="P578" s="64">
        <v>319</v>
      </c>
      <c r="Q578" s="187">
        <v>15338.23</v>
      </c>
      <c r="S578" s="64">
        <v>212</v>
      </c>
      <c r="T578" s="187">
        <v>11129.59</v>
      </c>
      <c r="V578" s="85"/>
      <c r="W578" s="85"/>
      <c r="X578" s="85"/>
      <c r="Y578" s="85"/>
      <c r="Z578" s="85"/>
      <c r="AA578" s="66"/>
      <c r="AB578" s="5"/>
      <c r="AC578" s="5"/>
      <c r="AD578" s="5"/>
      <c r="AE578" s="5"/>
      <c r="AF578" s="5"/>
      <c r="AG578" s="5"/>
      <c r="AH578" s="5"/>
      <c r="AI578" s="5"/>
      <c r="AJ578" s="5"/>
      <c r="AK578" s="5"/>
      <c r="AL578" s="5"/>
      <c r="AM578" s="5"/>
    </row>
    <row r="579" spans="1:39" s="4" customFormat="1" ht="14.5">
      <c r="A579" s="64" t="s">
        <v>734</v>
      </c>
      <c r="B579" s="64" t="s">
        <v>418</v>
      </c>
      <c r="C579" s="64"/>
      <c r="D579" s="64" t="s">
        <v>182</v>
      </c>
      <c r="E579" s="11"/>
      <c r="F579" s="11"/>
      <c r="G579" s="8"/>
      <c r="I579" s="64"/>
      <c r="J579" s="48"/>
      <c r="K579" s="108"/>
      <c r="M579" s="64">
        <v>416</v>
      </c>
      <c r="N579" s="188">
        <v>37233.550000000003</v>
      </c>
      <c r="P579" s="64">
        <v>398</v>
      </c>
      <c r="Q579" s="187">
        <v>36787.629999999997</v>
      </c>
      <c r="S579" s="64">
        <v>322</v>
      </c>
      <c r="T579" s="187">
        <v>26796.92</v>
      </c>
      <c r="V579" s="85"/>
      <c r="W579" s="85"/>
      <c r="X579" s="85"/>
      <c r="Y579" s="85"/>
      <c r="Z579" s="85"/>
      <c r="AA579" s="66"/>
      <c r="AB579" s="5"/>
      <c r="AC579" s="5"/>
      <c r="AD579" s="5"/>
      <c r="AE579" s="5"/>
      <c r="AF579" s="5"/>
      <c r="AG579" s="5"/>
      <c r="AH579" s="5"/>
      <c r="AI579" s="5"/>
      <c r="AJ579" s="5"/>
      <c r="AK579" s="5"/>
      <c r="AL579" s="5"/>
      <c r="AM579" s="5"/>
    </row>
    <row r="580" spans="1:39" s="4" customFormat="1" ht="14.5">
      <c r="A580" s="64" t="s">
        <v>734</v>
      </c>
      <c r="B580" s="64" t="s">
        <v>419</v>
      </c>
      <c r="C580" s="64"/>
      <c r="D580" s="64" t="s">
        <v>256</v>
      </c>
      <c r="E580" s="11"/>
      <c r="F580" s="11"/>
      <c r="G580" s="8"/>
      <c r="I580" s="64"/>
      <c r="J580" s="48"/>
      <c r="K580" s="108"/>
      <c r="M580" s="64"/>
      <c r="N580" s="188"/>
      <c r="P580" s="64">
        <v>54</v>
      </c>
      <c r="Q580" s="187">
        <v>4550.04</v>
      </c>
      <c r="S580" s="64">
        <v>33</v>
      </c>
      <c r="T580" s="187">
        <v>2409.77</v>
      </c>
      <c r="V580" s="85"/>
      <c r="W580" s="85"/>
      <c r="X580" s="85"/>
      <c r="Y580" s="85"/>
      <c r="Z580" s="85"/>
      <c r="AA580" s="66"/>
      <c r="AB580" s="5"/>
      <c r="AC580" s="5"/>
      <c r="AD580" s="5"/>
      <c r="AE580" s="5"/>
      <c r="AF580" s="5"/>
      <c r="AG580" s="5"/>
      <c r="AH580" s="5"/>
      <c r="AI580" s="5"/>
      <c r="AJ580" s="5"/>
      <c r="AK580" s="5"/>
      <c r="AL580" s="5"/>
      <c r="AM580" s="5"/>
    </row>
    <row r="581" spans="1:39" s="4" customFormat="1" ht="14.5">
      <c r="A581" s="64" t="s">
        <v>734</v>
      </c>
      <c r="B581" s="64" t="s">
        <v>420</v>
      </c>
      <c r="C581" s="64"/>
      <c r="D581" s="64" t="s">
        <v>421</v>
      </c>
      <c r="E581" s="11"/>
      <c r="F581" s="11"/>
      <c r="G581" s="8"/>
      <c r="I581" s="64"/>
      <c r="J581" s="48"/>
      <c r="K581" s="108"/>
      <c r="M581" s="64">
        <v>28</v>
      </c>
      <c r="N581" s="188">
        <v>2857.31</v>
      </c>
      <c r="P581" s="64">
        <v>29</v>
      </c>
      <c r="Q581" s="187">
        <v>2674.25</v>
      </c>
      <c r="S581" s="64">
        <v>24</v>
      </c>
      <c r="T581" s="187">
        <v>2362.0500000000002</v>
      </c>
      <c r="V581" s="85"/>
      <c r="W581" s="85"/>
      <c r="X581" s="85"/>
      <c r="Y581" s="85"/>
      <c r="Z581" s="85"/>
      <c r="AA581" s="66"/>
      <c r="AB581" s="5"/>
      <c r="AC581" s="5"/>
      <c r="AD581" s="5"/>
      <c r="AE581" s="5"/>
      <c r="AF581" s="5"/>
      <c r="AG581" s="5"/>
      <c r="AH581" s="5"/>
      <c r="AI581" s="5"/>
      <c r="AJ581" s="5"/>
      <c r="AK581" s="5"/>
      <c r="AL581" s="5"/>
      <c r="AM581" s="5"/>
    </row>
    <row r="582" spans="1:39" s="4" customFormat="1" ht="14.5">
      <c r="A582" s="64" t="s">
        <v>734</v>
      </c>
      <c r="B582" s="64" t="s">
        <v>422</v>
      </c>
      <c r="C582" s="64"/>
      <c r="D582" s="64" t="s">
        <v>261</v>
      </c>
      <c r="E582" s="11"/>
      <c r="F582" s="11"/>
      <c r="G582" s="8"/>
      <c r="I582" s="64"/>
      <c r="J582" s="48"/>
      <c r="K582" s="108"/>
      <c r="M582" s="64">
        <v>10</v>
      </c>
      <c r="N582" s="188">
        <v>926.93</v>
      </c>
      <c r="P582" s="64"/>
      <c r="Q582" s="187"/>
      <c r="S582" s="64"/>
      <c r="T582" s="187"/>
      <c r="V582" s="85"/>
      <c r="W582" s="85"/>
      <c r="X582" s="85"/>
      <c r="Y582" s="85"/>
      <c r="Z582" s="85"/>
      <c r="AA582" s="66"/>
      <c r="AB582" s="5"/>
      <c r="AC582" s="5"/>
      <c r="AD582" s="5"/>
      <c r="AE582" s="5"/>
      <c r="AF582" s="5"/>
      <c r="AG582" s="5"/>
      <c r="AH582" s="5"/>
      <c r="AI582" s="5"/>
      <c r="AJ582" s="5"/>
      <c r="AK582" s="5"/>
      <c r="AL582" s="5"/>
      <c r="AM582" s="5"/>
    </row>
    <row r="583" spans="1:39" s="4" customFormat="1" ht="14.5">
      <c r="A583" s="64" t="s">
        <v>734</v>
      </c>
      <c r="B583" s="64" t="s">
        <v>501</v>
      </c>
      <c r="C583" s="64"/>
      <c r="D583" s="64" t="s">
        <v>261</v>
      </c>
      <c r="E583" s="11"/>
      <c r="F583" s="11"/>
      <c r="G583" s="8"/>
      <c r="I583" s="64"/>
      <c r="J583" s="48"/>
      <c r="K583" s="108"/>
      <c r="M583" s="64"/>
      <c r="N583" s="188"/>
      <c r="P583" s="64">
        <v>9</v>
      </c>
      <c r="Q583" s="187">
        <v>876.07</v>
      </c>
      <c r="S583" s="64">
        <v>5</v>
      </c>
      <c r="T583" s="187">
        <v>415.58</v>
      </c>
      <c r="V583" s="85"/>
      <c r="W583" s="85"/>
      <c r="X583" s="85"/>
      <c r="Y583" s="85"/>
      <c r="Z583" s="85"/>
      <c r="AA583" s="66"/>
      <c r="AB583" s="5"/>
      <c r="AC583" s="5"/>
      <c r="AD583" s="5"/>
      <c r="AE583" s="5"/>
      <c r="AF583" s="5"/>
      <c r="AG583" s="5"/>
      <c r="AH583" s="5"/>
      <c r="AI583" s="5"/>
      <c r="AJ583" s="5"/>
      <c r="AK583" s="5"/>
      <c r="AL583" s="5"/>
      <c r="AM583" s="5"/>
    </row>
    <row r="584" spans="1:39" s="4" customFormat="1" ht="14.5">
      <c r="A584" s="64" t="s">
        <v>734</v>
      </c>
      <c r="B584" s="64" t="s">
        <v>575</v>
      </c>
      <c r="C584" s="64"/>
      <c r="D584" s="64" t="s">
        <v>188</v>
      </c>
      <c r="E584" s="11"/>
      <c r="F584" s="11"/>
      <c r="G584" s="8"/>
      <c r="I584" s="64"/>
      <c r="J584" s="48"/>
      <c r="K584" s="108"/>
      <c r="M584" s="64">
        <v>2</v>
      </c>
      <c r="N584" s="188">
        <v>110.37</v>
      </c>
      <c r="P584" s="64"/>
      <c r="Q584" s="187"/>
      <c r="S584" s="64"/>
      <c r="T584" s="187"/>
      <c r="V584" s="85"/>
      <c r="W584" s="85"/>
      <c r="X584" s="85"/>
      <c r="Y584" s="85"/>
      <c r="Z584" s="85"/>
      <c r="AA584" s="66"/>
      <c r="AB584" s="5"/>
      <c r="AC584" s="5"/>
      <c r="AD584" s="5"/>
      <c r="AE584" s="5"/>
      <c r="AF584" s="5"/>
      <c r="AG584" s="5"/>
      <c r="AH584" s="5"/>
      <c r="AI584" s="5"/>
      <c r="AJ584" s="5"/>
      <c r="AK584" s="5"/>
      <c r="AL584" s="5"/>
      <c r="AM584" s="5"/>
    </row>
    <row r="585" spans="1:39" s="4" customFormat="1" ht="14.5">
      <c r="A585" s="64" t="s">
        <v>734</v>
      </c>
      <c r="B585" s="64" t="s">
        <v>423</v>
      </c>
      <c r="C585" s="64"/>
      <c r="D585" s="64" t="s">
        <v>111</v>
      </c>
      <c r="E585" s="11"/>
      <c r="F585" s="11"/>
      <c r="G585" s="8"/>
      <c r="I585" s="64"/>
      <c r="J585" s="48"/>
      <c r="K585" s="108"/>
      <c r="M585" s="64">
        <v>2</v>
      </c>
      <c r="N585" s="188">
        <v>208.84</v>
      </c>
      <c r="P585" s="64">
        <v>2</v>
      </c>
      <c r="Q585" s="187">
        <v>207.28</v>
      </c>
      <c r="S585" s="64">
        <v>2</v>
      </c>
      <c r="T585" s="187">
        <v>158.83000000000001</v>
      </c>
      <c r="V585" s="85"/>
      <c r="W585" s="85"/>
      <c r="X585" s="85"/>
      <c r="Y585" s="85"/>
      <c r="Z585" s="85"/>
      <c r="AA585" s="66"/>
      <c r="AB585" s="5"/>
      <c r="AC585" s="5"/>
      <c r="AD585" s="5"/>
      <c r="AE585" s="5"/>
      <c r="AF585" s="5"/>
      <c r="AG585" s="5"/>
      <c r="AH585" s="5"/>
      <c r="AI585" s="5"/>
      <c r="AJ585" s="5"/>
      <c r="AK585" s="5"/>
      <c r="AL585" s="5"/>
      <c r="AM585" s="5"/>
    </row>
    <row r="586" spans="1:39" s="4" customFormat="1" ht="14.5">
      <c r="A586" s="64" t="s">
        <v>734</v>
      </c>
      <c r="B586" s="64" t="s">
        <v>782</v>
      </c>
      <c r="C586" s="64"/>
      <c r="D586" s="64" t="s">
        <v>114</v>
      </c>
      <c r="E586" s="11"/>
      <c r="F586" s="11"/>
      <c r="G586" s="8"/>
      <c r="I586" s="64"/>
      <c r="J586" s="48"/>
      <c r="K586" s="108"/>
      <c r="M586" s="64">
        <v>1</v>
      </c>
      <c r="N586" s="188">
        <v>5</v>
      </c>
      <c r="P586" s="64"/>
      <c r="Q586" s="187"/>
      <c r="S586" s="64"/>
      <c r="T586" s="187"/>
      <c r="V586" s="85"/>
      <c r="W586" s="85"/>
      <c r="X586" s="85"/>
      <c r="Y586" s="85"/>
      <c r="Z586" s="85"/>
      <c r="AA586" s="66"/>
      <c r="AB586" s="5"/>
      <c r="AC586" s="5"/>
      <c r="AD586" s="5"/>
      <c r="AE586" s="5"/>
      <c r="AF586" s="5"/>
      <c r="AG586" s="5"/>
      <c r="AH586" s="5"/>
      <c r="AI586" s="5"/>
      <c r="AJ586" s="5"/>
      <c r="AK586" s="5"/>
      <c r="AL586" s="5"/>
      <c r="AM586" s="5"/>
    </row>
    <row r="587" spans="1:39" s="4" customFormat="1" ht="14.5">
      <c r="A587" s="64" t="s">
        <v>734</v>
      </c>
      <c r="B587" s="64" t="s">
        <v>425</v>
      </c>
      <c r="C587" s="64"/>
      <c r="D587" s="64" t="s">
        <v>163</v>
      </c>
      <c r="E587" s="11"/>
      <c r="F587" s="11"/>
      <c r="G587" s="8"/>
      <c r="I587" s="64"/>
      <c r="J587" s="48"/>
      <c r="K587" s="108"/>
      <c r="M587" s="64">
        <v>34</v>
      </c>
      <c r="N587" s="188">
        <v>3761.07</v>
      </c>
      <c r="P587" s="64">
        <v>30</v>
      </c>
      <c r="Q587" s="187">
        <v>3438.81</v>
      </c>
      <c r="S587" s="64">
        <v>18</v>
      </c>
      <c r="T587" s="187">
        <v>1732.68</v>
      </c>
      <c r="V587" s="85"/>
      <c r="W587" s="85"/>
      <c r="X587" s="85"/>
      <c r="Y587" s="85"/>
      <c r="Z587" s="85"/>
      <c r="AA587" s="66"/>
      <c r="AB587" s="5"/>
      <c r="AC587" s="5"/>
      <c r="AD587" s="5"/>
      <c r="AE587" s="5"/>
      <c r="AF587" s="5"/>
      <c r="AG587" s="5"/>
      <c r="AH587" s="5"/>
      <c r="AI587" s="5"/>
      <c r="AJ587" s="5"/>
      <c r="AK587" s="5"/>
      <c r="AL587" s="5"/>
      <c r="AM587" s="5"/>
    </row>
    <row r="588" spans="1:39" s="4" customFormat="1" ht="14.5">
      <c r="A588" s="64" t="s">
        <v>734</v>
      </c>
      <c r="B588" s="64" t="s">
        <v>426</v>
      </c>
      <c r="C588" s="64"/>
      <c r="D588" s="64" t="s">
        <v>188</v>
      </c>
      <c r="E588" s="11"/>
      <c r="F588" s="11"/>
      <c r="G588" s="8"/>
      <c r="I588" s="64"/>
      <c r="J588" s="48"/>
      <c r="K588" s="108"/>
      <c r="M588" s="64">
        <v>6</v>
      </c>
      <c r="N588" s="188">
        <v>699.51</v>
      </c>
      <c r="P588" s="64">
        <v>5</v>
      </c>
      <c r="Q588" s="187">
        <v>487.25</v>
      </c>
      <c r="S588" s="64">
        <v>5</v>
      </c>
      <c r="T588" s="187">
        <v>478.69</v>
      </c>
      <c r="V588" s="85"/>
      <c r="W588" s="85"/>
      <c r="X588" s="85"/>
      <c r="Y588" s="85"/>
      <c r="Z588" s="85"/>
      <c r="AA588" s="66"/>
      <c r="AB588" s="5"/>
      <c r="AC588" s="5"/>
      <c r="AD588" s="5"/>
      <c r="AE588" s="5"/>
      <c r="AF588" s="5"/>
      <c r="AG588" s="5"/>
      <c r="AH588" s="5"/>
      <c r="AI588" s="5"/>
      <c r="AJ588" s="5"/>
      <c r="AK588" s="5"/>
      <c r="AL588" s="5"/>
      <c r="AM588" s="5"/>
    </row>
    <row r="589" spans="1:39" s="4" customFormat="1" ht="14.5">
      <c r="A589" s="64" t="s">
        <v>734</v>
      </c>
      <c r="B589" s="64" t="s">
        <v>427</v>
      </c>
      <c r="C589" s="64"/>
      <c r="D589" s="64" t="s">
        <v>428</v>
      </c>
      <c r="E589" s="11"/>
      <c r="F589" s="11"/>
      <c r="G589" s="8"/>
      <c r="I589" s="64"/>
      <c r="J589" s="48"/>
      <c r="K589" s="108"/>
      <c r="M589" s="64">
        <v>113</v>
      </c>
      <c r="N589" s="188">
        <v>9525.0499999999993</v>
      </c>
      <c r="P589" s="64">
        <v>128</v>
      </c>
      <c r="Q589" s="187">
        <v>11557.54</v>
      </c>
      <c r="S589" s="64">
        <v>120</v>
      </c>
      <c r="T589" s="187">
        <v>9324.16</v>
      </c>
      <c r="V589" s="85"/>
      <c r="W589" s="85"/>
      <c r="X589" s="85"/>
      <c r="Y589" s="85"/>
      <c r="Z589" s="85"/>
      <c r="AA589" s="66"/>
      <c r="AB589" s="5"/>
      <c r="AC589" s="5"/>
      <c r="AD589" s="5"/>
      <c r="AE589" s="5"/>
      <c r="AF589" s="5"/>
      <c r="AG589" s="5"/>
      <c r="AH589" s="5"/>
      <c r="AI589" s="5"/>
      <c r="AJ589" s="5"/>
      <c r="AK589" s="5"/>
      <c r="AL589" s="5"/>
      <c r="AM589" s="5"/>
    </row>
    <row r="590" spans="1:39" s="4" customFormat="1" ht="14.5">
      <c r="A590" s="64" t="s">
        <v>734</v>
      </c>
      <c r="B590" s="64" t="s">
        <v>480</v>
      </c>
      <c r="C590" s="64"/>
      <c r="D590" s="64" t="s">
        <v>98</v>
      </c>
      <c r="E590" s="11"/>
      <c r="F590" s="11"/>
      <c r="G590" s="8"/>
      <c r="I590" s="64"/>
      <c r="J590" s="48"/>
      <c r="K590" s="108"/>
      <c r="M590" s="64">
        <v>22</v>
      </c>
      <c r="N590" s="188">
        <v>2505.87</v>
      </c>
      <c r="P590" s="64"/>
      <c r="Q590" s="187"/>
      <c r="S590" s="64"/>
      <c r="T590" s="187"/>
      <c r="V590" s="85"/>
      <c r="W590" s="85"/>
      <c r="X590" s="85"/>
      <c r="Y590" s="85"/>
      <c r="Z590" s="85"/>
      <c r="AA590" s="66"/>
      <c r="AB590" s="5"/>
      <c r="AC590" s="5"/>
      <c r="AD590" s="5"/>
      <c r="AE590" s="5"/>
      <c r="AF590" s="5"/>
      <c r="AG590" s="5"/>
      <c r="AH590" s="5"/>
      <c r="AI590" s="5"/>
      <c r="AJ590" s="5"/>
      <c r="AK590" s="5"/>
      <c r="AL590" s="5"/>
      <c r="AM590" s="5"/>
    </row>
    <row r="591" spans="1:39" s="4" customFormat="1" ht="14.5">
      <c r="A591" s="64" t="s">
        <v>734</v>
      </c>
      <c r="B591" s="64" t="s">
        <v>783</v>
      </c>
      <c r="C591" s="64"/>
      <c r="D591" s="64" t="s">
        <v>100</v>
      </c>
      <c r="E591" s="11"/>
      <c r="F591" s="11"/>
      <c r="G591" s="8"/>
      <c r="I591" s="64"/>
      <c r="J591" s="48"/>
      <c r="K591" s="108"/>
      <c r="M591" s="64"/>
      <c r="N591" s="188"/>
      <c r="P591" s="64"/>
      <c r="Q591" s="187"/>
      <c r="S591" s="64">
        <v>1</v>
      </c>
      <c r="T591" s="187">
        <v>150</v>
      </c>
      <c r="V591" s="85"/>
      <c r="W591" s="85"/>
      <c r="X591" s="85"/>
      <c r="Y591" s="85"/>
      <c r="Z591" s="85"/>
      <c r="AA591" s="66"/>
      <c r="AB591" s="5"/>
      <c r="AC591" s="5"/>
      <c r="AD591" s="5"/>
      <c r="AE591" s="5"/>
      <c r="AF591" s="5"/>
      <c r="AG591" s="5"/>
      <c r="AH591" s="5"/>
      <c r="AI591" s="5"/>
      <c r="AJ591" s="5"/>
      <c r="AK591" s="5"/>
      <c r="AL591" s="5"/>
      <c r="AM591" s="5"/>
    </row>
    <row r="592" spans="1:39" s="4" customFormat="1" ht="14.5">
      <c r="A592" s="64" t="s">
        <v>734</v>
      </c>
      <c r="B592" s="64" t="s">
        <v>481</v>
      </c>
      <c r="C592" s="64"/>
      <c r="D592" s="64" t="s">
        <v>100</v>
      </c>
      <c r="E592" s="11"/>
      <c r="F592" s="11"/>
      <c r="G592" s="8"/>
      <c r="I592" s="64"/>
      <c r="J592" s="48"/>
      <c r="K592" s="108"/>
      <c r="M592" s="64">
        <v>33</v>
      </c>
      <c r="N592" s="188">
        <v>2329.37</v>
      </c>
      <c r="P592" s="64"/>
      <c r="Q592" s="187"/>
      <c r="S592" s="64"/>
      <c r="T592" s="187"/>
      <c r="V592" s="85"/>
      <c r="W592" s="85"/>
      <c r="X592" s="85"/>
      <c r="Y592" s="85"/>
      <c r="Z592" s="85"/>
      <c r="AA592" s="66"/>
      <c r="AB592" s="5"/>
      <c r="AC592" s="5"/>
      <c r="AD592" s="5"/>
      <c r="AE592" s="5"/>
      <c r="AF592" s="5"/>
      <c r="AG592" s="5"/>
      <c r="AH592" s="5"/>
      <c r="AI592" s="5"/>
      <c r="AJ592" s="5"/>
      <c r="AK592" s="5"/>
      <c r="AL592" s="5"/>
      <c r="AM592" s="5"/>
    </row>
    <row r="593" spans="1:39" s="4" customFormat="1" ht="14.5">
      <c r="A593" s="64" t="s">
        <v>734</v>
      </c>
      <c r="B593" s="64" t="s">
        <v>429</v>
      </c>
      <c r="C593" s="64"/>
      <c r="D593" s="64" t="s">
        <v>430</v>
      </c>
      <c r="E593" s="11"/>
      <c r="F593" s="11"/>
      <c r="G593" s="8"/>
      <c r="I593" s="64"/>
      <c r="J593" s="48"/>
      <c r="K593" s="108"/>
      <c r="M593" s="64">
        <v>128</v>
      </c>
      <c r="N593" s="188">
        <v>10513.23</v>
      </c>
      <c r="P593" s="64">
        <v>106</v>
      </c>
      <c r="Q593" s="187">
        <v>7340.06</v>
      </c>
      <c r="S593" s="64">
        <v>78</v>
      </c>
      <c r="T593" s="187">
        <v>5158.83</v>
      </c>
      <c r="V593" s="85"/>
      <c r="W593" s="85"/>
      <c r="X593" s="85"/>
      <c r="Y593" s="85"/>
      <c r="Z593" s="85"/>
      <c r="AA593" s="66"/>
      <c r="AB593" s="5"/>
      <c r="AC593" s="5"/>
      <c r="AD593" s="5"/>
      <c r="AE593" s="5"/>
      <c r="AF593" s="5"/>
      <c r="AG593" s="5"/>
      <c r="AH593" s="5"/>
      <c r="AI593" s="5"/>
      <c r="AJ593" s="5"/>
      <c r="AK593" s="5"/>
      <c r="AL593" s="5"/>
      <c r="AM593" s="5"/>
    </row>
    <row r="594" spans="1:39" s="4" customFormat="1" ht="14.5">
      <c r="A594" s="64" t="s">
        <v>734</v>
      </c>
      <c r="B594" s="64" t="s">
        <v>431</v>
      </c>
      <c r="C594" s="64"/>
      <c r="D594" s="64" t="s">
        <v>143</v>
      </c>
      <c r="E594" s="11"/>
      <c r="F594" s="11"/>
      <c r="G594" s="8"/>
      <c r="I594" s="64"/>
      <c r="J594" s="48"/>
      <c r="K594" s="108"/>
      <c r="M594" s="64">
        <v>23</v>
      </c>
      <c r="N594" s="188">
        <v>1713.86</v>
      </c>
      <c r="P594" s="64"/>
      <c r="Q594" s="187"/>
      <c r="S594" s="64"/>
      <c r="T594" s="187"/>
      <c r="V594" s="85"/>
      <c r="W594" s="85"/>
      <c r="X594" s="85"/>
      <c r="Y594" s="85"/>
      <c r="Z594" s="85"/>
      <c r="AA594" s="66"/>
      <c r="AB594" s="5"/>
      <c r="AC594" s="5"/>
      <c r="AD594" s="5"/>
      <c r="AE594" s="5"/>
      <c r="AF594" s="5"/>
      <c r="AG594" s="5"/>
      <c r="AH594" s="5"/>
      <c r="AI594" s="5"/>
      <c r="AJ594" s="5"/>
      <c r="AK594" s="5"/>
      <c r="AL594" s="5"/>
      <c r="AM594" s="5"/>
    </row>
    <row r="595" spans="1:39" s="4" customFormat="1" ht="14.5">
      <c r="A595" s="64" t="s">
        <v>734</v>
      </c>
      <c r="B595" s="64" t="s">
        <v>432</v>
      </c>
      <c r="C595" s="64"/>
      <c r="D595" s="64" t="s">
        <v>155</v>
      </c>
      <c r="E595" s="11"/>
      <c r="F595" s="11"/>
      <c r="G595" s="8"/>
      <c r="I595" s="64"/>
      <c r="J595" s="48"/>
      <c r="K595" s="108"/>
      <c r="M595" s="64">
        <v>85</v>
      </c>
      <c r="N595" s="188">
        <v>3872.42</v>
      </c>
      <c r="P595" s="64">
        <v>83</v>
      </c>
      <c r="Q595" s="187">
        <v>4318.6899999999996</v>
      </c>
      <c r="S595" s="64">
        <v>49</v>
      </c>
      <c r="T595" s="187">
        <v>3123.37</v>
      </c>
      <c r="V595" s="85"/>
      <c r="W595" s="85"/>
      <c r="X595" s="85"/>
      <c r="Y595" s="85"/>
      <c r="Z595" s="85"/>
      <c r="AA595" s="66"/>
      <c r="AB595" s="5"/>
      <c r="AC595" s="5"/>
      <c r="AD595" s="5"/>
      <c r="AE595" s="5"/>
      <c r="AF595" s="5"/>
      <c r="AG595" s="5"/>
      <c r="AH595" s="5"/>
      <c r="AI595" s="5"/>
      <c r="AJ595" s="5"/>
      <c r="AK595" s="5"/>
      <c r="AL595" s="5"/>
      <c r="AM595" s="5"/>
    </row>
    <row r="596" spans="1:39" s="4" customFormat="1" ht="14.5">
      <c r="A596" s="64" t="s">
        <v>734</v>
      </c>
      <c r="B596" s="64" t="s">
        <v>433</v>
      </c>
      <c r="C596" s="64"/>
      <c r="D596" s="64" t="s">
        <v>278</v>
      </c>
      <c r="E596" s="11"/>
      <c r="F596" s="11"/>
      <c r="G596" s="8"/>
      <c r="I596" s="64"/>
      <c r="J596" s="48"/>
      <c r="K596" s="108"/>
      <c r="M596" s="64">
        <v>10</v>
      </c>
      <c r="N596" s="188">
        <v>278.37</v>
      </c>
      <c r="P596" s="64"/>
      <c r="Q596" s="187"/>
      <c r="S596" s="64"/>
      <c r="T596" s="187"/>
      <c r="V596" s="85"/>
      <c r="W596" s="85"/>
      <c r="X596" s="85"/>
      <c r="Y596" s="85"/>
      <c r="Z596" s="85"/>
      <c r="AA596" s="66"/>
      <c r="AB596" s="5"/>
      <c r="AC596" s="5"/>
      <c r="AD596" s="5"/>
      <c r="AE596" s="5"/>
      <c r="AF596" s="5"/>
      <c r="AG596" s="5"/>
      <c r="AH596" s="5"/>
      <c r="AI596" s="5"/>
      <c r="AJ596" s="5"/>
      <c r="AK596" s="5"/>
      <c r="AL596" s="5"/>
      <c r="AM596" s="5"/>
    </row>
    <row r="597" spans="1:39" s="4" customFormat="1" ht="14.5">
      <c r="A597" s="64" t="s">
        <v>734</v>
      </c>
      <c r="B597" s="64" t="s">
        <v>571</v>
      </c>
      <c r="C597" s="64"/>
      <c r="D597" s="64" t="s">
        <v>234</v>
      </c>
      <c r="E597" s="11"/>
      <c r="F597" s="11"/>
      <c r="G597" s="8"/>
      <c r="I597" s="64"/>
      <c r="J597" s="48"/>
      <c r="K597" s="108"/>
      <c r="M597" s="64">
        <v>10</v>
      </c>
      <c r="N597" s="188">
        <v>819.2</v>
      </c>
      <c r="P597" s="64">
        <v>1</v>
      </c>
      <c r="Q597" s="187">
        <v>5</v>
      </c>
      <c r="S597" s="64">
        <v>2</v>
      </c>
      <c r="T597" s="187">
        <v>193.86</v>
      </c>
      <c r="V597" s="85"/>
      <c r="W597" s="85"/>
      <c r="X597" s="85"/>
      <c r="Y597" s="85"/>
      <c r="Z597" s="85"/>
      <c r="AA597" s="66"/>
      <c r="AB597" s="5"/>
      <c r="AC597" s="5"/>
      <c r="AD597" s="5"/>
      <c r="AE597" s="5"/>
      <c r="AF597" s="5"/>
      <c r="AG597" s="5"/>
      <c r="AH597" s="5"/>
      <c r="AI597" s="5"/>
      <c r="AJ597" s="5"/>
      <c r="AK597" s="5"/>
      <c r="AL597" s="5"/>
      <c r="AM597" s="5"/>
    </row>
    <row r="598" spans="1:39" s="4" customFormat="1" ht="14.5">
      <c r="A598" s="64" t="s">
        <v>734</v>
      </c>
      <c r="B598" s="64" t="s">
        <v>434</v>
      </c>
      <c r="C598" s="64"/>
      <c r="D598" s="64" t="s">
        <v>121</v>
      </c>
      <c r="E598" s="11"/>
      <c r="F598" s="11"/>
      <c r="G598" s="8"/>
      <c r="I598" s="64"/>
      <c r="J598" s="48"/>
      <c r="K598" s="108"/>
      <c r="M598" s="64">
        <v>30</v>
      </c>
      <c r="N598" s="188">
        <v>3458.82</v>
      </c>
      <c r="P598" s="64">
        <v>27</v>
      </c>
      <c r="Q598" s="187">
        <v>3031.83</v>
      </c>
      <c r="S598" s="64">
        <v>23</v>
      </c>
      <c r="T598" s="187">
        <v>2257.9299999999998</v>
      </c>
      <c r="V598" s="85"/>
      <c r="W598" s="85"/>
      <c r="X598" s="85"/>
      <c r="Y598" s="85"/>
      <c r="Z598" s="85"/>
      <c r="AA598" s="66"/>
      <c r="AB598" s="5"/>
      <c r="AC598" s="5"/>
      <c r="AD598" s="5"/>
      <c r="AE598" s="5"/>
      <c r="AF598" s="5"/>
      <c r="AG598" s="5"/>
      <c r="AH598" s="5"/>
      <c r="AI598" s="5"/>
      <c r="AJ598" s="5"/>
      <c r="AK598" s="5"/>
      <c r="AL598" s="5"/>
      <c r="AM598" s="5"/>
    </row>
    <row r="599" spans="1:39" s="4" customFormat="1" ht="14.5">
      <c r="A599" s="64" t="s">
        <v>734</v>
      </c>
      <c r="B599" s="64" t="s">
        <v>435</v>
      </c>
      <c r="C599" s="64"/>
      <c r="D599" s="64" t="s">
        <v>436</v>
      </c>
      <c r="E599" s="11"/>
      <c r="F599" s="11"/>
      <c r="G599" s="8"/>
      <c r="I599" s="64"/>
      <c r="J599" s="48"/>
      <c r="K599" s="108"/>
      <c r="M599" s="64">
        <v>77</v>
      </c>
      <c r="N599" s="188">
        <v>8924.5499999999993</v>
      </c>
      <c r="P599" s="64">
        <v>60</v>
      </c>
      <c r="Q599" s="187">
        <v>7476.36</v>
      </c>
      <c r="S599" s="64">
        <v>48</v>
      </c>
      <c r="T599" s="187">
        <v>5267.82</v>
      </c>
      <c r="V599" s="85"/>
      <c r="W599" s="85"/>
      <c r="X599" s="85"/>
      <c r="Y599" s="85"/>
      <c r="Z599" s="85"/>
      <c r="AA599" s="66"/>
      <c r="AB599" s="5"/>
      <c r="AC599" s="5"/>
      <c r="AD599" s="5"/>
      <c r="AE599" s="5"/>
      <c r="AF599" s="5"/>
      <c r="AG599" s="5"/>
      <c r="AH599" s="5"/>
      <c r="AI599" s="5"/>
      <c r="AJ599" s="5"/>
      <c r="AK599" s="5"/>
      <c r="AL599" s="5"/>
      <c r="AM599" s="5"/>
    </row>
    <row r="600" spans="1:39" s="4" customFormat="1" ht="14.5">
      <c r="A600" s="64" t="s">
        <v>734</v>
      </c>
      <c r="B600" s="64" t="s">
        <v>437</v>
      </c>
      <c r="C600" s="64"/>
      <c r="D600" s="64" t="s">
        <v>234</v>
      </c>
      <c r="E600" s="11"/>
      <c r="F600" s="11"/>
      <c r="G600" s="8"/>
      <c r="I600" s="64"/>
      <c r="J600" s="48"/>
      <c r="K600" s="108"/>
      <c r="M600" s="64">
        <v>234</v>
      </c>
      <c r="N600" s="188">
        <v>17861.84</v>
      </c>
      <c r="P600" s="64">
        <v>344</v>
      </c>
      <c r="Q600" s="187">
        <v>24538.35</v>
      </c>
      <c r="S600" s="64">
        <v>232</v>
      </c>
      <c r="T600" s="187">
        <v>14787.83</v>
      </c>
      <c r="V600" s="85"/>
      <c r="W600" s="85"/>
      <c r="X600" s="85"/>
      <c r="Y600" s="85"/>
      <c r="Z600" s="85"/>
      <c r="AA600" s="66"/>
      <c r="AB600" s="5"/>
      <c r="AC600" s="5"/>
      <c r="AD600" s="5"/>
      <c r="AE600" s="5"/>
      <c r="AF600" s="5"/>
      <c r="AG600" s="5"/>
      <c r="AH600" s="5"/>
      <c r="AI600" s="5"/>
      <c r="AJ600" s="5"/>
      <c r="AK600" s="5"/>
      <c r="AL600" s="5"/>
      <c r="AM600" s="5"/>
    </row>
    <row r="601" spans="1:39" s="4" customFormat="1" ht="14.5">
      <c r="A601" s="64" t="s">
        <v>734</v>
      </c>
      <c r="B601" s="64" t="s">
        <v>502</v>
      </c>
      <c r="C601" s="64"/>
      <c r="D601" s="64" t="s">
        <v>234</v>
      </c>
      <c r="E601" s="11"/>
      <c r="F601" s="11"/>
      <c r="G601" s="8"/>
      <c r="I601" s="64"/>
      <c r="J601" s="48"/>
      <c r="K601" s="108"/>
      <c r="M601" s="64">
        <v>84</v>
      </c>
      <c r="N601" s="188">
        <v>5903.39</v>
      </c>
      <c r="P601" s="64">
        <v>80</v>
      </c>
      <c r="Q601" s="187">
        <v>5404.44</v>
      </c>
      <c r="S601" s="64">
        <v>57</v>
      </c>
      <c r="T601" s="187">
        <v>3371.97</v>
      </c>
      <c r="V601" s="85"/>
      <c r="W601" s="85"/>
      <c r="X601" s="85"/>
      <c r="Y601" s="85"/>
      <c r="Z601" s="85"/>
      <c r="AA601" s="66"/>
      <c r="AB601" s="5"/>
      <c r="AC601" s="5"/>
      <c r="AD601" s="5"/>
      <c r="AE601" s="5"/>
      <c r="AF601" s="5"/>
      <c r="AG601" s="5"/>
      <c r="AH601" s="5"/>
      <c r="AI601" s="5"/>
      <c r="AJ601" s="5"/>
      <c r="AK601" s="5"/>
      <c r="AL601" s="5"/>
      <c r="AM601" s="5"/>
    </row>
    <row r="602" spans="1:39" s="4" customFormat="1" ht="14.5">
      <c r="A602" s="64" t="s">
        <v>734</v>
      </c>
      <c r="B602" s="64" t="s">
        <v>730</v>
      </c>
      <c r="C602" s="64"/>
      <c r="D602" s="64" t="s">
        <v>234</v>
      </c>
      <c r="E602" s="11"/>
      <c r="F602" s="11"/>
      <c r="G602" s="8"/>
      <c r="I602" s="64"/>
      <c r="J602" s="48"/>
      <c r="K602" s="108"/>
      <c r="M602" s="64"/>
      <c r="N602" s="188"/>
      <c r="P602" s="64">
        <v>7</v>
      </c>
      <c r="Q602" s="187">
        <v>536.26</v>
      </c>
      <c r="S602" s="64">
        <v>57</v>
      </c>
      <c r="T602" s="187">
        <v>4293.6000000000004</v>
      </c>
      <c r="V602" s="85"/>
      <c r="W602" s="85"/>
      <c r="X602" s="85"/>
      <c r="Y602" s="85"/>
      <c r="Z602" s="85"/>
      <c r="AA602" s="66"/>
      <c r="AB602" s="5"/>
      <c r="AC602" s="5"/>
      <c r="AD602" s="5"/>
      <c r="AE602" s="5"/>
      <c r="AF602" s="5"/>
      <c r="AG602" s="5"/>
      <c r="AH602" s="5"/>
      <c r="AI602" s="5"/>
      <c r="AJ602" s="5"/>
      <c r="AK602" s="5"/>
      <c r="AL602" s="5"/>
      <c r="AM602" s="5"/>
    </row>
    <row r="603" spans="1:39" s="4" customFormat="1" ht="14.5">
      <c r="A603" s="64" t="s">
        <v>734</v>
      </c>
      <c r="B603" s="64" t="s">
        <v>438</v>
      </c>
      <c r="C603" s="64"/>
      <c r="D603" s="64" t="s">
        <v>151</v>
      </c>
      <c r="E603" s="11"/>
      <c r="F603" s="11"/>
      <c r="G603" s="8"/>
      <c r="I603" s="64"/>
      <c r="J603" s="48"/>
      <c r="K603" s="108"/>
      <c r="M603" s="64">
        <v>873</v>
      </c>
      <c r="N603" s="188">
        <v>67785.09</v>
      </c>
      <c r="P603" s="64">
        <v>918</v>
      </c>
      <c r="Q603" s="187">
        <v>74442.47</v>
      </c>
      <c r="S603" s="64">
        <v>691</v>
      </c>
      <c r="T603" s="187">
        <v>52316.65</v>
      </c>
      <c r="V603" s="85"/>
      <c r="W603" s="85"/>
      <c r="X603" s="85"/>
      <c r="Y603" s="85"/>
      <c r="Z603" s="85"/>
      <c r="AA603" s="66"/>
      <c r="AB603" s="5"/>
      <c r="AC603" s="5"/>
      <c r="AD603" s="5"/>
      <c r="AE603" s="5"/>
      <c r="AF603" s="5"/>
      <c r="AG603" s="5"/>
      <c r="AH603" s="5"/>
      <c r="AI603" s="5"/>
      <c r="AJ603" s="5"/>
      <c r="AK603" s="5"/>
      <c r="AL603" s="5"/>
      <c r="AM603" s="5"/>
    </row>
    <row r="604" spans="1:39" s="4" customFormat="1" ht="14.5">
      <c r="A604" s="64" t="s">
        <v>734</v>
      </c>
      <c r="B604" s="64" t="s">
        <v>784</v>
      </c>
      <c r="C604" s="64"/>
      <c r="D604" s="64" t="s">
        <v>92</v>
      </c>
      <c r="E604" s="11"/>
      <c r="F604" s="11"/>
      <c r="G604" s="8"/>
      <c r="I604" s="64"/>
      <c r="J604" s="48"/>
      <c r="K604" s="108"/>
      <c r="M604" s="64">
        <v>1</v>
      </c>
      <c r="N604" s="188">
        <v>180</v>
      </c>
      <c r="P604" s="64"/>
      <c r="Q604" s="187"/>
      <c r="S604" s="64"/>
      <c r="T604" s="187"/>
      <c r="V604" s="85"/>
      <c r="W604" s="85"/>
      <c r="X604" s="85"/>
      <c r="Y604" s="85"/>
      <c r="Z604" s="85"/>
      <c r="AA604" s="66"/>
      <c r="AB604" s="5"/>
      <c r="AC604" s="5"/>
      <c r="AD604" s="5"/>
      <c r="AE604" s="5"/>
      <c r="AF604" s="5"/>
      <c r="AG604" s="5"/>
      <c r="AH604" s="5"/>
      <c r="AI604" s="5"/>
      <c r="AJ604" s="5"/>
      <c r="AK604" s="5"/>
      <c r="AL604" s="5"/>
      <c r="AM604" s="5"/>
    </row>
    <row r="605" spans="1:39" s="4" customFormat="1" ht="14.5">
      <c r="A605" s="64" t="s">
        <v>734</v>
      </c>
      <c r="B605" s="64" t="s">
        <v>731</v>
      </c>
      <c r="C605" s="64"/>
      <c r="D605" s="64" t="s">
        <v>151</v>
      </c>
      <c r="E605" s="11"/>
      <c r="F605" s="11"/>
      <c r="G605" s="8"/>
      <c r="I605" s="64"/>
      <c r="J605" s="48"/>
      <c r="K605" s="108"/>
      <c r="M605" s="64"/>
      <c r="N605" s="188"/>
      <c r="P605" s="64">
        <v>15</v>
      </c>
      <c r="Q605" s="187">
        <v>792.98</v>
      </c>
      <c r="S605" s="64">
        <v>88</v>
      </c>
      <c r="T605" s="187">
        <v>7107.92</v>
      </c>
      <c r="V605" s="85"/>
      <c r="W605" s="85"/>
      <c r="X605" s="85"/>
      <c r="Y605" s="85"/>
      <c r="Z605" s="85"/>
      <c r="AA605" s="66"/>
      <c r="AB605" s="5"/>
      <c r="AC605" s="5"/>
      <c r="AD605" s="5"/>
      <c r="AE605" s="5"/>
      <c r="AF605" s="5"/>
      <c r="AG605" s="5"/>
      <c r="AH605" s="5"/>
      <c r="AI605" s="5"/>
      <c r="AJ605" s="5"/>
      <c r="AK605" s="5"/>
      <c r="AL605" s="5"/>
      <c r="AM605" s="5"/>
    </row>
    <row r="606" spans="1:39" s="4" customFormat="1" ht="14.5">
      <c r="A606" s="64" t="s">
        <v>734</v>
      </c>
      <c r="B606" s="64" t="s">
        <v>439</v>
      </c>
      <c r="C606" s="64"/>
      <c r="D606" s="64" t="s">
        <v>221</v>
      </c>
      <c r="E606" s="11"/>
      <c r="F606" s="11"/>
      <c r="G606" s="8"/>
      <c r="I606" s="64"/>
      <c r="J606" s="48"/>
      <c r="K606" s="108"/>
      <c r="M606" s="64">
        <v>23</v>
      </c>
      <c r="N606" s="188">
        <v>2414.29</v>
      </c>
      <c r="P606" s="64">
        <v>19</v>
      </c>
      <c r="Q606" s="187">
        <v>2127.85</v>
      </c>
      <c r="S606" s="64">
        <v>15</v>
      </c>
      <c r="T606" s="187">
        <v>1683</v>
      </c>
      <c r="V606" s="85"/>
      <c r="W606" s="85"/>
      <c r="X606" s="85"/>
      <c r="Y606" s="85"/>
      <c r="Z606" s="85"/>
      <c r="AA606" s="66"/>
      <c r="AB606" s="5"/>
      <c r="AC606" s="5"/>
      <c r="AD606" s="5"/>
      <c r="AE606" s="5"/>
      <c r="AF606" s="5"/>
      <c r="AG606" s="5"/>
      <c r="AH606" s="5"/>
      <c r="AI606" s="5"/>
      <c r="AJ606" s="5"/>
      <c r="AK606" s="5"/>
      <c r="AL606" s="5"/>
      <c r="AM606" s="5"/>
    </row>
    <row r="607" spans="1:39" s="4" customFormat="1" ht="14.5">
      <c r="A607" s="64" t="s">
        <v>734</v>
      </c>
      <c r="B607" s="64" t="s">
        <v>440</v>
      </c>
      <c r="C607" s="64"/>
      <c r="D607" s="64" t="s">
        <v>441</v>
      </c>
      <c r="E607" s="11"/>
      <c r="F607" s="11"/>
      <c r="G607" s="8"/>
      <c r="I607" s="64"/>
      <c r="J607" s="48"/>
      <c r="K607" s="108"/>
      <c r="M607" s="64">
        <v>8</v>
      </c>
      <c r="N607" s="188">
        <v>989.71</v>
      </c>
      <c r="P607" s="64">
        <v>8</v>
      </c>
      <c r="Q607" s="187">
        <v>968.24</v>
      </c>
      <c r="S607" s="64">
        <v>13</v>
      </c>
      <c r="T607" s="187">
        <v>1434.26</v>
      </c>
      <c r="V607" s="85"/>
      <c r="W607" s="85"/>
      <c r="X607" s="85"/>
      <c r="Y607" s="85"/>
      <c r="Z607" s="85"/>
      <c r="AA607" s="66"/>
      <c r="AB607" s="5"/>
      <c r="AC607" s="5"/>
      <c r="AD607" s="5"/>
      <c r="AE607" s="5"/>
      <c r="AF607" s="5"/>
      <c r="AG607" s="5"/>
      <c r="AH607" s="5"/>
      <c r="AI607" s="5"/>
      <c r="AJ607" s="5"/>
      <c r="AK607" s="5"/>
      <c r="AL607" s="5"/>
      <c r="AM607" s="5"/>
    </row>
    <row r="608" spans="1:39" s="4" customFormat="1" ht="14.5">
      <c r="A608" s="64" t="s">
        <v>734</v>
      </c>
      <c r="B608" s="64" t="s">
        <v>442</v>
      </c>
      <c r="C608" s="64"/>
      <c r="D608" s="64" t="s">
        <v>123</v>
      </c>
      <c r="E608" s="11"/>
      <c r="F608" s="11"/>
      <c r="G608" s="8"/>
      <c r="I608" s="64"/>
      <c r="J608" s="48"/>
      <c r="K608" s="108"/>
      <c r="M608" s="64">
        <v>169</v>
      </c>
      <c r="N608" s="188">
        <v>16325.92</v>
      </c>
      <c r="P608" s="64">
        <v>144</v>
      </c>
      <c r="Q608" s="187">
        <v>12961.2</v>
      </c>
      <c r="S608" s="64">
        <v>108</v>
      </c>
      <c r="T608" s="187">
        <v>7496.34</v>
      </c>
      <c r="V608" s="85"/>
      <c r="W608" s="85"/>
      <c r="X608" s="85"/>
      <c r="Y608" s="85"/>
      <c r="Z608" s="85"/>
      <c r="AA608" s="66"/>
      <c r="AB608" s="5"/>
      <c r="AC608" s="5"/>
      <c r="AD608" s="5"/>
      <c r="AE608" s="5"/>
      <c r="AF608" s="5"/>
      <c r="AG608" s="5"/>
      <c r="AH608" s="5"/>
      <c r="AI608" s="5"/>
      <c r="AJ608" s="5"/>
      <c r="AK608" s="5"/>
      <c r="AL608" s="5"/>
      <c r="AM608" s="5"/>
    </row>
    <row r="609" spans="1:39" s="4" customFormat="1" ht="14.5">
      <c r="A609" s="64" t="s">
        <v>734</v>
      </c>
      <c r="B609" s="64" t="s">
        <v>443</v>
      </c>
      <c r="C609" s="64"/>
      <c r="D609" s="64" t="s">
        <v>346</v>
      </c>
      <c r="E609" s="11"/>
      <c r="F609" s="11"/>
      <c r="G609" s="8"/>
      <c r="I609" s="64"/>
      <c r="J609" s="48"/>
      <c r="K609" s="108"/>
      <c r="M609" s="64">
        <v>225</v>
      </c>
      <c r="N609" s="188">
        <v>18823.89</v>
      </c>
      <c r="P609" s="64">
        <v>189</v>
      </c>
      <c r="Q609" s="187">
        <v>16502.16</v>
      </c>
      <c r="S609" s="64">
        <v>128</v>
      </c>
      <c r="T609" s="187">
        <v>9892.39</v>
      </c>
      <c r="V609" s="85"/>
      <c r="W609" s="85"/>
      <c r="X609" s="85"/>
      <c r="Y609" s="85"/>
      <c r="Z609" s="85"/>
      <c r="AA609" s="66"/>
      <c r="AB609" s="5"/>
      <c r="AC609" s="5"/>
      <c r="AD609" s="5"/>
      <c r="AE609" s="5"/>
      <c r="AF609" s="5"/>
      <c r="AG609" s="5"/>
      <c r="AH609" s="5"/>
      <c r="AI609" s="5"/>
      <c r="AJ609" s="5"/>
      <c r="AK609" s="5"/>
      <c r="AL609" s="5"/>
      <c r="AM609" s="5"/>
    </row>
    <row r="610" spans="1:39" s="4" customFormat="1" ht="14.5">
      <c r="A610" s="64" t="s">
        <v>734</v>
      </c>
      <c r="B610" s="64" t="s">
        <v>732</v>
      </c>
      <c r="C610" s="64"/>
      <c r="D610" s="64" t="s">
        <v>346</v>
      </c>
      <c r="E610" s="11"/>
      <c r="F610" s="11"/>
      <c r="G610" s="8"/>
      <c r="I610" s="64"/>
      <c r="J610" s="48"/>
      <c r="K610" s="108"/>
      <c r="M610" s="64"/>
      <c r="N610" s="188"/>
      <c r="P610" s="64">
        <v>3</v>
      </c>
      <c r="Q610" s="187">
        <v>86.24</v>
      </c>
      <c r="S610" s="64">
        <v>15</v>
      </c>
      <c r="T610" s="187">
        <v>1271.6400000000001</v>
      </c>
      <c r="V610" s="85"/>
      <c r="W610" s="85"/>
      <c r="X610" s="85"/>
      <c r="Y610" s="85"/>
      <c r="Z610" s="85"/>
      <c r="AA610" s="66"/>
      <c r="AB610" s="5"/>
      <c r="AC610" s="5"/>
      <c r="AD610" s="5"/>
      <c r="AE610" s="5"/>
      <c r="AF610" s="5"/>
      <c r="AG610" s="5"/>
      <c r="AH610" s="5"/>
      <c r="AI610" s="5"/>
      <c r="AJ610" s="5"/>
      <c r="AK610" s="5"/>
      <c r="AL610" s="5"/>
      <c r="AM610" s="5"/>
    </row>
    <row r="611" spans="1:39" s="4" customFormat="1" ht="14.5">
      <c r="A611" s="64"/>
      <c r="B611" s="64"/>
      <c r="C611" s="64"/>
      <c r="D611" s="64"/>
      <c r="E611" s="11"/>
      <c r="F611" s="11"/>
      <c r="G611" s="8"/>
      <c r="I611" s="64"/>
      <c r="J611" s="48"/>
      <c r="K611" s="108"/>
      <c r="M611" s="64"/>
      <c r="N611" s="188"/>
      <c r="P611" s="64"/>
      <c r="Q611" s="187"/>
      <c r="S611" s="64"/>
      <c r="T611" s="187"/>
      <c r="V611" s="85"/>
      <c r="W611" s="85"/>
      <c r="X611" s="85"/>
      <c r="Y611" s="85"/>
      <c r="Z611" s="85"/>
      <c r="AA611" s="66"/>
      <c r="AB611" s="5"/>
      <c r="AC611" s="5"/>
      <c r="AD611" s="5"/>
      <c r="AE611" s="5"/>
      <c r="AF611" s="5"/>
      <c r="AG611" s="5"/>
      <c r="AH611" s="5"/>
      <c r="AI611" s="5"/>
      <c r="AJ611" s="5"/>
      <c r="AK611" s="5"/>
      <c r="AL611" s="5"/>
      <c r="AM611" s="5"/>
    </row>
    <row r="612" spans="1:39" s="4" customFormat="1" ht="14.5">
      <c r="A612" s="64" t="s">
        <v>785</v>
      </c>
      <c r="B612" s="64" t="s">
        <v>528</v>
      </c>
      <c r="C612" s="64"/>
      <c r="D612" s="64" t="s">
        <v>528</v>
      </c>
      <c r="E612" s="11"/>
      <c r="F612" s="11"/>
      <c r="G612" s="8"/>
      <c r="I612" s="64"/>
      <c r="J612" s="48"/>
      <c r="K612" s="108"/>
      <c r="M612" s="64">
        <v>43</v>
      </c>
      <c r="N612" s="188">
        <v>13536.63</v>
      </c>
      <c r="P612" s="64">
        <v>2</v>
      </c>
      <c r="Q612" s="187">
        <v>394.94</v>
      </c>
      <c r="S612" s="64">
        <v>10</v>
      </c>
      <c r="T612" s="187">
        <v>3549.4</v>
      </c>
      <c r="V612" s="85"/>
      <c r="W612" s="85"/>
      <c r="X612" s="85"/>
      <c r="Y612" s="85"/>
      <c r="Z612" s="85"/>
      <c r="AA612" s="66"/>
      <c r="AB612" s="5"/>
      <c r="AC612" s="5"/>
      <c r="AD612" s="5"/>
      <c r="AE612" s="5"/>
      <c r="AF612" s="5"/>
      <c r="AG612" s="5"/>
      <c r="AH612" s="5"/>
      <c r="AI612" s="5"/>
      <c r="AJ612" s="5"/>
      <c r="AK612" s="5"/>
      <c r="AL612" s="5"/>
      <c r="AM612" s="5"/>
    </row>
    <row r="613" spans="1:39" s="4" customFormat="1" ht="14.5">
      <c r="A613" s="64" t="s">
        <v>785</v>
      </c>
      <c r="B613" s="64" t="s">
        <v>735</v>
      </c>
      <c r="C613" s="64"/>
      <c r="D613" s="64" t="s">
        <v>89</v>
      </c>
      <c r="E613" s="11"/>
      <c r="F613" s="11"/>
      <c r="G613" s="8"/>
      <c r="I613" s="64"/>
      <c r="J613" s="48"/>
      <c r="K613" s="108"/>
      <c r="M613" s="64">
        <v>8</v>
      </c>
      <c r="N613" s="188">
        <v>1116.98</v>
      </c>
      <c r="P613" s="64">
        <v>13</v>
      </c>
      <c r="Q613" s="187">
        <v>3195.79</v>
      </c>
      <c r="S613" s="64">
        <v>7</v>
      </c>
      <c r="T613" s="187">
        <v>1238.5</v>
      </c>
      <c r="V613" s="85"/>
      <c r="W613" s="85"/>
      <c r="X613" s="85"/>
      <c r="Y613" s="85"/>
      <c r="Z613" s="85"/>
      <c r="AA613" s="66"/>
      <c r="AB613" s="5"/>
      <c r="AC613" s="5"/>
      <c r="AD613" s="5"/>
      <c r="AE613" s="5"/>
      <c r="AF613" s="5"/>
      <c r="AG613" s="5"/>
      <c r="AH613" s="5"/>
      <c r="AI613" s="5"/>
      <c r="AJ613" s="5"/>
      <c r="AK613" s="5"/>
      <c r="AL613" s="5"/>
      <c r="AM613" s="5"/>
    </row>
    <row r="614" spans="1:39" s="4" customFormat="1" ht="14.5">
      <c r="A614" s="64" t="s">
        <v>785</v>
      </c>
      <c r="B614" s="64" t="s">
        <v>88</v>
      </c>
      <c r="C614" s="64"/>
      <c r="D614" s="64" t="s">
        <v>90</v>
      </c>
      <c r="E614" s="11"/>
      <c r="F614" s="11"/>
      <c r="G614" s="8"/>
      <c r="I614" s="64"/>
      <c r="J614" s="48"/>
      <c r="K614" s="108"/>
      <c r="M614" s="64"/>
      <c r="N614" s="188"/>
      <c r="P614" s="64">
        <v>12</v>
      </c>
      <c r="Q614" s="187">
        <v>2614.1</v>
      </c>
      <c r="S614" s="64">
        <v>2</v>
      </c>
      <c r="T614" s="187">
        <v>245.7</v>
      </c>
      <c r="V614" s="85"/>
      <c r="W614" s="85"/>
      <c r="X614" s="85"/>
      <c r="Y614" s="85"/>
      <c r="Z614" s="85"/>
      <c r="AA614" s="66"/>
      <c r="AB614" s="5"/>
      <c r="AC614" s="5"/>
      <c r="AD614" s="5"/>
      <c r="AE614" s="5"/>
      <c r="AF614" s="5"/>
      <c r="AG614" s="5"/>
      <c r="AH614" s="5"/>
      <c r="AI614" s="5"/>
      <c r="AJ614" s="5"/>
      <c r="AK614" s="5"/>
      <c r="AL614" s="5"/>
      <c r="AM614" s="5"/>
    </row>
    <row r="615" spans="1:39" s="4" customFormat="1" ht="14.5">
      <c r="A615" s="64" t="s">
        <v>785</v>
      </c>
      <c r="B615" s="64" t="s">
        <v>497</v>
      </c>
      <c r="C615" s="64"/>
      <c r="D615" s="64" t="s">
        <v>89</v>
      </c>
      <c r="E615" s="11"/>
      <c r="F615" s="11"/>
      <c r="G615" s="8"/>
      <c r="I615" s="64"/>
      <c r="J615" s="48"/>
      <c r="K615" s="108"/>
      <c r="M615" s="64">
        <v>1</v>
      </c>
      <c r="N615" s="188">
        <v>483.38</v>
      </c>
      <c r="P615" s="64">
        <v>2</v>
      </c>
      <c r="Q615" s="187">
        <v>233.67</v>
      </c>
      <c r="S615" s="64">
        <v>1</v>
      </c>
      <c r="T615" s="187">
        <v>217.04</v>
      </c>
      <c r="V615" s="85"/>
      <c r="W615" s="85"/>
      <c r="X615" s="85"/>
      <c r="Y615" s="85"/>
      <c r="Z615" s="85"/>
      <c r="AA615" s="66"/>
      <c r="AB615" s="5"/>
      <c r="AC615" s="5"/>
      <c r="AD615" s="5"/>
      <c r="AE615" s="5"/>
      <c r="AF615" s="5"/>
      <c r="AG615" s="5"/>
      <c r="AH615" s="5"/>
      <c r="AI615" s="5"/>
      <c r="AJ615" s="5"/>
      <c r="AK615" s="5"/>
      <c r="AL615" s="5"/>
      <c r="AM615" s="5"/>
    </row>
    <row r="616" spans="1:39" s="4" customFormat="1" ht="14.5">
      <c r="A616" s="64" t="s">
        <v>785</v>
      </c>
      <c r="B616" s="64" t="s">
        <v>701</v>
      </c>
      <c r="C616" s="64"/>
      <c r="D616" s="64" t="s">
        <v>90</v>
      </c>
      <c r="E616" s="11"/>
      <c r="F616" s="11"/>
      <c r="G616" s="8"/>
      <c r="I616" s="64"/>
      <c r="J616" s="48"/>
      <c r="K616" s="108"/>
      <c r="M616" s="64"/>
      <c r="N616" s="188"/>
      <c r="P616" s="64"/>
      <c r="Q616" s="187"/>
      <c r="S616" s="64">
        <v>3</v>
      </c>
      <c r="T616" s="187">
        <v>1041.1199999999999</v>
      </c>
      <c r="V616" s="85"/>
      <c r="W616" s="85"/>
      <c r="X616" s="85"/>
      <c r="Y616" s="85"/>
      <c r="Z616" s="85"/>
      <c r="AA616" s="66"/>
      <c r="AB616" s="5"/>
      <c r="AC616" s="5"/>
      <c r="AD616" s="5"/>
      <c r="AE616" s="5"/>
      <c r="AF616" s="5"/>
      <c r="AG616" s="5"/>
      <c r="AH616" s="5"/>
      <c r="AI616" s="5"/>
      <c r="AJ616" s="5"/>
      <c r="AK616" s="5"/>
      <c r="AL616" s="5"/>
      <c r="AM616" s="5"/>
    </row>
    <row r="617" spans="1:39" s="4" customFormat="1" ht="14.5">
      <c r="A617" s="64" t="s">
        <v>785</v>
      </c>
      <c r="B617" s="64" t="s">
        <v>91</v>
      </c>
      <c r="C617" s="64"/>
      <c r="D617" s="64" t="s">
        <v>92</v>
      </c>
      <c r="E617" s="11"/>
      <c r="F617" s="11"/>
      <c r="G617" s="8"/>
      <c r="I617" s="64"/>
      <c r="J617" s="48"/>
      <c r="K617" s="108"/>
      <c r="M617" s="64">
        <v>1</v>
      </c>
      <c r="N617" s="188">
        <v>407.99</v>
      </c>
      <c r="P617" s="64">
        <v>3</v>
      </c>
      <c r="Q617" s="187">
        <v>600.52</v>
      </c>
      <c r="S617" s="64"/>
      <c r="T617" s="187"/>
      <c r="V617" s="85"/>
      <c r="W617" s="85"/>
      <c r="X617" s="85"/>
      <c r="Y617" s="85"/>
      <c r="Z617" s="85"/>
      <c r="AA617" s="66"/>
      <c r="AB617" s="5"/>
      <c r="AC617" s="5"/>
      <c r="AD617" s="5"/>
      <c r="AE617" s="5"/>
      <c r="AF617" s="5"/>
      <c r="AG617" s="5"/>
      <c r="AH617" s="5"/>
      <c r="AI617" s="5"/>
      <c r="AJ617" s="5"/>
      <c r="AK617" s="5"/>
      <c r="AL617" s="5"/>
      <c r="AM617" s="5"/>
    </row>
    <row r="618" spans="1:39" s="4" customFormat="1" ht="14.5">
      <c r="A618" s="64" t="s">
        <v>785</v>
      </c>
      <c r="B618" s="64" t="s">
        <v>93</v>
      </c>
      <c r="C618" s="64"/>
      <c r="D618" s="64" t="s">
        <v>94</v>
      </c>
      <c r="E618" s="11"/>
      <c r="F618" s="11"/>
      <c r="G618" s="8"/>
      <c r="I618" s="64"/>
      <c r="J618" s="48"/>
      <c r="K618" s="108"/>
      <c r="M618" s="64">
        <v>2</v>
      </c>
      <c r="N618" s="188">
        <v>1060.47</v>
      </c>
      <c r="P618" s="64">
        <v>1</v>
      </c>
      <c r="Q618" s="187">
        <v>279.24</v>
      </c>
      <c r="S618" s="64">
        <v>1</v>
      </c>
      <c r="T618" s="187">
        <v>79.19</v>
      </c>
      <c r="V618" s="85"/>
      <c r="W618" s="85"/>
      <c r="X618" s="85"/>
      <c r="Y618" s="85"/>
      <c r="Z618" s="85"/>
      <c r="AA618" s="66"/>
      <c r="AB618" s="5"/>
      <c r="AC618" s="5"/>
      <c r="AD618" s="5"/>
      <c r="AE618" s="5"/>
      <c r="AF618" s="5"/>
      <c r="AG618" s="5"/>
      <c r="AH618" s="5"/>
      <c r="AI618" s="5"/>
      <c r="AJ618" s="5"/>
      <c r="AK618" s="5"/>
      <c r="AL618" s="5"/>
      <c r="AM618" s="5"/>
    </row>
    <row r="619" spans="1:39" s="4" customFormat="1" ht="14.5">
      <c r="A619" s="64" t="s">
        <v>785</v>
      </c>
      <c r="B619" s="64" t="s">
        <v>97</v>
      </c>
      <c r="C619" s="64"/>
      <c r="D619" s="64" t="s">
        <v>98</v>
      </c>
      <c r="E619" s="11"/>
      <c r="F619" s="11"/>
      <c r="G619" s="8"/>
      <c r="I619" s="64"/>
      <c r="J619" s="48"/>
      <c r="K619" s="108"/>
      <c r="M619" s="64">
        <v>7</v>
      </c>
      <c r="N619" s="188">
        <v>819.51</v>
      </c>
      <c r="P619" s="64">
        <v>7</v>
      </c>
      <c r="Q619" s="187">
        <v>1977.61</v>
      </c>
      <c r="S619" s="64">
        <v>3</v>
      </c>
      <c r="T619" s="187">
        <v>1277.53</v>
      </c>
      <c r="V619" s="85"/>
      <c r="W619" s="85"/>
      <c r="X619" s="85"/>
      <c r="Y619" s="85"/>
      <c r="Z619" s="85"/>
      <c r="AA619" s="66"/>
      <c r="AB619" s="5"/>
      <c r="AC619" s="5"/>
      <c r="AD619" s="5"/>
      <c r="AE619" s="5"/>
      <c r="AF619" s="5"/>
      <c r="AG619" s="5"/>
      <c r="AH619" s="5"/>
      <c r="AI619" s="5"/>
      <c r="AJ619" s="5"/>
      <c r="AK619" s="5"/>
      <c r="AL619" s="5"/>
      <c r="AM619" s="5"/>
    </row>
    <row r="620" spans="1:39" s="4" customFormat="1" ht="14.5">
      <c r="A620" s="64" t="s">
        <v>785</v>
      </c>
      <c r="B620" s="64" t="s">
        <v>99</v>
      </c>
      <c r="C620" s="64"/>
      <c r="D620" s="64" t="s">
        <v>101</v>
      </c>
      <c r="E620" s="11"/>
      <c r="F620" s="11"/>
      <c r="G620" s="8"/>
      <c r="I620" s="64"/>
      <c r="J620" s="48"/>
      <c r="K620" s="108"/>
      <c r="M620" s="64">
        <v>47</v>
      </c>
      <c r="N620" s="188">
        <v>11814.31</v>
      </c>
      <c r="P620" s="64">
        <v>55</v>
      </c>
      <c r="Q620" s="187">
        <v>8478.69</v>
      </c>
      <c r="S620" s="64">
        <v>21</v>
      </c>
      <c r="T620" s="187">
        <v>2901.15</v>
      </c>
      <c r="V620" s="85"/>
      <c r="W620" s="85"/>
      <c r="X620" s="85"/>
      <c r="Y620" s="85"/>
      <c r="Z620" s="85"/>
      <c r="AA620" s="66"/>
      <c r="AB620" s="5"/>
      <c r="AC620" s="5"/>
      <c r="AD620" s="5"/>
      <c r="AE620" s="5"/>
      <c r="AF620" s="5"/>
      <c r="AG620" s="5"/>
      <c r="AH620" s="5"/>
      <c r="AI620" s="5"/>
      <c r="AJ620" s="5"/>
      <c r="AK620" s="5"/>
      <c r="AL620" s="5"/>
      <c r="AM620" s="5"/>
    </row>
    <row r="621" spans="1:39" s="4" customFormat="1" ht="14.5">
      <c r="A621" s="64" t="s">
        <v>785</v>
      </c>
      <c r="B621" s="64" t="s">
        <v>108</v>
      </c>
      <c r="C621" s="64"/>
      <c r="D621" s="64" t="s">
        <v>109</v>
      </c>
      <c r="E621" s="11"/>
      <c r="F621" s="11"/>
      <c r="G621" s="8"/>
      <c r="I621" s="64"/>
      <c r="J621" s="48"/>
      <c r="K621" s="108"/>
      <c r="M621" s="64">
        <v>4</v>
      </c>
      <c r="N621" s="188">
        <v>1378.22</v>
      </c>
      <c r="P621" s="64">
        <v>7</v>
      </c>
      <c r="Q621" s="187">
        <v>2226.89</v>
      </c>
      <c r="S621" s="64"/>
      <c r="T621" s="187"/>
      <c r="V621" s="85"/>
      <c r="W621" s="85"/>
      <c r="X621" s="85"/>
      <c r="Y621" s="85"/>
      <c r="Z621" s="85"/>
      <c r="AA621" s="66"/>
      <c r="AB621" s="5"/>
      <c r="AC621" s="5"/>
      <c r="AD621" s="5"/>
      <c r="AE621" s="5"/>
      <c r="AF621" s="5"/>
      <c r="AG621" s="5"/>
      <c r="AH621" s="5"/>
      <c r="AI621" s="5"/>
      <c r="AJ621" s="5"/>
      <c r="AK621" s="5"/>
      <c r="AL621" s="5"/>
      <c r="AM621" s="5"/>
    </row>
    <row r="622" spans="1:39" s="4" customFormat="1" ht="14.5">
      <c r="A622" s="64" t="s">
        <v>785</v>
      </c>
      <c r="B622" s="64" t="s">
        <v>786</v>
      </c>
      <c r="C622" s="64"/>
      <c r="D622" s="64" t="s">
        <v>111</v>
      </c>
      <c r="E622" s="11"/>
      <c r="F622" s="11"/>
      <c r="G622" s="8"/>
      <c r="I622" s="64"/>
      <c r="J622" s="48"/>
      <c r="K622" s="108"/>
      <c r="M622" s="64">
        <v>7</v>
      </c>
      <c r="N622" s="188">
        <v>834.44</v>
      </c>
      <c r="P622" s="64">
        <v>1</v>
      </c>
      <c r="Q622" s="187">
        <v>19.43</v>
      </c>
      <c r="S622" s="64"/>
      <c r="T622" s="187"/>
      <c r="V622" s="85"/>
      <c r="W622" s="85"/>
      <c r="X622" s="85"/>
      <c r="Y622" s="85"/>
      <c r="Z622" s="85"/>
      <c r="AA622" s="66"/>
      <c r="AB622" s="5"/>
      <c r="AC622" s="5"/>
      <c r="AD622" s="5"/>
      <c r="AE622" s="5"/>
      <c r="AF622" s="5"/>
      <c r="AG622" s="5"/>
      <c r="AH622" s="5"/>
      <c r="AI622" s="5"/>
      <c r="AJ622" s="5"/>
      <c r="AK622" s="5"/>
      <c r="AL622" s="5"/>
      <c r="AM622" s="5"/>
    </row>
    <row r="623" spans="1:39" s="4" customFormat="1" ht="14.5">
      <c r="A623" s="64" t="s">
        <v>785</v>
      </c>
      <c r="B623" s="64" t="s">
        <v>113</v>
      </c>
      <c r="C623" s="64"/>
      <c r="D623" s="64" t="s">
        <v>114</v>
      </c>
      <c r="E623" s="11"/>
      <c r="F623" s="11"/>
      <c r="G623" s="8"/>
      <c r="I623" s="64"/>
      <c r="J623" s="48"/>
      <c r="K623" s="108"/>
      <c r="M623" s="64">
        <v>1</v>
      </c>
      <c r="N623" s="188">
        <v>49.87</v>
      </c>
      <c r="P623" s="64"/>
      <c r="Q623" s="187"/>
      <c r="S623" s="64"/>
      <c r="T623" s="187"/>
      <c r="V623" s="85"/>
      <c r="W623" s="85"/>
      <c r="X623" s="85"/>
      <c r="Y623" s="85"/>
      <c r="Z623" s="85"/>
      <c r="AA623" s="66"/>
      <c r="AB623" s="5"/>
      <c r="AC623" s="5"/>
      <c r="AD623" s="5"/>
      <c r="AE623" s="5"/>
      <c r="AF623" s="5"/>
      <c r="AG623" s="5"/>
      <c r="AH623" s="5"/>
      <c r="AI623" s="5"/>
      <c r="AJ623" s="5"/>
      <c r="AK623" s="5"/>
      <c r="AL623" s="5"/>
      <c r="AM623" s="5"/>
    </row>
    <row r="624" spans="1:39" s="4" customFormat="1" ht="14.5">
      <c r="A624" s="64" t="s">
        <v>785</v>
      </c>
      <c r="B624" s="64" t="s">
        <v>494</v>
      </c>
      <c r="C624" s="64"/>
      <c r="D624" s="64" t="s">
        <v>117</v>
      </c>
      <c r="E624" s="11"/>
      <c r="F624" s="11"/>
      <c r="G624" s="8"/>
      <c r="I624" s="64"/>
      <c r="J624" s="48"/>
      <c r="K624" s="108"/>
      <c r="M624" s="64">
        <v>1</v>
      </c>
      <c r="N624" s="188">
        <v>139.83000000000001</v>
      </c>
      <c r="P624" s="64">
        <v>2</v>
      </c>
      <c r="Q624" s="187">
        <v>137.16999999999999</v>
      </c>
      <c r="S624" s="64"/>
      <c r="T624" s="187"/>
      <c r="V624" s="85"/>
      <c r="W624" s="85"/>
      <c r="X624" s="85"/>
      <c r="Y624" s="85"/>
      <c r="Z624" s="85"/>
      <c r="AA624" s="66"/>
      <c r="AB624" s="5"/>
      <c r="AC624" s="5"/>
      <c r="AD624" s="5"/>
      <c r="AE624" s="5"/>
      <c r="AF624" s="5"/>
      <c r="AG624" s="5"/>
      <c r="AH624" s="5"/>
      <c r="AI624" s="5"/>
      <c r="AJ624" s="5"/>
      <c r="AK624" s="5"/>
      <c r="AL624" s="5"/>
      <c r="AM624" s="5"/>
    </row>
    <row r="625" spans="1:39" s="4" customFormat="1" ht="14.5">
      <c r="A625" s="64" t="s">
        <v>785</v>
      </c>
      <c r="B625" s="64" t="s">
        <v>737</v>
      </c>
      <c r="C625" s="64"/>
      <c r="D625" s="64" t="s">
        <v>96</v>
      </c>
      <c r="E625" s="11"/>
      <c r="F625" s="11"/>
      <c r="G625" s="8"/>
      <c r="I625" s="64"/>
      <c r="J625" s="48"/>
      <c r="K625" s="108"/>
      <c r="M625" s="64">
        <v>1</v>
      </c>
      <c r="N625" s="188">
        <v>2631.04</v>
      </c>
      <c r="P625" s="64"/>
      <c r="Q625" s="187"/>
      <c r="S625" s="64"/>
      <c r="T625" s="187"/>
      <c r="V625" s="85"/>
      <c r="W625" s="85"/>
      <c r="X625" s="85"/>
      <c r="Y625" s="85"/>
      <c r="Z625" s="85"/>
      <c r="AA625" s="66"/>
      <c r="AB625" s="5"/>
      <c r="AC625" s="5"/>
      <c r="AD625" s="5"/>
      <c r="AE625" s="5"/>
      <c r="AF625" s="5"/>
      <c r="AG625" s="5"/>
      <c r="AH625" s="5"/>
      <c r="AI625" s="5"/>
      <c r="AJ625" s="5"/>
      <c r="AK625" s="5"/>
      <c r="AL625" s="5"/>
      <c r="AM625" s="5"/>
    </row>
    <row r="626" spans="1:39" s="4" customFormat="1" ht="14.5">
      <c r="A626" s="64" t="s">
        <v>785</v>
      </c>
      <c r="B626" s="64" t="s">
        <v>122</v>
      </c>
      <c r="C626" s="64"/>
      <c r="D626" s="64" t="s">
        <v>123</v>
      </c>
      <c r="E626" s="11"/>
      <c r="F626" s="11"/>
      <c r="G626" s="8"/>
      <c r="I626" s="64"/>
      <c r="J626" s="48"/>
      <c r="K626" s="108"/>
      <c r="M626" s="64">
        <v>1</v>
      </c>
      <c r="N626" s="188">
        <v>183.49</v>
      </c>
      <c r="P626" s="64"/>
      <c r="Q626" s="187"/>
      <c r="S626" s="64"/>
      <c r="T626" s="187"/>
      <c r="V626" s="85"/>
      <c r="W626" s="85"/>
      <c r="X626" s="85"/>
      <c r="Y626" s="85"/>
      <c r="Z626" s="85"/>
      <c r="AA626" s="66"/>
      <c r="AB626" s="5"/>
      <c r="AC626" s="5"/>
      <c r="AD626" s="5"/>
      <c r="AE626" s="5"/>
      <c r="AF626" s="5"/>
      <c r="AG626" s="5"/>
      <c r="AH626" s="5"/>
      <c r="AI626" s="5"/>
      <c r="AJ626" s="5"/>
      <c r="AK626" s="5"/>
      <c r="AL626" s="5"/>
      <c r="AM626" s="5"/>
    </row>
    <row r="627" spans="1:39" s="4" customFormat="1" ht="14.5">
      <c r="A627" s="64" t="s">
        <v>785</v>
      </c>
      <c r="B627" s="64" t="s">
        <v>124</v>
      </c>
      <c r="C627" s="64"/>
      <c r="D627" s="64" t="s">
        <v>92</v>
      </c>
      <c r="E627" s="11"/>
      <c r="F627" s="11"/>
      <c r="G627" s="8"/>
      <c r="I627" s="64"/>
      <c r="J627" s="48"/>
      <c r="K627" s="108"/>
      <c r="M627" s="64">
        <v>7</v>
      </c>
      <c r="N627" s="188">
        <v>1545.56</v>
      </c>
      <c r="P627" s="64">
        <v>4</v>
      </c>
      <c r="Q627" s="187">
        <v>1211.05</v>
      </c>
      <c r="S627" s="64">
        <v>5</v>
      </c>
      <c r="T627" s="187">
        <v>1940.58</v>
      </c>
      <c r="V627" s="85"/>
      <c r="W627" s="85"/>
      <c r="X627" s="85"/>
      <c r="Y627" s="85"/>
      <c r="Z627" s="85"/>
      <c r="AA627" s="66"/>
      <c r="AB627" s="5"/>
      <c r="AC627" s="5"/>
      <c r="AD627" s="5"/>
      <c r="AE627" s="5"/>
      <c r="AF627" s="5"/>
      <c r="AG627" s="5"/>
      <c r="AH627" s="5"/>
      <c r="AI627" s="5"/>
      <c r="AJ627" s="5"/>
      <c r="AK627" s="5"/>
      <c r="AL627" s="5"/>
      <c r="AM627" s="5"/>
    </row>
    <row r="628" spans="1:39" s="4" customFormat="1" ht="14.5">
      <c r="A628" s="64" t="s">
        <v>785</v>
      </c>
      <c r="B628" s="64" t="s">
        <v>532</v>
      </c>
      <c r="C628" s="64"/>
      <c r="D628" s="64" t="s">
        <v>358</v>
      </c>
      <c r="E628" s="11"/>
      <c r="F628" s="11"/>
      <c r="G628" s="8"/>
      <c r="I628" s="64"/>
      <c r="J628" s="48"/>
      <c r="K628" s="108"/>
      <c r="M628" s="64">
        <v>1</v>
      </c>
      <c r="N628" s="188">
        <v>15.04</v>
      </c>
      <c r="P628" s="64"/>
      <c r="Q628" s="187"/>
      <c r="S628" s="64"/>
      <c r="T628" s="187"/>
      <c r="V628" s="85"/>
      <c r="W628" s="85"/>
      <c r="X628" s="85"/>
      <c r="Y628" s="85"/>
      <c r="Z628" s="85"/>
      <c r="AA628" s="66"/>
      <c r="AB628" s="5"/>
      <c r="AC628" s="5"/>
      <c r="AD628" s="5"/>
      <c r="AE628" s="5"/>
      <c r="AF628" s="5"/>
      <c r="AG628" s="5"/>
      <c r="AH628" s="5"/>
      <c r="AI628" s="5"/>
      <c r="AJ628" s="5"/>
      <c r="AK628" s="5"/>
      <c r="AL628" s="5"/>
      <c r="AM628" s="5"/>
    </row>
    <row r="629" spans="1:39" s="4" customFormat="1" ht="14.5">
      <c r="A629" s="64" t="s">
        <v>785</v>
      </c>
      <c r="B629" s="64" t="s">
        <v>125</v>
      </c>
      <c r="C629" s="64"/>
      <c r="D629" s="64" t="s">
        <v>126</v>
      </c>
      <c r="E629" s="11"/>
      <c r="F629" s="11"/>
      <c r="G629" s="8"/>
      <c r="I629" s="64"/>
      <c r="J629" s="48"/>
      <c r="K629" s="108"/>
      <c r="M629" s="64">
        <v>4</v>
      </c>
      <c r="N629" s="188">
        <v>996.44</v>
      </c>
      <c r="P629" s="64">
        <v>3</v>
      </c>
      <c r="Q629" s="187">
        <v>1161.1199999999999</v>
      </c>
      <c r="S629" s="64">
        <v>1</v>
      </c>
      <c r="T629" s="187">
        <v>265.99</v>
      </c>
      <c r="V629" s="85"/>
      <c r="W629" s="85"/>
      <c r="X629" s="85"/>
      <c r="Y629" s="85"/>
      <c r="Z629" s="85"/>
      <c r="AA629" s="66"/>
      <c r="AB629" s="5"/>
      <c r="AC629" s="5"/>
      <c r="AD629" s="5"/>
      <c r="AE629" s="5"/>
      <c r="AF629" s="5"/>
      <c r="AG629" s="5"/>
      <c r="AH629" s="5"/>
      <c r="AI629" s="5"/>
      <c r="AJ629" s="5"/>
      <c r="AK629" s="5"/>
      <c r="AL629" s="5"/>
      <c r="AM629" s="5"/>
    </row>
    <row r="630" spans="1:39" s="4" customFormat="1" ht="14.5">
      <c r="A630" s="64" t="s">
        <v>785</v>
      </c>
      <c r="B630" s="64" t="s">
        <v>703</v>
      </c>
      <c r="C630" s="64"/>
      <c r="D630" s="64" t="s">
        <v>126</v>
      </c>
      <c r="E630" s="11"/>
      <c r="F630" s="11"/>
      <c r="G630" s="8"/>
      <c r="I630" s="64"/>
      <c r="J630" s="48"/>
      <c r="K630" s="108"/>
      <c r="M630" s="64"/>
      <c r="N630" s="188"/>
      <c r="P630" s="64"/>
      <c r="Q630" s="187"/>
      <c r="S630" s="64">
        <v>1</v>
      </c>
      <c r="T630" s="187">
        <v>203.12</v>
      </c>
      <c r="V630" s="85"/>
      <c r="W630" s="85"/>
      <c r="X630" s="85"/>
      <c r="Y630" s="85"/>
      <c r="Z630" s="85"/>
      <c r="AA630" s="66"/>
      <c r="AB630" s="5"/>
      <c r="AC630" s="5"/>
      <c r="AD630" s="5"/>
      <c r="AE630" s="5"/>
      <c r="AF630" s="5"/>
      <c r="AG630" s="5"/>
      <c r="AH630" s="5"/>
      <c r="AI630" s="5"/>
      <c r="AJ630" s="5"/>
      <c r="AK630" s="5"/>
      <c r="AL630" s="5"/>
      <c r="AM630" s="5"/>
    </row>
    <row r="631" spans="1:39" s="4" customFormat="1" ht="14.5">
      <c r="A631" s="64" t="s">
        <v>785</v>
      </c>
      <c r="B631" s="64" t="s">
        <v>127</v>
      </c>
      <c r="C631" s="64"/>
      <c r="D631" s="64" t="s">
        <v>96</v>
      </c>
      <c r="E631" s="11"/>
      <c r="F631" s="11"/>
      <c r="G631" s="8"/>
      <c r="I631" s="64"/>
      <c r="J631" s="48"/>
      <c r="K631" s="108"/>
      <c r="M631" s="64">
        <v>1</v>
      </c>
      <c r="N631" s="188">
        <v>319.39999999999998</v>
      </c>
      <c r="P631" s="64"/>
      <c r="Q631" s="187"/>
      <c r="S631" s="64"/>
      <c r="T631" s="187"/>
      <c r="V631" s="85"/>
      <c r="W631" s="85"/>
      <c r="X631" s="85"/>
      <c r="Y631" s="85"/>
      <c r="Z631" s="85"/>
      <c r="AA631" s="66"/>
      <c r="AB631" s="5"/>
      <c r="AC631" s="5"/>
      <c r="AD631" s="5"/>
      <c r="AE631" s="5"/>
      <c r="AF631" s="5"/>
      <c r="AG631" s="5"/>
      <c r="AH631" s="5"/>
      <c r="AI631" s="5"/>
      <c r="AJ631" s="5"/>
      <c r="AK631" s="5"/>
      <c r="AL631" s="5"/>
      <c r="AM631" s="5"/>
    </row>
    <row r="632" spans="1:39" s="4" customFormat="1" ht="14.5">
      <c r="A632" s="64" t="s">
        <v>785</v>
      </c>
      <c r="B632" s="64" t="s">
        <v>134</v>
      </c>
      <c r="C632" s="64"/>
      <c r="D632" s="64" t="s">
        <v>135</v>
      </c>
      <c r="E632" s="11"/>
      <c r="F632" s="11"/>
      <c r="G632" s="8"/>
      <c r="I632" s="64"/>
      <c r="J632" s="48"/>
      <c r="K632" s="108"/>
      <c r="M632" s="64">
        <v>149</v>
      </c>
      <c r="N632" s="188">
        <v>36537.769999999997</v>
      </c>
      <c r="P632" s="64">
        <v>81</v>
      </c>
      <c r="Q632" s="187">
        <v>27333.97</v>
      </c>
      <c r="S632" s="64">
        <v>32</v>
      </c>
      <c r="T632" s="187">
        <v>9271.1200000000008</v>
      </c>
      <c r="V632" s="85"/>
      <c r="W632" s="85"/>
      <c r="X632" s="85"/>
      <c r="Y632" s="85"/>
      <c r="Z632" s="85"/>
      <c r="AA632" s="66"/>
      <c r="AB632" s="5"/>
      <c r="AC632" s="5"/>
      <c r="AD632" s="5"/>
      <c r="AE632" s="5"/>
      <c r="AF632" s="5"/>
      <c r="AG632" s="5"/>
      <c r="AH632" s="5"/>
      <c r="AI632" s="5"/>
      <c r="AJ632" s="5"/>
      <c r="AK632" s="5"/>
      <c r="AL632" s="5"/>
      <c r="AM632" s="5"/>
    </row>
    <row r="633" spans="1:39" s="4" customFormat="1" ht="14.5">
      <c r="A633" s="64" t="s">
        <v>785</v>
      </c>
      <c r="B633" s="64" t="s">
        <v>704</v>
      </c>
      <c r="C633" s="64"/>
      <c r="D633" s="64" t="s">
        <v>135</v>
      </c>
      <c r="E633" s="11"/>
      <c r="F633" s="11"/>
      <c r="G633" s="8"/>
      <c r="I633" s="64"/>
      <c r="J633" s="48"/>
      <c r="K633" s="108"/>
      <c r="M633" s="64"/>
      <c r="N633" s="188"/>
      <c r="P633" s="64"/>
      <c r="Q633" s="187"/>
      <c r="S633" s="64">
        <v>5</v>
      </c>
      <c r="T633" s="187">
        <v>1699.79</v>
      </c>
      <c r="V633" s="85"/>
      <c r="W633" s="85"/>
      <c r="X633" s="85"/>
      <c r="Y633" s="85"/>
      <c r="Z633" s="85"/>
      <c r="AA633" s="66"/>
      <c r="AB633" s="5"/>
      <c r="AC633" s="5"/>
      <c r="AD633" s="5"/>
      <c r="AE633" s="5"/>
      <c r="AF633" s="5"/>
      <c r="AG633" s="5"/>
      <c r="AH633" s="5"/>
      <c r="AI633" s="5"/>
      <c r="AJ633" s="5"/>
      <c r="AK633" s="5"/>
      <c r="AL633" s="5"/>
      <c r="AM633" s="5"/>
    </row>
    <row r="634" spans="1:39" s="4" customFormat="1" ht="14.5">
      <c r="A634" s="64" t="s">
        <v>785</v>
      </c>
      <c r="B634" s="64" t="s">
        <v>136</v>
      </c>
      <c r="C634" s="64"/>
      <c r="D634" s="64" t="s">
        <v>137</v>
      </c>
      <c r="E634" s="11"/>
      <c r="F634" s="11"/>
      <c r="G634" s="8"/>
      <c r="I634" s="64"/>
      <c r="J634" s="48"/>
      <c r="K634" s="108"/>
      <c r="M634" s="64">
        <v>4</v>
      </c>
      <c r="N634" s="188">
        <v>491.6</v>
      </c>
      <c r="P634" s="64">
        <v>1</v>
      </c>
      <c r="Q634" s="187">
        <v>138.55000000000001</v>
      </c>
      <c r="S634" s="64">
        <v>1</v>
      </c>
      <c r="T634" s="187">
        <v>300</v>
      </c>
      <c r="V634" s="85"/>
      <c r="W634" s="85"/>
      <c r="X634" s="85"/>
      <c r="Y634" s="85"/>
      <c r="Z634" s="85"/>
      <c r="AA634" s="66"/>
      <c r="AB634" s="5"/>
      <c r="AC634" s="5"/>
      <c r="AD634" s="5"/>
      <c r="AE634" s="5"/>
      <c r="AF634" s="5"/>
      <c r="AG634" s="5"/>
      <c r="AH634" s="5"/>
      <c r="AI634" s="5"/>
      <c r="AJ634" s="5"/>
      <c r="AK634" s="5"/>
      <c r="AL634" s="5"/>
      <c r="AM634" s="5"/>
    </row>
    <row r="635" spans="1:39" s="4" customFormat="1" ht="14.5">
      <c r="A635" s="64" t="s">
        <v>785</v>
      </c>
      <c r="B635" s="64" t="s">
        <v>138</v>
      </c>
      <c r="C635" s="64"/>
      <c r="D635" s="64" t="s">
        <v>139</v>
      </c>
      <c r="E635" s="11"/>
      <c r="F635" s="11"/>
      <c r="G635" s="8"/>
      <c r="I635" s="64"/>
      <c r="J635" s="48"/>
      <c r="K635" s="108"/>
      <c r="M635" s="64">
        <v>3</v>
      </c>
      <c r="N635" s="188">
        <v>322.88</v>
      </c>
      <c r="P635" s="64">
        <v>2</v>
      </c>
      <c r="Q635" s="187">
        <v>1576.4</v>
      </c>
      <c r="S635" s="64"/>
      <c r="T635" s="187"/>
      <c r="V635" s="85"/>
      <c r="W635" s="85"/>
      <c r="X635" s="85"/>
      <c r="Y635" s="85"/>
      <c r="Z635" s="85"/>
      <c r="AA635" s="66"/>
      <c r="AB635" s="5"/>
      <c r="AC635" s="5"/>
      <c r="AD635" s="5"/>
      <c r="AE635" s="5"/>
      <c r="AF635" s="5"/>
      <c r="AG635" s="5"/>
      <c r="AH635" s="5"/>
      <c r="AI635" s="5"/>
      <c r="AJ635" s="5"/>
      <c r="AK635" s="5"/>
      <c r="AL635" s="5"/>
      <c r="AM635" s="5"/>
    </row>
    <row r="636" spans="1:39" s="4" customFormat="1" ht="14.5">
      <c r="A636" s="64" t="s">
        <v>785</v>
      </c>
      <c r="B636" s="64" t="s">
        <v>140</v>
      </c>
      <c r="C636" s="64"/>
      <c r="D636" s="64" t="s">
        <v>141</v>
      </c>
      <c r="E636" s="11"/>
      <c r="F636" s="11"/>
      <c r="G636" s="8"/>
      <c r="I636" s="64"/>
      <c r="J636" s="48"/>
      <c r="K636" s="108"/>
      <c r="M636" s="64">
        <v>3</v>
      </c>
      <c r="N636" s="188">
        <v>449.62</v>
      </c>
      <c r="P636" s="64">
        <v>1</v>
      </c>
      <c r="Q636" s="187">
        <v>356.01</v>
      </c>
      <c r="S636" s="64"/>
      <c r="T636" s="187"/>
      <c r="V636" s="85"/>
      <c r="W636" s="85"/>
      <c r="X636" s="85"/>
      <c r="Y636" s="85"/>
      <c r="Z636" s="85"/>
      <c r="AA636" s="66"/>
      <c r="AB636" s="5"/>
      <c r="AC636" s="5"/>
      <c r="AD636" s="5"/>
      <c r="AE636" s="5"/>
      <c r="AF636" s="5"/>
      <c r="AG636" s="5"/>
      <c r="AH636" s="5"/>
      <c r="AI636" s="5"/>
      <c r="AJ636" s="5"/>
      <c r="AK636" s="5"/>
      <c r="AL636" s="5"/>
      <c r="AM636" s="5"/>
    </row>
    <row r="637" spans="1:39" s="4" customFormat="1" ht="14.5">
      <c r="A637" s="64" t="s">
        <v>785</v>
      </c>
      <c r="B637" s="64" t="s">
        <v>142</v>
      </c>
      <c r="C637" s="64"/>
      <c r="D637" s="64" t="s">
        <v>143</v>
      </c>
      <c r="E637" s="11"/>
      <c r="F637" s="11"/>
      <c r="G637" s="8"/>
      <c r="I637" s="64"/>
      <c r="J637" s="48"/>
      <c r="K637" s="108"/>
      <c r="M637" s="64"/>
      <c r="N637" s="188"/>
      <c r="P637" s="64">
        <v>5</v>
      </c>
      <c r="Q637" s="187">
        <v>1526.14</v>
      </c>
      <c r="S637" s="64">
        <v>1</v>
      </c>
      <c r="T637" s="187">
        <v>93.66</v>
      </c>
      <c r="V637" s="85"/>
      <c r="W637" s="85"/>
      <c r="X637" s="85"/>
      <c r="Y637" s="85"/>
      <c r="Z637" s="85"/>
      <c r="AA637" s="66"/>
      <c r="AB637" s="5"/>
      <c r="AC637" s="5"/>
      <c r="AD637" s="5"/>
      <c r="AE637" s="5"/>
      <c r="AF637" s="5"/>
      <c r="AG637" s="5"/>
      <c r="AH637" s="5"/>
      <c r="AI637" s="5"/>
      <c r="AJ637" s="5"/>
      <c r="AK637" s="5"/>
      <c r="AL637" s="5"/>
      <c r="AM637" s="5"/>
    </row>
    <row r="638" spans="1:39" s="4" customFormat="1" ht="14.5">
      <c r="A638" s="64" t="s">
        <v>785</v>
      </c>
      <c r="B638" s="64" t="s">
        <v>144</v>
      </c>
      <c r="C638" s="64"/>
      <c r="D638" s="64" t="s">
        <v>141</v>
      </c>
      <c r="E638" s="11"/>
      <c r="F638" s="11"/>
      <c r="G638" s="8"/>
      <c r="I638" s="64"/>
      <c r="J638" s="48"/>
      <c r="K638" s="108"/>
      <c r="M638" s="64">
        <v>11</v>
      </c>
      <c r="N638" s="188">
        <v>1866.07</v>
      </c>
      <c r="P638" s="64">
        <v>10</v>
      </c>
      <c r="Q638" s="187">
        <v>3073.1</v>
      </c>
      <c r="S638" s="64">
        <v>1</v>
      </c>
      <c r="T638" s="187">
        <v>173.53</v>
      </c>
      <c r="V638" s="85"/>
      <c r="W638" s="85"/>
      <c r="X638" s="85"/>
      <c r="Y638" s="85"/>
      <c r="Z638" s="85"/>
      <c r="AA638" s="66"/>
      <c r="AB638" s="5"/>
      <c r="AC638" s="5"/>
      <c r="AD638" s="5"/>
      <c r="AE638" s="5"/>
      <c r="AF638" s="5"/>
      <c r="AG638" s="5"/>
      <c r="AH638" s="5"/>
      <c r="AI638" s="5"/>
      <c r="AJ638" s="5"/>
      <c r="AK638" s="5"/>
      <c r="AL638" s="5"/>
      <c r="AM638" s="5"/>
    </row>
    <row r="639" spans="1:39" s="4" customFormat="1" ht="14.5">
      <c r="A639" s="64" t="s">
        <v>785</v>
      </c>
      <c r="B639" s="64" t="s">
        <v>738</v>
      </c>
      <c r="C639" s="64"/>
      <c r="D639" s="64" t="s">
        <v>143</v>
      </c>
      <c r="E639" s="11"/>
      <c r="F639" s="11"/>
      <c r="G639" s="8"/>
      <c r="I639" s="64"/>
      <c r="J639" s="48"/>
      <c r="K639" s="108"/>
      <c r="M639" s="64"/>
      <c r="N639" s="188"/>
      <c r="P639" s="64"/>
      <c r="Q639" s="187"/>
      <c r="S639" s="64">
        <v>1</v>
      </c>
      <c r="T639" s="187">
        <v>118.7</v>
      </c>
      <c r="V639" s="85"/>
      <c r="W639" s="85"/>
      <c r="X639" s="85"/>
      <c r="Y639" s="85"/>
      <c r="Z639" s="85"/>
      <c r="AA639" s="66"/>
      <c r="AB639" s="5"/>
      <c r="AC639" s="5"/>
      <c r="AD639" s="5"/>
      <c r="AE639" s="5"/>
      <c r="AF639" s="5"/>
      <c r="AG639" s="5"/>
      <c r="AH639" s="5"/>
      <c r="AI639" s="5"/>
      <c r="AJ639" s="5"/>
      <c r="AK639" s="5"/>
      <c r="AL639" s="5"/>
      <c r="AM639" s="5"/>
    </row>
    <row r="640" spans="1:39" s="4" customFormat="1" ht="14.5">
      <c r="A640" s="64" t="s">
        <v>785</v>
      </c>
      <c r="B640" s="64" t="s">
        <v>145</v>
      </c>
      <c r="C640" s="64"/>
      <c r="D640" s="64" t="s">
        <v>109</v>
      </c>
      <c r="E640" s="11"/>
      <c r="F640" s="11"/>
      <c r="G640" s="8"/>
      <c r="I640" s="64"/>
      <c r="J640" s="48"/>
      <c r="K640" s="108"/>
      <c r="M640" s="64">
        <v>2</v>
      </c>
      <c r="N640" s="188">
        <v>135.94999999999999</v>
      </c>
      <c r="P640" s="64">
        <v>3</v>
      </c>
      <c r="Q640" s="187">
        <v>586.16999999999996</v>
      </c>
      <c r="S640" s="64"/>
      <c r="T640" s="187"/>
      <c r="V640" s="85"/>
      <c r="W640" s="85"/>
      <c r="X640" s="85"/>
      <c r="Y640" s="85"/>
      <c r="Z640" s="85"/>
      <c r="AA640" s="66"/>
      <c r="AB640" s="5"/>
      <c r="AC640" s="5"/>
      <c r="AD640" s="5"/>
      <c r="AE640" s="5"/>
      <c r="AF640" s="5"/>
      <c r="AG640" s="5"/>
      <c r="AH640" s="5"/>
      <c r="AI640" s="5"/>
      <c r="AJ640" s="5"/>
      <c r="AK640" s="5"/>
      <c r="AL640" s="5"/>
      <c r="AM640" s="5"/>
    </row>
    <row r="641" spans="1:39" s="4" customFormat="1" ht="14.5">
      <c r="A641" s="64" t="s">
        <v>785</v>
      </c>
      <c r="B641" s="64" t="s">
        <v>146</v>
      </c>
      <c r="C641" s="64"/>
      <c r="D641" s="64" t="s">
        <v>147</v>
      </c>
      <c r="E641" s="11"/>
      <c r="F641" s="11"/>
      <c r="G641" s="8"/>
      <c r="I641" s="64"/>
      <c r="J641" s="48"/>
      <c r="K641" s="108"/>
      <c r="M641" s="64">
        <v>1</v>
      </c>
      <c r="N641" s="188">
        <v>77.83</v>
      </c>
      <c r="P641" s="64"/>
      <c r="Q641" s="187"/>
      <c r="S641" s="64"/>
      <c r="T641" s="187"/>
      <c r="V641" s="85"/>
      <c r="W641" s="85"/>
      <c r="X641" s="85"/>
      <c r="Y641" s="85"/>
      <c r="Z641" s="85"/>
      <c r="AA641" s="66"/>
      <c r="AB641" s="5"/>
      <c r="AC641" s="5"/>
      <c r="AD641" s="5"/>
      <c r="AE641" s="5"/>
      <c r="AF641" s="5"/>
      <c r="AG641" s="5"/>
      <c r="AH641" s="5"/>
      <c r="AI641" s="5"/>
      <c r="AJ641" s="5"/>
      <c r="AK641" s="5"/>
      <c r="AL641" s="5"/>
      <c r="AM641" s="5"/>
    </row>
    <row r="642" spans="1:39" s="4" customFormat="1" ht="14.5">
      <c r="A642" s="64" t="s">
        <v>785</v>
      </c>
      <c r="B642" s="64" t="s">
        <v>148</v>
      </c>
      <c r="C642" s="64"/>
      <c r="D642" s="64" t="s">
        <v>149</v>
      </c>
      <c r="E642" s="11"/>
      <c r="F642" s="11"/>
      <c r="G642" s="8"/>
      <c r="I642" s="64"/>
      <c r="J642" s="48"/>
      <c r="K642" s="108"/>
      <c r="M642" s="64">
        <v>10</v>
      </c>
      <c r="N642" s="188">
        <v>1584.93</v>
      </c>
      <c r="P642" s="64">
        <v>10</v>
      </c>
      <c r="Q642" s="187">
        <v>3372.18</v>
      </c>
      <c r="S642" s="64">
        <v>4</v>
      </c>
      <c r="T642" s="187">
        <v>836.18</v>
      </c>
      <c r="V642" s="85"/>
      <c r="W642" s="85"/>
      <c r="X642" s="85"/>
      <c r="Y642" s="85"/>
      <c r="Z642" s="85"/>
      <c r="AA642" s="66"/>
      <c r="AB642" s="5"/>
      <c r="AC642" s="5"/>
      <c r="AD642" s="5"/>
      <c r="AE642" s="5"/>
      <c r="AF642" s="5"/>
      <c r="AG642" s="5"/>
      <c r="AH642" s="5"/>
      <c r="AI642" s="5"/>
      <c r="AJ642" s="5"/>
      <c r="AK642" s="5"/>
      <c r="AL642" s="5"/>
      <c r="AM642" s="5"/>
    </row>
    <row r="643" spans="1:39" s="4" customFormat="1" ht="14.5">
      <c r="A643" s="64" t="s">
        <v>785</v>
      </c>
      <c r="B643" s="64" t="s">
        <v>705</v>
      </c>
      <c r="C643" s="64"/>
      <c r="D643" s="64" t="s">
        <v>149</v>
      </c>
      <c r="E643" s="11"/>
      <c r="F643" s="11"/>
      <c r="G643" s="8"/>
      <c r="I643" s="64"/>
      <c r="J643" s="48"/>
      <c r="K643" s="108"/>
      <c r="M643" s="64"/>
      <c r="N643" s="188"/>
      <c r="P643" s="64">
        <v>1</v>
      </c>
      <c r="Q643" s="187">
        <v>28.61</v>
      </c>
      <c r="S643" s="64">
        <v>2</v>
      </c>
      <c r="T643" s="187">
        <v>138.49</v>
      </c>
      <c r="V643" s="85"/>
      <c r="W643" s="85"/>
      <c r="X643" s="85"/>
      <c r="Y643" s="85"/>
      <c r="Z643" s="85"/>
      <c r="AA643" s="66"/>
      <c r="AB643" s="5"/>
      <c r="AC643" s="5"/>
      <c r="AD643" s="5"/>
      <c r="AE643" s="5"/>
      <c r="AF643" s="5"/>
      <c r="AG643" s="5"/>
      <c r="AH643" s="5"/>
      <c r="AI643" s="5"/>
      <c r="AJ643" s="5"/>
      <c r="AK643" s="5"/>
      <c r="AL643" s="5"/>
      <c r="AM643" s="5"/>
    </row>
    <row r="644" spans="1:39" s="4" customFormat="1" ht="14.5">
      <c r="A644" s="64" t="s">
        <v>785</v>
      </c>
      <c r="B644" s="64" t="s">
        <v>152</v>
      </c>
      <c r="C644" s="64"/>
      <c r="D644" s="64" t="s">
        <v>153</v>
      </c>
      <c r="E644" s="11"/>
      <c r="F644" s="11"/>
      <c r="G644" s="8"/>
      <c r="I644" s="64"/>
      <c r="J644" s="48"/>
      <c r="K644" s="108"/>
      <c r="M644" s="64">
        <v>3</v>
      </c>
      <c r="N644" s="188">
        <v>1205.3</v>
      </c>
      <c r="P644" s="64">
        <v>2</v>
      </c>
      <c r="Q644" s="187">
        <v>1310.78</v>
      </c>
      <c r="S644" s="64"/>
      <c r="T644" s="187"/>
      <c r="V644" s="85"/>
      <c r="W644" s="85"/>
      <c r="X644" s="85"/>
      <c r="Y644" s="85"/>
      <c r="Z644" s="85"/>
      <c r="AA644" s="66"/>
      <c r="AB644" s="5"/>
      <c r="AC644" s="5"/>
      <c r="AD644" s="5"/>
      <c r="AE644" s="5"/>
      <c r="AF644" s="5"/>
      <c r="AG644" s="5"/>
      <c r="AH644" s="5"/>
      <c r="AI644" s="5"/>
      <c r="AJ644" s="5"/>
      <c r="AK644" s="5"/>
      <c r="AL644" s="5"/>
      <c r="AM644" s="5"/>
    </row>
    <row r="645" spans="1:39" s="4" customFormat="1" ht="14.5">
      <c r="A645" s="64" t="s">
        <v>785</v>
      </c>
      <c r="B645" s="64" t="s">
        <v>154</v>
      </c>
      <c r="C645" s="64"/>
      <c r="D645" s="64" t="s">
        <v>155</v>
      </c>
      <c r="E645" s="11"/>
      <c r="F645" s="11"/>
      <c r="G645" s="8"/>
      <c r="I645" s="64"/>
      <c r="J645" s="48"/>
      <c r="K645" s="108"/>
      <c r="M645" s="64">
        <v>1</v>
      </c>
      <c r="N645" s="188">
        <v>1295.71</v>
      </c>
      <c r="P645" s="64"/>
      <c r="Q645" s="187"/>
      <c r="S645" s="64"/>
      <c r="T645" s="187"/>
      <c r="V645" s="85"/>
      <c r="W645" s="85"/>
      <c r="X645" s="85"/>
      <c r="Y645" s="85"/>
      <c r="Z645" s="85"/>
      <c r="AA645" s="66"/>
      <c r="AB645" s="5"/>
      <c r="AC645" s="5"/>
      <c r="AD645" s="5"/>
      <c r="AE645" s="5"/>
      <c r="AF645" s="5"/>
      <c r="AG645" s="5"/>
      <c r="AH645" s="5"/>
      <c r="AI645" s="5"/>
      <c r="AJ645" s="5"/>
      <c r="AK645" s="5"/>
      <c r="AL645" s="5"/>
      <c r="AM645" s="5"/>
    </row>
    <row r="646" spans="1:39" s="4" customFormat="1" ht="14.5">
      <c r="A646" s="64" t="s">
        <v>785</v>
      </c>
      <c r="B646" s="64" t="s">
        <v>156</v>
      </c>
      <c r="C646" s="64"/>
      <c r="D646" s="64" t="s">
        <v>157</v>
      </c>
      <c r="E646" s="11"/>
      <c r="F646" s="11"/>
      <c r="G646" s="8"/>
      <c r="I646" s="64"/>
      <c r="J646" s="48"/>
      <c r="K646" s="108"/>
      <c r="M646" s="64">
        <v>9</v>
      </c>
      <c r="N646" s="188">
        <v>1152.17</v>
      </c>
      <c r="P646" s="64">
        <v>2</v>
      </c>
      <c r="Q646" s="187">
        <v>1649.76</v>
      </c>
      <c r="S646" s="64">
        <v>1</v>
      </c>
      <c r="T646" s="187">
        <v>300</v>
      </c>
      <c r="V646" s="85"/>
      <c r="W646" s="85"/>
      <c r="X646" s="85"/>
      <c r="Y646" s="85"/>
      <c r="Z646" s="85"/>
      <c r="AA646" s="66"/>
      <c r="AB646" s="5"/>
      <c r="AC646" s="5"/>
      <c r="AD646" s="5"/>
      <c r="AE646" s="5"/>
      <c r="AF646" s="5"/>
      <c r="AG646" s="5"/>
      <c r="AH646" s="5"/>
      <c r="AI646" s="5"/>
      <c r="AJ646" s="5"/>
      <c r="AK646" s="5"/>
      <c r="AL646" s="5"/>
      <c r="AM646" s="5"/>
    </row>
    <row r="647" spans="1:39" s="4" customFormat="1" ht="14.5">
      <c r="A647" s="64" t="s">
        <v>785</v>
      </c>
      <c r="B647" s="64" t="s">
        <v>158</v>
      </c>
      <c r="C647" s="64"/>
      <c r="D647" s="64" t="s">
        <v>159</v>
      </c>
      <c r="E647" s="11"/>
      <c r="F647" s="11"/>
      <c r="G647" s="8"/>
      <c r="I647" s="64"/>
      <c r="J647" s="48"/>
      <c r="K647" s="108"/>
      <c r="M647" s="64">
        <v>1</v>
      </c>
      <c r="N647" s="188">
        <v>149.61000000000001</v>
      </c>
      <c r="P647" s="64">
        <v>1</v>
      </c>
      <c r="Q647" s="187">
        <v>248.67</v>
      </c>
      <c r="S647" s="64"/>
      <c r="T647" s="187"/>
      <c r="V647" s="85"/>
      <c r="W647" s="85"/>
      <c r="X647" s="85"/>
      <c r="Y647" s="85"/>
      <c r="Z647" s="85"/>
      <c r="AA647" s="66"/>
      <c r="AB647" s="5"/>
      <c r="AC647" s="5"/>
      <c r="AD647" s="5"/>
      <c r="AE647" s="5"/>
      <c r="AF647" s="5"/>
      <c r="AG647" s="5"/>
      <c r="AH647" s="5"/>
      <c r="AI647" s="5"/>
      <c r="AJ647" s="5"/>
      <c r="AK647" s="5"/>
      <c r="AL647" s="5"/>
      <c r="AM647" s="5"/>
    </row>
    <row r="648" spans="1:39" s="4" customFormat="1" ht="14.5">
      <c r="A648" s="64" t="s">
        <v>785</v>
      </c>
      <c r="B648" s="64" t="s">
        <v>160</v>
      </c>
      <c r="C648" s="64"/>
      <c r="D648" s="64" t="s">
        <v>161</v>
      </c>
      <c r="E648" s="11"/>
      <c r="F648" s="11"/>
      <c r="G648" s="8"/>
      <c r="I648" s="64"/>
      <c r="J648" s="48"/>
      <c r="K648" s="108"/>
      <c r="M648" s="64"/>
      <c r="N648" s="188"/>
      <c r="P648" s="64"/>
      <c r="Q648" s="187"/>
      <c r="S648" s="64">
        <v>1</v>
      </c>
      <c r="T648" s="187">
        <v>578.41</v>
      </c>
      <c r="V648" s="85"/>
      <c r="W648" s="85"/>
      <c r="X648" s="85"/>
      <c r="Y648" s="85"/>
      <c r="Z648" s="85"/>
      <c r="AA648" s="66"/>
      <c r="AB648" s="5"/>
      <c r="AC648" s="5"/>
      <c r="AD648" s="5"/>
      <c r="AE648" s="5"/>
      <c r="AF648" s="5"/>
      <c r="AG648" s="5"/>
      <c r="AH648" s="5"/>
      <c r="AI648" s="5"/>
      <c r="AJ648" s="5"/>
      <c r="AK648" s="5"/>
      <c r="AL648" s="5"/>
      <c r="AM648" s="5"/>
    </row>
    <row r="649" spans="1:39" s="4" customFormat="1" ht="14.5">
      <c r="A649" s="64" t="s">
        <v>785</v>
      </c>
      <c r="B649" s="64" t="s">
        <v>162</v>
      </c>
      <c r="C649" s="64"/>
      <c r="D649" s="64" t="s">
        <v>163</v>
      </c>
      <c r="E649" s="11"/>
      <c r="F649" s="11"/>
      <c r="G649" s="8"/>
      <c r="I649" s="64"/>
      <c r="J649" s="48"/>
      <c r="K649" s="108"/>
      <c r="M649" s="64">
        <v>1</v>
      </c>
      <c r="N649" s="188">
        <v>406.92</v>
      </c>
      <c r="P649" s="64">
        <v>3</v>
      </c>
      <c r="Q649" s="187">
        <v>931.62</v>
      </c>
      <c r="S649" s="64"/>
      <c r="T649" s="187"/>
      <c r="V649" s="85"/>
      <c r="W649" s="85"/>
      <c r="X649" s="85"/>
      <c r="Y649" s="85"/>
      <c r="Z649" s="85"/>
      <c r="AA649" s="66"/>
      <c r="AB649" s="5"/>
      <c r="AC649" s="5"/>
      <c r="AD649" s="5"/>
      <c r="AE649" s="5"/>
      <c r="AF649" s="5"/>
      <c r="AG649" s="5"/>
      <c r="AH649" s="5"/>
      <c r="AI649" s="5"/>
      <c r="AJ649" s="5"/>
      <c r="AK649" s="5"/>
      <c r="AL649" s="5"/>
      <c r="AM649" s="5"/>
    </row>
    <row r="650" spans="1:39" s="4" customFormat="1" ht="14.5">
      <c r="A650" s="64" t="s">
        <v>785</v>
      </c>
      <c r="B650" s="64" t="s">
        <v>164</v>
      </c>
      <c r="C650" s="64"/>
      <c r="D650" s="64" t="s">
        <v>165</v>
      </c>
      <c r="E650" s="11"/>
      <c r="F650" s="11"/>
      <c r="G650" s="8"/>
      <c r="I650" s="64"/>
      <c r="J650" s="48"/>
      <c r="K650" s="108"/>
      <c r="M650" s="64">
        <v>1</v>
      </c>
      <c r="N650" s="188">
        <v>31.89</v>
      </c>
      <c r="P650" s="64"/>
      <c r="Q650" s="187"/>
      <c r="S650" s="64"/>
      <c r="T650" s="187"/>
      <c r="V650" s="85"/>
      <c r="W650" s="85"/>
      <c r="X650" s="85"/>
      <c r="Y650" s="85"/>
      <c r="Z650" s="85"/>
      <c r="AA650" s="66"/>
      <c r="AB650" s="5"/>
      <c r="AC650" s="5"/>
      <c r="AD650" s="5"/>
      <c r="AE650" s="5"/>
      <c r="AF650" s="5"/>
      <c r="AG650" s="5"/>
      <c r="AH650" s="5"/>
      <c r="AI650" s="5"/>
      <c r="AJ650" s="5"/>
      <c r="AK650" s="5"/>
      <c r="AL650" s="5"/>
      <c r="AM650" s="5"/>
    </row>
    <row r="651" spans="1:39" s="4" customFormat="1" ht="14.5">
      <c r="A651" s="64" t="s">
        <v>785</v>
      </c>
      <c r="B651" s="64" t="s">
        <v>787</v>
      </c>
      <c r="C651" s="64"/>
      <c r="D651" s="64" t="s">
        <v>167</v>
      </c>
      <c r="E651" s="11"/>
      <c r="F651" s="11"/>
      <c r="G651" s="8"/>
      <c r="I651" s="64"/>
      <c r="J651" s="48"/>
      <c r="K651" s="108"/>
      <c r="M651" s="64">
        <v>5</v>
      </c>
      <c r="N651" s="188">
        <v>1129.94</v>
      </c>
      <c r="P651" s="64">
        <v>7</v>
      </c>
      <c r="Q651" s="187">
        <v>2138.67</v>
      </c>
      <c r="S651" s="64">
        <v>3</v>
      </c>
      <c r="T651" s="187">
        <v>432.65</v>
      </c>
      <c r="V651" s="85"/>
      <c r="W651" s="85"/>
      <c r="X651" s="85"/>
      <c r="Y651" s="85"/>
      <c r="Z651" s="85"/>
      <c r="AA651" s="66"/>
      <c r="AB651" s="5"/>
      <c r="AC651" s="5"/>
      <c r="AD651" s="5"/>
      <c r="AE651" s="5"/>
      <c r="AF651" s="5"/>
      <c r="AG651" s="5"/>
      <c r="AH651" s="5"/>
      <c r="AI651" s="5"/>
      <c r="AJ651" s="5"/>
      <c r="AK651" s="5"/>
      <c r="AL651" s="5"/>
      <c r="AM651" s="5"/>
    </row>
    <row r="652" spans="1:39" s="4" customFormat="1" ht="14.5">
      <c r="A652" s="64" t="s">
        <v>785</v>
      </c>
      <c r="B652" s="64" t="s">
        <v>168</v>
      </c>
      <c r="C652" s="64"/>
      <c r="D652" s="64" t="s">
        <v>169</v>
      </c>
      <c r="E652" s="11"/>
      <c r="F652" s="11"/>
      <c r="G652" s="8"/>
      <c r="I652" s="64"/>
      <c r="J652" s="48"/>
      <c r="K652" s="108"/>
      <c r="M652" s="64">
        <v>15</v>
      </c>
      <c r="N652" s="188">
        <v>1618.38</v>
      </c>
      <c r="P652" s="64">
        <v>26</v>
      </c>
      <c r="Q652" s="187">
        <v>5610.61</v>
      </c>
      <c r="S652" s="64">
        <v>3</v>
      </c>
      <c r="T652" s="187">
        <v>1109.69</v>
      </c>
      <c r="V652" s="85"/>
      <c r="W652" s="85"/>
      <c r="X652" s="85"/>
      <c r="Y652" s="85"/>
      <c r="Z652" s="85"/>
      <c r="AA652" s="66"/>
      <c r="AB652" s="5"/>
      <c r="AC652" s="5"/>
      <c r="AD652" s="5"/>
      <c r="AE652" s="5"/>
      <c r="AF652" s="5"/>
      <c r="AG652" s="5"/>
      <c r="AH652" s="5"/>
      <c r="AI652" s="5"/>
      <c r="AJ652" s="5"/>
      <c r="AK652" s="5"/>
      <c r="AL652" s="5"/>
      <c r="AM652" s="5"/>
    </row>
    <row r="653" spans="1:39" s="4" customFormat="1" ht="14.5">
      <c r="A653" s="64" t="s">
        <v>785</v>
      </c>
      <c r="B653" s="64" t="s">
        <v>706</v>
      </c>
      <c r="C653" s="64"/>
      <c r="D653" s="64" t="s">
        <v>169</v>
      </c>
      <c r="E653" s="11"/>
      <c r="F653" s="11"/>
      <c r="G653" s="8"/>
      <c r="I653" s="64"/>
      <c r="J653" s="48"/>
      <c r="K653" s="108"/>
      <c r="M653" s="64"/>
      <c r="N653" s="188"/>
      <c r="P653" s="64"/>
      <c r="Q653" s="187"/>
      <c r="S653" s="64">
        <v>3</v>
      </c>
      <c r="T653" s="187">
        <v>315.52999999999997</v>
      </c>
      <c r="V653" s="85"/>
      <c r="W653" s="85"/>
      <c r="X653" s="85"/>
      <c r="Y653" s="85"/>
      <c r="Z653" s="85"/>
      <c r="AA653" s="66"/>
      <c r="AB653" s="5"/>
      <c r="AC653" s="5"/>
      <c r="AD653" s="5"/>
      <c r="AE653" s="5"/>
      <c r="AF653" s="5"/>
      <c r="AG653" s="5"/>
      <c r="AH653" s="5"/>
      <c r="AI653" s="5"/>
      <c r="AJ653" s="5"/>
      <c r="AK653" s="5"/>
      <c r="AL653" s="5"/>
      <c r="AM653" s="5"/>
    </row>
    <row r="654" spans="1:39" s="4" customFormat="1" ht="14.5">
      <c r="A654" s="64" t="s">
        <v>785</v>
      </c>
      <c r="B654" s="64" t="s">
        <v>170</v>
      </c>
      <c r="C654" s="64"/>
      <c r="D654" s="64" t="s">
        <v>141</v>
      </c>
      <c r="E654" s="11"/>
      <c r="F654" s="11"/>
      <c r="G654" s="8"/>
      <c r="I654" s="64"/>
      <c r="J654" s="48"/>
      <c r="K654" s="108"/>
      <c r="M654" s="64"/>
      <c r="N654" s="188"/>
      <c r="P654" s="64">
        <v>1</v>
      </c>
      <c r="Q654" s="187">
        <v>102.06</v>
      </c>
      <c r="S654" s="64"/>
      <c r="T654" s="187"/>
      <c r="V654" s="85"/>
      <c r="W654" s="85"/>
      <c r="X654" s="85"/>
      <c r="Y654" s="85"/>
      <c r="Z654" s="85"/>
      <c r="AA654" s="66"/>
      <c r="AB654" s="5"/>
      <c r="AC654" s="5"/>
      <c r="AD654" s="5"/>
      <c r="AE654" s="5"/>
      <c r="AF654" s="5"/>
      <c r="AG654" s="5"/>
      <c r="AH654" s="5"/>
      <c r="AI654" s="5"/>
      <c r="AJ654" s="5"/>
      <c r="AK654" s="5"/>
      <c r="AL654" s="5"/>
      <c r="AM654" s="5"/>
    </row>
    <row r="655" spans="1:39" s="4" customFormat="1" ht="14.5">
      <c r="A655" s="64" t="s">
        <v>785</v>
      </c>
      <c r="B655" s="64" t="s">
        <v>171</v>
      </c>
      <c r="C655" s="64"/>
      <c r="D655" s="64" t="s">
        <v>143</v>
      </c>
      <c r="E655" s="11"/>
      <c r="F655" s="11"/>
      <c r="G655" s="8"/>
      <c r="I655" s="64"/>
      <c r="J655" s="48"/>
      <c r="K655" s="108"/>
      <c r="M655" s="64">
        <v>2</v>
      </c>
      <c r="N655" s="188">
        <v>754.47</v>
      </c>
      <c r="P655" s="64">
        <v>1</v>
      </c>
      <c r="Q655" s="187">
        <v>648.88</v>
      </c>
      <c r="S655" s="64"/>
      <c r="T655" s="187"/>
      <c r="V655" s="85"/>
      <c r="W655" s="85"/>
      <c r="X655" s="85"/>
      <c r="Y655" s="85"/>
      <c r="Z655" s="85"/>
      <c r="AA655" s="66"/>
      <c r="AB655" s="5"/>
      <c r="AC655" s="5"/>
      <c r="AD655" s="5"/>
      <c r="AE655" s="5"/>
      <c r="AF655" s="5"/>
      <c r="AG655" s="5"/>
      <c r="AH655" s="5"/>
      <c r="AI655" s="5"/>
      <c r="AJ655" s="5"/>
      <c r="AK655" s="5"/>
      <c r="AL655" s="5"/>
      <c r="AM655" s="5"/>
    </row>
    <row r="656" spans="1:39" s="4" customFormat="1" ht="14.5">
      <c r="A656" s="64" t="s">
        <v>785</v>
      </c>
      <c r="B656" s="64" t="s">
        <v>172</v>
      </c>
      <c r="C656" s="64"/>
      <c r="D656" s="64" t="s">
        <v>151</v>
      </c>
      <c r="E656" s="11"/>
      <c r="F656" s="11"/>
      <c r="G656" s="8"/>
      <c r="I656" s="64"/>
      <c r="J656" s="48"/>
      <c r="K656" s="108"/>
      <c r="M656" s="64">
        <v>1</v>
      </c>
      <c r="N656" s="188">
        <v>188.84</v>
      </c>
      <c r="P656" s="64">
        <v>6</v>
      </c>
      <c r="Q656" s="187">
        <v>1127.51</v>
      </c>
      <c r="S656" s="64">
        <v>1</v>
      </c>
      <c r="T656" s="187">
        <v>6665.63</v>
      </c>
      <c r="V656" s="85"/>
      <c r="W656" s="85"/>
      <c r="X656" s="85"/>
      <c r="Y656" s="85"/>
      <c r="Z656" s="85"/>
      <c r="AA656" s="66"/>
      <c r="AB656" s="5"/>
      <c r="AC656" s="5"/>
      <c r="AD656" s="5"/>
      <c r="AE656" s="5"/>
      <c r="AF656" s="5"/>
      <c r="AG656" s="5"/>
      <c r="AH656" s="5"/>
      <c r="AI656" s="5"/>
      <c r="AJ656" s="5"/>
      <c r="AK656" s="5"/>
      <c r="AL656" s="5"/>
      <c r="AM656" s="5"/>
    </row>
    <row r="657" spans="1:39" s="4" customFormat="1" ht="14.5">
      <c r="A657" s="64" t="s">
        <v>785</v>
      </c>
      <c r="B657" s="64" t="s">
        <v>740</v>
      </c>
      <c r="C657" s="64"/>
      <c r="D657" s="64" t="s">
        <v>114</v>
      </c>
      <c r="E657" s="11"/>
      <c r="F657" s="11"/>
      <c r="G657" s="8"/>
      <c r="I657" s="64"/>
      <c r="J657" s="48"/>
      <c r="K657" s="108"/>
      <c r="M657" s="64">
        <v>2</v>
      </c>
      <c r="N657" s="188">
        <v>244.41</v>
      </c>
      <c r="P657" s="64"/>
      <c r="Q657" s="187"/>
      <c r="S657" s="64"/>
      <c r="T657" s="187"/>
      <c r="V657" s="85"/>
      <c r="W657" s="85"/>
      <c r="X657" s="85"/>
      <c r="Y657" s="85"/>
      <c r="Z657" s="85"/>
      <c r="AA657" s="66"/>
      <c r="AB657" s="5"/>
      <c r="AC657" s="5"/>
      <c r="AD657" s="5"/>
      <c r="AE657" s="5"/>
      <c r="AF657" s="5"/>
      <c r="AG657" s="5"/>
      <c r="AH657" s="5"/>
      <c r="AI657" s="5"/>
      <c r="AJ657" s="5"/>
      <c r="AK657" s="5"/>
      <c r="AL657" s="5"/>
      <c r="AM657" s="5"/>
    </row>
    <row r="658" spans="1:39" s="4" customFormat="1" ht="14.5">
      <c r="A658" s="64" t="s">
        <v>785</v>
      </c>
      <c r="B658" s="64" t="s">
        <v>177</v>
      </c>
      <c r="C658" s="64"/>
      <c r="D658" s="64" t="s">
        <v>178</v>
      </c>
      <c r="E658" s="11"/>
      <c r="F658" s="11"/>
      <c r="G658" s="8"/>
      <c r="I658" s="64"/>
      <c r="J658" s="48"/>
      <c r="K658" s="108"/>
      <c r="M658" s="64">
        <v>1</v>
      </c>
      <c r="N658" s="188">
        <v>115.38</v>
      </c>
      <c r="P658" s="64">
        <v>1</v>
      </c>
      <c r="Q658" s="187">
        <v>481.2</v>
      </c>
      <c r="S658" s="64"/>
      <c r="T658" s="187"/>
      <c r="V658" s="85"/>
      <c r="W658" s="85"/>
      <c r="X658" s="85"/>
      <c r="Y658" s="85"/>
      <c r="Z658" s="85"/>
      <c r="AA658" s="66"/>
      <c r="AB658" s="5"/>
      <c r="AC658" s="5"/>
      <c r="AD658" s="5"/>
      <c r="AE658" s="5"/>
      <c r="AF658" s="5"/>
      <c r="AG658" s="5"/>
      <c r="AH658" s="5"/>
      <c r="AI658" s="5"/>
      <c r="AJ658" s="5"/>
      <c r="AK658" s="5"/>
      <c r="AL658" s="5"/>
      <c r="AM658" s="5"/>
    </row>
    <row r="659" spans="1:39" s="4" customFormat="1" ht="14.5">
      <c r="A659" s="64" t="s">
        <v>785</v>
      </c>
      <c r="B659" s="64" t="s">
        <v>179</v>
      </c>
      <c r="C659" s="64"/>
      <c r="D659" s="64" t="s">
        <v>180</v>
      </c>
      <c r="E659" s="11"/>
      <c r="F659" s="11"/>
      <c r="G659" s="8"/>
      <c r="I659" s="64"/>
      <c r="J659" s="48"/>
      <c r="K659" s="108"/>
      <c r="M659" s="64">
        <v>1</v>
      </c>
      <c r="N659" s="188">
        <v>258.02999999999997</v>
      </c>
      <c r="P659" s="64">
        <v>1</v>
      </c>
      <c r="Q659" s="187">
        <v>31.42</v>
      </c>
      <c r="S659" s="64"/>
      <c r="T659" s="187"/>
      <c r="V659" s="85"/>
      <c r="W659" s="85"/>
      <c r="X659" s="85"/>
      <c r="Y659" s="85"/>
      <c r="Z659" s="85"/>
      <c r="AA659" s="66"/>
      <c r="AB659" s="5"/>
      <c r="AC659" s="5"/>
      <c r="AD659" s="5"/>
      <c r="AE659" s="5"/>
      <c r="AF659" s="5"/>
      <c r="AG659" s="5"/>
      <c r="AH659" s="5"/>
      <c r="AI659" s="5"/>
      <c r="AJ659" s="5"/>
      <c r="AK659" s="5"/>
      <c r="AL659" s="5"/>
      <c r="AM659" s="5"/>
    </row>
    <row r="660" spans="1:39" s="4" customFormat="1" ht="14.5">
      <c r="A660" s="64" t="s">
        <v>785</v>
      </c>
      <c r="B660" s="64" t="s">
        <v>181</v>
      </c>
      <c r="C660" s="64"/>
      <c r="D660" s="64" t="s">
        <v>182</v>
      </c>
      <c r="E660" s="11"/>
      <c r="F660" s="11"/>
      <c r="G660" s="8"/>
      <c r="I660" s="64"/>
      <c r="J660" s="48"/>
      <c r="K660" s="108"/>
      <c r="M660" s="64">
        <v>1</v>
      </c>
      <c r="N660" s="188">
        <v>228.43</v>
      </c>
      <c r="P660" s="64">
        <v>2</v>
      </c>
      <c r="Q660" s="187">
        <v>273.29000000000002</v>
      </c>
      <c r="S660" s="64"/>
      <c r="T660" s="187"/>
      <c r="V660" s="85"/>
      <c r="W660" s="85"/>
      <c r="X660" s="85"/>
      <c r="Y660" s="85"/>
      <c r="Z660" s="85"/>
      <c r="AA660" s="66"/>
      <c r="AB660" s="5"/>
      <c r="AC660" s="5"/>
      <c r="AD660" s="5"/>
      <c r="AE660" s="5"/>
      <c r="AF660" s="5"/>
      <c r="AG660" s="5"/>
      <c r="AH660" s="5"/>
      <c r="AI660" s="5"/>
      <c r="AJ660" s="5"/>
      <c r="AK660" s="5"/>
      <c r="AL660" s="5"/>
      <c r="AM660" s="5"/>
    </row>
    <row r="661" spans="1:39" s="4" customFormat="1" ht="14.5">
      <c r="A661" s="64" t="s">
        <v>785</v>
      </c>
      <c r="B661" s="64" t="s">
        <v>709</v>
      </c>
      <c r="C661" s="64"/>
      <c r="D661" s="64" t="s">
        <v>182</v>
      </c>
      <c r="E661" s="11"/>
      <c r="F661" s="11"/>
      <c r="G661" s="8"/>
      <c r="I661" s="64"/>
      <c r="J661" s="48"/>
      <c r="K661" s="108"/>
      <c r="M661" s="64"/>
      <c r="N661" s="188"/>
      <c r="P661" s="64"/>
      <c r="Q661" s="187"/>
      <c r="S661" s="64">
        <v>1</v>
      </c>
      <c r="T661" s="187">
        <v>144.43</v>
      </c>
      <c r="V661" s="85"/>
      <c r="W661" s="85"/>
      <c r="X661" s="85"/>
      <c r="Y661" s="85"/>
      <c r="Z661" s="85"/>
      <c r="AA661" s="66"/>
      <c r="AB661" s="5"/>
      <c r="AC661" s="5"/>
      <c r="AD661" s="5"/>
      <c r="AE661" s="5"/>
      <c r="AF661" s="5"/>
      <c r="AG661" s="5"/>
      <c r="AH661" s="5"/>
      <c r="AI661" s="5"/>
      <c r="AJ661" s="5"/>
      <c r="AK661" s="5"/>
      <c r="AL661" s="5"/>
      <c r="AM661" s="5"/>
    </row>
    <row r="662" spans="1:39" s="4" customFormat="1" ht="14.5">
      <c r="A662" s="64" t="s">
        <v>785</v>
      </c>
      <c r="B662" s="64" t="s">
        <v>187</v>
      </c>
      <c r="C662" s="64"/>
      <c r="D662" s="64" t="s">
        <v>188</v>
      </c>
      <c r="E662" s="11"/>
      <c r="F662" s="11"/>
      <c r="G662" s="8"/>
      <c r="I662" s="64"/>
      <c r="J662" s="48"/>
      <c r="K662" s="108"/>
      <c r="M662" s="64">
        <v>1</v>
      </c>
      <c r="N662" s="188">
        <v>1599.34</v>
      </c>
      <c r="P662" s="64">
        <v>1</v>
      </c>
      <c r="Q662" s="187">
        <v>484.71</v>
      </c>
      <c r="S662" s="64"/>
      <c r="T662" s="187"/>
      <c r="V662" s="85"/>
      <c r="W662" s="85"/>
      <c r="X662" s="85"/>
      <c r="Y662" s="85"/>
      <c r="Z662" s="85"/>
      <c r="AA662" s="66"/>
      <c r="AB662" s="5"/>
      <c r="AC662" s="5"/>
      <c r="AD662" s="5"/>
      <c r="AE662" s="5"/>
      <c r="AF662" s="5"/>
      <c r="AG662" s="5"/>
      <c r="AH662" s="5"/>
      <c r="AI662" s="5"/>
      <c r="AJ662" s="5"/>
      <c r="AK662" s="5"/>
      <c r="AL662" s="5"/>
      <c r="AM662" s="5"/>
    </row>
    <row r="663" spans="1:39" s="4" customFormat="1" ht="14.5">
      <c r="A663" s="64" t="s">
        <v>785</v>
      </c>
      <c r="B663" s="64" t="s">
        <v>189</v>
      </c>
      <c r="C663" s="64"/>
      <c r="D663" s="64" t="s">
        <v>190</v>
      </c>
      <c r="E663" s="11"/>
      <c r="F663" s="11"/>
      <c r="G663" s="8"/>
      <c r="I663" s="64"/>
      <c r="J663" s="48"/>
      <c r="K663" s="108"/>
      <c r="M663" s="64">
        <v>1</v>
      </c>
      <c r="N663" s="188">
        <v>36.31</v>
      </c>
      <c r="P663" s="64">
        <v>1</v>
      </c>
      <c r="Q663" s="187">
        <v>174.48</v>
      </c>
      <c r="S663" s="64"/>
      <c r="T663" s="187"/>
      <c r="V663" s="85"/>
      <c r="W663" s="85"/>
      <c r="X663" s="85"/>
      <c r="Y663" s="85"/>
      <c r="Z663" s="85"/>
      <c r="AA663" s="66"/>
      <c r="AB663" s="5"/>
      <c r="AC663" s="5"/>
      <c r="AD663" s="5"/>
      <c r="AE663" s="5"/>
      <c r="AF663" s="5"/>
      <c r="AG663" s="5"/>
      <c r="AH663" s="5"/>
      <c r="AI663" s="5"/>
      <c r="AJ663" s="5"/>
      <c r="AK663" s="5"/>
      <c r="AL663" s="5"/>
      <c r="AM663" s="5"/>
    </row>
    <row r="664" spans="1:39" s="4" customFormat="1" ht="14.5">
      <c r="A664" s="64" t="s">
        <v>785</v>
      </c>
      <c r="B664" s="64" t="s">
        <v>191</v>
      </c>
      <c r="C664" s="64"/>
      <c r="D664" s="64" t="s">
        <v>192</v>
      </c>
      <c r="E664" s="11"/>
      <c r="F664" s="11"/>
      <c r="G664" s="8"/>
      <c r="I664" s="64"/>
      <c r="J664" s="48"/>
      <c r="K664" s="108"/>
      <c r="M664" s="64"/>
      <c r="N664" s="188"/>
      <c r="P664" s="64">
        <v>2</v>
      </c>
      <c r="Q664" s="187">
        <v>204.4</v>
      </c>
      <c r="S664" s="64"/>
      <c r="T664" s="187"/>
      <c r="V664" s="85"/>
      <c r="W664" s="85"/>
      <c r="X664" s="85"/>
      <c r="Y664" s="85"/>
      <c r="Z664" s="85"/>
      <c r="AA664" s="66"/>
      <c r="AB664" s="5"/>
      <c r="AC664" s="5"/>
      <c r="AD664" s="5"/>
      <c r="AE664" s="5"/>
      <c r="AF664" s="5"/>
      <c r="AG664" s="5"/>
      <c r="AH664" s="5"/>
      <c r="AI664" s="5"/>
      <c r="AJ664" s="5"/>
      <c r="AK664" s="5"/>
      <c r="AL664" s="5"/>
      <c r="AM664" s="5"/>
    </row>
    <row r="665" spans="1:39" s="4" customFormat="1" ht="14.5">
      <c r="A665" s="64" t="s">
        <v>785</v>
      </c>
      <c r="B665" s="64" t="s">
        <v>193</v>
      </c>
      <c r="C665" s="64"/>
      <c r="D665" s="64" t="s">
        <v>194</v>
      </c>
      <c r="E665" s="11"/>
      <c r="F665" s="11"/>
      <c r="G665" s="8"/>
      <c r="I665" s="64"/>
      <c r="J665" s="48"/>
      <c r="K665" s="108"/>
      <c r="M665" s="64"/>
      <c r="N665" s="188"/>
      <c r="P665" s="64">
        <v>1</v>
      </c>
      <c r="Q665" s="187">
        <v>915.44</v>
      </c>
      <c r="S665" s="64"/>
      <c r="T665" s="187"/>
      <c r="V665" s="85"/>
      <c r="W665" s="85"/>
      <c r="X665" s="85"/>
      <c r="Y665" s="85"/>
      <c r="Z665" s="85"/>
      <c r="AA665" s="66"/>
      <c r="AB665" s="5"/>
      <c r="AC665" s="5"/>
      <c r="AD665" s="5"/>
      <c r="AE665" s="5"/>
      <c r="AF665" s="5"/>
      <c r="AG665" s="5"/>
      <c r="AH665" s="5"/>
      <c r="AI665" s="5"/>
      <c r="AJ665" s="5"/>
      <c r="AK665" s="5"/>
      <c r="AL665" s="5"/>
      <c r="AM665" s="5"/>
    </row>
    <row r="666" spans="1:39" s="4" customFormat="1" ht="14.5">
      <c r="A666" s="64" t="s">
        <v>785</v>
      </c>
      <c r="B666" s="64" t="s">
        <v>195</v>
      </c>
      <c r="C666" s="64"/>
      <c r="D666" s="64" t="s">
        <v>188</v>
      </c>
      <c r="E666" s="11"/>
      <c r="F666" s="11"/>
      <c r="G666" s="8"/>
      <c r="I666" s="64"/>
      <c r="J666" s="48"/>
      <c r="K666" s="108"/>
      <c r="M666" s="64">
        <v>5</v>
      </c>
      <c r="N666" s="188">
        <v>1738.05</v>
      </c>
      <c r="P666" s="64">
        <v>10</v>
      </c>
      <c r="Q666" s="187">
        <v>2664.16</v>
      </c>
      <c r="S666" s="64">
        <v>1</v>
      </c>
      <c r="T666" s="187">
        <v>18.62</v>
      </c>
      <c r="V666" s="85"/>
      <c r="W666" s="85"/>
      <c r="X666" s="85"/>
      <c r="Y666" s="85"/>
      <c r="Z666" s="85"/>
      <c r="AA666" s="66"/>
      <c r="AB666" s="5"/>
      <c r="AC666" s="5"/>
      <c r="AD666" s="5"/>
      <c r="AE666" s="5"/>
      <c r="AF666" s="5"/>
      <c r="AG666" s="5"/>
      <c r="AH666" s="5"/>
      <c r="AI666" s="5"/>
      <c r="AJ666" s="5"/>
      <c r="AK666" s="5"/>
      <c r="AL666" s="5"/>
      <c r="AM666" s="5"/>
    </row>
    <row r="667" spans="1:39" s="4" customFormat="1" ht="14.5">
      <c r="A667" s="64" t="s">
        <v>785</v>
      </c>
      <c r="B667" s="64" t="s">
        <v>453</v>
      </c>
      <c r="C667" s="64"/>
      <c r="D667" s="64" t="s">
        <v>109</v>
      </c>
      <c r="E667" s="11"/>
      <c r="F667" s="11"/>
      <c r="G667" s="8"/>
      <c r="I667" s="64"/>
      <c r="J667" s="48"/>
      <c r="K667" s="108"/>
      <c r="M667" s="64">
        <v>27</v>
      </c>
      <c r="N667" s="188">
        <v>6883.67</v>
      </c>
      <c r="P667" s="64">
        <v>11</v>
      </c>
      <c r="Q667" s="187">
        <v>3152.09</v>
      </c>
      <c r="S667" s="64">
        <v>3</v>
      </c>
      <c r="T667" s="187">
        <v>346.4</v>
      </c>
      <c r="V667" s="85"/>
      <c r="W667" s="85"/>
      <c r="X667" s="85"/>
      <c r="Y667" s="85"/>
      <c r="Z667" s="85"/>
      <c r="AA667" s="66"/>
      <c r="AB667" s="5"/>
      <c r="AC667" s="5"/>
      <c r="AD667" s="5"/>
      <c r="AE667" s="5"/>
      <c r="AF667" s="5"/>
      <c r="AG667" s="5"/>
      <c r="AH667" s="5"/>
      <c r="AI667" s="5"/>
      <c r="AJ667" s="5"/>
      <c r="AK667" s="5"/>
      <c r="AL667" s="5"/>
      <c r="AM667" s="5"/>
    </row>
    <row r="668" spans="1:39" s="4" customFormat="1" ht="14.5">
      <c r="A668" s="64" t="s">
        <v>785</v>
      </c>
      <c r="B668" s="64" t="s">
        <v>710</v>
      </c>
      <c r="C668" s="64"/>
      <c r="D668" s="64" t="s">
        <v>109</v>
      </c>
      <c r="E668" s="11"/>
      <c r="F668" s="11"/>
      <c r="G668" s="8"/>
      <c r="I668" s="64"/>
      <c r="J668" s="48"/>
      <c r="K668" s="108"/>
      <c r="M668" s="64"/>
      <c r="N668" s="188"/>
      <c r="P668" s="64"/>
      <c r="Q668" s="187"/>
      <c r="S668" s="64">
        <v>3</v>
      </c>
      <c r="T668" s="187">
        <v>329.88</v>
      </c>
      <c r="V668" s="85"/>
      <c r="W668" s="85"/>
      <c r="X668" s="85"/>
      <c r="Y668" s="85"/>
      <c r="Z668" s="85"/>
      <c r="AA668" s="66"/>
      <c r="AB668" s="5"/>
      <c r="AC668" s="5"/>
      <c r="AD668" s="5"/>
      <c r="AE668" s="5"/>
      <c r="AF668" s="5"/>
      <c r="AG668" s="5"/>
      <c r="AH668" s="5"/>
      <c r="AI668" s="5"/>
      <c r="AJ668" s="5"/>
      <c r="AK668" s="5"/>
      <c r="AL668" s="5"/>
      <c r="AM668" s="5"/>
    </row>
    <row r="669" spans="1:39" s="4" customFormat="1" ht="14.5">
      <c r="A669" s="64" t="s">
        <v>785</v>
      </c>
      <c r="B669" s="64" t="s">
        <v>196</v>
      </c>
      <c r="C669" s="64"/>
      <c r="D669" s="64" t="s">
        <v>123</v>
      </c>
      <c r="E669" s="11"/>
      <c r="F669" s="11"/>
      <c r="G669" s="8"/>
      <c r="I669" s="64"/>
      <c r="J669" s="48"/>
      <c r="K669" s="108"/>
      <c r="M669" s="64"/>
      <c r="N669" s="188"/>
      <c r="P669" s="64">
        <v>1</v>
      </c>
      <c r="Q669" s="187">
        <v>1272.32</v>
      </c>
      <c r="S669" s="64"/>
      <c r="T669" s="187"/>
      <c r="V669" s="85"/>
      <c r="W669" s="85"/>
      <c r="X669" s="85"/>
      <c r="Y669" s="85"/>
      <c r="Z669" s="85"/>
      <c r="AA669" s="66"/>
      <c r="AB669" s="5"/>
      <c r="AC669" s="5"/>
      <c r="AD669" s="5"/>
      <c r="AE669" s="5"/>
      <c r="AF669" s="5"/>
      <c r="AG669" s="5"/>
      <c r="AH669" s="5"/>
      <c r="AI669" s="5"/>
      <c r="AJ669" s="5"/>
      <c r="AK669" s="5"/>
      <c r="AL669" s="5"/>
      <c r="AM669" s="5"/>
    </row>
    <row r="670" spans="1:39" s="4" customFormat="1" ht="14.5">
      <c r="A670" s="64" t="s">
        <v>785</v>
      </c>
      <c r="B670" s="64" t="s">
        <v>198</v>
      </c>
      <c r="C670" s="64"/>
      <c r="D670" s="64" t="s">
        <v>159</v>
      </c>
      <c r="E670" s="11"/>
      <c r="F670" s="11"/>
      <c r="G670" s="8"/>
      <c r="I670" s="64"/>
      <c r="J670" s="48"/>
      <c r="K670" s="108"/>
      <c r="M670" s="64">
        <v>5</v>
      </c>
      <c r="N670" s="188">
        <v>984.72</v>
      </c>
      <c r="P670" s="64">
        <v>6</v>
      </c>
      <c r="Q670" s="187">
        <v>1953.58</v>
      </c>
      <c r="S670" s="64"/>
      <c r="T670" s="187"/>
      <c r="V670" s="85"/>
      <c r="W670" s="85"/>
      <c r="X670" s="85"/>
      <c r="Y670" s="85"/>
      <c r="Z670" s="85"/>
      <c r="AA670" s="66"/>
      <c r="AB670" s="5"/>
      <c r="AC670" s="5"/>
      <c r="AD670" s="5"/>
      <c r="AE670" s="5"/>
      <c r="AF670" s="5"/>
      <c r="AG670" s="5"/>
      <c r="AH670" s="5"/>
      <c r="AI670" s="5"/>
      <c r="AJ670" s="5"/>
      <c r="AK670" s="5"/>
      <c r="AL670" s="5"/>
      <c r="AM670" s="5"/>
    </row>
    <row r="671" spans="1:39" s="4" customFormat="1" ht="14.5">
      <c r="A671" s="64" t="s">
        <v>785</v>
      </c>
      <c r="B671" s="64" t="s">
        <v>745</v>
      </c>
      <c r="C671" s="64"/>
      <c r="D671" s="64" t="s">
        <v>159</v>
      </c>
      <c r="E671" s="11"/>
      <c r="F671" s="11"/>
      <c r="G671" s="8"/>
      <c r="I671" s="64"/>
      <c r="J671" s="48"/>
      <c r="K671" s="108"/>
      <c r="M671" s="64"/>
      <c r="N671" s="188"/>
      <c r="P671" s="64"/>
      <c r="Q671" s="187"/>
      <c r="S671" s="64">
        <v>1</v>
      </c>
      <c r="T671" s="187">
        <v>132.04</v>
      </c>
      <c r="V671" s="85"/>
      <c r="W671" s="85"/>
      <c r="X671" s="85"/>
      <c r="Y671" s="85"/>
      <c r="Z671" s="85"/>
      <c r="AA671" s="66"/>
      <c r="AB671" s="5"/>
      <c r="AC671" s="5"/>
      <c r="AD671" s="5"/>
      <c r="AE671" s="5"/>
      <c r="AF671" s="5"/>
      <c r="AG671" s="5"/>
      <c r="AH671" s="5"/>
      <c r="AI671" s="5"/>
      <c r="AJ671" s="5"/>
      <c r="AK671" s="5"/>
      <c r="AL671" s="5"/>
      <c r="AM671" s="5"/>
    </row>
    <row r="672" spans="1:39" s="4" customFormat="1" ht="14.5">
      <c r="A672" s="64" t="s">
        <v>785</v>
      </c>
      <c r="B672" s="64" t="s">
        <v>541</v>
      </c>
      <c r="C672" s="64"/>
      <c r="D672" s="64" t="s">
        <v>288</v>
      </c>
      <c r="E672" s="11"/>
      <c r="F672" s="11"/>
      <c r="G672" s="8"/>
      <c r="I672" s="64"/>
      <c r="J672" s="48"/>
      <c r="K672" s="108"/>
      <c r="M672" s="64">
        <v>1</v>
      </c>
      <c r="N672" s="188">
        <v>141.75</v>
      </c>
      <c r="P672" s="64"/>
      <c r="Q672" s="187"/>
      <c r="S672" s="64"/>
      <c r="T672" s="187"/>
      <c r="V672" s="85"/>
      <c r="W672" s="85"/>
      <c r="X672" s="85"/>
      <c r="Y672" s="85"/>
      <c r="Z672" s="85"/>
      <c r="AA672" s="66"/>
      <c r="AB672" s="5"/>
      <c r="AC672" s="5"/>
      <c r="AD672" s="5"/>
      <c r="AE672" s="5"/>
      <c r="AF672" s="5"/>
      <c r="AG672" s="5"/>
      <c r="AH672" s="5"/>
      <c r="AI672" s="5"/>
      <c r="AJ672" s="5"/>
      <c r="AK672" s="5"/>
      <c r="AL672" s="5"/>
      <c r="AM672" s="5"/>
    </row>
    <row r="673" spans="1:39" s="4" customFormat="1" ht="14.5">
      <c r="A673" s="64" t="s">
        <v>785</v>
      </c>
      <c r="B673" s="64" t="s">
        <v>199</v>
      </c>
      <c r="C673" s="64"/>
      <c r="D673" s="64" t="s">
        <v>200</v>
      </c>
      <c r="E673" s="11"/>
      <c r="F673" s="11"/>
      <c r="G673" s="8"/>
      <c r="I673" s="64"/>
      <c r="J673" s="48"/>
      <c r="K673" s="108"/>
      <c r="M673" s="64">
        <v>1</v>
      </c>
      <c r="N673" s="188">
        <v>62.31</v>
      </c>
      <c r="P673" s="64">
        <v>1</v>
      </c>
      <c r="Q673" s="187">
        <v>2397.08</v>
      </c>
      <c r="S673" s="64"/>
      <c r="T673" s="187"/>
      <c r="V673" s="85"/>
      <c r="W673" s="85"/>
      <c r="X673" s="85"/>
      <c r="Y673" s="85"/>
      <c r="Z673" s="85"/>
      <c r="AA673" s="66"/>
      <c r="AB673" s="5"/>
      <c r="AC673" s="5"/>
      <c r="AD673" s="5"/>
      <c r="AE673" s="5"/>
      <c r="AF673" s="5"/>
      <c r="AG673" s="5"/>
      <c r="AH673" s="5"/>
      <c r="AI673" s="5"/>
      <c r="AJ673" s="5"/>
      <c r="AK673" s="5"/>
      <c r="AL673" s="5"/>
      <c r="AM673" s="5"/>
    </row>
    <row r="674" spans="1:39" s="4" customFormat="1" ht="14.5">
      <c r="A674" s="64" t="s">
        <v>785</v>
      </c>
      <c r="B674" s="64" t="s">
        <v>542</v>
      </c>
      <c r="C674" s="64"/>
      <c r="D674" s="64" t="s">
        <v>543</v>
      </c>
      <c r="E674" s="11"/>
      <c r="F674" s="11"/>
      <c r="G674" s="8"/>
      <c r="I674" s="64"/>
      <c r="J674" s="48"/>
      <c r="K674" s="108"/>
      <c r="M674" s="64"/>
      <c r="N674" s="188"/>
      <c r="P674" s="64">
        <v>1</v>
      </c>
      <c r="Q674" s="187">
        <v>353.3</v>
      </c>
      <c r="S674" s="64"/>
      <c r="T674" s="187"/>
      <c r="V674" s="85"/>
      <c r="W674" s="85"/>
      <c r="X674" s="85"/>
      <c r="Y674" s="85"/>
      <c r="Z674" s="85"/>
      <c r="AA674" s="66"/>
      <c r="AB674" s="5"/>
      <c r="AC674" s="5"/>
      <c r="AD674" s="5"/>
      <c r="AE674" s="5"/>
      <c r="AF674" s="5"/>
      <c r="AG674" s="5"/>
      <c r="AH674" s="5"/>
      <c r="AI674" s="5"/>
      <c r="AJ674" s="5"/>
      <c r="AK674" s="5"/>
      <c r="AL674" s="5"/>
      <c r="AM674" s="5"/>
    </row>
    <row r="675" spans="1:39" s="4" customFormat="1" ht="14.5">
      <c r="A675" s="64" t="s">
        <v>785</v>
      </c>
      <c r="B675" s="64" t="s">
        <v>201</v>
      </c>
      <c r="C675" s="64"/>
      <c r="D675" s="64" t="s">
        <v>121</v>
      </c>
      <c r="E675" s="11"/>
      <c r="F675" s="11"/>
      <c r="G675" s="8"/>
      <c r="I675" s="64"/>
      <c r="J675" s="48"/>
      <c r="K675" s="108"/>
      <c r="M675" s="64"/>
      <c r="N675" s="188"/>
      <c r="P675" s="64">
        <v>1</v>
      </c>
      <c r="Q675" s="187">
        <v>318.77</v>
      </c>
      <c r="S675" s="64"/>
      <c r="T675" s="187"/>
      <c r="V675" s="85"/>
      <c r="W675" s="85"/>
      <c r="X675" s="85"/>
      <c r="Y675" s="85"/>
      <c r="Z675" s="85"/>
      <c r="AA675" s="66"/>
      <c r="AB675" s="5"/>
      <c r="AC675" s="5"/>
      <c r="AD675" s="5"/>
      <c r="AE675" s="5"/>
      <c r="AF675" s="5"/>
      <c r="AG675" s="5"/>
      <c r="AH675" s="5"/>
      <c r="AI675" s="5"/>
      <c r="AJ675" s="5"/>
      <c r="AK675" s="5"/>
      <c r="AL675" s="5"/>
      <c r="AM675" s="5"/>
    </row>
    <row r="676" spans="1:39" s="4" customFormat="1" ht="14.5">
      <c r="A676" s="64" t="s">
        <v>785</v>
      </c>
      <c r="B676" s="64" t="s">
        <v>202</v>
      </c>
      <c r="C676" s="64"/>
      <c r="D676" s="64" t="s">
        <v>203</v>
      </c>
      <c r="E676" s="11"/>
      <c r="F676" s="11"/>
      <c r="G676" s="8"/>
      <c r="I676" s="64"/>
      <c r="J676" s="48"/>
      <c r="K676" s="108"/>
      <c r="M676" s="64">
        <v>9</v>
      </c>
      <c r="N676" s="188">
        <v>4263.49</v>
      </c>
      <c r="P676" s="64">
        <v>18</v>
      </c>
      <c r="Q676" s="187">
        <v>8711</v>
      </c>
      <c r="S676" s="64">
        <v>4</v>
      </c>
      <c r="T676" s="187">
        <v>2775.15</v>
      </c>
      <c r="V676" s="85"/>
      <c r="W676" s="85"/>
      <c r="X676" s="85"/>
      <c r="Y676" s="85"/>
      <c r="Z676" s="85"/>
      <c r="AA676" s="66"/>
      <c r="AB676" s="5"/>
      <c r="AC676" s="5"/>
      <c r="AD676" s="5"/>
      <c r="AE676" s="5"/>
      <c r="AF676" s="5"/>
      <c r="AG676" s="5"/>
      <c r="AH676" s="5"/>
      <c r="AI676" s="5"/>
      <c r="AJ676" s="5"/>
      <c r="AK676" s="5"/>
      <c r="AL676" s="5"/>
      <c r="AM676" s="5"/>
    </row>
    <row r="677" spans="1:39" s="4" customFormat="1" ht="14.5">
      <c r="A677" s="64" t="s">
        <v>785</v>
      </c>
      <c r="B677" s="64" t="s">
        <v>711</v>
      </c>
      <c r="C677" s="64"/>
      <c r="D677" s="64" t="s">
        <v>203</v>
      </c>
      <c r="E677" s="11"/>
      <c r="F677" s="11"/>
      <c r="G677" s="8"/>
      <c r="I677" s="64"/>
      <c r="J677" s="48"/>
      <c r="K677" s="108"/>
      <c r="M677" s="64"/>
      <c r="N677" s="188"/>
      <c r="P677" s="64">
        <v>1</v>
      </c>
      <c r="Q677" s="187">
        <v>210.62</v>
      </c>
      <c r="S677" s="64"/>
      <c r="T677" s="187"/>
      <c r="V677" s="85"/>
      <c r="W677" s="85"/>
      <c r="X677" s="85"/>
      <c r="Y677" s="85"/>
      <c r="Z677" s="85"/>
      <c r="AA677" s="66"/>
      <c r="AB677" s="5"/>
      <c r="AC677" s="5"/>
      <c r="AD677" s="5"/>
      <c r="AE677" s="5"/>
      <c r="AF677" s="5"/>
      <c r="AG677" s="5"/>
      <c r="AH677" s="5"/>
      <c r="AI677" s="5"/>
      <c r="AJ677" s="5"/>
      <c r="AK677" s="5"/>
      <c r="AL677" s="5"/>
      <c r="AM677" s="5"/>
    </row>
    <row r="678" spans="1:39" s="4" customFormat="1" ht="14.5">
      <c r="A678" s="64" t="s">
        <v>785</v>
      </c>
      <c r="B678" s="64" t="s">
        <v>204</v>
      </c>
      <c r="C678" s="64"/>
      <c r="D678" s="64" t="s">
        <v>143</v>
      </c>
      <c r="E678" s="11"/>
      <c r="F678" s="11"/>
      <c r="G678" s="8"/>
      <c r="I678" s="64"/>
      <c r="J678" s="48"/>
      <c r="K678" s="108"/>
      <c r="M678" s="64">
        <v>3</v>
      </c>
      <c r="N678" s="188">
        <v>483.5</v>
      </c>
      <c r="P678" s="64">
        <v>2</v>
      </c>
      <c r="Q678" s="187">
        <v>73.31</v>
      </c>
      <c r="S678" s="64"/>
      <c r="T678" s="187"/>
      <c r="V678" s="85"/>
      <c r="W678" s="85"/>
      <c r="X678" s="85"/>
      <c r="Y678" s="85"/>
      <c r="Z678" s="85"/>
      <c r="AA678" s="66"/>
      <c r="AB678" s="5"/>
      <c r="AC678" s="5"/>
      <c r="AD678" s="5"/>
      <c r="AE678" s="5"/>
      <c r="AF678" s="5"/>
      <c r="AG678" s="5"/>
      <c r="AH678" s="5"/>
      <c r="AI678" s="5"/>
      <c r="AJ678" s="5"/>
      <c r="AK678" s="5"/>
      <c r="AL678" s="5"/>
      <c r="AM678" s="5"/>
    </row>
    <row r="679" spans="1:39" s="4" customFormat="1" ht="14.5">
      <c r="A679" s="64" t="s">
        <v>785</v>
      </c>
      <c r="B679" s="64" t="s">
        <v>205</v>
      </c>
      <c r="C679" s="64"/>
      <c r="D679" s="64" t="s">
        <v>206</v>
      </c>
      <c r="E679" s="11"/>
      <c r="F679" s="11"/>
      <c r="G679" s="8"/>
      <c r="I679" s="64"/>
      <c r="J679" s="48"/>
      <c r="K679" s="108"/>
      <c r="M679" s="64">
        <v>1</v>
      </c>
      <c r="N679" s="188">
        <v>240.97</v>
      </c>
      <c r="P679" s="64"/>
      <c r="Q679" s="187"/>
      <c r="S679" s="64"/>
      <c r="T679" s="187"/>
      <c r="V679" s="85"/>
      <c r="W679" s="85"/>
      <c r="X679" s="85"/>
      <c r="Y679" s="85"/>
      <c r="Z679" s="85"/>
      <c r="AA679" s="66"/>
      <c r="AB679" s="5"/>
      <c r="AC679" s="5"/>
      <c r="AD679" s="5"/>
      <c r="AE679" s="5"/>
      <c r="AF679" s="5"/>
      <c r="AG679" s="5"/>
      <c r="AH679" s="5"/>
      <c r="AI679" s="5"/>
      <c r="AJ679" s="5"/>
      <c r="AK679" s="5"/>
      <c r="AL679" s="5"/>
      <c r="AM679" s="5"/>
    </row>
    <row r="680" spans="1:39" s="4" customFormat="1" ht="14.5">
      <c r="A680" s="64" t="s">
        <v>785</v>
      </c>
      <c r="B680" s="64" t="s">
        <v>209</v>
      </c>
      <c r="C680" s="64"/>
      <c r="D680" s="64" t="s">
        <v>135</v>
      </c>
      <c r="E680" s="11"/>
      <c r="F680" s="11"/>
      <c r="G680" s="8"/>
      <c r="I680" s="64"/>
      <c r="J680" s="48"/>
      <c r="K680" s="108"/>
      <c r="M680" s="64">
        <v>1</v>
      </c>
      <c r="N680" s="188">
        <v>43.02</v>
      </c>
      <c r="P680" s="64"/>
      <c r="Q680" s="187"/>
      <c r="S680" s="64"/>
      <c r="T680" s="187"/>
      <c r="V680" s="85"/>
      <c r="W680" s="85"/>
      <c r="X680" s="85"/>
      <c r="Y680" s="85"/>
      <c r="Z680" s="85"/>
      <c r="AA680" s="66"/>
      <c r="AB680" s="5"/>
      <c r="AC680" s="5"/>
      <c r="AD680" s="5"/>
      <c r="AE680" s="5"/>
      <c r="AF680" s="5"/>
      <c r="AG680" s="5"/>
      <c r="AH680" s="5"/>
      <c r="AI680" s="5"/>
      <c r="AJ680" s="5"/>
      <c r="AK680" s="5"/>
      <c r="AL680" s="5"/>
      <c r="AM680" s="5"/>
    </row>
    <row r="681" spans="1:39" s="4" customFormat="1" ht="14.5">
      <c r="A681" s="64" t="s">
        <v>785</v>
      </c>
      <c r="B681" s="64" t="s">
        <v>210</v>
      </c>
      <c r="C681" s="64"/>
      <c r="D681" s="64" t="s">
        <v>211</v>
      </c>
      <c r="E681" s="11"/>
      <c r="F681" s="11"/>
      <c r="G681" s="8"/>
      <c r="I681" s="64"/>
      <c r="J681" s="48"/>
      <c r="K681" s="108"/>
      <c r="M681" s="64">
        <v>7</v>
      </c>
      <c r="N681" s="188">
        <v>1597.73</v>
      </c>
      <c r="P681" s="64"/>
      <c r="Q681" s="187"/>
      <c r="S681" s="64"/>
      <c r="T681" s="187"/>
      <c r="V681" s="85"/>
      <c r="W681" s="85"/>
      <c r="X681" s="85"/>
      <c r="Y681" s="85"/>
      <c r="Z681" s="85"/>
      <c r="AA681" s="66"/>
      <c r="AB681" s="5"/>
      <c r="AC681" s="5"/>
      <c r="AD681" s="5"/>
      <c r="AE681" s="5"/>
      <c r="AF681" s="5"/>
      <c r="AG681" s="5"/>
      <c r="AH681" s="5"/>
      <c r="AI681" s="5"/>
      <c r="AJ681" s="5"/>
      <c r="AK681" s="5"/>
      <c r="AL681" s="5"/>
      <c r="AM681" s="5"/>
    </row>
    <row r="682" spans="1:39" s="4" customFormat="1" ht="14.5">
      <c r="A682" s="64" t="s">
        <v>785</v>
      </c>
      <c r="B682" s="64" t="s">
        <v>215</v>
      </c>
      <c r="C682" s="64"/>
      <c r="D682" s="64" t="s">
        <v>143</v>
      </c>
      <c r="E682" s="11"/>
      <c r="F682" s="11"/>
      <c r="G682" s="8"/>
      <c r="I682" s="64"/>
      <c r="J682" s="48"/>
      <c r="K682" s="108"/>
      <c r="M682" s="64">
        <v>3</v>
      </c>
      <c r="N682" s="188">
        <v>1909.02</v>
      </c>
      <c r="P682" s="64">
        <v>1</v>
      </c>
      <c r="Q682" s="187">
        <v>108.32</v>
      </c>
      <c r="S682" s="64"/>
      <c r="T682" s="187"/>
      <c r="V682" s="85"/>
      <c r="W682" s="85"/>
      <c r="X682" s="85"/>
      <c r="Y682" s="85"/>
      <c r="Z682" s="85"/>
      <c r="AA682" s="66"/>
      <c r="AB682" s="5"/>
      <c r="AC682" s="5"/>
      <c r="AD682" s="5"/>
      <c r="AE682" s="5"/>
      <c r="AF682" s="5"/>
      <c r="AG682" s="5"/>
      <c r="AH682" s="5"/>
      <c r="AI682" s="5"/>
      <c r="AJ682" s="5"/>
      <c r="AK682" s="5"/>
      <c r="AL682" s="5"/>
      <c r="AM682" s="5"/>
    </row>
    <row r="683" spans="1:39" s="4" customFormat="1" ht="14.5">
      <c r="A683" s="64" t="s">
        <v>785</v>
      </c>
      <c r="B683" s="64" t="s">
        <v>216</v>
      </c>
      <c r="C683" s="64"/>
      <c r="D683" s="64" t="s">
        <v>96</v>
      </c>
      <c r="E683" s="11"/>
      <c r="F683" s="11"/>
      <c r="G683" s="8"/>
      <c r="I683" s="64"/>
      <c r="J683" s="48"/>
      <c r="K683" s="108"/>
      <c r="M683" s="64">
        <v>1</v>
      </c>
      <c r="N683" s="188">
        <v>134.61000000000001</v>
      </c>
      <c r="P683" s="64">
        <v>1</v>
      </c>
      <c r="Q683" s="187">
        <v>297.76</v>
      </c>
      <c r="S683" s="64"/>
      <c r="T683" s="187"/>
      <c r="V683" s="85"/>
      <c r="W683" s="85"/>
      <c r="X683" s="85"/>
      <c r="Y683" s="85"/>
      <c r="Z683" s="85"/>
      <c r="AA683" s="66"/>
      <c r="AB683" s="5"/>
      <c r="AC683" s="5"/>
      <c r="AD683" s="5"/>
      <c r="AE683" s="5"/>
      <c r="AF683" s="5"/>
      <c r="AG683" s="5"/>
      <c r="AH683" s="5"/>
      <c r="AI683" s="5"/>
      <c r="AJ683" s="5"/>
      <c r="AK683" s="5"/>
      <c r="AL683" s="5"/>
      <c r="AM683" s="5"/>
    </row>
    <row r="684" spans="1:39" s="4" customFormat="1" ht="14.5">
      <c r="A684" s="64" t="s">
        <v>785</v>
      </c>
      <c r="B684" s="64" t="s">
        <v>217</v>
      </c>
      <c r="C684" s="64"/>
      <c r="D684" s="64" t="s">
        <v>218</v>
      </c>
      <c r="E684" s="11"/>
      <c r="F684" s="11"/>
      <c r="G684" s="8"/>
      <c r="I684" s="64"/>
      <c r="J684" s="48"/>
      <c r="K684" s="108"/>
      <c r="M684" s="64">
        <v>2</v>
      </c>
      <c r="N684" s="188">
        <v>95.34</v>
      </c>
      <c r="P684" s="64"/>
      <c r="Q684" s="187"/>
      <c r="S684" s="64"/>
      <c r="T684" s="187"/>
      <c r="V684" s="85"/>
      <c r="W684" s="85"/>
      <c r="X684" s="85"/>
      <c r="Y684" s="85"/>
      <c r="Z684" s="85"/>
      <c r="AA684" s="66"/>
      <c r="AB684" s="5"/>
      <c r="AC684" s="5"/>
      <c r="AD684" s="5"/>
      <c r="AE684" s="5"/>
      <c r="AF684" s="5"/>
      <c r="AG684" s="5"/>
      <c r="AH684" s="5"/>
      <c r="AI684" s="5"/>
      <c r="AJ684" s="5"/>
      <c r="AK684" s="5"/>
      <c r="AL684" s="5"/>
      <c r="AM684" s="5"/>
    </row>
    <row r="685" spans="1:39" s="4" customFormat="1" ht="14.5">
      <c r="A685" s="64" t="s">
        <v>785</v>
      </c>
      <c r="B685" s="64" t="s">
        <v>603</v>
      </c>
      <c r="C685" s="64"/>
      <c r="D685" s="64" t="s">
        <v>221</v>
      </c>
      <c r="E685" s="11"/>
      <c r="F685" s="11"/>
      <c r="G685" s="8"/>
      <c r="I685" s="64"/>
      <c r="J685" s="48"/>
      <c r="K685" s="108"/>
      <c r="M685" s="64">
        <v>1</v>
      </c>
      <c r="N685" s="188">
        <v>62.66</v>
      </c>
      <c r="P685" s="64"/>
      <c r="Q685" s="187"/>
      <c r="S685" s="64"/>
      <c r="T685" s="187"/>
      <c r="V685" s="85"/>
      <c r="W685" s="85"/>
      <c r="X685" s="85"/>
      <c r="Y685" s="85"/>
      <c r="Z685" s="85"/>
      <c r="AA685" s="66"/>
      <c r="AB685" s="5"/>
      <c r="AC685" s="5"/>
      <c r="AD685" s="5"/>
      <c r="AE685" s="5"/>
      <c r="AF685" s="5"/>
      <c r="AG685" s="5"/>
      <c r="AH685" s="5"/>
      <c r="AI685" s="5"/>
      <c r="AJ685" s="5"/>
      <c r="AK685" s="5"/>
      <c r="AL685" s="5"/>
      <c r="AM685" s="5"/>
    </row>
    <row r="686" spans="1:39" s="4" customFormat="1" ht="14.5">
      <c r="A686" s="64" t="s">
        <v>785</v>
      </c>
      <c r="B686" s="64" t="s">
        <v>219</v>
      </c>
      <c r="C686" s="64"/>
      <c r="D686" s="64" t="s">
        <v>220</v>
      </c>
      <c r="E686" s="11"/>
      <c r="F686" s="11"/>
      <c r="G686" s="8"/>
      <c r="I686" s="64"/>
      <c r="J686" s="48"/>
      <c r="K686" s="108"/>
      <c r="M686" s="64">
        <v>14</v>
      </c>
      <c r="N686" s="188">
        <v>4222.9399999999996</v>
      </c>
      <c r="P686" s="64">
        <v>6</v>
      </c>
      <c r="Q686" s="187">
        <v>1894</v>
      </c>
      <c r="S686" s="64">
        <v>2</v>
      </c>
      <c r="T686" s="187">
        <v>147.86000000000001</v>
      </c>
      <c r="V686" s="85"/>
      <c r="W686" s="85"/>
      <c r="X686" s="85"/>
      <c r="Y686" s="85"/>
      <c r="Z686" s="85"/>
      <c r="AA686" s="66"/>
      <c r="AB686" s="5"/>
      <c r="AC686" s="5"/>
      <c r="AD686" s="5"/>
      <c r="AE686" s="5"/>
      <c r="AF686" s="5"/>
      <c r="AG686" s="5"/>
      <c r="AH686" s="5"/>
      <c r="AI686" s="5"/>
      <c r="AJ686" s="5"/>
      <c r="AK686" s="5"/>
      <c r="AL686" s="5"/>
      <c r="AM686" s="5"/>
    </row>
    <row r="687" spans="1:39" s="4" customFormat="1" ht="14.5">
      <c r="A687" s="64" t="s">
        <v>785</v>
      </c>
      <c r="B687" s="64" t="s">
        <v>222</v>
      </c>
      <c r="C687" s="64"/>
      <c r="D687" s="64" t="s">
        <v>89</v>
      </c>
      <c r="E687" s="11"/>
      <c r="F687" s="11"/>
      <c r="G687" s="8"/>
      <c r="I687" s="64"/>
      <c r="J687" s="48"/>
      <c r="K687" s="108"/>
      <c r="M687" s="64">
        <v>1</v>
      </c>
      <c r="N687" s="188">
        <v>16.87</v>
      </c>
      <c r="P687" s="64"/>
      <c r="Q687" s="187"/>
      <c r="S687" s="64"/>
      <c r="T687" s="187"/>
      <c r="V687" s="85"/>
      <c r="W687" s="85"/>
      <c r="X687" s="85"/>
      <c r="Y687" s="85"/>
      <c r="Z687" s="85"/>
      <c r="AA687" s="66"/>
      <c r="AB687" s="5"/>
      <c r="AC687" s="5"/>
      <c r="AD687" s="5"/>
      <c r="AE687" s="5"/>
      <c r="AF687" s="5"/>
      <c r="AG687" s="5"/>
      <c r="AH687" s="5"/>
      <c r="AI687" s="5"/>
      <c r="AJ687" s="5"/>
      <c r="AK687" s="5"/>
      <c r="AL687" s="5"/>
      <c r="AM687" s="5"/>
    </row>
    <row r="688" spans="1:39" s="4" customFormat="1" ht="14.5">
      <c r="A688" s="64" t="s">
        <v>785</v>
      </c>
      <c r="B688" s="64" t="s">
        <v>222</v>
      </c>
      <c r="C688" s="64"/>
      <c r="D688" s="64" t="s">
        <v>90</v>
      </c>
      <c r="E688" s="11"/>
      <c r="F688" s="11"/>
      <c r="G688" s="8"/>
      <c r="I688" s="64"/>
      <c r="J688" s="48"/>
      <c r="K688" s="108"/>
      <c r="M688" s="64">
        <v>16</v>
      </c>
      <c r="N688" s="188">
        <v>3285.94</v>
      </c>
      <c r="P688" s="64"/>
      <c r="Q688" s="187"/>
      <c r="S688" s="64"/>
      <c r="T688" s="187"/>
      <c r="V688" s="85"/>
      <c r="W688" s="85"/>
      <c r="X688" s="85"/>
      <c r="Y688" s="85"/>
      <c r="Z688" s="85"/>
      <c r="AA688" s="66"/>
      <c r="AB688" s="5"/>
      <c r="AC688" s="5"/>
      <c r="AD688" s="5"/>
      <c r="AE688" s="5"/>
      <c r="AF688" s="5"/>
      <c r="AG688" s="5"/>
      <c r="AH688" s="5"/>
      <c r="AI688" s="5"/>
      <c r="AJ688" s="5"/>
      <c r="AK688" s="5"/>
      <c r="AL688" s="5"/>
      <c r="AM688" s="5"/>
    </row>
    <row r="689" spans="1:39" s="4" customFormat="1" ht="14.5">
      <c r="A689" s="64" t="s">
        <v>785</v>
      </c>
      <c r="B689" s="64" t="s">
        <v>225</v>
      </c>
      <c r="C689" s="64"/>
      <c r="D689" s="64" t="s">
        <v>188</v>
      </c>
      <c r="E689" s="11"/>
      <c r="F689" s="11"/>
      <c r="G689" s="8"/>
      <c r="I689" s="64"/>
      <c r="J689" s="48"/>
      <c r="K689" s="108"/>
      <c r="M689" s="64">
        <v>2</v>
      </c>
      <c r="N689" s="188">
        <v>139.29</v>
      </c>
      <c r="P689" s="64"/>
      <c r="Q689" s="187"/>
      <c r="S689" s="64">
        <v>2</v>
      </c>
      <c r="T689" s="187">
        <v>391.8</v>
      </c>
      <c r="V689" s="85"/>
      <c r="W689" s="85"/>
      <c r="X689" s="85"/>
      <c r="Y689" s="85"/>
      <c r="Z689" s="85"/>
      <c r="AA689" s="66"/>
      <c r="AB689" s="5"/>
      <c r="AC689" s="5"/>
      <c r="AD689" s="5"/>
      <c r="AE689" s="5"/>
      <c r="AF689" s="5"/>
      <c r="AG689" s="5"/>
      <c r="AH689" s="5"/>
      <c r="AI689" s="5"/>
      <c r="AJ689" s="5"/>
      <c r="AK689" s="5"/>
      <c r="AL689" s="5"/>
      <c r="AM689" s="5"/>
    </row>
    <row r="690" spans="1:39" s="4" customFormat="1" ht="14.5">
      <c r="A690" s="64" t="s">
        <v>785</v>
      </c>
      <c r="B690" s="64" t="s">
        <v>226</v>
      </c>
      <c r="C690" s="64"/>
      <c r="D690" s="64" t="s">
        <v>227</v>
      </c>
      <c r="E690" s="11"/>
      <c r="F690" s="11"/>
      <c r="G690" s="8"/>
      <c r="I690" s="64"/>
      <c r="J690" s="48"/>
      <c r="K690" s="108"/>
      <c r="M690" s="64">
        <v>1</v>
      </c>
      <c r="N690" s="188">
        <v>255.07</v>
      </c>
      <c r="P690" s="64">
        <v>2</v>
      </c>
      <c r="Q690" s="187">
        <v>258.83</v>
      </c>
      <c r="S690" s="64"/>
      <c r="T690" s="187"/>
      <c r="V690" s="85"/>
      <c r="W690" s="85"/>
      <c r="X690" s="85"/>
      <c r="Y690" s="85"/>
      <c r="Z690" s="85"/>
      <c r="AA690" s="66"/>
      <c r="AB690" s="5"/>
      <c r="AC690" s="5"/>
      <c r="AD690" s="5"/>
      <c r="AE690" s="5"/>
      <c r="AF690" s="5"/>
      <c r="AG690" s="5"/>
      <c r="AH690" s="5"/>
      <c r="AI690" s="5"/>
      <c r="AJ690" s="5"/>
      <c r="AK690" s="5"/>
      <c r="AL690" s="5"/>
      <c r="AM690" s="5"/>
    </row>
    <row r="691" spans="1:39" s="4" customFormat="1" ht="14.5">
      <c r="A691" s="64" t="s">
        <v>785</v>
      </c>
      <c r="B691" s="64" t="s">
        <v>228</v>
      </c>
      <c r="C691" s="64"/>
      <c r="D691" s="64" t="s">
        <v>229</v>
      </c>
      <c r="E691" s="11"/>
      <c r="F691" s="11"/>
      <c r="G691" s="8"/>
      <c r="I691" s="64"/>
      <c r="J691" s="48"/>
      <c r="K691" s="108"/>
      <c r="M691" s="64">
        <v>7</v>
      </c>
      <c r="N691" s="188">
        <v>1125.02</v>
      </c>
      <c r="P691" s="64">
        <v>6</v>
      </c>
      <c r="Q691" s="187">
        <v>2728.3</v>
      </c>
      <c r="S691" s="64">
        <v>1</v>
      </c>
      <c r="T691" s="187">
        <v>1192.24</v>
      </c>
      <c r="V691" s="85"/>
      <c r="W691" s="85"/>
      <c r="X691" s="85"/>
      <c r="Y691" s="85"/>
      <c r="Z691" s="85"/>
      <c r="AA691" s="66"/>
      <c r="AB691" s="5"/>
      <c r="AC691" s="5"/>
      <c r="AD691" s="5"/>
      <c r="AE691" s="5"/>
      <c r="AF691" s="5"/>
      <c r="AG691" s="5"/>
      <c r="AH691" s="5"/>
      <c r="AI691" s="5"/>
      <c r="AJ691" s="5"/>
      <c r="AK691" s="5"/>
      <c r="AL691" s="5"/>
      <c r="AM691" s="5"/>
    </row>
    <row r="692" spans="1:39" s="4" customFormat="1" ht="14.5">
      <c r="A692" s="64" t="s">
        <v>785</v>
      </c>
      <c r="B692" s="64" t="s">
        <v>230</v>
      </c>
      <c r="C692" s="64"/>
      <c r="D692" s="64" t="s">
        <v>105</v>
      </c>
      <c r="E692" s="11"/>
      <c r="F692" s="11"/>
      <c r="G692" s="8"/>
      <c r="I692" s="64"/>
      <c r="J692" s="48"/>
      <c r="K692" s="108"/>
      <c r="M692" s="64">
        <v>21</v>
      </c>
      <c r="N692" s="188">
        <v>4678.83</v>
      </c>
      <c r="P692" s="64">
        <v>16</v>
      </c>
      <c r="Q692" s="187">
        <v>4790.1899999999996</v>
      </c>
      <c r="S692" s="64">
        <v>6</v>
      </c>
      <c r="T692" s="187">
        <v>830</v>
      </c>
      <c r="V692" s="85"/>
      <c r="W692" s="85"/>
      <c r="X692" s="85"/>
      <c r="Y692" s="85"/>
      <c r="Z692" s="85"/>
      <c r="AA692" s="66"/>
      <c r="AB692" s="5"/>
      <c r="AC692" s="5"/>
      <c r="AD692" s="5"/>
      <c r="AE692" s="5"/>
      <c r="AF692" s="5"/>
      <c r="AG692" s="5"/>
      <c r="AH692" s="5"/>
      <c r="AI692" s="5"/>
      <c r="AJ692" s="5"/>
      <c r="AK692" s="5"/>
      <c r="AL692" s="5"/>
      <c r="AM692" s="5"/>
    </row>
    <row r="693" spans="1:39" s="4" customFormat="1" ht="14.5">
      <c r="A693" s="64" t="s">
        <v>785</v>
      </c>
      <c r="B693" s="64" t="s">
        <v>473</v>
      </c>
      <c r="C693" s="64"/>
      <c r="D693" s="64" t="s">
        <v>234</v>
      </c>
      <c r="E693" s="11"/>
      <c r="F693" s="11"/>
      <c r="G693" s="8"/>
      <c r="I693" s="64"/>
      <c r="J693" s="48"/>
      <c r="K693" s="108"/>
      <c r="M693" s="64">
        <v>1</v>
      </c>
      <c r="N693" s="188">
        <v>586.54</v>
      </c>
      <c r="P693" s="64">
        <v>1</v>
      </c>
      <c r="Q693" s="187">
        <v>251.96</v>
      </c>
      <c r="S693" s="64"/>
      <c r="T693" s="187"/>
      <c r="V693" s="85"/>
      <c r="W693" s="85"/>
      <c r="X693" s="85"/>
      <c r="Y693" s="85"/>
      <c r="Z693" s="85"/>
      <c r="AA693" s="66"/>
      <c r="AB693" s="5"/>
      <c r="AC693" s="5"/>
      <c r="AD693" s="5"/>
      <c r="AE693" s="5"/>
      <c r="AF693" s="5"/>
      <c r="AG693" s="5"/>
      <c r="AH693" s="5"/>
      <c r="AI693" s="5"/>
      <c r="AJ693" s="5"/>
      <c r="AK693" s="5"/>
      <c r="AL693" s="5"/>
      <c r="AM693" s="5"/>
    </row>
    <row r="694" spans="1:39" s="4" customFormat="1" ht="14.5">
      <c r="A694" s="64" t="s">
        <v>785</v>
      </c>
      <c r="B694" s="64" t="s">
        <v>235</v>
      </c>
      <c r="C694" s="64"/>
      <c r="D694" s="64" t="s">
        <v>188</v>
      </c>
      <c r="E694" s="11"/>
      <c r="F694" s="11"/>
      <c r="G694" s="8"/>
      <c r="I694" s="64"/>
      <c r="J694" s="48"/>
      <c r="K694" s="108"/>
      <c r="M694" s="64">
        <v>1</v>
      </c>
      <c r="N694" s="188">
        <v>220.08</v>
      </c>
      <c r="P694" s="64"/>
      <c r="Q694" s="187"/>
      <c r="S694" s="64"/>
      <c r="T694" s="187"/>
      <c r="V694" s="85"/>
      <c r="W694" s="85"/>
      <c r="X694" s="85"/>
      <c r="Y694" s="85"/>
      <c r="Z694" s="85"/>
      <c r="AA694" s="66"/>
      <c r="AB694" s="5"/>
      <c r="AC694" s="5"/>
      <c r="AD694" s="5"/>
      <c r="AE694" s="5"/>
      <c r="AF694" s="5"/>
      <c r="AG694" s="5"/>
      <c r="AH694" s="5"/>
      <c r="AI694" s="5"/>
      <c r="AJ694" s="5"/>
      <c r="AK694" s="5"/>
      <c r="AL694" s="5"/>
      <c r="AM694" s="5"/>
    </row>
    <row r="695" spans="1:39" s="4" customFormat="1" ht="14.5">
      <c r="A695" s="64" t="s">
        <v>785</v>
      </c>
      <c r="B695" s="64" t="s">
        <v>236</v>
      </c>
      <c r="C695" s="64"/>
      <c r="D695" s="64" t="s">
        <v>237</v>
      </c>
      <c r="E695" s="11"/>
      <c r="F695" s="11"/>
      <c r="G695" s="8"/>
      <c r="I695" s="64"/>
      <c r="J695" s="48"/>
      <c r="K695" s="108"/>
      <c r="M695" s="64">
        <v>2</v>
      </c>
      <c r="N695" s="188">
        <v>2991.54</v>
      </c>
      <c r="P695" s="64">
        <v>3</v>
      </c>
      <c r="Q695" s="187">
        <v>1789.35</v>
      </c>
      <c r="S695" s="64">
        <v>2</v>
      </c>
      <c r="T695" s="187">
        <v>724.93</v>
      </c>
      <c r="V695" s="85"/>
      <c r="W695" s="85"/>
      <c r="X695" s="85"/>
      <c r="Y695" s="85"/>
      <c r="Z695" s="85"/>
      <c r="AA695" s="66"/>
      <c r="AB695" s="5"/>
      <c r="AC695" s="5"/>
      <c r="AD695" s="5"/>
      <c r="AE695" s="5"/>
      <c r="AF695" s="5"/>
      <c r="AG695" s="5"/>
      <c r="AH695" s="5"/>
      <c r="AI695" s="5"/>
      <c r="AJ695" s="5"/>
      <c r="AK695" s="5"/>
      <c r="AL695" s="5"/>
      <c r="AM695" s="5"/>
    </row>
    <row r="696" spans="1:39" s="4" customFormat="1" ht="14.5">
      <c r="A696" s="64" t="s">
        <v>785</v>
      </c>
      <c r="B696" s="64" t="s">
        <v>238</v>
      </c>
      <c r="C696" s="64"/>
      <c r="D696" s="64" t="s">
        <v>239</v>
      </c>
      <c r="E696" s="11"/>
      <c r="F696" s="11"/>
      <c r="G696" s="8"/>
      <c r="I696" s="64"/>
      <c r="J696" s="48"/>
      <c r="K696" s="108"/>
      <c r="M696" s="64">
        <v>3</v>
      </c>
      <c r="N696" s="188">
        <v>599.95000000000005</v>
      </c>
      <c r="P696" s="64">
        <v>1</v>
      </c>
      <c r="Q696" s="187">
        <v>103.12</v>
      </c>
      <c r="S696" s="64"/>
      <c r="T696" s="187"/>
      <c r="V696" s="85"/>
      <c r="W696" s="85"/>
      <c r="X696" s="85"/>
      <c r="Y696" s="85"/>
      <c r="Z696" s="85"/>
      <c r="AA696" s="66"/>
      <c r="AB696" s="5"/>
      <c r="AC696" s="5"/>
      <c r="AD696" s="5"/>
      <c r="AE696" s="5"/>
      <c r="AF696" s="5"/>
      <c r="AG696" s="5"/>
      <c r="AH696" s="5"/>
      <c r="AI696" s="5"/>
      <c r="AJ696" s="5"/>
      <c r="AK696" s="5"/>
      <c r="AL696" s="5"/>
      <c r="AM696" s="5"/>
    </row>
    <row r="697" spans="1:39" s="4" customFormat="1" ht="14.5">
      <c r="A697" s="64" t="s">
        <v>785</v>
      </c>
      <c r="B697" s="64" t="s">
        <v>242</v>
      </c>
      <c r="C697" s="64"/>
      <c r="D697" s="64" t="s">
        <v>96</v>
      </c>
      <c r="E697" s="11"/>
      <c r="F697" s="11"/>
      <c r="G697" s="8"/>
      <c r="I697" s="64"/>
      <c r="J697" s="48"/>
      <c r="K697" s="108"/>
      <c r="M697" s="64">
        <v>6</v>
      </c>
      <c r="N697" s="188">
        <v>321.57</v>
      </c>
      <c r="P697" s="64">
        <v>13</v>
      </c>
      <c r="Q697" s="187">
        <v>2997.43</v>
      </c>
      <c r="S697" s="64">
        <v>2</v>
      </c>
      <c r="T697" s="187">
        <v>153.59</v>
      </c>
      <c r="V697" s="85"/>
      <c r="W697" s="85"/>
      <c r="X697" s="85"/>
      <c r="Y697" s="85"/>
      <c r="Z697" s="85"/>
      <c r="AA697" s="66"/>
      <c r="AB697" s="5"/>
      <c r="AC697" s="5"/>
      <c r="AD697" s="5"/>
      <c r="AE697" s="5"/>
      <c r="AF697" s="5"/>
      <c r="AG697" s="5"/>
      <c r="AH697" s="5"/>
      <c r="AI697" s="5"/>
      <c r="AJ697" s="5"/>
      <c r="AK697" s="5"/>
      <c r="AL697" s="5"/>
      <c r="AM697" s="5"/>
    </row>
    <row r="698" spans="1:39" s="4" customFormat="1" ht="14.5">
      <c r="A698" s="64" t="s">
        <v>785</v>
      </c>
      <c r="B698" s="64" t="s">
        <v>714</v>
      </c>
      <c r="C698" s="64"/>
      <c r="D698" s="64" t="s">
        <v>96</v>
      </c>
      <c r="E698" s="11"/>
      <c r="F698" s="11"/>
      <c r="G698" s="8"/>
      <c r="I698" s="64"/>
      <c r="J698" s="48"/>
      <c r="K698" s="108"/>
      <c r="M698" s="64"/>
      <c r="N698" s="188"/>
      <c r="P698" s="64">
        <v>1</v>
      </c>
      <c r="Q698" s="187">
        <v>333.4</v>
      </c>
      <c r="S698" s="64"/>
      <c r="T698" s="187"/>
      <c r="V698" s="85"/>
      <c r="W698" s="85"/>
      <c r="X698" s="85"/>
      <c r="Y698" s="85"/>
      <c r="Z698" s="85"/>
      <c r="AA698" s="66"/>
      <c r="AB698" s="5"/>
      <c r="AC698" s="5"/>
      <c r="AD698" s="5"/>
      <c r="AE698" s="5"/>
      <c r="AF698" s="5"/>
      <c r="AG698" s="5"/>
      <c r="AH698" s="5"/>
      <c r="AI698" s="5"/>
      <c r="AJ698" s="5"/>
      <c r="AK698" s="5"/>
      <c r="AL698" s="5"/>
      <c r="AM698" s="5"/>
    </row>
    <row r="699" spans="1:39" s="4" customFormat="1" ht="14.5">
      <c r="A699" s="64" t="s">
        <v>785</v>
      </c>
      <c r="B699" s="64" t="s">
        <v>243</v>
      </c>
      <c r="C699" s="64"/>
      <c r="D699" s="64" t="s">
        <v>244</v>
      </c>
      <c r="E699" s="11"/>
      <c r="F699" s="11"/>
      <c r="G699" s="8"/>
      <c r="I699" s="64"/>
      <c r="J699" s="48"/>
      <c r="K699" s="108"/>
      <c r="M699" s="64">
        <v>1</v>
      </c>
      <c r="N699" s="188">
        <v>68.98</v>
      </c>
      <c r="P699" s="64"/>
      <c r="Q699" s="187"/>
      <c r="S699" s="64"/>
      <c r="T699" s="187"/>
      <c r="V699" s="85"/>
      <c r="W699" s="85"/>
      <c r="X699" s="85"/>
      <c r="Y699" s="85"/>
      <c r="Z699" s="85"/>
      <c r="AA699" s="66"/>
      <c r="AB699" s="5"/>
      <c r="AC699" s="5"/>
      <c r="AD699" s="5"/>
      <c r="AE699" s="5"/>
      <c r="AF699" s="5"/>
      <c r="AG699" s="5"/>
      <c r="AH699" s="5"/>
      <c r="AI699" s="5"/>
      <c r="AJ699" s="5"/>
      <c r="AK699" s="5"/>
      <c r="AL699" s="5"/>
      <c r="AM699" s="5"/>
    </row>
    <row r="700" spans="1:39" s="4" customFormat="1" ht="14.5">
      <c r="A700" s="64" t="s">
        <v>785</v>
      </c>
      <c r="B700" s="64" t="s">
        <v>245</v>
      </c>
      <c r="C700" s="64"/>
      <c r="D700" s="64" t="s">
        <v>221</v>
      </c>
      <c r="E700" s="11"/>
      <c r="F700" s="11"/>
      <c r="G700" s="8"/>
      <c r="I700" s="64"/>
      <c r="J700" s="48"/>
      <c r="K700" s="108"/>
      <c r="M700" s="64">
        <v>3</v>
      </c>
      <c r="N700" s="188">
        <v>280.20999999999998</v>
      </c>
      <c r="P700" s="64"/>
      <c r="Q700" s="187"/>
      <c r="S700" s="64"/>
      <c r="T700" s="187"/>
      <c r="V700" s="85"/>
      <c r="W700" s="85"/>
      <c r="X700" s="85"/>
      <c r="Y700" s="85"/>
      <c r="Z700" s="85"/>
      <c r="AA700" s="66"/>
      <c r="AB700" s="5"/>
      <c r="AC700" s="5"/>
      <c r="AD700" s="5"/>
      <c r="AE700" s="5"/>
      <c r="AF700" s="5"/>
      <c r="AG700" s="5"/>
      <c r="AH700" s="5"/>
      <c r="AI700" s="5"/>
      <c r="AJ700" s="5"/>
      <c r="AK700" s="5"/>
      <c r="AL700" s="5"/>
      <c r="AM700" s="5"/>
    </row>
    <row r="701" spans="1:39" s="4" customFormat="1" ht="14.5">
      <c r="A701" s="64" t="s">
        <v>785</v>
      </c>
      <c r="B701" s="64" t="s">
        <v>246</v>
      </c>
      <c r="C701" s="64"/>
      <c r="D701" s="64" t="s">
        <v>247</v>
      </c>
      <c r="E701" s="11"/>
      <c r="F701" s="11"/>
      <c r="G701" s="8"/>
      <c r="I701" s="64"/>
      <c r="J701" s="48"/>
      <c r="K701" s="108"/>
      <c r="M701" s="64">
        <v>1</v>
      </c>
      <c r="N701" s="188">
        <v>245.89</v>
      </c>
      <c r="P701" s="64">
        <v>1</v>
      </c>
      <c r="Q701" s="187">
        <v>131.1</v>
      </c>
      <c r="S701" s="64"/>
      <c r="T701" s="187"/>
      <c r="V701" s="85"/>
      <c r="W701" s="85"/>
      <c r="X701" s="85"/>
      <c r="Y701" s="85"/>
      <c r="Z701" s="85"/>
      <c r="AA701" s="66"/>
      <c r="AB701" s="5"/>
      <c r="AC701" s="5"/>
      <c r="AD701" s="5"/>
      <c r="AE701" s="5"/>
      <c r="AF701" s="5"/>
      <c r="AG701" s="5"/>
      <c r="AH701" s="5"/>
      <c r="AI701" s="5"/>
      <c r="AJ701" s="5"/>
      <c r="AK701" s="5"/>
      <c r="AL701" s="5"/>
      <c r="AM701" s="5"/>
    </row>
    <row r="702" spans="1:39" s="4" customFormat="1" ht="14.5">
      <c r="A702" s="64" t="s">
        <v>785</v>
      </c>
      <c r="B702" s="64" t="s">
        <v>249</v>
      </c>
      <c r="C702" s="64"/>
      <c r="D702" s="64" t="s">
        <v>250</v>
      </c>
      <c r="E702" s="11"/>
      <c r="F702" s="11"/>
      <c r="G702" s="8"/>
      <c r="I702" s="64"/>
      <c r="J702" s="48"/>
      <c r="K702" s="108"/>
      <c r="M702" s="64">
        <v>1</v>
      </c>
      <c r="N702" s="188">
        <v>320.44</v>
      </c>
      <c r="P702" s="64">
        <v>1</v>
      </c>
      <c r="Q702" s="187">
        <v>844.69</v>
      </c>
      <c r="S702" s="64"/>
      <c r="T702" s="187"/>
      <c r="V702" s="85"/>
      <c r="W702" s="85"/>
      <c r="X702" s="85"/>
      <c r="Y702" s="85"/>
      <c r="Z702" s="85"/>
      <c r="AA702" s="66"/>
      <c r="AB702" s="5"/>
      <c r="AC702" s="5"/>
      <c r="AD702" s="5"/>
      <c r="AE702" s="5"/>
      <c r="AF702" s="5"/>
      <c r="AG702" s="5"/>
      <c r="AH702" s="5"/>
      <c r="AI702" s="5"/>
      <c r="AJ702" s="5"/>
      <c r="AK702" s="5"/>
      <c r="AL702" s="5"/>
      <c r="AM702" s="5"/>
    </row>
    <row r="703" spans="1:39" s="4" customFormat="1" ht="14.5">
      <c r="A703" s="64" t="s">
        <v>785</v>
      </c>
      <c r="B703" s="64" t="s">
        <v>251</v>
      </c>
      <c r="C703" s="64"/>
      <c r="D703" s="64" t="s">
        <v>252</v>
      </c>
      <c r="E703" s="11"/>
      <c r="F703" s="11"/>
      <c r="G703" s="8"/>
      <c r="I703" s="64"/>
      <c r="J703" s="48"/>
      <c r="K703" s="108"/>
      <c r="M703" s="64">
        <v>1</v>
      </c>
      <c r="N703" s="188">
        <v>169.15</v>
      </c>
      <c r="P703" s="64"/>
      <c r="Q703" s="187"/>
      <c r="S703" s="64"/>
      <c r="T703" s="187"/>
      <c r="V703" s="85"/>
      <c r="W703" s="85"/>
      <c r="X703" s="85"/>
      <c r="Y703" s="85"/>
      <c r="Z703" s="85"/>
      <c r="AA703" s="66"/>
      <c r="AB703" s="5"/>
      <c r="AC703" s="5"/>
      <c r="AD703" s="5"/>
      <c r="AE703" s="5"/>
      <c r="AF703" s="5"/>
      <c r="AG703" s="5"/>
      <c r="AH703" s="5"/>
      <c r="AI703" s="5"/>
      <c r="AJ703" s="5"/>
      <c r="AK703" s="5"/>
      <c r="AL703" s="5"/>
      <c r="AM703" s="5"/>
    </row>
    <row r="704" spans="1:39" s="4" customFormat="1" ht="14.5">
      <c r="A704" s="64" t="s">
        <v>785</v>
      </c>
      <c r="B704" s="64" t="s">
        <v>751</v>
      </c>
      <c r="C704" s="64"/>
      <c r="D704" s="64" t="s">
        <v>252</v>
      </c>
      <c r="E704" s="11"/>
      <c r="F704" s="11"/>
      <c r="G704" s="8"/>
      <c r="I704" s="64"/>
      <c r="J704" s="48"/>
      <c r="K704" s="108"/>
      <c r="M704" s="64"/>
      <c r="N704" s="188"/>
      <c r="P704" s="64"/>
      <c r="Q704" s="187"/>
      <c r="S704" s="64">
        <v>1</v>
      </c>
      <c r="T704" s="187">
        <v>220.94</v>
      </c>
      <c r="V704" s="85"/>
      <c r="W704" s="85"/>
      <c r="X704" s="85"/>
      <c r="Y704" s="85"/>
      <c r="Z704" s="85"/>
      <c r="AA704" s="66"/>
      <c r="AB704" s="5"/>
      <c r="AC704" s="5"/>
      <c r="AD704" s="5"/>
      <c r="AE704" s="5"/>
      <c r="AF704" s="5"/>
      <c r="AG704" s="5"/>
      <c r="AH704" s="5"/>
      <c r="AI704" s="5"/>
      <c r="AJ704" s="5"/>
      <c r="AK704" s="5"/>
      <c r="AL704" s="5"/>
      <c r="AM704" s="5"/>
    </row>
    <row r="705" spans="1:39" s="4" customFormat="1" ht="14.5">
      <c r="A705" s="64" t="s">
        <v>785</v>
      </c>
      <c r="B705" s="64" t="s">
        <v>254</v>
      </c>
      <c r="C705" s="64"/>
      <c r="D705" s="64" t="s">
        <v>114</v>
      </c>
      <c r="E705" s="11"/>
      <c r="F705" s="11"/>
      <c r="G705" s="8"/>
      <c r="I705" s="64"/>
      <c r="J705" s="48"/>
      <c r="K705" s="108"/>
      <c r="M705" s="64"/>
      <c r="N705" s="188"/>
      <c r="P705" s="64">
        <v>1</v>
      </c>
      <c r="Q705" s="187">
        <v>93.66</v>
      </c>
      <c r="S705" s="64"/>
      <c r="T705" s="187"/>
      <c r="V705" s="85"/>
      <c r="W705" s="85"/>
      <c r="X705" s="85"/>
      <c r="Y705" s="85"/>
      <c r="Z705" s="85"/>
      <c r="AA705" s="66"/>
      <c r="AB705" s="5"/>
      <c r="AC705" s="5"/>
      <c r="AD705" s="5"/>
      <c r="AE705" s="5"/>
      <c r="AF705" s="5"/>
      <c r="AG705" s="5"/>
      <c r="AH705" s="5"/>
      <c r="AI705" s="5"/>
      <c r="AJ705" s="5"/>
      <c r="AK705" s="5"/>
      <c r="AL705" s="5"/>
      <c r="AM705" s="5"/>
    </row>
    <row r="706" spans="1:39" s="4" customFormat="1" ht="14.5">
      <c r="A706" s="64" t="s">
        <v>785</v>
      </c>
      <c r="B706" s="64" t="s">
        <v>255</v>
      </c>
      <c r="C706" s="64"/>
      <c r="D706" s="64" t="s">
        <v>256</v>
      </c>
      <c r="E706" s="11"/>
      <c r="F706" s="11"/>
      <c r="G706" s="8"/>
      <c r="I706" s="64"/>
      <c r="J706" s="48"/>
      <c r="K706" s="108"/>
      <c r="M706" s="64">
        <v>1</v>
      </c>
      <c r="N706" s="188">
        <v>19.350000000000001</v>
      </c>
      <c r="P706" s="64"/>
      <c r="Q706" s="187"/>
      <c r="S706" s="64">
        <v>2</v>
      </c>
      <c r="T706" s="187">
        <v>63.29</v>
      </c>
      <c r="V706" s="85"/>
      <c r="W706" s="85"/>
      <c r="X706" s="85"/>
      <c r="Y706" s="85"/>
      <c r="Z706" s="85"/>
      <c r="AA706" s="66"/>
      <c r="AB706" s="5"/>
      <c r="AC706" s="5"/>
      <c r="AD706" s="5"/>
      <c r="AE706" s="5"/>
      <c r="AF706" s="5"/>
      <c r="AG706" s="5"/>
      <c r="AH706" s="5"/>
      <c r="AI706" s="5"/>
      <c r="AJ706" s="5"/>
      <c r="AK706" s="5"/>
      <c r="AL706" s="5"/>
      <c r="AM706" s="5"/>
    </row>
    <row r="707" spans="1:39" s="4" customFormat="1" ht="14.5">
      <c r="A707" s="64" t="s">
        <v>785</v>
      </c>
      <c r="B707" s="64" t="s">
        <v>260</v>
      </c>
      <c r="C707" s="64"/>
      <c r="D707" s="64" t="s">
        <v>261</v>
      </c>
      <c r="E707" s="11"/>
      <c r="F707" s="11"/>
      <c r="G707" s="8"/>
      <c r="I707" s="64"/>
      <c r="J707" s="48"/>
      <c r="K707" s="108"/>
      <c r="M707" s="64"/>
      <c r="N707" s="188"/>
      <c r="P707" s="64"/>
      <c r="Q707" s="187"/>
      <c r="S707" s="64">
        <v>1</v>
      </c>
      <c r="T707" s="187">
        <v>300</v>
      </c>
      <c r="V707" s="85"/>
      <c r="W707" s="85"/>
      <c r="X707" s="85"/>
      <c r="Y707" s="85"/>
      <c r="Z707" s="85"/>
      <c r="AA707" s="66"/>
      <c r="AB707" s="5"/>
      <c r="AC707" s="5"/>
      <c r="AD707" s="5"/>
      <c r="AE707" s="5"/>
      <c r="AF707" s="5"/>
      <c r="AG707" s="5"/>
      <c r="AH707" s="5"/>
      <c r="AI707" s="5"/>
      <c r="AJ707" s="5"/>
      <c r="AK707" s="5"/>
      <c r="AL707" s="5"/>
      <c r="AM707" s="5"/>
    </row>
    <row r="708" spans="1:39" s="4" customFormat="1" ht="14.5">
      <c r="A708" s="64" t="s">
        <v>785</v>
      </c>
      <c r="B708" s="64" t="s">
        <v>262</v>
      </c>
      <c r="C708" s="64"/>
      <c r="D708" s="64" t="s">
        <v>263</v>
      </c>
      <c r="E708" s="11"/>
      <c r="F708" s="11"/>
      <c r="G708" s="8"/>
      <c r="I708" s="64"/>
      <c r="J708" s="48"/>
      <c r="K708" s="108"/>
      <c r="M708" s="64"/>
      <c r="N708" s="188"/>
      <c r="P708" s="64">
        <v>1</v>
      </c>
      <c r="Q708" s="187">
        <v>122.84</v>
      </c>
      <c r="S708" s="64"/>
      <c r="T708" s="187"/>
      <c r="V708" s="85"/>
      <c r="W708" s="85"/>
      <c r="X708" s="85"/>
      <c r="Y708" s="85"/>
      <c r="Z708" s="85"/>
      <c r="AA708" s="66"/>
      <c r="AB708" s="5"/>
      <c r="AC708" s="5"/>
      <c r="AD708" s="5"/>
      <c r="AE708" s="5"/>
      <c r="AF708" s="5"/>
      <c r="AG708" s="5"/>
      <c r="AH708" s="5"/>
      <c r="AI708" s="5"/>
      <c r="AJ708" s="5"/>
      <c r="AK708" s="5"/>
      <c r="AL708" s="5"/>
      <c r="AM708" s="5"/>
    </row>
    <row r="709" spans="1:39" s="4" customFormat="1" ht="14.5">
      <c r="A709" s="64" t="s">
        <v>785</v>
      </c>
      <c r="B709" s="64" t="s">
        <v>264</v>
      </c>
      <c r="C709" s="64"/>
      <c r="D709" s="64" t="s">
        <v>265</v>
      </c>
      <c r="E709" s="11"/>
      <c r="F709" s="11"/>
      <c r="G709" s="8"/>
      <c r="I709" s="64"/>
      <c r="J709" s="48"/>
      <c r="K709" s="108"/>
      <c r="M709" s="64">
        <v>3</v>
      </c>
      <c r="N709" s="188">
        <v>909.36</v>
      </c>
      <c r="P709" s="64">
        <v>2</v>
      </c>
      <c r="Q709" s="187">
        <v>593.03</v>
      </c>
      <c r="S709" s="64"/>
      <c r="T709" s="187"/>
      <c r="V709" s="85"/>
      <c r="W709" s="85"/>
      <c r="X709" s="85"/>
      <c r="Y709" s="85"/>
      <c r="Z709" s="85"/>
      <c r="AA709" s="66"/>
      <c r="AB709" s="5"/>
      <c r="AC709" s="5"/>
      <c r="AD709" s="5"/>
      <c r="AE709" s="5"/>
      <c r="AF709" s="5"/>
      <c r="AG709" s="5"/>
      <c r="AH709" s="5"/>
      <c r="AI709" s="5"/>
      <c r="AJ709" s="5"/>
      <c r="AK709" s="5"/>
      <c r="AL709" s="5"/>
      <c r="AM709" s="5"/>
    </row>
    <row r="710" spans="1:39" s="4" customFormat="1" ht="14.5">
      <c r="A710" s="64" t="s">
        <v>785</v>
      </c>
      <c r="B710" s="64" t="s">
        <v>266</v>
      </c>
      <c r="C710" s="64"/>
      <c r="D710" s="64" t="s">
        <v>147</v>
      </c>
      <c r="E710" s="11"/>
      <c r="F710" s="11"/>
      <c r="G710" s="8"/>
      <c r="I710" s="64"/>
      <c r="J710" s="48"/>
      <c r="K710" s="108"/>
      <c r="M710" s="64">
        <v>13</v>
      </c>
      <c r="N710" s="188">
        <v>2757.32</v>
      </c>
      <c r="P710" s="64">
        <v>3</v>
      </c>
      <c r="Q710" s="187">
        <v>714.81</v>
      </c>
      <c r="S710" s="64">
        <v>4</v>
      </c>
      <c r="T710" s="187">
        <v>581.38</v>
      </c>
      <c r="V710" s="85"/>
      <c r="W710" s="85"/>
      <c r="X710" s="85"/>
      <c r="Y710" s="85"/>
      <c r="Z710" s="85"/>
      <c r="AA710" s="66"/>
      <c r="AB710" s="5"/>
      <c r="AC710" s="5"/>
      <c r="AD710" s="5"/>
      <c r="AE710" s="5"/>
      <c r="AF710" s="5"/>
      <c r="AG710" s="5"/>
      <c r="AH710" s="5"/>
      <c r="AI710" s="5"/>
      <c r="AJ710" s="5"/>
      <c r="AK710" s="5"/>
      <c r="AL710" s="5"/>
      <c r="AM710" s="5"/>
    </row>
    <row r="711" spans="1:39" s="4" customFormat="1" ht="14.5">
      <c r="A711" s="64" t="s">
        <v>785</v>
      </c>
      <c r="B711" s="64" t="s">
        <v>267</v>
      </c>
      <c r="C711" s="64"/>
      <c r="D711" s="64" t="s">
        <v>169</v>
      </c>
      <c r="E711" s="11"/>
      <c r="F711" s="11"/>
      <c r="G711" s="8"/>
      <c r="I711" s="64"/>
      <c r="J711" s="48"/>
      <c r="K711" s="108"/>
      <c r="M711" s="64">
        <v>5</v>
      </c>
      <c r="N711" s="188">
        <v>715.12</v>
      </c>
      <c r="P711" s="64">
        <v>1</v>
      </c>
      <c r="Q711" s="187">
        <v>37.869999999999997</v>
      </c>
      <c r="S711" s="64"/>
      <c r="T711" s="187"/>
      <c r="V711" s="85"/>
      <c r="W711" s="85"/>
      <c r="X711" s="85"/>
      <c r="Y711" s="85"/>
      <c r="Z711" s="85"/>
      <c r="AA711" s="66"/>
      <c r="AB711" s="5"/>
      <c r="AC711" s="5"/>
      <c r="AD711" s="5"/>
      <c r="AE711" s="5"/>
      <c r="AF711" s="5"/>
      <c r="AG711" s="5"/>
      <c r="AH711" s="5"/>
      <c r="AI711" s="5"/>
      <c r="AJ711" s="5"/>
      <c r="AK711" s="5"/>
      <c r="AL711" s="5"/>
      <c r="AM711" s="5"/>
    </row>
    <row r="712" spans="1:39" s="4" customFormat="1" ht="14.5">
      <c r="A712" s="64" t="s">
        <v>785</v>
      </c>
      <c r="B712" s="64" t="s">
        <v>272</v>
      </c>
      <c r="C712" s="64"/>
      <c r="D712" s="64" t="s">
        <v>273</v>
      </c>
      <c r="E712" s="11"/>
      <c r="F712" s="11"/>
      <c r="G712" s="8"/>
      <c r="I712" s="64"/>
      <c r="J712" s="48"/>
      <c r="K712" s="108"/>
      <c r="M712" s="64">
        <v>2</v>
      </c>
      <c r="N712" s="188">
        <v>867.58</v>
      </c>
      <c r="P712" s="64">
        <v>1</v>
      </c>
      <c r="Q712" s="187">
        <v>326.92</v>
      </c>
      <c r="S712" s="64">
        <v>1</v>
      </c>
      <c r="T712" s="187">
        <v>393.79</v>
      </c>
      <c r="V712" s="85"/>
      <c r="W712" s="85"/>
      <c r="X712" s="85"/>
      <c r="Y712" s="85"/>
      <c r="Z712" s="85"/>
      <c r="AA712" s="66"/>
      <c r="AB712" s="5"/>
      <c r="AC712" s="5"/>
      <c r="AD712" s="5"/>
      <c r="AE712" s="5"/>
      <c r="AF712" s="5"/>
      <c r="AG712" s="5"/>
      <c r="AH712" s="5"/>
      <c r="AI712" s="5"/>
      <c r="AJ712" s="5"/>
      <c r="AK712" s="5"/>
      <c r="AL712" s="5"/>
      <c r="AM712" s="5"/>
    </row>
    <row r="713" spans="1:39" s="4" customFormat="1" ht="14.5">
      <c r="A713" s="64" t="s">
        <v>785</v>
      </c>
      <c r="B713" s="64" t="s">
        <v>274</v>
      </c>
      <c r="C713" s="64"/>
      <c r="D713" s="64" t="s">
        <v>169</v>
      </c>
      <c r="E713" s="11"/>
      <c r="F713" s="11"/>
      <c r="G713" s="8"/>
      <c r="I713" s="64"/>
      <c r="J713" s="48"/>
      <c r="K713" s="108"/>
      <c r="M713" s="64">
        <v>20</v>
      </c>
      <c r="N713" s="188">
        <v>6466.83</v>
      </c>
      <c r="P713" s="64">
        <v>27</v>
      </c>
      <c r="Q713" s="187">
        <v>6931.08</v>
      </c>
      <c r="S713" s="64">
        <v>5</v>
      </c>
      <c r="T713" s="187">
        <v>644.19000000000005</v>
      </c>
      <c r="V713" s="85"/>
      <c r="W713" s="85"/>
      <c r="X713" s="85"/>
      <c r="Y713" s="85"/>
      <c r="Z713" s="85"/>
      <c r="AA713" s="66"/>
      <c r="AB713" s="5"/>
      <c r="AC713" s="5"/>
      <c r="AD713" s="5"/>
      <c r="AE713" s="5"/>
      <c r="AF713" s="5"/>
      <c r="AG713" s="5"/>
      <c r="AH713" s="5"/>
      <c r="AI713" s="5"/>
      <c r="AJ713" s="5"/>
      <c r="AK713" s="5"/>
      <c r="AL713" s="5"/>
      <c r="AM713" s="5"/>
    </row>
    <row r="714" spans="1:39" s="4" customFormat="1" ht="14.5">
      <c r="A714" s="64" t="s">
        <v>785</v>
      </c>
      <c r="B714" s="64" t="s">
        <v>275</v>
      </c>
      <c r="C714" s="64"/>
      <c r="D714" s="64" t="s">
        <v>276</v>
      </c>
      <c r="E714" s="11"/>
      <c r="F714" s="11"/>
      <c r="G714" s="8"/>
      <c r="I714" s="64"/>
      <c r="J714" s="48"/>
      <c r="K714" s="108"/>
      <c r="M714" s="64"/>
      <c r="N714" s="188"/>
      <c r="P714" s="64">
        <v>3</v>
      </c>
      <c r="Q714" s="187">
        <v>666.29</v>
      </c>
      <c r="S714" s="64">
        <v>1</v>
      </c>
      <c r="T714" s="187">
        <v>245.58</v>
      </c>
      <c r="V714" s="85"/>
      <c r="W714" s="85"/>
      <c r="X714" s="85"/>
      <c r="Y714" s="85"/>
      <c r="Z714" s="85"/>
      <c r="AA714" s="66"/>
      <c r="AB714" s="5"/>
      <c r="AC714" s="5"/>
      <c r="AD714" s="5"/>
      <c r="AE714" s="5"/>
      <c r="AF714" s="5"/>
      <c r="AG714" s="5"/>
      <c r="AH714" s="5"/>
      <c r="AI714" s="5"/>
      <c r="AJ714" s="5"/>
      <c r="AK714" s="5"/>
      <c r="AL714" s="5"/>
      <c r="AM714" s="5"/>
    </row>
    <row r="715" spans="1:39" s="4" customFormat="1" ht="14.5">
      <c r="A715" s="64" t="s">
        <v>785</v>
      </c>
      <c r="B715" s="64" t="s">
        <v>717</v>
      </c>
      <c r="C715" s="64"/>
      <c r="D715" s="64" t="s">
        <v>278</v>
      </c>
      <c r="E715" s="11"/>
      <c r="F715" s="11"/>
      <c r="G715" s="8"/>
      <c r="I715" s="64"/>
      <c r="J715" s="48"/>
      <c r="K715" s="108"/>
      <c r="M715" s="64"/>
      <c r="N715" s="188"/>
      <c r="P715" s="64"/>
      <c r="Q715" s="187"/>
      <c r="S715" s="64">
        <v>1</v>
      </c>
      <c r="T715" s="187">
        <v>83.33</v>
      </c>
      <c r="V715" s="85"/>
      <c r="W715" s="85"/>
      <c r="X715" s="85"/>
      <c r="Y715" s="85"/>
      <c r="Z715" s="85"/>
      <c r="AA715" s="66"/>
      <c r="AB715" s="5"/>
      <c r="AC715" s="5"/>
      <c r="AD715" s="5"/>
      <c r="AE715" s="5"/>
      <c r="AF715" s="5"/>
      <c r="AG715" s="5"/>
      <c r="AH715" s="5"/>
      <c r="AI715" s="5"/>
      <c r="AJ715" s="5"/>
      <c r="AK715" s="5"/>
      <c r="AL715" s="5"/>
      <c r="AM715" s="5"/>
    </row>
    <row r="716" spans="1:39" s="4" customFormat="1" ht="14.5">
      <c r="A716" s="64" t="s">
        <v>785</v>
      </c>
      <c r="B716" s="64" t="s">
        <v>283</v>
      </c>
      <c r="C716" s="64"/>
      <c r="D716" s="64" t="s">
        <v>188</v>
      </c>
      <c r="E716" s="11"/>
      <c r="F716" s="11"/>
      <c r="G716" s="8"/>
      <c r="I716" s="64"/>
      <c r="J716" s="48"/>
      <c r="K716" s="108"/>
      <c r="M716" s="64"/>
      <c r="N716" s="188"/>
      <c r="P716" s="64">
        <v>1</v>
      </c>
      <c r="Q716" s="187">
        <v>767.29</v>
      </c>
      <c r="S716" s="64"/>
      <c r="T716" s="187"/>
      <c r="V716" s="85"/>
      <c r="W716" s="85"/>
      <c r="X716" s="85"/>
      <c r="Y716" s="85"/>
      <c r="Z716" s="85"/>
      <c r="AA716" s="66"/>
      <c r="AB716" s="5"/>
      <c r="AC716" s="5"/>
      <c r="AD716" s="5"/>
      <c r="AE716" s="5"/>
      <c r="AF716" s="5"/>
      <c r="AG716" s="5"/>
      <c r="AH716" s="5"/>
      <c r="AI716" s="5"/>
      <c r="AJ716" s="5"/>
      <c r="AK716" s="5"/>
      <c r="AL716" s="5"/>
      <c r="AM716" s="5"/>
    </row>
    <row r="717" spans="1:39" s="4" customFormat="1" ht="14.5">
      <c r="A717" s="64" t="s">
        <v>785</v>
      </c>
      <c r="B717" s="64" t="s">
        <v>284</v>
      </c>
      <c r="C717" s="64"/>
      <c r="D717" s="64" t="s">
        <v>285</v>
      </c>
      <c r="E717" s="11"/>
      <c r="F717" s="11"/>
      <c r="G717" s="8"/>
      <c r="I717" s="64"/>
      <c r="J717" s="48"/>
      <c r="K717" s="108"/>
      <c r="M717" s="64">
        <v>1</v>
      </c>
      <c r="N717" s="188">
        <v>768.7</v>
      </c>
      <c r="P717" s="64">
        <v>2</v>
      </c>
      <c r="Q717" s="187">
        <v>204.75</v>
      </c>
      <c r="S717" s="64">
        <v>2</v>
      </c>
      <c r="T717" s="187">
        <v>211.67</v>
      </c>
      <c r="V717" s="85"/>
      <c r="W717" s="85"/>
      <c r="X717" s="85"/>
      <c r="Y717" s="85"/>
      <c r="Z717" s="85"/>
      <c r="AA717" s="66"/>
      <c r="AB717" s="5"/>
      <c r="AC717" s="5"/>
      <c r="AD717" s="5"/>
      <c r="AE717" s="5"/>
      <c r="AF717" s="5"/>
      <c r="AG717" s="5"/>
      <c r="AH717" s="5"/>
      <c r="AI717" s="5"/>
      <c r="AJ717" s="5"/>
      <c r="AK717" s="5"/>
      <c r="AL717" s="5"/>
      <c r="AM717" s="5"/>
    </row>
    <row r="718" spans="1:39" s="4" customFormat="1" ht="14.5">
      <c r="A718" s="64" t="s">
        <v>785</v>
      </c>
      <c r="B718" s="64" t="s">
        <v>286</v>
      </c>
      <c r="C718" s="64"/>
      <c r="D718" s="64" t="s">
        <v>117</v>
      </c>
      <c r="E718" s="11"/>
      <c r="F718" s="11"/>
      <c r="G718" s="8"/>
      <c r="I718" s="64"/>
      <c r="J718" s="48"/>
      <c r="K718" s="108"/>
      <c r="M718" s="64">
        <v>8</v>
      </c>
      <c r="N718" s="188">
        <v>1011.22</v>
      </c>
      <c r="P718" s="64">
        <v>10</v>
      </c>
      <c r="Q718" s="187">
        <v>2547.4499999999998</v>
      </c>
      <c r="S718" s="64">
        <v>3</v>
      </c>
      <c r="T718" s="187">
        <v>2472.2600000000002</v>
      </c>
      <c r="V718" s="85"/>
      <c r="W718" s="85"/>
      <c r="X718" s="85"/>
      <c r="Y718" s="85"/>
      <c r="Z718" s="85"/>
      <c r="AA718" s="66"/>
      <c r="AB718" s="5"/>
      <c r="AC718" s="5"/>
      <c r="AD718" s="5"/>
      <c r="AE718" s="5"/>
      <c r="AF718" s="5"/>
      <c r="AG718" s="5"/>
      <c r="AH718" s="5"/>
      <c r="AI718" s="5"/>
      <c r="AJ718" s="5"/>
      <c r="AK718" s="5"/>
      <c r="AL718" s="5"/>
      <c r="AM718" s="5"/>
    </row>
    <row r="719" spans="1:39" s="4" customFormat="1" ht="14.5">
      <c r="A719" s="64" t="s">
        <v>785</v>
      </c>
      <c r="B719" s="64" t="s">
        <v>287</v>
      </c>
      <c r="C719" s="64"/>
      <c r="D719" s="64" t="s">
        <v>288</v>
      </c>
      <c r="E719" s="11"/>
      <c r="F719" s="11"/>
      <c r="G719" s="8"/>
      <c r="I719" s="64"/>
      <c r="J719" s="48"/>
      <c r="K719" s="108"/>
      <c r="M719" s="64">
        <v>1</v>
      </c>
      <c r="N719" s="188">
        <v>235.06</v>
      </c>
      <c r="P719" s="64"/>
      <c r="Q719" s="187"/>
      <c r="S719" s="64"/>
      <c r="T719" s="187"/>
      <c r="V719" s="85"/>
      <c r="W719" s="85"/>
      <c r="X719" s="85"/>
      <c r="Y719" s="85"/>
      <c r="Z719" s="85"/>
      <c r="AA719" s="66"/>
      <c r="AB719" s="5"/>
      <c r="AC719" s="5"/>
      <c r="AD719" s="5"/>
      <c r="AE719" s="5"/>
      <c r="AF719" s="5"/>
      <c r="AG719" s="5"/>
      <c r="AH719" s="5"/>
      <c r="AI719" s="5"/>
      <c r="AJ719" s="5"/>
      <c r="AK719" s="5"/>
      <c r="AL719" s="5"/>
      <c r="AM719" s="5"/>
    </row>
    <row r="720" spans="1:39" s="4" customFormat="1" ht="14.5">
      <c r="A720" s="64" t="s">
        <v>785</v>
      </c>
      <c r="B720" s="64" t="s">
        <v>719</v>
      </c>
      <c r="C720" s="64"/>
      <c r="D720" s="64" t="s">
        <v>288</v>
      </c>
      <c r="E720" s="11"/>
      <c r="F720" s="11"/>
      <c r="G720" s="8"/>
      <c r="I720" s="64"/>
      <c r="J720" s="48"/>
      <c r="K720" s="108"/>
      <c r="M720" s="64"/>
      <c r="N720" s="188"/>
      <c r="P720" s="64"/>
      <c r="Q720" s="187"/>
      <c r="S720" s="64">
        <v>1</v>
      </c>
      <c r="T720" s="187">
        <v>39.26</v>
      </c>
      <c r="V720" s="85"/>
      <c r="W720" s="85"/>
      <c r="X720" s="85"/>
      <c r="Y720" s="85"/>
      <c r="Z720" s="85"/>
      <c r="AA720" s="66"/>
      <c r="AB720" s="5"/>
      <c r="AC720" s="5"/>
      <c r="AD720" s="5"/>
      <c r="AE720" s="5"/>
      <c r="AF720" s="5"/>
      <c r="AG720" s="5"/>
      <c r="AH720" s="5"/>
      <c r="AI720" s="5"/>
      <c r="AJ720" s="5"/>
      <c r="AK720" s="5"/>
      <c r="AL720" s="5"/>
      <c r="AM720" s="5"/>
    </row>
    <row r="721" spans="1:39" s="4" customFormat="1" ht="14.5">
      <c r="A721" s="64" t="s">
        <v>785</v>
      </c>
      <c r="B721" s="64" t="s">
        <v>289</v>
      </c>
      <c r="C721" s="64"/>
      <c r="D721" s="64" t="s">
        <v>290</v>
      </c>
      <c r="E721" s="11"/>
      <c r="F721" s="11"/>
      <c r="G721" s="8"/>
      <c r="I721" s="64"/>
      <c r="J721" s="48"/>
      <c r="K721" s="108"/>
      <c r="M721" s="64">
        <v>9</v>
      </c>
      <c r="N721" s="188">
        <v>1625.89</v>
      </c>
      <c r="P721" s="64">
        <v>4</v>
      </c>
      <c r="Q721" s="187">
        <v>420.81</v>
      </c>
      <c r="S721" s="64">
        <v>1</v>
      </c>
      <c r="T721" s="187">
        <v>27.84</v>
      </c>
      <c r="V721" s="85"/>
      <c r="W721" s="85"/>
      <c r="X721" s="85"/>
      <c r="Y721" s="85"/>
      <c r="Z721" s="85"/>
      <c r="AA721" s="66"/>
      <c r="AB721" s="5"/>
      <c r="AC721" s="5"/>
      <c r="AD721" s="5"/>
      <c r="AE721" s="5"/>
      <c r="AF721" s="5"/>
      <c r="AG721" s="5"/>
      <c r="AH721" s="5"/>
      <c r="AI721" s="5"/>
      <c r="AJ721" s="5"/>
      <c r="AK721" s="5"/>
      <c r="AL721" s="5"/>
      <c r="AM721" s="5"/>
    </row>
    <row r="722" spans="1:39" s="4" customFormat="1" ht="14.5">
      <c r="A722" s="64" t="s">
        <v>785</v>
      </c>
      <c r="B722" s="64" t="s">
        <v>292</v>
      </c>
      <c r="C722" s="64"/>
      <c r="D722" s="64" t="s">
        <v>293</v>
      </c>
      <c r="E722" s="11"/>
      <c r="F722" s="11"/>
      <c r="G722" s="8"/>
      <c r="I722" s="64"/>
      <c r="J722" s="48"/>
      <c r="K722" s="108"/>
      <c r="M722" s="64">
        <v>1</v>
      </c>
      <c r="N722" s="188">
        <v>85.28</v>
      </c>
      <c r="P722" s="64"/>
      <c r="Q722" s="187"/>
      <c r="S722" s="64"/>
      <c r="T722" s="187"/>
      <c r="V722" s="85"/>
      <c r="W722" s="85"/>
      <c r="X722" s="85"/>
      <c r="Y722" s="85"/>
      <c r="Z722" s="85"/>
      <c r="AA722" s="66"/>
      <c r="AB722" s="5"/>
      <c r="AC722" s="5"/>
      <c r="AD722" s="5"/>
      <c r="AE722" s="5"/>
      <c r="AF722" s="5"/>
      <c r="AG722" s="5"/>
      <c r="AH722" s="5"/>
      <c r="AI722" s="5"/>
      <c r="AJ722" s="5"/>
      <c r="AK722" s="5"/>
      <c r="AL722" s="5"/>
      <c r="AM722" s="5"/>
    </row>
    <row r="723" spans="1:39" s="4" customFormat="1" ht="14.5">
      <c r="A723" s="64" t="s">
        <v>785</v>
      </c>
      <c r="B723" s="64" t="s">
        <v>788</v>
      </c>
      <c r="C723" s="64"/>
      <c r="D723" s="64" t="s">
        <v>263</v>
      </c>
      <c r="E723" s="11"/>
      <c r="F723" s="11"/>
      <c r="G723" s="8"/>
      <c r="I723" s="64"/>
      <c r="J723" s="48"/>
      <c r="K723" s="108"/>
      <c r="M723" s="64">
        <v>1</v>
      </c>
      <c r="N723" s="188">
        <v>69.48</v>
      </c>
      <c r="P723" s="64">
        <v>2</v>
      </c>
      <c r="Q723" s="187">
        <v>599.35</v>
      </c>
      <c r="S723" s="64">
        <v>2</v>
      </c>
      <c r="T723" s="187">
        <v>614.88</v>
      </c>
      <c r="V723" s="85"/>
      <c r="W723" s="85"/>
      <c r="X723" s="85"/>
      <c r="Y723" s="85"/>
      <c r="Z723" s="85"/>
      <c r="AA723" s="66"/>
      <c r="AB723" s="5"/>
      <c r="AC723" s="5"/>
      <c r="AD723" s="5"/>
      <c r="AE723" s="5"/>
      <c r="AF723" s="5"/>
      <c r="AG723" s="5"/>
      <c r="AH723" s="5"/>
      <c r="AI723" s="5"/>
      <c r="AJ723" s="5"/>
      <c r="AK723" s="5"/>
      <c r="AL723" s="5"/>
      <c r="AM723" s="5"/>
    </row>
    <row r="724" spans="1:39" s="4" customFormat="1" ht="14.5">
      <c r="A724" s="64" t="s">
        <v>785</v>
      </c>
      <c r="B724" s="64" t="s">
        <v>295</v>
      </c>
      <c r="C724" s="64"/>
      <c r="D724" s="64" t="s">
        <v>119</v>
      </c>
      <c r="E724" s="11"/>
      <c r="F724" s="11"/>
      <c r="G724" s="8"/>
      <c r="I724" s="64"/>
      <c r="J724" s="48"/>
      <c r="K724" s="108"/>
      <c r="M724" s="64">
        <v>2</v>
      </c>
      <c r="N724" s="188">
        <v>80.31</v>
      </c>
      <c r="P724" s="64">
        <v>1</v>
      </c>
      <c r="Q724" s="187">
        <v>62.32</v>
      </c>
      <c r="S724" s="64">
        <v>1</v>
      </c>
      <c r="T724" s="187">
        <v>99.29</v>
      </c>
      <c r="V724" s="85"/>
      <c r="W724" s="85"/>
      <c r="X724" s="85"/>
      <c r="Y724" s="85"/>
      <c r="Z724" s="85"/>
      <c r="AA724" s="66"/>
      <c r="AB724" s="5"/>
      <c r="AC724" s="5"/>
      <c r="AD724" s="5"/>
      <c r="AE724" s="5"/>
      <c r="AF724" s="5"/>
      <c r="AG724" s="5"/>
      <c r="AH724" s="5"/>
      <c r="AI724" s="5"/>
      <c r="AJ724" s="5"/>
      <c r="AK724" s="5"/>
      <c r="AL724" s="5"/>
      <c r="AM724" s="5"/>
    </row>
    <row r="725" spans="1:39" s="4" customFormat="1" ht="14.5">
      <c r="A725" s="64" t="s">
        <v>785</v>
      </c>
      <c r="B725" s="64" t="s">
        <v>299</v>
      </c>
      <c r="C725" s="64"/>
      <c r="D725" s="64" t="s">
        <v>121</v>
      </c>
      <c r="E725" s="11"/>
      <c r="F725" s="11"/>
      <c r="G725" s="8"/>
      <c r="I725" s="64"/>
      <c r="J725" s="48"/>
      <c r="K725" s="108"/>
      <c r="M725" s="64">
        <v>24</v>
      </c>
      <c r="N725" s="188">
        <v>12732.44</v>
      </c>
      <c r="P725" s="64">
        <v>20</v>
      </c>
      <c r="Q725" s="187">
        <v>6471.14</v>
      </c>
      <c r="S725" s="64">
        <v>14</v>
      </c>
      <c r="T725" s="187">
        <v>1718.99</v>
      </c>
      <c r="V725" s="85"/>
      <c r="W725" s="85"/>
      <c r="X725" s="85"/>
      <c r="Y725" s="85"/>
      <c r="Z725" s="85"/>
      <c r="AA725" s="66"/>
      <c r="AB725" s="5"/>
      <c r="AC725" s="5"/>
      <c r="AD725" s="5"/>
      <c r="AE725" s="5"/>
      <c r="AF725" s="5"/>
      <c r="AG725" s="5"/>
      <c r="AH725" s="5"/>
      <c r="AI725" s="5"/>
      <c r="AJ725" s="5"/>
      <c r="AK725" s="5"/>
      <c r="AL725" s="5"/>
      <c r="AM725" s="5"/>
    </row>
    <row r="726" spans="1:39" s="4" customFormat="1" ht="14.5">
      <c r="A726" s="64" t="s">
        <v>785</v>
      </c>
      <c r="B726" s="64" t="s">
        <v>300</v>
      </c>
      <c r="C726" s="64"/>
      <c r="D726" s="64" t="s">
        <v>141</v>
      </c>
      <c r="E726" s="11"/>
      <c r="F726" s="11"/>
      <c r="G726" s="8"/>
      <c r="I726" s="64"/>
      <c r="J726" s="48"/>
      <c r="K726" s="108"/>
      <c r="M726" s="64">
        <v>1</v>
      </c>
      <c r="N726" s="188">
        <v>31.34</v>
      </c>
      <c r="P726" s="64">
        <v>3</v>
      </c>
      <c r="Q726" s="187">
        <v>2193.54</v>
      </c>
      <c r="S726" s="64"/>
      <c r="T726" s="187"/>
      <c r="V726" s="85"/>
      <c r="W726" s="85"/>
      <c r="X726" s="85"/>
      <c r="Y726" s="85"/>
      <c r="Z726" s="85"/>
      <c r="AA726" s="66"/>
      <c r="AB726" s="5"/>
      <c r="AC726" s="5"/>
      <c r="AD726" s="5"/>
      <c r="AE726" s="5"/>
      <c r="AF726" s="5"/>
      <c r="AG726" s="5"/>
      <c r="AH726" s="5"/>
      <c r="AI726" s="5"/>
      <c r="AJ726" s="5"/>
      <c r="AK726" s="5"/>
      <c r="AL726" s="5"/>
      <c r="AM726" s="5"/>
    </row>
    <row r="727" spans="1:39" s="4" customFormat="1" ht="14.5">
      <c r="A727" s="64" t="s">
        <v>785</v>
      </c>
      <c r="B727" s="64" t="s">
        <v>301</v>
      </c>
      <c r="C727" s="64"/>
      <c r="D727" s="64" t="s">
        <v>100</v>
      </c>
      <c r="E727" s="11"/>
      <c r="F727" s="11"/>
      <c r="G727" s="8"/>
      <c r="I727" s="64"/>
      <c r="J727" s="48"/>
      <c r="K727" s="108"/>
      <c r="M727" s="64">
        <v>1</v>
      </c>
      <c r="N727" s="188">
        <v>233.3</v>
      </c>
      <c r="P727" s="64"/>
      <c r="Q727" s="187"/>
      <c r="S727" s="64"/>
      <c r="T727" s="187"/>
      <c r="V727" s="85"/>
      <c r="W727" s="85"/>
      <c r="X727" s="85"/>
      <c r="Y727" s="85"/>
      <c r="Z727" s="85"/>
      <c r="AA727" s="66"/>
      <c r="AB727" s="5"/>
      <c r="AC727" s="5"/>
      <c r="AD727" s="5"/>
      <c r="AE727" s="5"/>
      <c r="AF727" s="5"/>
      <c r="AG727" s="5"/>
      <c r="AH727" s="5"/>
      <c r="AI727" s="5"/>
      <c r="AJ727" s="5"/>
      <c r="AK727" s="5"/>
      <c r="AL727" s="5"/>
      <c r="AM727" s="5"/>
    </row>
    <row r="728" spans="1:39" s="4" customFormat="1" ht="14.5">
      <c r="A728" s="64" t="s">
        <v>785</v>
      </c>
      <c r="B728" s="64" t="s">
        <v>301</v>
      </c>
      <c r="C728" s="64"/>
      <c r="D728" s="64" t="s">
        <v>109</v>
      </c>
      <c r="E728" s="11"/>
      <c r="F728" s="11"/>
      <c r="G728" s="8"/>
      <c r="I728" s="64"/>
      <c r="J728" s="48"/>
      <c r="K728" s="108"/>
      <c r="M728" s="64">
        <v>12</v>
      </c>
      <c r="N728" s="188">
        <v>4691.3999999999996</v>
      </c>
      <c r="P728" s="64">
        <v>5</v>
      </c>
      <c r="Q728" s="187">
        <v>1671.42</v>
      </c>
      <c r="S728" s="64">
        <v>2</v>
      </c>
      <c r="T728" s="187">
        <v>362.37</v>
      </c>
      <c r="V728" s="85"/>
      <c r="W728" s="85"/>
      <c r="X728" s="85"/>
      <c r="Y728" s="85"/>
      <c r="Z728" s="85"/>
      <c r="AA728" s="66"/>
      <c r="AB728" s="5"/>
      <c r="AC728" s="5"/>
      <c r="AD728" s="5"/>
      <c r="AE728" s="5"/>
      <c r="AF728" s="5"/>
      <c r="AG728" s="5"/>
      <c r="AH728" s="5"/>
      <c r="AI728" s="5"/>
      <c r="AJ728" s="5"/>
      <c r="AK728" s="5"/>
      <c r="AL728" s="5"/>
      <c r="AM728" s="5"/>
    </row>
    <row r="729" spans="1:39" s="4" customFormat="1" ht="14.5">
      <c r="A729" s="64" t="s">
        <v>785</v>
      </c>
      <c r="B729" s="64" t="s">
        <v>304</v>
      </c>
      <c r="C729" s="64"/>
      <c r="D729" s="64" t="s">
        <v>291</v>
      </c>
      <c r="E729" s="11"/>
      <c r="F729" s="11"/>
      <c r="G729" s="8"/>
      <c r="I729" s="64"/>
      <c r="J729" s="48"/>
      <c r="K729" s="108"/>
      <c r="M729" s="64">
        <v>3</v>
      </c>
      <c r="N729" s="188">
        <v>1066.1099999999999</v>
      </c>
      <c r="P729" s="64"/>
      <c r="Q729" s="187"/>
      <c r="S729" s="64"/>
      <c r="T729" s="187"/>
      <c r="V729" s="85"/>
      <c r="W729" s="85"/>
      <c r="X729" s="85"/>
      <c r="Y729" s="85"/>
      <c r="Z729" s="85"/>
      <c r="AA729" s="66"/>
      <c r="AB729" s="5"/>
      <c r="AC729" s="5"/>
      <c r="AD729" s="5"/>
      <c r="AE729" s="5"/>
      <c r="AF729" s="5"/>
      <c r="AG729" s="5"/>
      <c r="AH729" s="5"/>
      <c r="AI729" s="5"/>
      <c r="AJ729" s="5"/>
      <c r="AK729" s="5"/>
      <c r="AL729" s="5"/>
      <c r="AM729" s="5"/>
    </row>
    <row r="730" spans="1:39" s="4" customFormat="1" ht="14.5">
      <c r="A730" s="64" t="s">
        <v>785</v>
      </c>
      <c r="B730" s="64" t="s">
        <v>305</v>
      </c>
      <c r="C730" s="64"/>
      <c r="D730" s="64" t="s">
        <v>147</v>
      </c>
      <c r="E730" s="11"/>
      <c r="F730" s="11"/>
      <c r="G730" s="8"/>
      <c r="I730" s="64"/>
      <c r="J730" s="48"/>
      <c r="K730" s="108"/>
      <c r="M730" s="64">
        <v>78</v>
      </c>
      <c r="N730" s="188">
        <v>17881.900000000001</v>
      </c>
      <c r="P730" s="64">
        <v>54</v>
      </c>
      <c r="Q730" s="187">
        <v>17935.91</v>
      </c>
      <c r="S730" s="64">
        <v>14</v>
      </c>
      <c r="T730" s="187">
        <v>2700.18</v>
      </c>
      <c r="V730" s="85"/>
      <c r="W730" s="85"/>
      <c r="X730" s="85"/>
      <c r="Y730" s="85"/>
      <c r="Z730" s="85"/>
      <c r="AA730" s="66"/>
      <c r="AB730" s="5"/>
      <c r="AC730" s="5"/>
      <c r="AD730" s="5"/>
      <c r="AE730" s="5"/>
      <c r="AF730" s="5"/>
      <c r="AG730" s="5"/>
      <c r="AH730" s="5"/>
      <c r="AI730" s="5"/>
      <c r="AJ730" s="5"/>
      <c r="AK730" s="5"/>
      <c r="AL730" s="5"/>
      <c r="AM730" s="5"/>
    </row>
    <row r="731" spans="1:39" s="4" customFormat="1" ht="14.5">
      <c r="A731" s="64" t="s">
        <v>785</v>
      </c>
      <c r="B731" s="64" t="s">
        <v>721</v>
      </c>
      <c r="C731" s="64"/>
      <c r="D731" s="64" t="s">
        <v>147</v>
      </c>
      <c r="E731" s="11"/>
      <c r="F731" s="11"/>
      <c r="G731" s="8"/>
      <c r="I731" s="64"/>
      <c r="J731" s="48"/>
      <c r="K731" s="108"/>
      <c r="M731" s="64"/>
      <c r="N731" s="188"/>
      <c r="P731" s="64">
        <v>1</v>
      </c>
      <c r="Q731" s="187">
        <v>242.28</v>
      </c>
      <c r="S731" s="64">
        <v>6</v>
      </c>
      <c r="T731" s="187">
        <v>1087.92</v>
      </c>
      <c r="V731" s="85"/>
      <c r="W731" s="85"/>
      <c r="X731" s="85"/>
      <c r="Y731" s="85"/>
      <c r="Z731" s="85"/>
      <c r="AA731" s="66"/>
      <c r="AB731" s="5"/>
      <c r="AC731" s="5"/>
      <c r="AD731" s="5"/>
      <c r="AE731" s="5"/>
      <c r="AF731" s="5"/>
      <c r="AG731" s="5"/>
      <c r="AH731" s="5"/>
      <c r="AI731" s="5"/>
      <c r="AJ731" s="5"/>
      <c r="AK731" s="5"/>
      <c r="AL731" s="5"/>
      <c r="AM731" s="5"/>
    </row>
    <row r="732" spans="1:39" s="4" customFormat="1" ht="14.5">
      <c r="A732" s="64" t="s">
        <v>785</v>
      </c>
      <c r="B732" s="64" t="s">
        <v>759</v>
      </c>
      <c r="C732" s="64"/>
      <c r="D732" s="64" t="s">
        <v>309</v>
      </c>
      <c r="E732" s="11"/>
      <c r="F732" s="11"/>
      <c r="G732" s="8"/>
      <c r="I732" s="64"/>
      <c r="J732" s="48"/>
      <c r="K732" s="108"/>
      <c r="M732" s="64"/>
      <c r="N732" s="188"/>
      <c r="P732" s="64"/>
      <c r="Q732" s="187"/>
      <c r="S732" s="64">
        <v>1</v>
      </c>
      <c r="T732" s="187">
        <v>205.42</v>
      </c>
      <c r="V732" s="85"/>
      <c r="W732" s="85"/>
      <c r="X732" s="85"/>
      <c r="Y732" s="85"/>
      <c r="Z732" s="85"/>
      <c r="AA732" s="66"/>
      <c r="AB732" s="5"/>
      <c r="AC732" s="5"/>
      <c r="AD732" s="5"/>
      <c r="AE732" s="5"/>
      <c r="AF732" s="5"/>
      <c r="AG732" s="5"/>
      <c r="AH732" s="5"/>
      <c r="AI732" s="5"/>
      <c r="AJ732" s="5"/>
      <c r="AK732" s="5"/>
      <c r="AL732" s="5"/>
      <c r="AM732" s="5"/>
    </row>
    <row r="733" spans="1:39" s="4" customFormat="1" ht="14.5">
      <c r="A733" s="64" t="s">
        <v>785</v>
      </c>
      <c r="B733" s="64" t="s">
        <v>308</v>
      </c>
      <c r="C733" s="64"/>
      <c r="D733" s="64" t="s">
        <v>309</v>
      </c>
      <c r="E733" s="11"/>
      <c r="F733" s="11"/>
      <c r="G733" s="8"/>
      <c r="I733" s="64"/>
      <c r="J733" s="48"/>
      <c r="K733" s="108"/>
      <c r="M733" s="64">
        <v>3</v>
      </c>
      <c r="N733" s="188">
        <v>334.59</v>
      </c>
      <c r="P733" s="64">
        <v>2</v>
      </c>
      <c r="Q733" s="187">
        <v>356.46</v>
      </c>
      <c r="S733" s="64">
        <v>1</v>
      </c>
      <c r="T733" s="187">
        <v>50.3</v>
      </c>
      <c r="V733" s="85"/>
      <c r="W733" s="85"/>
      <c r="X733" s="85"/>
      <c r="Y733" s="85"/>
      <c r="Z733" s="85"/>
      <c r="AA733" s="66"/>
      <c r="AB733" s="5"/>
      <c r="AC733" s="5"/>
      <c r="AD733" s="5"/>
      <c r="AE733" s="5"/>
      <c r="AF733" s="5"/>
      <c r="AG733" s="5"/>
      <c r="AH733" s="5"/>
      <c r="AI733" s="5"/>
      <c r="AJ733" s="5"/>
      <c r="AK733" s="5"/>
      <c r="AL733" s="5"/>
      <c r="AM733" s="5"/>
    </row>
    <row r="734" spans="1:39" s="4" customFormat="1" ht="14.5">
      <c r="A734" s="64" t="s">
        <v>785</v>
      </c>
      <c r="B734" s="64" t="s">
        <v>310</v>
      </c>
      <c r="C734" s="64"/>
      <c r="D734" s="64" t="s">
        <v>311</v>
      </c>
      <c r="E734" s="11"/>
      <c r="F734" s="11"/>
      <c r="G734" s="8"/>
      <c r="I734" s="64"/>
      <c r="J734" s="48"/>
      <c r="K734" s="108"/>
      <c r="M734" s="64">
        <v>1</v>
      </c>
      <c r="N734" s="188">
        <v>190.51</v>
      </c>
      <c r="P734" s="64">
        <v>1</v>
      </c>
      <c r="Q734" s="187">
        <v>318.14</v>
      </c>
      <c r="S734" s="64"/>
      <c r="T734" s="187"/>
      <c r="V734" s="85"/>
      <c r="W734" s="85"/>
      <c r="X734" s="85"/>
      <c r="Y734" s="85"/>
      <c r="Z734" s="85"/>
      <c r="AA734" s="66"/>
      <c r="AB734" s="5"/>
      <c r="AC734" s="5"/>
      <c r="AD734" s="5"/>
      <c r="AE734" s="5"/>
      <c r="AF734" s="5"/>
      <c r="AG734" s="5"/>
      <c r="AH734" s="5"/>
      <c r="AI734" s="5"/>
      <c r="AJ734" s="5"/>
      <c r="AK734" s="5"/>
      <c r="AL734" s="5"/>
      <c r="AM734" s="5"/>
    </row>
    <row r="735" spans="1:39" s="4" customFormat="1" ht="14.5">
      <c r="A735" s="64" t="s">
        <v>785</v>
      </c>
      <c r="B735" s="64" t="s">
        <v>312</v>
      </c>
      <c r="C735" s="64"/>
      <c r="D735" s="64" t="s">
        <v>214</v>
      </c>
      <c r="E735" s="11"/>
      <c r="F735" s="11"/>
      <c r="G735" s="8"/>
      <c r="I735" s="64"/>
      <c r="J735" s="48"/>
      <c r="K735" s="108"/>
      <c r="M735" s="64">
        <v>3</v>
      </c>
      <c r="N735" s="188">
        <v>464.23</v>
      </c>
      <c r="P735" s="64">
        <v>5</v>
      </c>
      <c r="Q735" s="187">
        <v>2238.36</v>
      </c>
      <c r="S735" s="64">
        <v>1</v>
      </c>
      <c r="T735" s="187">
        <v>191.85</v>
      </c>
      <c r="V735" s="85"/>
      <c r="W735" s="85"/>
      <c r="X735" s="85"/>
      <c r="Y735" s="85"/>
      <c r="Z735" s="85"/>
      <c r="AA735" s="66"/>
      <c r="AB735" s="5"/>
      <c r="AC735" s="5"/>
      <c r="AD735" s="5"/>
      <c r="AE735" s="5"/>
      <c r="AF735" s="5"/>
      <c r="AG735" s="5"/>
      <c r="AH735" s="5"/>
      <c r="AI735" s="5"/>
      <c r="AJ735" s="5"/>
      <c r="AK735" s="5"/>
      <c r="AL735" s="5"/>
      <c r="AM735" s="5"/>
    </row>
    <row r="736" spans="1:39" s="4" customFormat="1" ht="14.5">
      <c r="A736" s="64" t="s">
        <v>785</v>
      </c>
      <c r="B736" s="64" t="s">
        <v>476</v>
      </c>
      <c r="C736" s="64"/>
      <c r="D736" s="64" t="s">
        <v>314</v>
      </c>
      <c r="E736" s="11"/>
      <c r="F736" s="11"/>
      <c r="G736" s="8"/>
      <c r="I736" s="64"/>
      <c r="J736" s="48"/>
      <c r="K736" s="108"/>
      <c r="M736" s="64">
        <v>2</v>
      </c>
      <c r="N736" s="188">
        <v>730.99</v>
      </c>
      <c r="P736" s="64">
        <v>1</v>
      </c>
      <c r="Q736" s="187">
        <v>3175.06</v>
      </c>
      <c r="S736" s="64">
        <v>2</v>
      </c>
      <c r="T736" s="187">
        <v>389.59</v>
      </c>
      <c r="V736" s="85"/>
      <c r="W736" s="85"/>
      <c r="X736" s="85"/>
      <c r="Y736" s="85"/>
      <c r="Z736" s="85"/>
      <c r="AA736" s="66"/>
      <c r="AB736" s="5"/>
      <c r="AC736" s="5"/>
      <c r="AD736" s="5"/>
      <c r="AE736" s="5"/>
      <c r="AF736" s="5"/>
      <c r="AG736" s="5"/>
      <c r="AH736" s="5"/>
      <c r="AI736" s="5"/>
      <c r="AJ736" s="5"/>
      <c r="AK736" s="5"/>
      <c r="AL736" s="5"/>
      <c r="AM736" s="5"/>
    </row>
    <row r="737" spans="1:39" s="4" customFormat="1" ht="14.5">
      <c r="A737" s="64" t="s">
        <v>785</v>
      </c>
      <c r="B737" s="64" t="s">
        <v>315</v>
      </c>
      <c r="C737" s="64"/>
      <c r="D737" s="64" t="s">
        <v>316</v>
      </c>
      <c r="E737" s="11"/>
      <c r="F737" s="11"/>
      <c r="G737" s="8"/>
      <c r="I737" s="64"/>
      <c r="J737" s="48"/>
      <c r="K737" s="108"/>
      <c r="M737" s="64">
        <v>6</v>
      </c>
      <c r="N737" s="188">
        <v>414.87</v>
      </c>
      <c r="P737" s="64">
        <v>1</v>
      </c>
      <c r="Q737" s="187">
        <v>71.040000000000006</v>
      </c>
      <c r="S737" s="64">
        <v>2</v>
      </c>
      <c r="T737" s="187">
        <v>271.3</v>
      </c>
      <c r="V737" s="85"/>
      <c r="W737" s="85"/>
      <c r="X737" s="85"/>
      <c r="Y737" s="85"/>
      <c r="Z737" s="85"/>
      <c r="AA737" s="66"/>
      <c r="AB737" s="5"/>
      <c r="AC737" s="5"/>
      <c r="AD737" s="5"/>
      <c r="AE737" s="5"/>
      <c r="AF737" s="5"/>
      <c r="AG737" s="5"/>
      <c r="AH737" s="5"/>
      <c r="AI737" s="5"/>
      <c r="AJ737" s="5"/>
      <c r="AK737" s="5"/>
      <c r="AL737" s="5"/>
      <c r="AM737" s="5"/>
    </row>
    <row r="738" spans="1:39" s="4" customFormat="1" ht="14.5">
      <c r="A738" s="64" t="s">
        <v>785</v>
      </c>
      <c r="B738" s="64" t="s">
        <v>317</v>
      </c>
      <c r="C738" s="64"/>
      <c r="D738" s="64" t="s">
        <v>278</v>
      </c>
      <c r="E738" s="11"/>
      <c r="F738" s="11"/>
      <c r="G738" s="8"/>
      <c r="I738" s="64"/>
      <c r="J738" s="48"/>
      <c r="K738" s="108"/>
      <c r="M738" s="64">
        <v>7</v>
      </c>
      <c r="N738" s="188">
        <v>1170.3699999999999</v>
      </c>
      <c r="P738" s="64"/>
      <c r="Q738" s="187"/>
      <c r="S738" s="64"/>
      <c r="T738" s="187"/>
      <c r="V738" s="85"/>
      <c r="W738" s="85"/>
      <c r="X738" s="85"/>
      <c r="Y738" s="85"/>
      <c r="Z738" s="85"/>
      <c r="AA738" s="66"/>
      <c r="AB738" s="5"/>
      <c r="AC738" s="5"/>
      <c r="AD738" s="5"/>
      <c r="AE738" s="5"/>
      <c r="AF738" s="5"/>
      <c r="AG738" s="5"/>
      <c r="AH738" s="5"/>
      <c r="AI738" s="5"/>
      <c r="AJ738" s="5"/>
      <c r="AK738" s="5"/>
      <c r="AL738" s="5"/>
      <c r="AM738" s="5"/>
    </row>
    <row r="739" spans="1:39" s="4" customFormat="1" ht="14.5">
      <c r="A739" s="64" t="s">
        <v>785</v>
      </c>
      <c r="B739" s="64" t="s">
        <v>320</v>
      </c>
      <c r="C739" s="64"/>
      <c r="D739" s="64" t="s">
        <v>221</v>
      </c>
      <c r="E739" s="11"/>
      <c r="F739" s="11"/>
      <c r="G739" s="8"/>
      <c r="I739" s="64"/>
      <c r="J739" s="48"/>
      <c r="K739" s="108"/>
      <c r="M739" s="64">
        <v>8</v>
      </c>
      <c r="N739" s="188">
        <v>1936.87</v>
      </c>
      <c r="P739" s="64">
        <v>4</v>
      </c>
      <c r="Q739" s="187">
        <v>397.3</v>
      </c>
      <c r="S739" s="64">
        <v>4</v>
      </c>
      <c r="T739" s="187">
        <v>592.04999999999995</v>
      </c>
      <c r="V739" s="85"/>
      <c r="W739" s="85"/>
      <c r="X739" s="85"/>
      <c r="Y739" s="85"/>
      <c r="Z739" s="85"/>
      <c r="AA739" s="66"/>
      <c r="AB739" s="5"/>
      <c r="AC739" s="5"/>
      <c r="AD739" s="5"/>
      <c r="AE739" s="5"/>
      <c r="AF739" s="5"/>
      <c r="AG739" s="5"/>
      <c r="AH739" s="5"/>
      <c r="AI739" s="5"/>
      <c r="AJ739" s="5"/>
      <c r="AK739" s="5"/>
      <c r="AL739" s="5"/>
      <c r="AM739" s="5"/>
    </row>
    <row r="740" spans="1:39" s="4" customFormat="1" ht="14.5">
      <c r="A740" s="64" t="s">
        <v>785</v>
      </c>
      <c r="B740" s="64" t="s">
        <v>321</v>
      </c>
      <c r="C740" s="64"/>
      <c r="D740" s="64" t="s">
        <v>224</v>
      </c>
      <c r="E740" s="11"/>
      <c r="F740" s="11"/>
      <c r="G740" s="8"/>
      <c r="I740" s="64"/>
      <c r="J740" s="48"/>
      <c r="K740" s="108"/>
      <c r="M740" s="64">
        <v>1</v>
      </c>
      <c r="N740" s="188">
        <v>33.619999999999997</v>
      </c>
      <c r="P740" s="64">
        <v>1</v>
      </c>
      <c r="Q740" s="187">
        <v>1382.2</v>
      </c>
      <c r="S740" s="64"/>
      <c r="T740" s="187"/>
      <c r="V740" s="85"/>
      <c r="W740" s="85"/>
      <c r="X740" s="85"/>
      <c r="Y740" s="85"/>
      <c r="Z740" s="85"/>
      <c r="AA740" s="66"/>
      <c r="AB740" s="5"/>
      <c r="AC740" s="5"/>
      <c r="AD740" s="5"/>
      <c r="AE740" s="5"/>
      <c r="AF740" s="5"/>
      <c r="AG740" s="5"/>
      <c r="AH740" s="5"/>
      <c r="AI740" s="5"/>
      <c r="AJ740" s="5"/>
      <c r="AK740" s="5"/>
      <c r="AL740" s="5"/>
      <c r="AM740" s="5"/>
    </row>
    <row r="741" spans="1:39" s="4" customFormat="1" ht="14.5">
      <c r="A741" s="64" t="s">
        <v>785</v>
      </c>
      <c r="B741" s="64" t="s">
        <v>322</v>
      </c>
      <c r="C741" s="64"/>
      <c r="D741" s="64" t="s">
        <v>323</v>
      </c>
      <c r="E741" s="11"/>
      <c r="F741" s="11"/>
      <c r="G741" s="8"/>
      <c r="I741" s="64"/>
      <c r="J741" s="48"/>
      <c r="K741" s="108"/>
      <c r="M741" s="64">
        <v>1</v>
      </c>
      <c r="N741" s="188">
        <v>29.11</v>
      </c>
      <c r="P741" s="64"/>
      <c r="Q741" s="187"/>
      <c r="S741" s="64"/>
      <c r="T741" s="187"/>
      <c r="V741" s="85"/>
      <c r="W741" s="85"/>
      <c r="X741" s="85"/>
      <c r="Y741" s="85"/>
      <c r="Z741" s="85"/>
      <c r="AA741" s="66"/>
      <c r="AB741" s="5"/>
      <c r="AC741" s="5"/>
      <c r="AD741" s="5"/>
      <c r="AE741" s="5"/>
      <c r="AF741" s="5"/>
      <c r="AG741" s="5"/>
      <c r="AH741" s="5"/>
      <c r="AI741" s="5"/>
      <c r="AJ741" s="5"/>
      <c r="AK741" s="5"/>
      <c r="AL741" s="5"/>
      <c r="AM741" s="5"/>
    </row>
    <row r="742" spans="1:39" s="4" customFormat="1" ht="14.5">
      <c r="A742" s="64" t="s">
        <v>785</v>
      </c>
      <c r="B742" s="64" t="s">
        <v>478</v>
      </c>
      <c r="C742" s="64"/>
      <c r="D742" s="64" t="s">
        <v>143</v>
      </c>
      <c r="E742" s="11"/>
      <c r="F742" s="11"/>
      <c r="G742" s="8"/>
      <c r="I742" s="64"/>
      <c r="J742" s="48"/>
      <c r="K742" s="108"/>
      <c r="M742" s="64">
        <v>2</v>
      </c>
      <c r="N742" s="188">
        <v>81.7</v>
      </c>
      <c r="P742" s="64"/>
      <c r="Q742" s="187"/>
      <c r="S742" s="64"/>
      <c r="T742" s="187"/>
      <c r="V742" s="85"/>
      <c r="W742" s="85"/>
      <c r="X742" s="85"/>
      <c r="Y742" s="85"/>
      <c r="Z742" s="85"/>
      <c r="AA742" s="66"/>
      <c r="AB742" s="5"/>
      <c r="AC742" s="5"/>
      <c r="AD742" s="5"/>
      <c r="AE742" s="5"/>
      <c r="AF742" s="5"/>
      <c r="AG742" s="5"/>
      <c r="AH742" s="5"/>
      <c r="AI742" s="5"/>
      <c r="AJ742" s="5"/>
      <c r="AK742" s="5"/>
      <c r="AL742" s="5"/>
      <c r="AM742" s="5"/>
    </row>
    <row r="743" spans="1:39" s="4" customFormat="1" ht="14.5">
      <c r="A743" s="64" t="s">
        <v>785</v>
      </c>
      <c r="B743" s="64" t="s">
        <v>563</v>
      </c>
      <c r="C743" s="64"/>
      <c r="D743" s="64" t="s">
        <v>234</v>
      </c>
      <c r="E743" s="11"/>
      <c r="F743" s="11"/>
      <c r="G743" s="8"/>
      <c r="I743" s="64"/>
      <c r="J743" s="48"/>
      <c r="K743" s="108"/>
      <c r="M743" s="64">
        <v>2</v>
      </c>
      <c r="N743" s="188">
        <v>1074.0999999999999</v>
      </c>
      <c r="P743" s="64"/>
      <c r="Q743" s="187"/>
      <c r="S743" s="64"/>
      <c r="T743" s="187"/>
      <c r="V743" s="85"/>
      <c r="W743" s="85"/>
      <c r="X743" s="85"/>
      <c r="Y743" s="85"/>
      <c r="Z743" s="85"/>
      <c r="AA743" s="66"/>
      <c r="AB743" s="5"/>
      <c r="AC743" s="5"/>
      <c r="AD743" s="5"/>
      <c r="AE743" s="5"/>
      <c r="AF743" s="5"/>
      <c r="AG743" s="5"/>
      <c r="AH743" s="5"/>
      <c r="AI743" s="5"/>
      <c r="AJ743" s="5"/>
      <c r="AK743" s="5"/>
      <c r="AL743" s="5"/>
      <c r="AM743" s="5"/>
    </row>
    <row r="744" spans="1:39" s="4" customFormat="1" ht="14.5">
      <c r="A744" s="64" t="s">
        <v>785</v>
      </c>
      <c r="B744" s="64" t="s">
        <v>326</v>
      </c>
      <c r="C744" s="64"/>
      <c r="D744" s="64" t="s">
        <v>327</v>
      </c>
      <c r="E744" s="11"/>
      <c r="F744" s="11"/>
      <c r="G744" s="8"/>
      <c r="I744" s="64"/>
      <c r="J744" s="48"/>
      <c r="K744" s="108"/>
      <c r="M744" s="64">
        <v>2</v>
      </c>
      <c r="N744" s="188">
        <v>200.9</v>
      </c>
      <c r="P744" s="64">
        <v>2</v>
      </c>
      <c r="Q744" s="187">
        <v>271.52999999999997</v>
      </c>
      <c r="S744" s="64">
        <v>1</v>
      </c>
      <c r="T744" s="187">
        <v>180.97</v>
      </c>
      <c r="V744" s="85"/>
      <c r="W744" s="85"/>
      <c r="X744" s="85"/>
      <c r="Y744" s="85"/>
      <c r="Z744" s="85"/>
      <c r="AA744" s="66"/>
      <c r="AB744" s="5"/>
      <c r="AC744" s="5"/>
      <c r="AD744" s="5"/>
      <c r="AE744" s="5"/>
      <c r="AF744" s="5"/>
      <c r="AG744" s="5"/>
      <c r="AH744" s="5"/>
      <c r="AI744" s="5"/>
      <c r="AJ744" s="5"/>
      <c r="AK744" s="5"/>
      <c r="AL744" s="5"/>
      <c r="AM744" s="5"/>
    </row>
    <row r="745" spans="1:39" s="4" customFormat="1" ht="14.5">
      <c r="A745" s="64" t="s">
        <v>785</v>
      </c>
      <c r="B745" s="64" t="s">
        <v>329</v>
      </c>
      <c r="C745" s="64"/>
      <c r="D745" s="64" t="s">
        <v>330</v>
      </c>
      <c r="E745" s="11"/>
      <c r="F745" s="11"/>
      <c r="G745" s="8"/>
      <c r="I745" s="64"/>
      <c r="J745" s="48"/>
      <c r="K745" s="108"/>
      <c r="M745" s="64">
        <v>4</v>
      </c>
      <c r="N745" s="188">
        <v>619.96</v>
      </c>
      <c r="P745" s="64">
        <v>3</v>
      </c>
      <c r="Q745" s="187">
        <v>935.46</v>
      </c>
      <c r="S745" s="64">
        <v>5</v>
      </c>
      <c r="T745" s="187">
        <v>511.49</v>
      </c>
      <c r="V745" s="85"/>
      <c r="W745" s="85"/>
      <c r="X745" s="85"/>
      <c r="Y745" s="85"/>
      <c r="Z745" s="85"/>
      <c r="AA745" s="66"/>
      <c r="AB745" s="5"/>
      <c r="AC745" s="5"/>
      <c r="AD745" s="5"/>
      <c r="AE745" s="5"/>
      <c r="AF745" s="5"/>
      <c r="AG745" s="5"/>
      <c r="AH745" s="5"/>
      <c r="AI745" s="5"/>
      <c r="AJ745" s="5"/>
      <c r="AK745" s="5"/>
      <c r="AL745" s="5"/>
      <c r="AM745" s="5"/>
    </row>
    <row r="746" spans="1:39" s="4" customFormat="1" ht="14.5">
      <c r="A746" s="64" t="s">
        <v>785</v>
      </c>
      <c r="B746" s="64" t="s">
        <v>789</v>
      </c>
      <c r="C746" s="64"/>
      <c r="D746" s="64" t="s">
        <v>332</v>
      </c>
      <c r="E746" s="11"/>
      <c r="F746" s="11"/>
      <c r="G746" s="8"/>
      <c r="I746" s="64"/>
      <c r="J746" s="48"/>
      <c r="K746" s="108"/>
      <c r="M746" s="64">
        <v>2</v>
      </c>
      <c r="N746" s="188">
        <v>492.9</v>
      </c>
      <c r="P746" s="64">
        <v>1</v>
      </c>
      <c r="Q746" s="187">
        <v>22.22</v>
      </c>
      <c r="S746" s="64">
        <v>1</v>
      </c>
      <c r="T746" s="187">
        <v>31.05</v>
      </c>
      <c r="V746" s="85"/>
      <c r="W746" s="85"/>
      <c r="X746" s="85"/>
      <c r="Y746" s="85"/>
      <c r="Z746" s="85"/>
      <c r="AA746" s="66"/>
      <c r="AB746" s="5"/>
      <c r="AC746" s="5"/>
      <c r="AD746" s="5"/>
      <c r="AE746" s="5"/>
      <c r="AF746" s="5"/>
      <c r="AG746" s="5"/>
      <c r="AH746" s="5"/>
      <c r="AI746" s="5"/>
      <c r="AJ746" s="5"/>
      <c r="AK746" s="5"/>
      <c r="AL746" s="5"/>
      <c r="AM746" s="5"/>
    </row>
    <row r="747" spans="1:39" s="4" customFormat="1" ht="14.5">
      <c r="A747" s="64" t="s">
        <v>785</v>
      </c>
      <c r="B747" s="64" t="s">
        <v>333</v>
      </c>
      <c r="C747" s="64"/>
      <c r="D747" s="64" t="s">
        <v>334</v>
      </c>
      <c r="E747" s="11"/>
      <c r="F747" s="11"/>
      <c r="G747" s="8"/>
      <c r="I747" s="64"/>
      <c r="J747" s="48"/>
      <c r="K747" s="108"/>
      <c r="M747" s="64">
        <v>1</v>
      </c>
      <c r="N747" s="188">
        <v>72.400000000000006</v>
      </c>
      <c r="P747" s="64">
        <v>1</v>
      </c>
      <c r="Q747" s="187">
        <v>32.119999999999997</v>
      </c>
      <c r="S747" s="64">
        <v>1</v>
      </c>
      <c r="T747" s="187">
        <v>206.93</v>
      </c>
      <c r="V747" s="85"/>
      <c r="W747" s="85"/>
      <c r="X747" s="85"/>
      <c r="Y747" s="85"/>
      <c r="Z747" s="85"/>
      <c r="AA747" s="66"/>
      <c r="AB747" s="5"/>
      <c r="AC747" s="5"/>
      <c r="AD747" s="5"/>
      <c r="AE747" s="5"/>
      <c r="AF747" s="5"/>
      <c r="AG747" s="5"/>
      <c r="AH747" s="5"/>
      <c r="AI747" s="5"/>
      <c r="AJ747" s="5"/>
      <c r="AK747" s="5"/>
      <c r="AL747" s="5"/>
      <c r="AM747" s="5"/>
    </row>
    <row r="748" spans="1:39" s="4" customFormat="1" ht="14.5">
      <c r="A748" s="64" t="s">
        <v>785</v>
      </c>
      <c r="B748" s="64" t="s">
        <v>335</v>
      </c>
      <c r="C748" s="64"/>
      <c r="D748" s="64" t="s">
        <v>119</v>
      </c>
      <c r="E748" s="11"/>
      <c r="F748" s="11"/>
      <c r="G748" s="8"/>
      <c r="I748" s="64"/>
      <c r="J748" s="48"/>
      <c r="K748" s="108"/>
      <c r="M748" s="64">
        <v>3</v>
      </c>
      <c r="N748" s="188">
        <v>417.08</v>
      </c>
      <c r="P748" s="64">
        <v>1</v>
      </c>
      <c r="Q748" s="187">
        <v>508.67</v>
      </c>
      <c r="S748" s="64"/>
      <c r="T748" s="187"/>
      <c r="V748" s="85"/>
      <c r="W748" s="85"/>
      <c r="X748" s="85"/>
      <c r="Y748" s="85"/>
      <c r="Z748" s="85"/>
      <c r="AA748" s="66"/>
      <c r="AB748" s="5"/>
      <c r="AC748" s="5"/>
      <c r="AD748" s="5"/>
      <c r="AE748" s="5"/>
      <c r="AF748" s="5"/>
      <c r="AG748" s="5"/>
      <c r="AH748" s="5"/>
      <c r="AI748" s="5"/>
      <c r="AJ748" s="5"/>
      <c r="AK748" s="5"/>
      <c r="AL748" s="5"/>
      <c r="AM748" s="5"/>
    </row>
    <row r="749" spans="1:39" s="4" customFormat="1" ht="14.5">
      <c r="A749" s="64" t="s">
        <v>785</v>
      </c>
      <c r="B749" s="64" t="s">
        <v>336</v>
      </c>
      <c r="C749" s="64"/>
      <c r="D749" s="64" t="s">
        <v>278</v>
      </c>
      <c r="E749" s="11"/>
      <c r="F749" s="11"/>
      <c r="G749" s="8"/>
      <c r="I749" s="64"/>
      <c r="J749" s="48"/>
      <c r="K749" s="108"/>
      <c r="M749" s="64">
        <v>1</v>
      </c>
      <c r="N749" s="188">
        <v>153.41</v>
      </c>
      <c r="P749" s="64">
        <v>1</v>
      </c>
      <c r="Q749" s="187">
        <v>102.55</v>
      </c>
      <c r="S749" s="64"/>
      <c r="T749" s="187"/>
      <c r="V749" s="85"/>
      <c r="W749" s="85"/>
      <c r="X749" s="85"/>
      <c r="Y749" s="85"/>
      <c r="Z749" s="85"/>
      <c r="AA749" s="66"/>
      <c r="AB749" s="5"/>
      <c r="AC749" s="5"/>
      <c r="AD749" s="5"/>
      <c r="AE749" s="5"/>
      <c r="AF749" s="5"/>
      <c r="AG749" s="5"/>
      <c r="AH749" s="5"/>
      <c r="AI749" s="5"/>
      <c r="AJ749" s="5"/>
      <c r="AK749" s="5"/>
      <c r="AL749" s="5"/>
      <c r="AM749" s="5"/>
    </row>
    <row r="750" spans="1:39" s="4" customFormat="1" ht="14.5">
      <c r="A750" s="64" t="s">
        <v>785</v>
      </c>
      <c r="B750" s="64" t="s">
        <v>725</v>
      </c>
      <c r="C750" s="64"/>
      <c r="D750" s="64" t="s">
        <v>338</v>
      </c>
      <c r="E750" s="11"/>
      <c r="F750" s="11"/>
      <c r="G750" s="8"/>
      <c r="I750" s="64"/>
      <c r="J750" s="48"/>
      <c r="K750" s="108"/>
      <c r="M750" s="64">
        <v>39</v>
      </c>
      <c r="N750" s="188">
        <v>9570.43</v>
      </c>
      <c r="P750" s="64">
        <v>28</v>
      </c>
      <c r="Q750" s="187">
        <v>9575.65</v>
      </c>
      <c r="S750" s="64">
        <v>4</v>
      </c>
      <c r="T750" s="187">
        <v>527.74</v>
      </c>
      <c r="V750" s="85"/>
      <c r="W750" s="85"/>
      <c r="X750" s="85"/>
      <c r="Y750" s="85"/>
      <c r="Z750" s="85"/>
      <c r="AA750" s="66"/>
      <c r="AB750" s="5"/>
      <c r="AC750" s="5"/>
      <c r="AD750" s="5"/>
      <c r="AE750" s="5"/>
      <c r="AF750" s="5"/>
      <c r="AG750" s="5"/>
      <c r="AH750" s="5"/>
      <c r="AI750" s="5"/>
      <c r="AJ750" s="5"/>
      <c r="AK750" s="5"/>
      <c r="AL750" s="5"/>
      <c r="AM750" s="5"/>
    </row>
    <row r="751" spans="1:39" s="4" customFormat="1" ht="14.5">
      <c r="A751" s="64" t="s">
        <v>785</v>
      </c>
      <c r="B751" s="64" t="s">
        <v>339</v>
      </c>
      <c r="C751" s="64"/>
      <c r="D751" s="64" t="s">
        <v>340</v>
      </c>
      <c r="E751" s="11"/>
      <c r="F751" s="11"/>
      <c r="G751" s="8"/>
      <c r="I751" s="64"/>
      <c r="J751" s="48"/>
      <c r="K751" s="108"/>
      <c r="M751" s="64"/>
      <c r="N751" s="188"/>
      <c r="P751" s="64">
        <v>3</v>
      </c>
      <c r="Q751" s="187">
        <v>394.63</v>
      </c>
      <c r="S751" s="64">
        <v>1</v>
      </c>
      <c r="T751" s="187">
        <v>98.58</v>
      </c>
      <c r="V751" s="85"/>
      <c r="W751" s="85"/>
      <c r="X751" s="85"/>
      <c r="Y751" s="85"/>
      <c r="Z751" s="85"/>
      <c r="AA751" s="66"/>
      <c r="AB751" s="5"/>
      <c r="AC751" s="5"/>
      <c r="AD751" s="5"/>
      <c r="AE751" s="5"/>
      <c r="AF751" s="5"/>
      <c r="AG751" s="5"/>
      <c r="AH751" s="5"/>
      <c r="AI751" s="5"/>
      <c r="AJ751" s="5"/>
      <c r="AK751" s="5"/>
      <c r="AL751" s="5"/>
      <c r="AM751" s="5"/>
    </row>
    <row r="752" spans="1:39" s="4" customFormat="1" ht="14.5">
      <c r="A752" s="64" t="s">
        <v>785</v>
      </c>
      <c r="B752" s="64" t="s">
        <v>341</v>
      </c>
      <c r="C752" s="64"/>
      <c r="D752" s="64" t="s">
        <v>149</v>
      </c>
      <c r="E752" s="11"/>
      <c r="F752" s="11"/>
      <c r="G752" s="8"/>
      <c r="I752" s="64"/>
      <c r="J752" s="48"/>
      <c r="K752" s="108"/>
      <c r="M752" s="64">
        <v>12</v>
      </c>
      <c r="N752" s="188">
        <v>1298.72</v>
      </c>
      <c r="P752" s="64">
        <v>24</v>
      </c>
      <c r="Q752" s="187">
        <v>9451.07</v>
      </c>
      <c r="S752" s="64">
        <v>2</v>
      </c>
      <c r="T752" s="187">
        <v>148.06</v>
      </c>
      <c r="V752" s="85"/>
      <c r="W752" s="85"/>
      <c r="X752" s="85"/>
      <c r="Y752" s="85"/>
      <c r="Z752" s="85"/>
      <c r="AA752" s="66"/>
      <c r="AB752" s="5"/>
      <c r="AC752" s="5"/>
      <c r="AD752" s="5"/>
      <c r="AE752" s="5"/>
      <c r="AF752" s="5"/>
      <c r="AG752" s="5"/>
      <c r="AH752" s="5"/>
      <c r="AI752" s="5"/>
      <c r="AJ752" s="5"/>
      <c r="AK752" s="5"/>
      <c r="AL752" s="5"/>
      <c r="AM752" s="5"/>
    </row>
    <row r="753" spans="1:39" s="4" customFormat="1" ht="14.5">
      <c r="A753" s="64" t="s">
        <v>785</v>
      </c>
      <c r="B753" s="64" t="s">
        <v>790</v>
      </c>
      <c r="C753" s="64"/>
      <c r="D753" s="64" t="s">
        <v>343</v>
      </c>
      <c r="E753" s="11"/>
      <c r="F753" s="11"/>
      <c r="G753" s="8"/>
      <c r="I753" s="64"/>
      <c r="J753" s="48"/>
      <c r="K753" s="108"/>
      <c r="M753" s="64">
        <v>6</v>
      </c>
      <c r="N753" s="188">
        <v>1466.97</v>
      </c>
      <c r="P753" s="64">
        <v>19</v>
      </c>
      <c r="Q753" s="187">
        <v>2645.71</v>
      </c>
      <c r="S753" s="64">
        <v>8</v>
      </c>
      <c r="T753" s="187">
        <v>2123.54</v>
      </c>
      <c r="V753" s="85"/>
      <c r="W753" s="85"/>
      <c r="X753" s="85"/>
      <c r="Y753" s="85"/>
      <c r="Z753" s="85"/>
      <c r="AA753" s="66"/>
      <c r="AB753" s="5"/>
      <c r="AC753" s="5"/>
      <c r="AD753" s="5"/>
      <c r="AE753" s="5"/>
      <c r="AF753" s="5"/>
      <c r="AG753" s="5"/>
      <c r="AH753" s="5"/>
      <c r="AI753" s="5"/>
      <c r="AJ753" s="5"/>
      <c r="AK753" s="5"/>
      <c r="AL753" s="5"/>
      <c r="AM753" s="5"/>
    </row>
    <row r="754" spans="1:39" s="4" customFormat="1" ht="14.5">
      <c r="A754" s="64" t="s">
        <v>785</v>
      </c>
      <c r="B754" s="64" t="s">
        <v>344</v>
      </c>
      <c r="C754" s="64"/>
      <c r="D754" s="64" t="s">
        <v>123</v>
      </c>
      <c r="E754" s="11"/>
      <c r="F754" s="11"/>
      <c r="G754" s="8"/>
      <c r="I754" s="64"/>
      <c r="J754" s="48"/>
      <c r="K754" s="108"/>
      <c r="M754" s="64">
        <v>2</v>
      </c>
      <c r="N754" s="188">
        <v>442.49</v>
      </c>
      <c r="P754" s="64">
        <v>1</v>
      </c>
      <c r="Q754" s="187">
        <v>180.76</v>
      </c>
      <c r="S754" s="64"/>
      <c r="T754" s="187"/>
      <c r="V754" s="85"/>
      <c r="W754" s="85"/>
      <c r="X754" s="85"/>
      <c r="Y754" s="85"/>
      <c r="Z754" s="85"/>
      <c r="AA754" s="66"/>
      <c r="AB754" s="5"/>
      <c r="AC754" s="5"/>
      <c r="AD754" s="5"/>
      <c r="AE754" s="5"/>
      <c r="AF754" s="5"/>
      <c r="AG754" s="5"/>
      <c r="AH754" s="5"/>
      <c r="AI754" s="5"/>
      <c r="AJ754" s="5"/>
      <c r="AK754" s="5"/>
      <c r="AL754" s="5"/>
      <c r="AM754" s="5"/>
    </row>
    <row r="755" spans="1:39" s="4" customFormat="1" ht="14.5">
      <c r="A755" s="64" t="s">
        <v>785</v>
      </c>
      <c r="B755" s="64" t="s">
        <v>347</v>
      </c>
      <c r="C755" s="64"/>
      <c r="D755" s="64" t="s">
        <v>169</v>
      </c>
      <c r="E755" s="11"/>
      <c r="F755" s="11"/>
      <c r="G755" s="8"/>
      <c r="I755" s="64"/>
      <c r="J755" s="48"/>
      <c r="K755" s="108"/>
      <c r="M755" s="64">
        <v>18</v>
      </c>
      <c r="N755" s="188">
        <v>8191.27</v>
      </c>
      <c r="P755" s="64">
        <v>21</v>
      </c>
      <c r="Q755" s="187">
        <v>4321.26</v>
      </c>
      <c r="S755" s="64">
        <v>3</v>
      </c>
      <c r="T755" s="187">
        <v>527.11</v>
      </c>
      <c r="V755" s="85"/>
      <c r="W755" s="85"/>
      <c r="X755" s="85"/>
      <c r="Y755" s="85"/>
      <c r="Z755" s="85"/>
      <c r="AA755" s="66"/>
      <c r="AB755" s="5"/>
      <c r="AC755" s="5"/>
      <c r="AD755" s="5"/>
      <c r="AE755" s="5"/>
      <c r="AF755" s="5"/>
      <c r="AG755" s="5"/>
      <c r="AH755" s="5"/>
      <c r="AI755" s="5"/>
      <c r="AJ755" s="5"/>
      <c r="AK755" s="5"/>
      <c r="AL755" s="5"/>
      <c r="AM755" s="5"/>
    </row>
    <row r="756" spans="1:39" s="4" customFormat="1" ht="14.5">
      <c r="A756" s="64" t="s">
        <v>785</v>
      </c>
      <c r="B756" s="64" t="s">
        <v>348</v>
      </c>
      <c r="C756" s="64"/>
      <c r="D756" s="64" t="s">
        <v>89</v>
      </c>
      <c r="E756" s="11"/>
      <c r="F756" s="11"/>
      <c r="G756" s="8"/>
      <c r="I756" s="64"/>
      <c r="J756" s="48"/>
      <c r="K756" s="108"/>
      <c r="M756" s="64"/>
      <c r="N756" s="188"/>
      <c r="P756" s="64">
        <v>1</v>
      </c>
      <c r="Q756" s="187">
        <v>41.17</v>
      </c>
      <c r="S756" s="64"/>
      <c r="T756" s="187"/>
      <c r="V756" s="85"/>
      <c r="W756" s="85"/>
      <c r="X756" s="85"/>
      <c r="Y756" s="85"/>
      <c r="Z756" s="85"/>
      <c r="AA756" s="66"/>
      <c r="AB756" s="5"/>
      <c r="AC756" s="5"/>
      <c r="AD756" s="5"/>
      <c r="AE756" s="5"/>
      <c r="AF756" s="5"/>
      <c r="AG756" s="5"/>
      <c r="AH756" s="5"/>
      <c r="AI756" s="5"/>
      <c r="AJ756" s="5"/>
      <c r="AK756" s="5"/>
      <c r="AL756" s="5"/>
      <c r="AM756" s="5"/>
    </row>
    <row r="757" spans="1:39" s="4" customFormat="1" ht="14.5">
      <c r="A757" s="64" t="s">
        <v>785</v>
      </c>
      <c r="B757" s="64" t="s">
        <v>349</v>
      </c>
      <c r="C757" s="64"/>
      <c r="D757" s="64" t="s">
        <v>350</v>
      </c>
      <c r="E757" s="11"/>
      <c r="F757" s="11"/>
      <c r="G757" s="8"/>
      <c r="I757" s="64"/>
      <c r="J757" s="48"/>
      <c r="K757" s="108"/>
      <c r="M757" s="64">
        <v>5</v>
      </c>
      <c r="N757" s="188">
        <v>715.23</v>
      </c>
      <c r="P757" s="64">
        <v>3</v>
      </c>
      <c r="Q757" s="187">
        <v>136.74</v>
      </c>
      <c r="S757" s="64"/>
      <c r="T757" s="187"/>
      <c r="V757" s="85"/>
      <c r="W757" s="85"/>
      <c r="X757" s="85"/>
      <c r="Y757" s="85"/>
      <c r="Z757" s="85"/>
      <c r="AA757" s="66"/>
      <c r="AB757" s="5"/>
      <c r="AC757" s="5"/>
      <c r="AD757" s="5"/>
      <c r="AE757" s="5"/>
      <c r="AF757" s="5"/>
      <c r="AG757" s="5"/>
      <c r="AH757" s="5"/>
      <c r="AI757" s="5"/>
      <c r="AJ757" s="5"/>
      <c r="AK757" s="5"/>
      <c r="AL757" s="5"/>
      <c r="AM757" s="5"/>
    </row>
    <row r="758" spans="1:39" s="4" customFormat="1" ht="14.5">
      <c r="A758" s="64" t="s">
        <v>785</v>
      </c>
      <c r="B758" s="64" t="s">
        <v>567</v>
      </c>
      <c r="C758" s="64"/>
      <c r="D758" s="64" t="s">
        <v>159</v>
      </c>
      <c r="E758" s="11"/>
      <c r="F758" s="11"/>
      <c r="G758" s="8"/>
      <c r="I758" s="64"/>
      <c r="J758" s="48"/>
      <c r="K758" s="108"/>
      <c r="M758" s="64">
        <v>1</v>
      </c>
      <c r="N758" s="188">
        <v>115.47</v>
      </c>
      <c r="P758" s="64"/>
      <c r="Q758" s="187"/>
      <c r="S758" s="64"/>
      <c r="T758" s="187"/>
      <c r="V758" s="85"/>
      <c r="W758" s="85"/>
      <c r="X758" s="85"/>
      <c r="Y758" s="85"/>
      <c r="Z758" s="85"/>
      <c r="AA758" s="66"/>
      <c r="AB758" s="5"/>
      <c r="AC758" s="5"/>
      <c r="AD758" s="5"/>
      <c r="AE758" s="5"/>
      <c r="AF758" s="5"/>
      <c r="AG758" s="5"/>
      <c r="AH758" s="5"/>
      <c r="AI758" s="5"/>
      <c r="AJ758" s="5"/>
      <c r="AK758" s="5"/>
      <c r="AL758" s="5"/>
      <c r="AM758" s="5"/>
    </row>
    <row r="759" spans="1:39" s="4" customFormat="1" ht="14.5">
      <c r="A759" s="64" t="s">
        <v>785</v>
      </c>
      <c r="B759" s="64" t="s">
        <v>351</v>
      </c>
      <c r="C759" s="64"/>
      <c r="D759" s="64" t="s">
        <v>100</v>
      </c>
      <c r="E759" s="11"/>
      <c r="F759" s="11"/>
      <c r="G759" s="8"/>
      <c r="I759" s="64"/>
      <c r="J759" s="48"/>
      <c r="K759" s="108"/>
      <c r="M759" s="64">
        <v>48</v>
      </c>
      <c r="N759" s="188">
        <v>18824.75</v>
      </c>
      <c r="P759" s="64">
        <v>27</v>
      </c>
      <c r="Q759" s="187">
        <v>6242.8</v>
      </c>
      <c r="S759" s="64">
        <v>15</v>
      </c>
      <c r="T759" s="187">
        <v>4188.96</v>
      </c>
      <c r="V759" s="85"/>
      <c r="W759" s="85"/>
      <c r="X759" s="85"/>
      <c r="Y759" s="85"/>
      <c r="Z759" s="85"/>
      <c r="AA759" s="66"/>
      <c r="AB759" s="5"/>
      <c r="AC759" s="5"/>
      <c r="AD759" s="5"/>
      <c r="AE759" s="5"/>
      <c r="AF759" s="5"/>
      <c r="AG759" s="5"/>
      <c r="AH759" s="5"/>
      <c r="AI759" s="5"/>
      <c r="AJ759" s="5"/>
      <c r="AK759" s="5"/>
      <c r="AL759" s="5"/>
      <c r="AM759" s="5"/>
    </row>
    <row r="760" spans="1:39" s="4" customFormat="1" ht="14.5">
      <c r="A760" s="64" t="s">
        <v>785</v>
      </c>
      <c r="B760" s="64" t="s">
        <v>352</v>
      </c>
      <c r="C760" s="64"/>
      <c r="D760" s="64" t="s">
        <v>353</v>
      </c>
      <c r="E760" s="11"/>
      <c r="F760" s="11"/>
      <c r="G760" s="8"/>
      <c r="I760" s="64"/>
      <c r="J760" s="48"/>
      <c r="K760" s="108"/>
      <c r="M760" s="64">
        <v>2</v>
      </c>
      <c r="N760" s="188">
        <v>583.22</v>
      </c>
      <c r="P760" s="64">
        <v>1</v>
      </c>
      <c r="Q760" s="187">
        <v>18.75</v>
      </c>
      <c r="S760" s="64"/>
      <c r="T760" s="187"/>
      <c r="V760" s="85"/>
      <c r="W760" s="85"/>
      <c r="X760" s="85"/>
      <c r="Y760" s="85"/>
      <c r="Z760" s="85"/>
      <c r="AA760" s="66"/>
      <c r="AB760" s="5"/>
      <c r="AC760" s="5"/>
      <c r="AD760" s="5"/>
      <c r="AE760" s="5"/>
      <c r="AF760" s="5"/>
      <c r="AG760" s="5"/>
      <c r="AH760" s="5"/>
      <c r="AI760" s="5"/>
      <c r="AJ760" s="5"/>
      <c r="AK760" s="5"/>
      <c r="AL760" s="5"/>
      <c r="AM760" s="5"/>
    </row>
    <row r="761" spans="1:39" s="4" customFormat="1" ht="14.5">
      <c r="A761" s="64" t="s">
        <v>785</v>
      </c>
      <c r="B761" s="64" t="s">
        <v>354</v>
      </c>
      <c r="C761" s="64"/>
      <c r="D761" s="64" t="s">
        <v>221</v>
      </c>
      <c r="E761" s="11"/>
      <c r="F761" s="11"/>
      <c r="G761" s="8"/>
      <c r="I761" s="64"/>
      <c r="J761" s="48"/>
      <c r="K761" s="108"/>
      <c r="M761" s="64">
        <v>1</v>
      </c>
      <c r="N761" s="188">
        <v>37.729999999999997</v>
      </c>
      <c r="P761" s="64"/>
      <c r="Q761" s="187"/>
      <c r="S761" s="64"/>
      <c r="T761" s="187"/>
      <c r="V761" s="85"/>
      <c r="W761" s="85"/>
      <c r="X761" s="85"/>
      <c r="Y761" s="85"/>
      <c r="Z761" s="85"/>
      <c r="AA761" s="66"/>
      <c r="AB761" s="5"/>
      <c r="AC761" s="5"/>
      <c r="AD761" s="5"/>
      <c r="AE761" s="5"/>
      <c r="AF761" s="5"/>
      <c r="AG761" s="5"/>
      <c r="AH761" s="5"/>
      <c r="AI761" s="5"/>
      <c r="AJ761" s="5"/>
      <c r="AK761" s="5"/>
      <c r="AL761" s="5"/>
      <c r="AM761" s="5"/>
    </row>
    <row r="762" spans="1:39" s="4" customFormat="1" ht="14.5">
      <c r="A762" s="64" t="s">
        <v>785</v>
      </c>
      <c r="B762" s="64" t="s">
        <v>355</v>
      </c>
      <c r="C762" s="64"/>
      <c r="D762" s="64" t="s">
        <v>356</v>
      </c>
      <c r="E762" s="11"/>
      <c r="F762" s="11"/>
      <c r="G762" s="8"/>
      <c r="I762" s="64"/>
      <c r="J762" s="48"/>
      <c r="K762" s="108"/>
      <c r="M762" s="64">
        <v>1</v>
      </c>
      <c r="N762" s="188">
        <v>219.39</v>
      </c>
      <c r="P762" s="64"/>
      <c r="Q762" s="187"/>
      <c r="S762" s="64"/>
      <c r="T762" s="187"/>
      <c r="V762" s="85"/>
      <c r="W762" s="85"/>
      <c r="X762" s="85"/>
      <c r="Y762" s="85"/>
      <c r="Z762" s="85"/>
      <c r="AA762" s="66"/>
      <c r="AB762" s="5"/>
      <c r="AC762" s="5"/>
      <c r="AD762" s="5"/>
      <c r="AE762" s="5"/>
      <c r="AF762" s="5"/>
      <c r="AG762" s="5"/>
      <c r="AH762" s="5"/>
      <c r="AI762" s="5"/>
      <c r="AJ762" s="5"/>
      <c r="AK762" s="5"/>
      <c r="AL762" s="5"/>
      <c r="AM762" s="5"/>
    </row>
    <row r="763" spans="1:39" s="4" customFormat="1" ht="14.5">
      <c r="A763" s="64" t="s">
        <v>785</v>
      </c>
      <c r="B763" s="64" t="s">
        <v>357</v>
      </c>
      <c r="C763" s="64"/>
      <c r="D763" s="64" t="s">
        <v>358</v>
      </c>
      <c r="E763" s="11"/>
      <c r="F763" s="11"/>
      <c r="G763" s="8"/>
      <c r="I763" s="64"/>
      <c r="J763" s="48"/>
      <c r="K763" s="108"/>
      <c r="M763" s="64">
        <v>9</v>
      </c>
      <c r="N763" s="188">
        <v>1318.06</v>
      </c>
      <c r="P763" s="64">
        <v>6</v>
      </c>
      <c r="Q763" s="187">
        <v>1104.1300000000001</v>
      </c>
      <c r="S763" s="64">
        <v>3</v>
      </c>
      <c r="T763" s="187">
        <v>221.56</v>
      </c>
      <c r="V763" s="85"/>
      <c r="W763" s="85"/>
      <c r="X763" s="85"/>
      <c r="Y763" s="85"/>
      <c r="Z763" s="85"/>
      <c r="AA763" s="66"/>
      <c r="AB763" s="5"/>
      <c r="AC763" s="5"/>
      <c r="AD763" s="5"/>
      <c r="AE763" s="5"/>
      <c r="AF763" s="5"/>
      <c r="AG763" s="5"/>
      <c r="AH763" s="5"/>
      <c r="AI763" s="5"/>
      <c r="AJ763" s="5"/>
      <c r="AK763" s="5"/>
      <c r="AL763" s="5"/>
      <c r="AM763" s="5"/>
    </row>
    <row r="764" spans="1:39" s="4" customFormat="1" ht="14.5">
      <c r="A764" s="64" t="s">
        <v>785</v>
      </c>
      <c r="B764" s="64" t="s">
        <v>361</v>
      </c>
      <c r="C764" s="64"/>
      <c r="D764" s="64" t="s">
        <v>362</v>
      </c>
      <c r="E764" s="11"/>
      <c r="F764" s="11"/>
      <c r="G764" s="8"/>
      <c r="I764" s="64"/>
      <c r="J764" s="48"/>
      <c r="K764" s="108"/>
      <c r="M764" s="64">
        <v>1</v>
      </c>
      <c r="N764" s="188">
        <v>150.85</v>
      </c>
      <c r="P764" s="64"/>
      <c r="Q764" s="187"/>
      <c r="S764" s="64"/>
      <c r="T764" s="187"/>
      <c r="V764" s="85"/>
      <c r="W764" s="85"/>
      <c r="X764" s="85"/>
      <c r="Y764" s="85"/>
      <c r="Z764" s="85"/>
      <c r="AA764" s="66"/>
      <c r="AB764" s="5"/>
      <c r="AC764" s="5"/>
      <c r="AD764" s="5"/>
      <c r="AE764" s="5"/>
      <c r="AF764" s="5"/>
      <c r="AG764" s="5"/>
      <c r="AH764" s="5"/>
      <c r="AI764" s="5"/>
      <c r="AJ764" s="5"/>
      <c r="AK764" s="5"/>
      <c r="AL764" s="5"/>
      <c r="AM764" s="5"/>
    </row>
    <row r="765" spans="1:39" s="4" customFormat="1" ht="14.5">
      <c r="A765" s="64" t="s">
        <v>785</v>
      </c>
      <c r="B765" s="64" t="s">
        <v>458</v>
      </c>
      <c r="C765" s="64"/>
      <c r="D765" s="64" t="s">
        <v>362</v>
      </c>
      <c r="E765" s="11"/>
      <c r="F765" s="11"/>
      <c r="G765" s="8"/>
      <c r="I765" s="64"/>
      <c r="J765" s="48"/>
      <c r="K765" s="108"/>
      <c r="M765" s="64"/>
      <c r="N765" s="188"/>
      <c r="P765" s="64">
        <v>1</v>
      </c>
      <c r="Q765" s="187">
        <v>41.1</v>
      </c>
      <c r="S765" s="64"/>
      <c r="T765" s="187"/>
      <c r="V765" s="85"/>
      <c r="W765" s="85"/>
      <c r="X765" s="85"/>
      <c r="Y765" s="85"/>
      <c r="Z765" s="85"/>
      <c r="AA765" s="66"/>
      <c r="AB765" s="5"/>
      <c r="AC765" s="5"/>
      <c r="AD765" s="5"/>
      <c r="AE765" s="5"/>
      <c r="AF765" s="5"/>
      <c r="AG765" s="5"/>
      <c r="AH765" s="5"/>
      <c r="AI765" s="5"/>
      <c r="AJ765" s="5"/>
      <c r="AK765" s="5"/>
      <c r="AL765" s="5"/>
      <c r="AM765" s="5"/>
    </row>
    <row r="766" spans="1:39" s="4" customFormat="1" ht="14.5">
      <c r="A766" s="64" t="s">
        <v>785</v>
      </c>
      <c r="B766" s="64" t="s">
        <v>560</v>
      </c>
      <c r="C766" s="64"/>
      <c r="D766" s="64" t="s">
        <v>338</v>
      </c>
      <c r="E766" s="11"/>
      <c r="F766" s="11"/>
      <c r="G766" s="8"/>
      <c r="I766" s="64"/>
      <c r="J766" s="48"/>
      <c r="K766" s="108"/>
      <c r="M766" s="64">
        <v>1</v>
      </c>
      <c r="N766" s="188">
        <v>62.45</v>
      </c>
      <c r="P766" s="64"/>
      <c r="Q766" s="187"/>
      <c r="S766" s="64"/>
      <c r="T766" s="187"/>
      <c r="V766" s="85"/>
      <c r="W766" s="85"/>
      <c r="X766" s="85"/>
      <c r="Y766" s="85"/>
      <c r="Z766" s="85"/>
      <c r="AA766" s="66"/>
      <c r="AB766" s="5"/>
      <c r="AC766" s="5"/>
      <c r="AD766" s="5"/>
      <c r="AE766" s="5"/>
      <c r="AF766" s="5"/>
      <c r="AG766" s="5"/>
      <c r="AH766" s="5"/>
      <c r="AI766" s="5"/>
      <c r="AJ766" s="5"/>
      <c r="AK766" s="5"/>
      <c r="AL766" s="5"/>
      <c r="AM766" s="5"/>
    </row>
    <row r="767" spans="1:39" s="4" customFormat="1" ht="14.5">
      <c r="A767" s="64" t="s">
        <v>785</v>
      </c>
      <c r="B767" s="64" t="s">
        <v>363</v>
      </c>
      <c r="C767" s="64"/>
      <c r="D767" s="64" t="s">
        <v>364</v>
      </c>
      <c r="E767" s="11"/>
      <c r="F767" s="11"/>
      <c r="G767" s="8"/>
      <c r="I767" s="64"/>
      <c r="J767" s="48"/>
      <c r="K767" s="108"/>
      <c r="M767" s="64">
        <v>1</v>
      </c>
      <c r="N767" s="188">
        <v>87.18</v>
      </c>
      <c r="P767" s="64">
        <v>2</v>
      </c>
      <c r="Q767" s="187">
        <v>853.53</v>
      </c>
      <c r="S767" s="64"/>
      <c r="T767" s="187"/>
      <c r="V767" s="85"/>
      <c r="W767" s="85"/>
      <c r="X767" s="85"/>
      <c r="Y767" s="85"/>
      <c r="Z767" s="85"/>
      <c r="AA767" s="66"/>
      <c r="AB767" s="5"/>
      <c r="AC767" s="5"/>
      <c r="AD767" s="5"/>
      <c r="AE767" s="5"/>
      <c r="AF767" s="5"/>
      <c r="AG767" s="5"/>
      <c r="AH767" s="5"/>
      <c r="AI767" s="5"/>
      <c r="AJ767" s="5"/>
      <c r="AK767" s="5"/>
      <c r="AL767" s="5"/>
      <c r="AM767" s="5"/>
    </row>
    <row r="768" spans="1:39" s="4" customFormat="1" ht="14.5">
      <c r="A768" s="64" t="s">
        <v>785</v>
      </c>
      <c r="B768" s="64" t="s">
        <v>365</v>
      </c>
      <c r="C768" s="64"/>
      <c r="D768" s="64" t="s">
        <v>366</v>
      </c>
      <c r="E768" s="11"/>
      <c r="F768" s="11"/>
      <c r="G768" s="8"/>
      <c r="I768" s="64"/>
      <c r="J768" s="48"/>
      <c r="K768" s="108"/>
      <c r="M768" s="64"/>
      <c r="N768" s="188"/>
      <c r="P768" s="64">
        <v>1</v>
      </c>
      <c r="Q768" s="187">
        <v>21.55</v>
      </c>
      <c r="S768" s="64"/>
      <c r="T768" s="187"/>
      <c r="V768" s="85"/>
      <c r="W768" s="85"/>
      <c r="X768" s="85"/>
      <c r="Y768" s="85"/>
      <c r="Z768" s="85"/>
      <c r="AA768" s="66"/>
      <c r="AB768" s="5"/>
      <c r="AC768" s="5"/>
      <c r="AD768" s="5"/>
      <c r="AE768" s="5"/>
      <c r="AF768" s="5"/>
      <c r="AG768" s="5"/>
      <c r="AH768" s="5"/>
      <c r="AI768" s="5"/>
      <c r="AJ768" s="5"/>
      <c r="AK768" s="5"/>
      <c r="AL768" s="5"/>
      <c r="AM768" s="5"/>
    </row>
    <row r="769" spans="1:39" s="4" customFormat="1" ht="14.5">
      <c r="A769" s="64" t="s">
        <v>785</v>
      </c>
      <c r="B769" s="64" t="s">
        <v>367</v>
      </c>
      <c r="C769" s="64"/>
      <c r="D769" s="64" t="s">
        <v>368</v>
      </c>
      <c r="E769" s="11"/>
      <c r="F769" s="11"/>
      <c r="G769" s="8"/>
      <c r="I769" s="64"/>
      <c r="J769" s="48"/>
      <c r="K769" s="108"/>
      <c r="M769" s="64">
        <v>9</v>
      </c>
      <c r="N769" s="188">
        <v>1847.59</v>
      </c>
      <c r="P769" s="64">
        <v>6</v>
      </c>
      <c r="Q769" s="187">
        <v>503.68</v>
      </c>
      <c r="S769" s="64">
        <v>3</v>
      </c>
      <c r="T769" s="187">
        <v>294.02999999999997</v>
      </c>
      <c r="V769" s="85"/>
      <c r="W769" s="85"/>
      <c r="X769" s="85"/>
      <c r="Y769" s="85"/>
      <c r="Z769" s="85"/>
      <c r="AA769" s="66"/>
      <c r="AB769" s="5"/>
      <c r="AC769" s="5"/>
      <c r="AD769" s="5"/>
      <c r="AE769" s="5"/>
      <c r="AF769" s="5"/>
      <c r="AG769" s="5"/>
      <c r="AH769" s="5"/>
      <c r="AI769" s="5"/>
      <c r="AJ769" s="5"/>
      <c r="AK769" s="5"/>
      <c r="AL769" s="5"/>
      <c r="AM769" s="5"/>
    </row>
    <row r="770" spans="1:39" s="4" customFormat="1" ht="14.5">
      <c r="A770" s="64" t="s">
        <v>785</v>
      </c>
      <c r="B770" s="64" t="s">
        <v>370</v>
      </c>
      <c r="C770" s="64"/>
      <c r="D770" s="64" t="s">
        <v>371</v>
      </c>
      <c r="E770" s="11"/>
      <c r="F770" s="11"/>
      <c r="G770" s="8"/>
      <c r="I770" s="64"/>
      <c r="J770" s="48"/>
      <c r="K770" s="108"/>
      <c r="M770" s="64">
        <v>2</v>
      </c>
      <c r="N770" s="188">
        <v>156.58000000000001</v>
      </c>
      <c r="P770" s="64">
        <v>1</v>
      </c>
      <c r="Q770" s="187">
        <v>90.81</v>
      </c>
      <c r="S770" s="64"/>
      <c r="T770" s="187"/>
      <c r="V770" s="85"/>
      <c r="W770" s="85"/>
      <c r="X770" s="85"/>
      <c r="Y770" s="85"/>
      <c r="Z770" s="85"/>
      <c r="AA770" s="66"/>
      <c r="AB770" s="5"/>
      <c r="AC770" s="5"/>
      <c r="AD770" s="5"/>
      <c r="AE770" s="5"/>
      <c r="AF770" s="5"/>
      <c r="AG770" s="5"/>
      <c r="AH770" s="5"/>
      <c r="AI770" s="5"/>
      <c r="AJ770" s="5"/>
      <c r="AK770" s="5"/>
      <c r="AL770" s="5"/>
      <c r="AM770" s="5"/>
    </row>
    <row r="771" spans="1:39" s="4" customFormat="1" ht="14.5">
      <c r="A771" s="64" t="s">
        <v>785</v>
      </c>
      <c r="B771" s="64" t="s">
        <v>372</v>
      </c>
      <c r="C771" s="64"/>
      <c r="D771" s="64" t="s">
        <v>288</v>
      </c>
      <c r="E771" s="11"/>
      <c r="F771" s="11"/>
      <c r="G771" s="8"/>
      <c r="I771" s="64"/>
      <c r="J771" s="48"/>
      <c r="K771" s="108"/>
      <c r="M771" s="64">
        <v>32</v>
      </c>
      <c r="N771" s="188">
        <v>10489.8</v>
      </c>
      <c r="P771" s="64">
        <v>34</v>
      </c>
      <c r="Q771" s="187">
        <v>16024.62</v>
      </c>
      <c r="S771" s="64">
        <v>11</v>
      </c>
      <c r="T771" s="187">
        <v>2498.2800000000002</v>
      </c>
      <c r="V771" s="85"/>
      <c r="W771" s="85"/>
      <c r="X771" s="85"/>
      <c r="Y771" s="85"/>
      <c r="Z771" s="85"/>
      <c r="AA771" s="66"/>
      <c r="AB771" s="5"/>
      <c r="AC771" s="5"/>
      <c r="AD771" s="5"/>
      <c r="AE771" s="5"/>
      <c r="AF771" s="5"/>
      <c r="AG771" s="5"/>
      <c r="AH771" s="5"/>
      <c r="AI771" s="5"/>
      <c r="AJ771" s="5"/>
      <c r="AK771" s="5"/>
      <c r="AL771" s="5"/>
      <c r="AM771" s="5"/>
    </row>
    <row r="772" spans="1:39" s="4" customFormat="1" ht="14.5">
      <c r="A772" s="64" t="s">
        <v>785</v>
      </c>
      <c r="B772" s="64" t="s">
        <v>373</v>
      </c>
      <c r="C772" s="64"/>
      <c r="D772" s="64" t="s">
        <v>374</v>
      </c>
      <c r="E772" s="11"/>
      <c r="F772" s="11"/>
      <c r="G772" s="8"/>
      <c r="I772" s="64"/>
      <c r="J772" s="48"/>
      <c r="K772" s="108"/>
      <c r="M772" s="64">
        <v>1</v>
      </c>
      <c r="N772" s="188">
        <v>39.479999999999997</v>
      </c>
      <c r="P772" s="64"/>
      <c r="Q772" s="187"/>
      <c r="S772" s="64"/>
      <c r="T772" s="187"/>
      <c r="V772" s="85"/>
      <c r="W772" s="85"/>
      <c r="X772" s="85"/>
      <c r="Y772" s="85"/>
      <c r="Z772" s="85"/>
      <c r="AA772" s="66"/>
      <c r="AB772" s="5"/>
      <c r="AC772" s="5"/>
      <c r="AD772" s="5"/>
      <c r="AE772" s="5"/>
      <c r="AF772" s="5"/>
      <c r="AG772" s="5"/>
      <c r="AH772" s="5"/>
      <c r="AI772" s="5"/>
      <c r="AJ772" s="5"/>
      <c r="AK772" s="5"/>
      <c r="AL772" s="5"/>
      <c r="AM772" s="5"/>
    </row>
    <row r="773" spans="1:39" s="4" customFormat="1" ht="14.5">
      <c r="A773" s="64" t="s">
        <v>785</v>
      </c>
      <c r="B773" s="64" t="s">
        <v>459</v>
      </c>
      <c r="C773" s="64"/>
      <c r="D773" s="64" t="s">
        <v>135</v>
      </c>
      <c r="E773" s="11"/>
      <c r="F773" s="11"/>
      <c r="G773" s="8"/>
      <c r="I773" s="64"/>
      <c r="J773" s="48"/>
      <c r="K773" s="108"/>
      <c r="M773" s="64"/>
      <c r="N773" s="188"/>
      <c r="P773" s="64">
        <v>1</v>
      </c>
      <c r="Q773" s="187">
        <v>1020.72</v>
      </c>
      <c r="S773" s="64"/>
      <c r="T773" s="187"/>
      <c r="V773" s="85"/>
      <c r="W773" s="85"/>
      <c r="X773" s="85"/>
      <c r="Y773" s="85"/>
      <c r="Z773" s="85"/>
      <c r="AA773" s="66"/>
      <c r="AB773" s="5"/>
      <c r="AC773" s="5"/>
      <c r="AD773" s="5"/>
      <c r="AE773" s="5"/>
      <c r="AF773" s="5"/>
      <c r="AG773" s="5"/>
      <c r="AH773" s="5"/>
      <c r="AI773" s="5"/>
      <c r="AJ773" s="5"/>
      <c r="AK773" s="5"/>
      <c r="AL773" s="5"/>
      <c r="AM773" s="5"/>
    </row>
    <row r="774" spans="1:39" s="4" customFormat="1" ht="14.5">
      <c r="A774" s="64" t="s">
        <v>785</v>
      </c>
      <c r="B774" s="64" t="s">
        <v>378</v>
      </c>
      <c r="C774" s="64"/>
      <c r="D774" s="64" t="s">
        <v>332</v>
      </c>
      <c r="E774" s="11"/>
      <c r="F774" s="11"/>
      <c r="G774" s="8"/>
      <c r="I774" s="64"/>
      <c r="J774" s="48"/>
      <c r="K774" s="108"/>
      <c r="M774" s="64"/>
      <c r="N774" s="188"/>
      <c r="P774" s="64"/>
      <c r="Q774" s="187"/>
      <c r="S774" s="64">
        <v>1</v>
      </c>
      <c r="T774" s="187">
        <v>77.709999999999994</v>
      </c>
      <c r="V774" s="85"/>
      <c r="W774" s="85"/>
      <c r="X774" s="85"/>
      <c r="Y774" s="85"/>
      <c r="Z774" s="85"/>
      <c r="AA774" s="66"/>
      <c r="AB774" s="5"/>
      <c r="AC774" s="5"/>
      <c r="AD774" s="5"/>
      <c r="AE774" s="5"/>
      <c r="AF774" s="5"/>
      <c r="AG774" s="5"/>
      <c r="AH774" s="5"/>
      <c r="AI774" s="5"/>
      <c r="AJ774" s="5"/>
      <c r="AK774" s="5"/>
      <c r="AL774" s="5"/>
      <c r="AM774" s="5"/>
    </row>
    <row r="775" spans="1:39" s="4" customFormat="1" ht="14.5">
      <c r="A775" s="64" t="s">
        <v>785</v>
      </c>
      <c r="B775" s="64" t="s">
        <v>379</v>
      </c>
      <c r="C775" s="64"/>
      <c r="D775" s="64" t="s">
        <v>114</v>
      </c>
      <c r="E775" s="11"/>
      <c r="F775" s="11"/>
      <c r="G775" s="8"/>
      <c r="I775" s="64"/>
      <c r="J775" s="48"/>
      <c r="K775" s="108"/>
      <c r="M775" s="64">
        <v>8</v>
      </c>
      <c r="N775" s="188">
        <v>1734.6</v>
      </c>
      <c r="P775" s="64">
        <v>8</v>
      </c>
      <c r="Q775" s="187">
        <v>1056.6300000000001</v>
      </c>
      <c r="S775" s="64">
        <v>4</v>
      </c>
      <c r="T775" s="187">
        <v>561.75</v>
      </c>
      <c r="V775" s="85"/>
      <c r="W775" s="85"/>
      <c r="X775" s="85"/>
      <c r="Y775" s="85"/>
      <c r="Z775" s="85"/>
      <c r="AA775" s="66"/>
      <c r="AB775" s="5"/>
      <c r="AC775" s="5"/>
      <c r="AD775" s="5"/>
      <c r="AE775" s="5"/>
      <c r="AF775" s="5"/>
      <c r="AG775" s="5"/>
      <c r="AH775" s="5"/>
      <c r="AI775" s="5"/>
      <c r="AJ775" s="5"/>
      <c r="AK775" s="5"/>
      <c r="AL775" s="5"/>
      <c r="AM775" s="5"/>
    </row>
    <row r="776" spans="1:39" s="4" customFormat="1" ht="14.5">
      <c r="A776" s="64" t="s">
        <v>785</v>
      </c>
      <c r="B776" s="64" t="s">
        <v>380</v>
      </c>
      <c r="C776" s="64"/>
      <c r="D776" s="64" t="s">
        <v>346</v>
      </c>
      <c r="E776" s="11"/>
      <c r="F776" s="11"/>
      <c r="G776" s="8"/>
      <c r="I776" s="64"/>
      <c r="J776" s="48"/>
      <c r="K776" s="108"/>
      <c r="M776" s="64"/>
      <c r="N776" s="188"/>
      <c r="P776" s="64">
        <v>1</v>
      </c>
      <c r="Q776" s="187">
        <v>102.16</v>
      </c>
      <c r="S776" s="64"/>
      <c r="T776" s="187"/>
      <c r="V776" s="85"/>
      <c r="W776" s="85"/>
      <c r="X776" s="85"/>
      <c r="Y776" s="85"/>
      <c r="Z776" s="85"/>
      <c r="AA776" s="66"/>
      <c r="AB776" s="5"/>
      <c r="AC776" s="5"/>
      <c r="AD776" s="5"/>
      <c r="AE776" s="5"/>
      <c r="AF776" s="5"/>
      <c r="AG776" s="5"/>
      <c r="AH776" s="5"/>
      <c r="AI776" s="5"/>
      <c r="AJ776" s="5"/>
      <c r="AK776" s="5"/>
      <c r="AL776" s="5"/>
      <c r="AM776" s="5"/>
    </row>
    <row r="777" spans="1:39" s="4" customFormat="1" ht="14.5">
      <c r="A777" s="64" t="s">
        <v>785</v>
      </c>
      <c r="B777" s="64" t="s">
        <v>381</v>
      </c>
      <c r="C777" s="64"/>
      <c r="D777" s="64" t="s">
        <v>382</v>
      </c>
      <c r="E777" s="11"/>
      <c r="F777" s="11"/>
      <c r="G777" s="8"/>
      <c r="I777" s="64"/>
      <c r="J777" s="48"/>
      <c r="K777" s="108"/>
      <c r="M777" s="64">
        <v>1</v>
      </c>
      <c r="N777" s="188">
        <v>29.35</v>
      </c>
      <c r="P777" s="64"/>
      <c r="Q777" s="187"/>
      <c r="S777" s="64"/>
      <c r="T777" s="187"/>
      <c r="V777" s="85"/>
      <c r="W777" s="85"/>
      <c r="X777" s="85"/>
      <c r="Y777" s="85"/>
      <c r="Z777" s="85"/>
      <c r="AA777" s="66"/>
      <c r="AB777" s="5"/>
      <c r="AC777" s="5"/>
      <c r="AD777" s="5"/>
      <c r="AE777" s="5"/>
      <c r="AF777" s="5"/>
      <c r="AG777" s="5"/>
      <c r="AH777" s="5"/>
      <c r="AI777" s="5"/>
      <c r="AJ777" s="5"/>
      <c r="AK777" s="5"/>
      <c r="AL777" s="5"/>
      <c r="AM777" s="5"/>
    </row>
    <row r="778" spans="1:39" s="4" customFormat="1" ht="14.5">
      <c r="A778" s="64" t="s">
        <v>785</v>
      </c>
      <c r="B778" s="64" t="s">
        <v>776</v>
      </c>
      <c r="C778" s="64"/>
      <c r="D778" s="64" t="s">
        <v>116</v>
      </c>
      <c r="E778" s="11"/>
      <c r="F778" s="11"/>
      <c r="G778" s="8"/>
      <c r="I778" s="64"/>
      <c r="J778" s="48"/>
      <c r="K778" s="108"/>
      <c r="M778" s="64"/>
      <c r="N778" s="188"/>
      <c r="P778" s="64"/>
      <c r="Q778" s="187"/>
      <c r="S778" s="64">
        <v>1</v>
      </c>
      <c r="T778" s="187">
        <v>167.29</v>
      </c>
      <c r="V778" s="85"/>
      <c r="W778" s="85"/>
      <c r="X778" s="85"/>
      <c r="Y778" s="85"/>
      <c r="Z778" s="85"/>
      <c r="AA778" s="66"/>
      <c r="AB778" s="5"/>
      <c r="AC778" s="5"/>
      <c r="AD778" s="5"/>
      <c r="AE778" s="5"/>
      <c r="AF778" s="5"/>
      <c r="AG778" s="5"/>
      <c r="AH778" s="5"/>
      <c r="AI778" s="5"/>
      <c r="AJ778" s="5"/>
      <c r="AK778" s="5"/>
      <c r="AL778" s="5"/>
      <c r="AM778" s="5"/>
    </row>
    <row r="779" spans="1:39" s="4" customFormat="1" ht="14.5">
      <c r="A779" s="64" t="s">
        <v>785</v>
      </c>
      <c r="B779" s="64" t="s">
        <v>384</v>
      </c>
      <c r="C779" s="64"/>
      <c r="D779" s="64" t="s">
        <v>203</v>
      </c>
      <c r="E779" s="11"/>
      <c r="F779" s="11"/>
      <c r="G779" s="8"/>
      <c r="I779" s="64"/>
      <c r="J779" s="48"/>
      <c r="K779" s="108"/>
      <c r="M779" s="64">
        <v>34</v>
      </c>
      <c r="N779" s="188">
        <v>13439.81</v>
      </c>
      <c r="P779" s="64">
        <v>29</v>
      </c>
      <c r="Q779" s="187">
        <v>5826.08</v>
      </c>
      <c r="S779" s="64">
        <v>9</v>
      </c>
      <c r="T779" s="187">
        <v>2117.52</v>
      </c>
      <c r="V779" s="85"/>
      <c r="W779" s="85"/>
      <c r="X779" s="85"/>
      <c r="Y779" s="85"/>
      <c r="Z779" s="85"/>
      <c r="AA779" s="66"/>
      <c r="AB779" s="5"/>
      <c r="AC779" s="5"/>
      <c r="AD779" s="5"/>
      <c r="AE779" s="5"/>
      <c r="AF779" s="5"/>
      <c r="AG779" s="5"/>
      <c r="AH779" s="5"/>
      <c r="AI779" s="5"/>
      <c r="AJ779" s="5"/>
      <c r="AK779" s="5"/>
      <c r="AL779" s="5"/>
      <c r="AM779" s="5"/>
    </row>
    <row r="780" spans="1:39" s="4" customFormat="1" ht="14.5">
      <c r="A780" s="64" t="s">
        <v>785</v>
      </c>
      <c r="B780" s="64" t="s">
        <v>385</v>
      </c>
      <c r="C780" s="64"/>
      <c r="D780" s="64" t="s">
        <v>90</v>
      </c>
      <c r="E780" s="11"/>
      <c r="F780" s="11"/>
      <c r="G780" s="8"/>
      <c r="I780" s="64"/>
      <c r="J780" s="48"/>
      <c r="K780" s="108"/>
      <c r="M780" s="64">
        <v>1</v>
      </c>
      <c r="N780" s="188">
        <v>305.27999999999997</v>
      </c>
      <c r="P780" s="64"/>
      <c r="Q780" s="187"/>
      <c r="S780" s="64"/>
      <c r="T780" s="187"/>
      <c r="V780" s="85"/>
      <c r="W780" s="85"/>
      <c r="X780" s="85"/>
      <c r="Y780" s="85"/>
      <c r="Z780" s="85"/>
      <c r="AA780" s="66"/>
      <c r="AB780" s="5"/>
      <c r="AC780" s="5"/>
      <c r="AD780" s="5"/>
      <c r="AE780" s="5"/>
      <c r="AF780" s="5"/>
      <c r="AG780" s="5"/>
      <c r="AH780" s="5"/>
      <c r="AI780" s="5"/>
      <c r="AJ780" s="5"/>
      <c r="AK780" s="5"/>
      <c r="AL780" s="5"/>
      <c r="AM780" s="5"/>
    </row>
    <row r="781" spans="1:39" s="4" customFormat="1" ht="14.5">
      <c r="A781" s="64" t="s">
        <v>785</v>
      </c>
      <c r="B781" s="64" t="s">
        <v>385</v>
      </c>
      <c r="C781" s="64"/>
      <c r="D781" s="64" t="s">
        <v>188</v>
      </c>
      <c r="E781" s="11"/>
      <c r="F781" s="11"/>
      <c r="G781" s="8"/>
      <c r="I781" s="64"/>
      <c r="J781" s="48"/>
      <c r="K781" s="108"/>
      <c r="M781" s="64"/>
      <c r="N781" s="188"/>
      <c r="P781" s="64"/>
      <c r="Q781" s="187"/>
      <c r="S781" s="64">
        <v>1</v>
      </c>
      <c r="T781" s="187">
        <v>265.06</v>
      </c>
      <c r="V781" s="85"/>
      <c r="W781" s="85"/>
      <c r="X781" s="85"/>
      <c r="Y781" s="85"/>
      <c r="Z781" s="85"/>
      <c r="AA781" s="66"/>
      <c r="AB781" s="5"/>
      <c r="AC781" s="5"/>
      <c r="AD781" s="5"/>
      <c r="AE781" s="5"/>
      <c r="AF781" s="5"/>
      <c r="AG781" s="5"/>
      <c r="AH781" s="5"/>
      <c r="AI781" s="5"/>
      <c r="AJ781" s="5"/>
      <c r="AK781" s="5"/>
      <c r="AL781" s="5"/>
      <c r="AM781" s="5"/>
    </row>
    <row r="782" spans="1:39" s="4" customFormat="1" ht="14.5">
      <c r="A782" s="64" t="s">
        <v>785</v>
      </c>
      <c r="B782" s="64" t="s">
        <v>386</v>
      </c>
      <c r="C782" s="64"/>
      <c r="D782" s="64" t="s">
        <v>252</v>
      </c>
      <c r="E782" s="11"/>
      <c r="F782" s="11"/>
      <c r="G782" s="8"/>
      <c r="I782" s="64"/>
      <c r="J782" s="48"/>
      <c r="K782" s="108"/>
      <c r="M782" s="64"/>
      <c r="N782" s="188"/>
      <c r="P782" s="64">
        <v>1</v>
      </c>
      <c r="Q782" s="187">
        <v>83.28</v>
      </c>
      <c r="S782" s="64"/>
      <c r="T782" s="187"/>
      <c r="V782" s="85"/>
      <c r="W782" s="85"/>
      <c r="X782" s="85"/>
      <c r="Y782" s="85"/>
      <c r="Z782" s="85"/>
      <c r="AA782" s="66"/>
      <c r="AB782" s="5"/>
      <c r="AC782" s="5"/>
      <c r="AD782" s="5"/>
      <c r="AE782" s="5"/>
      <c r="AF782" s="5"/>
      <c r="AG782" s="5"/>
      <c r="AH782" s="5"/>
      <c r="AI782" s="5"/>
      <c r="AJ782" s="5"/>
      <c r="AK782" s="5"/>
      <c r="AL782" s="5"/>
      <c r="AM782" s="5"/>
    </row>
    <row r="783" spans="1:39" s="4" customFormat="1" ht="14.5">
      <c r="A783" s="64" t="s">
        <v>785</v>
      </c>
      <c r="B783" s="64" t="s">
        <v>387</v>
      </c>
      <c r="C783" s="64"/>
      <c r="D783" s="64" t="s">
        <v>388</v>
      </c>
      <c r="E783" s="11"/>
      <c r="F783" s="11"/>
      <c r="G783" s="8"/>
      <c r="I783" s="64"/>
      <c r="J783" s="48"/>
      <c r="K783" s="108"/>
      <c r="M783" s="64">
        <v>6</v>
      </c>
      <c r="N783" s="188">
        <v>986.53</v>
      </c>
      <c r="P783" s="64">
        <v>5</v>
      </c>
      <c r="Q783" s="187">
        <v>3124.12</v>
      </c>
      <c r="S783" s="64">
        <v>1</v>
      </c>
      <c r="T783" s="187">
        <v>54.57</v>
      </c>
      <c r="V783" s="85"/>
      <c r="W783" s="85"/>
      <c r="X783" s="85"/>
      <c r="Y783" s="85"/>
      <c r="Z783" s="85"/>
      <c r="AA783" s="66"/>
      <c r="AB783" s="5"/>
      <c r="AC783" s="5"/>
      <c r="AD783" s="5"/>
      <c r="AE783" s="5"/>
      <c r="AF783" s="5"/>
      <c r="AG783" s="5"/>
      <c r="AH783" s="5"/>
      <c r="AI783" s="5"/>
      <c r="AJ783" s="5"/>
      <c r="AK783" s="5"/>
      <c r="AL783" s="5"/>
      <c r="AM783" s="5"/>
    </row>
    <row r="784" spans="1:39" s="4" customFormat="1" ht="14.5">
      <c r="A784" s="64" t="s">
        <v>785</v>
      </c>
      <c r="B784" s="64" t="s">
        <v>389</v>
      </c>
      <c r="C784" s="64"/>
      <c r="D784" s="64" t="s">
        <v>390</v>
      </c>
      <c r="E784" s="11"/>
      <c r="F784" s="11"/>
      <c r="G784" s="8"/>
      <c r="I784" s="64"/>
      <c r="J784" s="48"/>
      <c r="K784" s="108"/>
      <c r="M784" s="64"/>
      <c r="N784" s="188"/>
      <c r="P784" s="64">
        <v>1</v>
      </c>
      <c r="Q784" s="187">
        <v>84.03</v>
      </c>
      <c r="S784" s="64"/>
      <c r="T784" s="187"/>
      <c r="V784" s="85"/>
      <c r="W784" s="85"/>
      <c r="X784" s="85"/>
      <c r="Y784" s="85"/>
      <c r="Z784" s="85"/>
      <c r="AA784" s="66"/>
      <c r="AB784" s="5"/>
      <c r="AC784" s="5"/>
      <c r="AD784" s="5"/>
      <c r="AE784" s="5"/>
      <c r="AF784" s="5"/>
      <c r="AG784" s="5"/>
      <c r="AH784" s="5"/>
      <c r="AI784" s="5"/>
      <c r="AJ784" s="5"/>
      <c r="AK784" s="5"/>
      <c r="AL784" s="5"/>
      <c r="AM784" s="5"/>
    </row>
    <row r="785" spans="1:39" s="4" customFormat="1" ht="14.5">
      <c r="A785" s="64" t="s">
        <v>785</v>
      </c>
      <c r="B785" s="64" t="s">
        <v>391</v>
      </c>
      <c r="C785" s="64"/>
      <c r="D785" s="64" t="s">
        <v>392</v>
      </c>
      <c r="E785" s="11"/>
      <c r="F785" s="11"/>
      <c r="G785" s="8"/>
      <c r="I785" s="64"/>
      <c r="J785" s="48"/>
      <c r="K785" s="108"/>
      <c r="M785" s="64"/>
      <c r="N785" s="188"/>
      <c r="P785" s="64"/>
      <c r="Q785" s="187"/>
      <c r="S785" s="64">
        <v>1</v>
      </c>
      <c r="T785" s="187">
        <v>98.39</v>
      </c>
      <c r="V785" s="85"/>
      <c r="W785" s="85"/>
      <c r="X785" s="85"/>
      <c r="Y785" s="85"/>
      <c r="Z785" s="85"/>
      <c r="AA785" s="66"/>
      <c r="AB785" s="5"/>
      <c r="AC785" s="5"/>
      <c r="AD785" s="5"/>
      <c r="AE785" s="5"/>
      <c r="AF785" s="5"/>
      <c r="AG785" s="5"/>
      <c r="AH785" s="5"/>
      <c r="AI785" s="5"/>
      <c r="AJ785" s="5"/>
      <c r="AK785" s="5"/>
      <c r="AL785" s="5"/>
      <c r="AM785" s="5"/>
    </row>
    <row r="786" spans="1:39" s="4" customFormat="1" ht="14.5">
      <c r="A786" s="64" t="s">
        <v>785</v>
      </c>
      <c r="B786" s="64" t="s">
        <v>396</v>
      </c>
      <c r="C786" s="64"/>
      <c r="D786" s="64" t="s">
        <v>123</v>
      </c>
      <c r="E786" s="11"/>
      <c r="F786" s="11"/>
      <c r="G786" s="8"/>
      <c r="I786" s="64"/>
      <c r="J786" s="48"/>
      <c r="K786" s="108"/>
      <c r="M786" s="64"/>
      <c r="N786" s="188"/>
      <c r="P786" s="64">
        <v>1</v>
      </c>
      <c r="Q786" s="187">
        <v>121.69</v>
      </c>
      <c r="S786" s="64"/>
      <c r="T786" s="187"/>
      <c r="V786" s="85"/>
      <c r="W786" s="85"/>
      <c r="X786" s="85"/>
      <c r="Y786" s="85"/>
      <c r="Z786" s="85"/>
      <c r="AA786" s="66"/>
      <c r="AB786" s="5"/>
      <c r="AC786" s="5"/>
      <c r="AD786" s="5"/>
      <c r="AE786" s="5"/>
      <c r="AF786" s="5"/>
      <c r="AG786" s="5"/>
      <c r="AH786" s="5"/>
      <c r="AI786" s="5"/>
      <c r="AJ786" s="5"/>
      <c r="AK786" s="5"/>
      <c r="AL786" s="5"/>
      <c r="AM786" s="5"/>
    </row>
    <row r="787" spans="1:39" s="4" customFormat="1" ht="14.5">
      <c r="A787" s="64" t="s">
        <v>785</v>
      </c>
      <c r="B787" s="64" t="s">
        <v>397</v>
      </c>
      <c r="C787" s="64"/>
      <c r="D787" s="64" t="s">
        <v>109</v>
      </c>
      <c r="E787" s="11"/>
      <c r="F787" s="11"/>
      <c r="G787" s="8"/>
      <c r="I787" s="64"/>
      <c r="J787" s="48"/>
      <c r="K787" s="108"/>
      <c r="M787" s="64">
        <v>1</v>
      </c>
      <c r="N787" s="188">
        <v>84.55</v>
      </c>
      <c r="P787" s="64">
        <v>3</v>
      </c>
      <c r="Q787" s="187">
        <v>419.21</v>
      </c>
      <c r="S787" s="64"/>
      <c r="T787" s="187"/>
      <c r="V787" s="85"/>
      <c r="W787" s="85"/>
      <c r="X787" s="85"/>
      <c r="Y787" s="85"/>
      <c r="Z787" s="85"/>
      <c r="AA787" s="66"/>
      <c r="AB787" s="5"/>
      <c r="AC787" s="5"/>
      <c r="AD787" s="5"/>
      <c r="AE787" s="5"/>
      <c r="AF787" s="5"/>
      <c r="AG787" s="5"/>
      <c r="AH787" s="5"/>
      <c r="AI787" s="5"/>
      <c r="AJ787" s="5"/>
      <c r="AK787" s="5"/>
      <c r="AL787" s="5"/>
      <c r="AM787" s="5"/>
    </row>
    <row r="788" spans="1:39" s="4" customFormat="1" ht="14.5">
      <c r="A788" s="64" t="s">
        <v>785</v>
      </c>
      <c r="B788" s="64" t="s">
        <v>780</v>
      </c>
      <c r="C788" s="64"/>
      <c r="D788" s="64" t="s">
        <v>135</v>
      </c>
      <c r="E788" s="11"/>
      <c r="F788" s="11"/>
      <c r="G788" s="8"/>
      <c r="I788" s="64"/>
      <c r="J788" s="48"/>
      <c r="K788" s="108"/>
      <c r="M788" s="64">
        <v>1</v>
      </c>
      <c r="N788" s="188">
        <v>208.41</v>
      </c>
      <c r="P788" s="64"/>
      <c r="Q788" s="187"/>
      <c r="S788" s="64"/>
      <c r="T788" s="187"/>
      <c r="V788" s="85"/>
      <c r="W788" s="85"/>
      <c r="X788" s="85"/>
      <c r="Y788" s="85"/>
      <c r="Z788" s="85"/>
      <c r="AA788" s="66"/>
      <c r="AB788" s="5"/>
      <c r="AC788" s="5"/>
      <c r="AD788" s="5"/>
      <c r="AE788" s="5"/>
      <c r="AF788" s="5"/>
      <c r="AG788" s="5"/>
      <c r="AH788" s="5"/>
      <c r="AI788" s="5"/>
      <c r="AJ788" s="5"/>
      <c r="AK788" s="5"/>
      <c r="AL788" s="5"/>
      <c r="AM788" s="5"/>
    </row>
    <row r="789" spans="1:39" s="4" customFormat="1" ht="14.5">
      <c r="A789" s="64" t="s">
        <v>785</v>
      </c>
      <c r="B789" s="64" t="s">
        <v>401</v>
      </c>
      <c r="C789" s="64"/>
      <c r="D789" s="64" t="s">
        <v>402</v>
      </c>
      <c r="E789" s="11"/>
      <c r="F789" s="11"/>
      <c r="G789" s="8"/>
      <c r="I789" s="64"/>
      <c r="J789" s="48"/>
      <c r="K789" s="108"/>
      <c r="M789" s="64">
        <v>5</v>
      </c>
      <c r="N789" s="188">
        <v>502.98</v>
      </c>
      <c r="P789" s="64">
        <v>7</v>
      </c>
      <c r="Q789" s="187">
        <v>3051.91</v>
      </c>
      <c r="S789" s="64">
        <v>1</v>
      </c>
      <c r="T789" s="187">
        <v>85.07</v>
      </c>
      <c r="V789" s="85"/>
      <c r="W789" s="85"/>
      <c r="X789" s="85"/>
      <c r="Y789" s="85"/>
      <c r="Z789" s="85"/>
      <c r="AA789" s="66"/>
      <c r="AB789" s="5"/>
      <c r="AC789" s="5"/>
      <c r="AD789" s="5"/>
      <c r="AE789" s="5"/>
      <c r="AF789" s="5"/>
      <c r="AG789" s="5"/>
      <c r="AH789" s="5"/>
      <c r="AI789" s="5"/>
      <c r="AJ789" s="5"/>
      <c r="AK789" s="5"/>
      <c r="AL789" s="5"/>
      <c r="AM789" s="5"/>
    </row>
    <row r="790" spans="1:39" s="4" customFormat="1" ht="14.5">
      <c r="A790" s="64" t="s">
        <v>785</v>
      </c>
      <c r="B790" s="64" t="s">
        <v>406</v>
      </c>
      <c r="C790" s="64"/>
      <c r="D790" s="64" t="s">
        <v>141</v>
      </c>
      <c r="E790" s="11"/>
      <c r="F790" s="11"/>
      <c r="G790" s="8"/>
      <c r="I790" s="64"/>
      <c r="J790" s="48"/>
      <c r="K790" s="108"/>
      <c r="M790" s="64">
        <v>1</v>
      </c>
      <c r="N790" s="188">
        <v>17.36</v>
      </c>
      <c r="P790" s="64"/>
      <c r="Q790" s="187"/>
      <c r="S790" s="64"/>
      <c r="T790" s="187"/>
      <c r="V790" s="85"/>
      <c r="W790" s="85"/>
      <c r="X790" s="85"/>
      <c r="Y790" s="85"/>
      <c r="Z790" s="85"/>
      <c r="AA790" s="66"/>
      <c r="AB790" s="5"/>
      <c r="AC790" s="5"/>
      <c r="AD790" s="5"/>
      <c r="AE790" s="5"/>
      <c r="AF790" s="5"/>
      <c r="AG790" s="5"/>
      <c r="AH790" s="5"/>
      <c r="AI790" s="5"/>
      <c r="AJ790" s="5"/>
      <c r="AK790" s="5"/>
      <c r="AL790" s="5"/>
      <c r="AM790" s="5"/>
    </row>
    <row r="791" spans="1:39" s="4" customFormat="1" ht="14.5">
      <c r="A791" s="64" t="s">
        <v>785</v>
      </c>
      <c r="B791" s="64" t="s">
        <v>407</v>
      </c>
      <c r="C791" s="64"/>
      <c r="D791" s="64" t="s">
        <v>103</v>
      </c>
      <c r="E791" s="11"/>
      <c r="F791" s="11"/>
      <c r="G791" s="8"/>
      <c r="I791" s="64"/>
      <c r="J791" s="48"/>
      <c r="K791" s="108"/>
      <c r="M791" s="64">
        <v>13</v>
      </c>
      <c r="N791" s="188">
        <v>3354.06</v>
      </c>
      <c r="P791" s="64">
        <v>9</v>
      </c>
      <c r="Q791" s="187">
        <v>2274.38</v>
      </c>
      <c r="S791" s="64">
        <v>2</v>
      </c>
      <c r="T791" s="187">
        <v>212.13</v>
      </c>
      <c r="V791" s="85"/>
      <c r="W791" s="85"/>
      <c r="X791" s="85"/>
      <c r="Y791" s="85"/>
      <c r="Z791" s="85"/>
      <c r="AA791" s="66"/>
      <c r="AB791" s="5"/>
      <c r="AC791" s="5"/>
      <c r="AD791" s="5"/>
      <c r="AE791" s="5"/>
      <c r="AF791" s="5"/>
      <c r="AG791" s="5"/>
      <c r="AH791" s="5"/>
      <c r="AI791" s="5"/>
      <c r="AJ791" s="5"/>
      <c r="AK791" s="5"/>
      <c r="AL791" s="5"/>
      <c r="AM791" s="5"/>
    </row>
    <row r="792" spans="1:39" s="4" customFormat="1" ht="14.5">
      <c r="A792" s="64" t="s">
        <v>785</v>
      </c>
      <c r="B792" s="64" t="s">
        <v>408</v>
      </c>
      <c r="C792" s="64"/>
      <c r="D792" s="64" t="s">
        <v>96</v>
      </c>
      <c r="E792" s="11"/>
      <c r="F792" s="11"/>
      <c r="G792" s="8"/>
      <c r="I792" s="64"/>
      <c r="J792" s="48"/>
      <c r="K792" s="108"/>
      <c r="M792" s="64"/>
      <c r="N792" s="188"/>
      <c r="P792" s="64"/>
      <c r="Q792" s="187"/>
      <c r="S792" s="64">
        <v>1</v>
      </c>
      <c r="T792" s="187">
        <v>35.33</v>
      </c>
      <c r="V792" s="85"/>
      <c r="W792" s="85"/>
      <c r="X792" s="85"/>
      <c r="Y792" s="85"/>
      <c r="Z792" s="85"/>
      <c r="AA792" s="66"/>
      <c r="AB792" s="5"/>
      <c r="AC792" s="5"/>
      <c r="AD792" s="5"/>
      <c r="AE792" s="5"/>
      <c r="AF792" s="5"/>
      <c r="AG792" s="5"/>
      <c r="AH792" s="5"/>
      <c r="AI792" s="5"/>
      <c r="AJ792" s="5"/>
      <c r="AK792" s="5"/>
      <c r="AL792" s="5"/>
      <c r="AM792" s="5"/>
    </row>
    <row r="793" spans="1:39" s="4" customFormat="1" ht="14.5">
      <c r="A793" s="64" t="s">
        <v>785</v>
      </c>
      <c r="B793" s="64" t="s">
        <v>409</v>
      </c>
      <c r="C793" s="64"/>
      <c r="D793" s="64" t="s">
        <v>256</v>
      </c>
      <c r="E793" s="11"/>
      <c r="F793" s="11"/>
      <c r="G793" s="8"/>
      <c r="I793" s="64"/>
      <c r="J793" s="48"/>
      <c r="K793" s="108"/>
      <c r="M793" s="64">
        <v>2</v>
      </c>
      <c r="N793" s="188">
        <v>55.25</v>
      </c>
      <c r="P793" s="64"/>
      <c r="Q793" s="187"/>
      <c r="S793" s="64"/>
      <c r="T793" s="187"/>
      <c r="V793" s="85"/>
      <c r="W793" s="85"/>
      <c r="X793" s="85"/>
      <c r="Y793" s="85"/>
      <c r="Z793" s="85"/>
      <c r="AA793" s="66"/>
      <c r="AB793" s="5"/>
      <c r="AC793" s="5"/>
      <c r="AD793" s="5"/>
      <c r="AE793" s="5"/>
      <c r="AF793" s="5"/>
      <c r="AG793" s="5"/>
      <c r="AH793" s="5"/>
      <c r="AI793" s="5"/>
      <c r="AJ793" s="5"/>
      <c r="AK793" s="5"/>
      <c r="AL793" s="5"/>
      <c r="AM793" s="5"/>
    </row>
    <row r="794" spans="1:39" s="4" customFormat="1" ht="14.5">
      <c r="A794" s="64" t="s">
        <v>785</v>
      </c>
      <c r="B794" s="64" t="s">
        <v>410</v>
      </c>
      <c r="C794" s="64"/>
      <c r="D794" s="64" t="s">
        <v>92</v>
      </c>
      <c r="E794" s="11"/>
      <c r="F794" s="11"/>
      <c r="G794" s="8"/>
      <c r="I794" s="64"/>
      <c r="J794" s="48"/>
      <c r="K794" s="108"/>
      <c r="M794" s="64">
        <v>2</v>
      </c>
      <c r="N794" s="188">
        <v>93.59</v>
      </c>
      <c r="P794" s="64">
        <v>3</v>
      </c>
      <c r="Q794" s="187">
        <v>1082.4000000000001</v>
      </c>
      <c r="S794" s="64"/>
      <c r="T794" s="187"/>
      <c r="V794" s="85"/>
      <c r="W794" s="85"/>
      <c r="X794" s="85"/>
      <c r="Y794" s="85"/>
      <c r="Z794" s="85"/>
      <c r="AA794" s="66"/>
      <c r="AB794" s="5"/>
      <c r="AC794" s="5"/>
      <c r="AD794" s="5"/>
      <c r="AE794" s="5"/>
      <c r="AF794" s="5"/>
      <c r="AG794" s="5"/>
      <c r="AH794" s="5"/>
      <c r="AI794" s="5"/>
      <c r="AJ794" s="5"/>
      <c r="AK794" s="5"/>
      <c r="AL794" s="5"/>
      <c r="AM794" s="5"/>
    </row>
    <row r="795" spans="1:39" s="4" customFormat="1" ht="14.5">
      <c r="A795" s="64" t="s">
        <v>785</v>
      </c>
      <c r="B795" s="64" t="s">
        <v>411</v>
      </c>
      <c r="C795" s="64"/>
      <c r="D795" s="64" t="s">
        <v>412</v>
      </c>
      <c r="E795" s="11"/>
      <c r="F795" s="11"/>
      <c r="G795" s="8"/>
      <c r="I795" s="64"/>
      <c r="J795" s="48"/>
      <c r="K795" s="108"/>
      <c r="M795" s="64"/>
      <c r="N795" s="188"/>
      <c r="P795" s="64">
        <v>1</v>
      </c>
      <c r="Q795" s="187">
        <v>23.78</v>
      </c>
      <c r="S795" s="64"/>
      <c r="T795" s="187"/>
      <c r="V795" s="85"/>
      <c r="W795" s="85"/>
      <c r="X795" s="85"/>
      <c r="Y795" s="85"/>
      <c r="Z795" s="85"/>
      <c r="AA795" s="66"/>
      <c r="AB795" s="5"/>
      <c r="AC795" s="5"/>
      <c r="AD795" s="5"/>
      <c r="AE795" s="5"/>
      <c r="AF795" s="5"/>
      <c r="AG795" s="5"/>
      <c r="AH795" s="5"/>
      <c r="AI795" s="5"/>
      <c r="AJ795" s="5"/>
      <c r="AK795" s="5"/>
      <c r="AL795" s="5"/>
      <c r="AM795" s="5"/>
    </row>
    <row r="796" spans="1:39" s="4" customFormat="1" ht="14.5">
      <c r="A796" s="64" t="s">
        <v>785</v>
      </c>
      <c r="B796" s="64" t="s">
        <v>413</v>
      </c>
      <c r="C796" s="64"/>
      <c r="D796" s="64" t="s">
        <v>278</v>
      </c>
      <c r="E796" s="11"/>
      <c r="F796" s="11"/>
      <c r="G796" s="8"/>
      <c r="I796" s="64"/>
      <c r="J796" s="48"/>
      <c r="K796" s="108"/>
      <c r="M796" s="64">
        <v>8</v>
      </c>
      <c r="N796" s="188">
        <v>3219.4</v>
      </c>
      <c r="P796" s="64">
        <v>26</v>
      </c>
      <c r="Q796" s="187">
        <v>4902.83</v>
      </c>
      <c r="S796" s="64">
        <v>4</v>
      </c>
      <c r="T796" s="187">
        <v>613.63</v>
      </c>
      <c r="V796" s="85"/>
      <c r="W796" s="85"/>
      <c r="X796" s="85"/>
      <c r="Y796" s="85"/>
      <c r="Z796" s="85"/>
      <c r="AA796" s="66"/>
      <c r="AB796" s="5"/>
      <c r="AC796" s="5"/>
      <c r="AD796" s="5"/>
      <c r="AE796" s="5"/>
      <c r="AF796" s="5"/>
      <c r="AG796" s="5"/>
      <c r="AH796" s="5"/>
      <c r="AI796" s="5"/>
      <c r="AJ796" s="5"/>
      <c r="AK796" s="5"/>
      <c r="AL796" s="5"/>
      <c r="AM796" s="5"/>
    </row>
    <row r="797" spans="1:39" s="4" customFormat="1" ht="14.5">
      <c r="A797" s="64" t="s">
        <v>785</v>
      </c>
      <c r="B797" s="64" t="s">
        <v>414</v>
      </c>
      <c r="C797" s="64"/>
      <c r="D797" s="64" t="s">
        <v>126</v>
      </c>
      <c r="E797" s="11"/>
      <c r="F797" s="11"/>
      <c r="G797" s="8"/>
      <c r="I797" s="64"/>
      <c r="J797" s="48"/>
      <c r="K797" s="108"/>
      <c r="M797" s="64">
        <v>12</v>
      </c>
      <c r="N797" s="188">
        <v>2799.44</v>
      </c>
      <c r="P797" s="64">
        <v>9</v>
      </c>
      <c r="Q797" s="187">
        <v>3891.51</v>
      </c>
      <c r="S797" s="64">
        <v>2</v>
      </c>
      <c r="T797" s="187">
        <v>444.03</v>
      </c>
      <c r="V797" s="85"/>
      <c r="W797" s="85"/>
      <c r="X797" s="85"/>
      <c r="Y797" s="85"/>
      <c r="Z797" s="85"/>
      <c r="AA797" s="66"/>
      <c r="AB797" s="5"/>
      <c r="AC797" s="5"/>
      <c r="AD797" s="5"/>
      <c r="AE797" s="5"/>
      <c r="AF797" s="5"/>
      <c r="AG797" s="5"/>
      <c r="AH797" s="5"/>
      <c r="AI797" s="5"/>
      <c r="AJ797" s="5"/>
      <c r="AK797" s="5"/>
      <c r="AL797" s="5"/>
      <c r="AM797" s="5"/>
    </row>
    <row r="798" spans="1:39" s="4" customFormat="1" ht="14.5">
      <c r="A798" s="64" t="s">
        <v>785</v>
      </c>
      <c r="B798" s="64" t="s">
        <v>572</v>
      </c>
      <c r="C798" s="64"/>
      <c r="D798" s="64" t="s">
        <v>135</v>
      </c>
      <c r="E798" s="11"/>
      <c r="F798" s="11"/>
      <c r="G798" s="8"/>
      <c r="I798" s="64"/>
      <c r="J798" s="48"/>
      <c r="K798" s="108"/>
      <c r="M798" s="64">
        <v>2</v>
      </c>
      <c r="N798" s="188">
        <v>61.03</v>
      </c>
      <c r="P798" s="64"/>
      <c r="Q798" s="187"/>
      <c r="S798" s="64"/>
      <c r="T798" s="187"/>
      <c r="V798" s="85"/>
      <c r="W798" s="85"/>
      <c r="X798" s="85"/>
      <c r="Y798" s="85"/>
      <c r="Z798" s="85"/>
      <c r="AA798" s="66"/>
      <c r="AB798" s="5"/>
      <c r="AC798" s="5"/>
      <c r="AD798" s="5"/>
      <c r="AE798" s="5"/>
      <c r="AF798" s="5"/>
      <c r="AG798" s="5"/>
      <c r="AH798" s="5"/>
      <c r="AI798" s="5"/>
      <c r="AJ798" s="5"/>
      <c r="AK798" s="5"/>
      <c r="AL798" s="5"/>
      <c r="AM798" s="5"/>
    </row>
    <row r="799" spans="1:39" s="4" customFormat="1" ht="14.5">
      <c r="A799" s="64" t="s">
        <v>785</v>
      </c>
      <c r="B799" s="64" t="s">
        <v>461</v>
      </c>
      <c r="C799" s="64"/>
      <c r="D799" s="64" t="s">
        <v>417</v>
      </c>
      <c r="E799" s="11"/>
      <c r="F799" s="11"/>
      <c r="G799" s="8"/>
      <c r="I799" s="64"/>
      <c r="J799" s="48"/>
      <c r="K799" s="108"/>
      <c r="M799" s="64">
        <v>4</v>
      </c>
      <c r="N799" s="188">
        <v>678.21</v>
      </c>
      <c r="P799" s="64">
        <v>4</v>
      </c>
      <c r="Q799" s="187">
        <v>1628.86</v>
      </c>
      <c r="S799" s="64">
        <v>1</v>
      </c>
      <c r="T799" s="187">
        <v>280.69</v>
      </c>
      <c r="V799" s="85"/>
      <c r="W799" s="85"/>
      <c r="X799" s="85"/>
      <c r="Y799" s="85"/>
      <c r="Z799" s="85"/>
      <c r="AA799" s="66"/>
      <c r="AB799" s="5"/>
      <c r="AC799" s="5"/>
      <c r="AD799" s="5"/>
      <c r="AE799" s="5"/>
      <c r="AF799" s="5"/>
      <c r="AG799" s="5"/>
      <c r="AH799" s="5"/>
      <c r="AI799" s="5"/>
      <c r="AJ799" s="5"/>
      <c r="AK799" s="5"/>
      <c r="AL799" s="5"/>
      <c r="AM799" s="5"/>
    </row>
    <row r="800" spans="1:39" s="4" customFormat="1" ht="14.5">
      <c r="A800" s="64" t="s">
        <v>785</v>
      </c>
      <c r="B800" s="64" t="s">
        <v>418</v>
      </c>
      <c r="C800" s="64"/>
      <c r="D800" s="64" t="s">
        <v>182</v>
      </c>
      <c r="E800" s="11"/>
      <c r="F800" s="11"/>
      <c r="G800" s="8"/>
      <c r="I800" s="64"/>
      <c r="J800" s="48"/>
      <c r="K800" s="108"/>
      <c r="M800" s="64">
        <v>17</v>
      </c>
      <c r="N800" s="188">
        <v>4714.33</v>
      </c>
      <c r="P800" s="64">
        <v>12</v>
      </c>
      <c r="Q800" s="187">
        <v>4688.2</v>
      </c>
      <c r="S800" s="64">
        <v>3</v>
      </c>
      <c r="T800" s="187">
        <v>406.5</v>
      </c>
      <c r="V800" s="85"/>
      <c r="W800" s="85"/>
      <c r="X800" s="85"/>
      <c r="Y800" s="85"/>
      <c r="Z800" s="85"/>
      <c r="AA800" s="66"/>
      <c r="AB800" s="5"/>
      <c r="AC800" s="5"/>
      <c r="AD800" s="5"/>
      <c r="AE800" s="5"/>
      <c r="AF800" s="5"/>
      <c r="AG800" s="5"/>
      <c r="AH800" s="5"/>
      <c r="AI800" s="5"/>
      <c r="AJ800" s="5"/>
      <c r="AK800" s="5"/>
      <c r="AL800" s="5"/>
      <c r="AM800" s="5"/>
    </row>
    <row r="801" spans="1:39" s="4" customFormat="1" ht="14.5">
      <c r="A801" s="64" t="s">
        <v>785</v>
      </c>
      <c r="B801" s="64" t="s">
        <v>420</v>
      </c>
      <c r="C801" s="64"/>
      <c r="D801" s="64" t="s">
        <v>421</v>
      </c>
      <c r="E801" s="11"/>
      <c r="F801" s="11"/>
      <c r="G801" s="8"/>
      <c r="I801" s="64"/>
      <c r="J801" s="48"/>
      <c r="K801" s="108"/>
      <c r="M801" s="64">
        <v>1</v>
      </c>
      <c r="N801" s="188">
        <v>23.86</v>
      </c>
      <c r="P801" s="64">
        <v>2</v>
      </c>
      <c r="Q801" s="187">
        <v>149.44999999999999</v>
      </c>
      <c r="S801" s="64"/>
      <c r="T801" s="187"/>
      <c r="V801" s="85"/>
      <c r="W801" s="85"/>
      <c r="X801" s="85"/>
      <c r="Y801" s="85"/>
      <c r="Z801" s="85"/>
      <c r="AA801" s="66"/>
      <c r="AB801" s="5"/>
      <c r="AC801" s="5"/>
      <c r="AD801" s="5"/>
      <c r="AE801" s="5"/>
      <c r="AF801" s="5"/>
      <c r="AG801" s="5"/>
      <c r="AH801" s="5"/>
      <c r="AI801" s="5"/>
      <c r="AJ801" s="5"/>
      <c r="AK801" s="5"/>
      <c r="AL801" s="5"/>
      <c r="AM801" s="5"/>
    </row>
    <row r="802" spans="1:39" s="4" customFormat="1" ht="14.5">
      <c r="A802" s="64" t="s">
        <v>785</v>
      </c>
      <c r="B802" s="64" t="s">
        <v>422</v>
      </c>
      <c r="C802" s="64"/>
      <c r="D802" s="64" t="s">
        <v>261</v>
      </c>
      <c r="E802" s="11"/>
      <c r="F802" s="11"/>
      <c r="G802" s="8"/>
      <c r="I802" s="64"/>
      <c r="J802" s="48"/>
      <c r="K802" s="108"/>
      <c r="M802" s="64">
        <v>1</v>
      </c>
      <c r="N802" s="188">
        <v>107.55</v>
      </c>
      <c r="P802" s="64"/>
      <c r="Q802" s="187"/>
      <c r="S802" s="64"/>
      <c r="T802" s="187"/>
      <c r="V802" s="85"/>
      <c r="W802" s="85"/>
      <c r="X802" s="85"/>
      <c r="Y802" s="85"/>
      <c r="Z802" s="85"/>
      <c r="AA802" s="66"/>
      <c r="AB802" s="5"/>
      <c r="AC802" s="5"/>
      <c r="AD802" s="5"/>
      <c r="AE802" s="5"/>
      <c r="AF802" s="5"/>
      <c r="AG802" s="5"/>
      <c r="AH802" s="5"/>
      <c r="AI802" s="5"/>
      <c r="AJ802" s="5"/>
      <c r="AK802" s="5"/>
      <c r="AL802" s="5"/>
      <c r="AM802" s="5"/>
    </row>
    <row r="803" spans="1:39" s="4" customFormat="1" ht="14.5">
      <c r="A803" s="64" t="s">
        <v>785</v>
      </c>
      <c r="B803" s="64" t="s">
        <v>425</v>
      </c>
      <c r="C803" s="64"/>
      <c r="D803" s="64" t="s">
        <v>163</v>
      </c>
      <c r="E803" s="11"/>
      <c r="F803" s="11"/>
      <c r="G803" s="8"/>
      <c r="I803" s="64"/>
      <c r="J803" s="48"/>
      <c r="K803" s="108"/>
      <c r="M803" s="64">
        <v>3</v>
      </c>
      <c r="N803" s="188">
        <v>1069.3699999999999</v>
      </c>
      <c r="P803" s="64">
        <v>3</v>
      </c>
      <c r="Q803" s="187">
        <v>974.68</v>
      </c>
      <c r="S803" s="64">
        <v>1</v>
      </c>
      <c r="T803" s="187">
        <v>163.77000000000001</v>
      </c>
      <c r="V803" s="85"/>
      <c r="W803" s="85"/>
      <c r="X803" s="85"/>
      <c r="Y803" s="85"/>
      <c r="Z803" s="85"/>
      <c r="AA803" s="66"/>
      <c r="AB803" s="5"/>
      <c r="AC803" s="5"/>
      <c r="AD803" s="5"/>
      <c r="AE803" s="5"/>
      <c r="AF803" s="5"/>
      <c r="AG803" s="5"/>
      <c r="AH803" s="5"/>
      <c r="AI803" s="5"/>
      <c r="AJ803" s="5"/>
      <c r="AK803" s="5"/>
      <c r="AL803" s="5"/>
      <c r="AM803" s="5"/>
    </row>
    <row r="804" spans="1:39" s="4" customFormat="1" ht="14.5">
      <c r="A804" s="64" t="s">
        <v>785</v>
      </c>
      <c r="B804" s="64" t="s">
        <v>426</v>
      </c>
      <c r="C804" s="64"/>
      <c r="D804" s="64" t="s">
        <v>188</v>
      </c>
      <c r="E804" s="11"/>
      <c r="F804" s="11"/>
      <c r="G804" s="8"/>
      <c r="I804" s="64"/>
      <c r="J804" s="48"/>
      <c r="K804" s="108"/>
      <c r="M804" s="64"/>
      <c r="N804" s="188"/>
      <c r="P804" s="64">
        <v>1</v>
      </c>
      <c r="Q804" s="187">
        <v>285.24</v>
      </c>
      <c r="S804" s="64"/>
      <c r="T804" s="187"/>
      <c r="V804" s="85"/>
      <c r="W804" s="85"/>
      <c r="X804" s="85"/>
      <c r="Y804" s="85"/>
      <c r="Z804" s="85"/>
      <c r="AA804" s="66"/>
      <c r="AB804" s="5"/>
      <c r="AC804" s="5"/>
      <c r="AD804" s="5"/>
      <c r="AE804" s="5"/>
      <c r="AF804" s="5"/>
      <c r="AG804" s="5"/>
      <c r="AH804" s="5"/>
      <c r="AI804" s="5"/>
      <c r="AJ804" s="5"/>
      <c r="AK804" s="5"/>
      <c r="AL804" s="5"/>
      <c r="AM804" s="5"/>
    </row>
    <row r="805" spans="1:39" s="4" customFormat="1" ht="14.5">
      <c r="A805" s="64" t="s">
        <v>785</v>
      </c>
      <c r="B805" s="64" t="s">
        <v>427</v>
      </c>
      <c r="C805" s="64"/>
      <c r="D805" s="64" t="s">
        <v>428</v>
      </c>
      <c r="E805" s="11"/>
      <c r="F805" s="11"/>
      <c r="G805" s="8"/>
      <c r="I805" s="64"/>
      <c r="J805" s="48"/>
      <c r="K805" s="108"/>
      <c r="M805" s="64">
        <v>11</v>
      </c>
      <c r="N805" s="188">
        <v>1505.55</v>
      </c>
      <c r="P805" s="64">
        <v>3</v>
      </c>
      <c r="Q805" s="187">
        <v>744.49</v>
      </c>
      <c r="S805" s="64">
        <v>1</v>
      </c>
      <c r="T805" s="187">
        <v>300</v>
      </c>
      <c r="V805" s="85"/>
      <c r="W805" s="85"/>
      <c r="X805" s="85"/>
      <c r="Y805" s="85"/>
      <c r="Z805" s="85"/>
      <c r="AA805" s="66"/>
      <c r="AB805" s="5"/>
      <c r="AC805" s="5"/>
      <c r="AD805" s="5"/>
      <c r="AE805" s="5"/>
      <c r="AF805" s="5"/>
      <c r="AG805" s="5"/>
      <c r="AH805" s="5"/>
      <c r="AI805" s="5"/>
      <c r="AJ805" s="5"/>
      <c r="AK805" s="5"/>
      <c r="AL805" s="5"/>
      <c r="AM805" s="5"/>
    </row>
    <row r="806" spans="1:39" s="4" customFormat="1" ht="14.5">
      <c r="A806" s="64" t="s">
        <v>785</v>
      </c>
      <c r="B806" s="64" t="s">
        <v>480</v>
      </c>
      <c r="C806" s="64"/>
      <c r="D806" s="64" t="s">
        <v>98</v>
      </c>
      <c r="E806" s="11"/>
      <c r="F806" s="11"/>
      <c r="G806" s="8"/>
      <c r="I806" s="64"/>
      <c r="J806" s="48"/>
      <c r="K806" s="108"/>
      <c r="M806" s="64">
        <v>1</v>
      </c>
      <c r="N806" s="188">
        <v>67.08</v>
      </c>
      <c r="P806" s="64"/>
      <c r="Q806" s="187"/>
      <c r="S806" s="64"/>
      <c r="T806" s="187"/>
      <c r="V806" s="85"/>
      <c r="W806" s="85"/>
      <c r="X806" s="85"/>
      <c r="Y806" s="85"/>
      <c r="Z806" s="85"/>
      <c r="AA806" s="66"/>
      <c r="AB806" s="5"/>
      <c r="AC806" s="5"/>
      <c r="AD806" s="5"/>
      <c r="AE806" s="5"/>
      <c r="AF806" s="5"/>
      <c r="AG806" s="5"/>
      <c r="AH806" s="5"/>
      <c r="AI806" s="5"/>
      <c r="AJ806" s="5"/>
      <c r="AK806" s="5"/>
      <c r="AL806" s="5"/>
      <c r="AM806" s="5"/>
    </row>
    <row r="807" spans="1:39" s="4" customFormat="1" ht="14.5">
      <c r="A807" s="64" t="s">
        <v>785</v>
      </c>
      <c r="B807" s="64" t="s">
        <v>429</v>
      </c>
      <c r="C807" s="64"/>
      <c r="D807" s="64" t="s">
        <v>430</v>
      </c>
      <c r="E807" s="11"/>
      <c r="F807" s="11"/>
      <c r="G807" s="8"/>
      <c r="I807" s="64"/>
      <c r="J807" s="48"/>
      <c r="K807" s="108"/>
      <c r="M807" s="64">
        <v>1</v>
      </c>
      <c r="N807" s="188">
        <v>537.83000000000004</v>
      </c>
      <c r="P807" s="64"/>
      <c r="Q807" s="187"/>
      <c r="S807" s="64"/>
      <c r="T807" s="187"/>
      <c r="V807" s="85"/>
      <c r="W807" s="85"/>
      <c r="X807" s="85"/>
      <c r="Y807" s="85"/>
      <c r="Z807" s="85"/>
      <c r="AA807" s="66"/>
      <c r="AB807" s="5"/>
      <c r="AC807" s="5"/>
      <c r="AD807" s="5"/>
      <c r="AE807" s="5"/>
      <c r="AF807" s="5"/>
      <c r="AG807" s="5"/>
      <c r="AH807" s="5"/>
      <c r="AI807" s="5"/>
      <c r="AJ807" s="5"/>
      <c r="AK807" s="5"/>
      <c r="AL807" s="5"/>
      <c r="AM807" s="5"/>
    </row>
    <row r="808" spans="1:39" s="4" customFormat="1" ht="14.5">
      <c r="A808" s="64" t="s">
        <v>785</v>
      </c>
      <c r="B808" s="64" t="s">
        <v>432</v>
      </c>
      <c r="C808" s="64"/>
      <c r="D808" s="64" t="s">
        <v>155</v>
      </c>
      <c r="E808" s="11"/>
      <c r="F808" s="11"/>
      <c r="G808" s="8"/>
      <c r="I808" s="64"/>
      <c r="J808" s="48"/>
      <c r="K808" s="108"/>
      <c r="M808" s="64">
        <v>3</v>
      </c>
      <c r="N808" s="188">
        <v>725.56</v>
      </c>
      <c r="P808" s="64">
        <v>2</v>
      </c>
      <c r="Q808" s="187">
        <v>302.70999999999998</v>
      </c>
      <c r="S808" s="64"/>
      <c r="T808" s="187"/>
      <c r="V808" s="85"/>
      <c r="W808" s="85"/>
      <c r="X808" s="85"/>
      <c r="Y808" s="85"/>
      <c r="Z808" s="85"/>
      <c r="AA808" s="66"/>
      <c r="AB808" s="5"/>
      <c r="AC808" s="5"/>
      <c r="AD808" s="5"/>
      <c r="AE808" s="5"/>
      <c r="AF808" s="5"/>
      <c r="AG808" s="5"/>
      <c r="AH808" s="5"/>
      <c r="AI808" s="5"/>
      <c r="AJ808" s="5"/>
      <c r="AK808" s="5"/>
      <c r="AL808" s="5"/>
      <c r="AM808" s="5"/>
    </row>
    <row r="809" spans="1:39" s="4" customFormat="1" ht="14.5">
      <c r="A809" s="64" t="s">
        <v>785</v>
      </c>
      <c r="B809" s="64" t="s">
        <v>433</v>
      </c>
      <c r="C809" s="64"/>
      <c r="D809" s="64" t="s">
        <v>278</v>
      </c>
      <c r="E809" s="11"/>
      <c r="F809" s="11"/>
      <c r="G809" s="8"/>
      <c r="I809" s="64"/>
      <c r="J809" s="48"/>
      <c r="K809" s="108"/>
      <c r="M809" s="64">
        <v>1</v>
      </c>
      <c r="N809" s="188">
        <v>77.83</v>
      </c>
      <c r="P809" s="64"/>
      <c r="Q809" s="187"/>
      <c r="S809" s="64"/>
      <c r="T809" s="187"/>
      <c r="V809" s="85"/>
      <c r="W809" s="85"/>
      <c r="X809" s="85"/>
      <c r="Y809" s="85"/>
      <c r="Z809" s="85"/>
      <c r="AA809" s="66"/>
      <c r="AB809" s="5"/>
      <c r="AC809" s="5"/>
      <c r="AD809" s="5"/>
      <c r="AE809" s="5"/>
      <c r="AF809" s="5"/>
      <c r="AG809" s="5"/>
      <c r="AH809" s="5"/>
      <c r="AI809" s="5"/>
      <c r="AJ809" s="5"/>
      <c r="AK809" s="5"/>
      <c r="AL809" s="5"/>
      <c r="AM809" s="5"/>
    </row>
    <row r="810" spans="1:39" s="4" customFormat="1" ht="14.5">
      <c r="A810" s="64" t="s">
        <v>785</v>
      </c>
      <c r="B810" s="64" t="s">
        <v>434</v>
      </c>
      <c r="C810" s="64"/>
      <c r="D810" s="64" t="s">
        <v>121</v>
      </c>
      <c r="E810" s="11"/>
      <c r="F810" s="11"/>
      <c r="G810" s="8"/>
      <c r="I810" s="64"/>
      <c r="J810" s="48"/>
      <c r="K810" s="108"/>
      <c r="M810" s="64">
        <v>3</v>
      </c>
      <c r="N810" s="188">
        <v>728.81</v>
      </c>
      <c r="P810" s="64">
        <v>1</v>
      </c>
      <c r="Q810" s="187">
        <v>143.74</v>
      </c>
      <c r="S810" s="64"/>
      <c r="T810" s="187"/>
      <c r="V810" s="85"/>
      <c r="W810" s="85"/>
      <c r="X810" s="85"/>
      <c r="Y810" s="85"/>
      <c r="Z810" s="85"/>
      <c r="AA810" s="66"/>
      <c r="AB810" s="5"/>
      <c r="AC810" s="5"/>
      <c r="AD810" s="5"/>
      <c r="AE810" s="5"/>
      <c r="AF810" s="5"/>
      <c r="AG810" s="5"/>
      <c r="AH810" s="5"/>
      <c r="AI810" s="5"/>
      <c r="AJ810" s="5"/>
      <c r="AK810" s="5"/>
      <c r="AL810" s="5"/>
      <c r="AM810" s="5"/>
    </row>
    <row r="811" spans="1:39" s="4" customFormat="1" ht="14.5">
      <c r="A811" s="64" t="s">
        <v>785</v>
      </c>
      <c r="B811" s="64" t="s">
        <v>791</v>
      </c>
      <c r="C811" s="64"/>
      <c r="D811" s="64" t="s">
        <v>436</v>
      </c>
      <c r="E811" s="11"/>
      <c r="F811" s="11"/>
      <c r="G811" s="8"/>
      <c r="I811" s="64"/>
      <c r="J811" s="48"/>
      <c r="K811" s="108"/>
      <c r="M811" s="64">
        <v>6</v>
      </c>
      <c r="N811" s="188">
        <v>2179.91</v>
      </c>
      <c r="P811" s="64">
        <v>3</v>
      </c>
      <c r="Q811" s="187">
        <v>3645.53</v>
      </c>
      <c r="S811" s="64">
        <v>1</v>
      </c>
      <c r="T811" s="187">
        <v>80.67</v>
      </c>
      <c r="V811" s="85"/>
      <c r="W811" s="85"/>
      <c r="X811" s="85"/>
      <c r="Y811" s="85"/>
      <c r="Z811" s="85"/>
      <c r="AA811" s="66"/>
      <c r="AB811" s="5"/>
      <c r="AC811" s="5"/>
      <c r="AD811" s="5"/>
      <c r="AE811" s="5"/>
      <c r="AF811" s="5"/>
      <c r="AG811" s="5"/>
      <c r="AH811" s="5"/>
      <c r="AI811" s="5"/>
      <c r="AJ811" s="5"/>
      <c r="AK811" s="5"/>
      <c r="AL811" s="5"/>
      <c r="AM811" s="5"/>
    </row>
    <row r="812" spans="1:39" s="4" customFormat="1" ht="14.5">
      <c r="A812" s="64" t="s">
        <v>785</v>
      </c>
      <c r="B812" s="64" t="s">
        <v>437</v>
      </c>
      <c r="C812" s="64"/>
      <c r="D812" s="64" t="s">
        <v>234</v>
      </c>
      <c r="E812" s="11"/>
      <c r="F812" s="11"/>
      <c r="G812" s="8"/>
      <c r="I812" s="64"/>
      <c r="J812" s="48"/>
      <c r="K812" s="108"/>
      <c r="M812" s="64">
        <v>7</v>
      </c>
      <c r="N812" s="188">
        <v>997.85</v>
      </c>
      <c r="P812" s="64">
        <v>14</v>
      </c>
      <c r="Q812" s="187">
        <v>5019.1000000000004</v>
      </c>
      <c r="S812" s="64">
        <v>3</v>
      </c>
      <c r="T812" s="187">
        <v>1834.53</v>
      </c>
      <c r="V812" s="85"/>
      <c r="W812" s="85"/>
      <c r="X812" s="85"/>
      <c r="Y812" s="85"/>
      <c r="Z812" s="85"/>
      <c r="AA812" s="66"/>
      <c r="AB812" s="5"/>
      <c r="AC812" s="5"/>
      <c r="AD812" s="5"/>
      <c r="AE812" s="5"/>
      <c r="AF812" s="5"/>
      <c r="AG812" s="5"/>
      <c r="AH812" s="5"/>
      <c r="AI812" s="5"/>
      <c r="AJ812" s="5"/>
      <c r="AK812" s="5"/>
      <c r="AL812" s="5"/>
      <c r="AM812" s="5"/>
    </row>
    <row r="813" spans="1:39" s="4" customFormat="1" ht="14.5">
      <c r="A813" s="64" t="s">
        <v>785</v>
      </c>
      <c r="B813" s="64" t="s">
        <v>502</v>
      </c>
      <c r="C813" s="64"/>
      <c r="D813" s="64" t="s">
        <v>234</v>
      </c>
      <c r="E813" s="11"/>
      <c r="F813" s="11"/>
      <c r="G813" s="8"/>
      <c r="I813" s="64"/>
      <c r="J813" s="48"/>
      <c r="K813" s="108"/>
      <c r="M813" s="64">
        <v>3</v>
      </c>
      <c r="N813" s="188">
        <v>457.69</v>
      </c>
      <c r="P813" s="64">
        <v>2</v>
      </c>
      <c r="Q813" s="187">
        <v>285.8</v>
      </c>
      <c r="S813" s="64"/>
      <c r="T813" s="187"/>
      <c r="V813" s="85"/>
      <c r="W813" s="85"/>
      <c r="X813" s="85"/>
      <c r="Y813" s="85"/>
      <c r="Z813" s="85"/>
      <c r="AA813" s="66"/>
      <c r="AB813" s="5"/>
      <c r="AC813" s="5"/>
      <c r="AD813" s="5"/>
      <c r="AE813" s="5"/>
      <c r="AF813" s="5"/>
      <c r="AG813" s="5"/>
      <c r="AH813" s="5"/>
      <c r="AI813" s="5"/>
      <c r="AJ813" s="5"/>
      <c r="AK813" s="5"/>
      <c r="AL813" s="5"/>
      <c r="AM813" s="5"/>
    </row>
    <row r="814" spans="1:39" s="4" customFormat="1" ht="14.5">
      <c r="A814" s="64" t="s">
        <v>785</v>
      </c>
      <c r="B814" s="64" t="s">
        <v>730</v>
      </c>
      <c r="C814" s="64"/>
      <c r="D814" s="64" t="s">
        <v>234</v>
      </c>
      <c r="E814" s="11"/>
      <c r="F814" s="11"/>
      <c r="G814" s="8"/>
      <c r="I814" s="64"/>
      <c r="J814" s="48"/>
      <c r="K814" s="108"/>
      <c r="M814" s="64"/>
      <c r="N814" s="188"/>
      <c r="P814" s="64"/>
      <c r="Q814" s="187"/>
      <c r="S814" s="64">
        <v>3</v>
      </c>
      <c r="T814" s="187">
        <v>1225.06</v>
      </c>
      <c r="V814" s="85"/>
      <c r="W814" s="85"/>
      <c r="X814" s="85"/>
      <c r="Y814" s="85"/>
      <c r="Z814" s="85"/>
      <c r="AA814" s="66"/>
      <c r="AB814" s="5"/>
      <c r="AC814" s="5"/>
      <c r="AD814" s="5"/>
      <c r="AE814" s="5"/>
      <c r="AF814" s="5"/>
      <c r="AG814" s="5"/>
      <c r="AH814" s="5"/>
      <c r="AI814" s="5"/>
      <c r="AJ814" s="5"/>
      <c r="AK814" s="5"/>
      <c r="AL814" s="5"/>
      <c r="AM814" s="5"/>
    </row>
    <row r="815" spans="1:39" s="4" customFormat="1" ht="14.5">
      <c r="A815" s="64" t="s">
        <v>785</v>
      </c>
      <c r="B815" s="64" t="s">
        <v>438</v>
      </c>
      <c r="C815" s="64"/>
      <c r="D815" s="64" t="s">
        <v>151</v>
      </c>
      <c r="E815" s="11"/>
      <c r="F815" s="11"/>
      <c r="G815" s="8"/>
      <c r="I815" s="64"/>
      <c r="J815" s="48"/>
      <c r="K815" s="108"/>
      <c r="M815" s="64">
        <v>23</v>
      </c>
      <c r="N815" s="188">
        <v>6468.31</v>
      </c>
      <c r="P815" s="64">
        <v>19</v>
      </c>
      <c r="Q815" s="187">
        <v>4770.24</v>
      </c>
      <c r="S815" s="64">
        <v>2</v>
      </c>
      <c r="T815" s="187">
        <v>157.86000000000001</v>
      </c>
      <c r="V815" s="85"/>
      <c r="W815" s="85"/>
      <c r="X815" s="85"/>
      <c r="Y815" s="85"/>
      <c r="Z815" s="85"/>
      <c r="AA815" s="66"/>
      <c r="AB815" s="5"/>
      <c r="AC815" s="5"/>
      <c r="AD815" s="5"/>
      <c r="AE815" s="5"/>
      <c r="AF815" s="5"/>
      <c r="AG815" s="5"/>
      <c r="AH815" s="5"/>
      <c r="AI815" s="5"/>
      <c r="AJ815" s="5"/>
      <c r="AK815" s="5"/>
      <c r="AL815" s="5"/>
      <c r="AM815" s="5"/>
    </row>
    <row r="816" spans="1:39" s="4" customFormat="1" ht="14.5">
      <c r="A816" s="64" t="s">
        <v>785</v>
      </c>
      <c r="B816" s="64" t="s">
        <v>731</v>
      </c>
      <c r="C816" s="64"/>
      <c r="D816" s="64" t="s">
        <v>151</v>
      </c>
      <c r="E816" s="11"/>
      <c r="F816" s="11"/>
      <c r="G816" s="8"/>
      <c r="I816" s="64"/>
      <c r="J816" s="48"/>
      <c r="K816" s="108"/>
      <c r="M816" s="64"/>
      <c r="N816" s="188"/>
      <c r="P816" s="64"/>
      <c r="Q816" s="187"/>
      <c r="S816" s="64">
        <v>1</v>
      </c>
      <c r="T816" s="187">
        <v>41.45</v>
      </c>
      <c r="V816" s="85"/>
      <c r="W816" s="85"/>
      <c r="X816" s="85"/>
      <c r="Y816" s="85"/>
      <c r="Z816" s="85"/>
      <c r="AA816" s="66"/>
      <c r="AB816" s="5"/>
      <c r="AC816" s="5"/>
      <c r="AD816" s="5"/>
      <c r="AE816" s="5"/>
      <c r="AF816" s="5"/>
      <c r="AG816" s="5"/>
      <c r="AH816" s="5"/>
      <c r="AI816" s="5"/>
      <c r="AJ816" s="5"/>
      <c r="AK816" s="5"/>
      <c r="AL816" s="5"/>
      <c r="AM816" s="5"/>
    </row>
    <row r="817" spans="1:39" s="4" customFormat="1" ht="14.5">
      <c r="A817" s="64" t="s">
        <v>785</v>
      </c>
      <c r="B817" s="64" t="s">
        <v>442</v>
      </c>
      <c r="C817" s="64"/>
      <c r="D817" s="64" t="s">
        <v>123</v>
      </c>
      <c r="E817" s="11"/>
      <c r="F817" s="11"/>
      <c r="G817" s="8"/>
      <c r="I817" s="64"/>
      <c r="J817" s="48"/>
      <c r="K817" s="108"/>
      <c r="M817" s="64">
        <v>11</v>
      </c>
      <c r="N817" s="188">
        <v>1327.59</v>
      </c>
      <c r="P817" s="64">
        <v>9</v>
      </c>
      <c r="Q817" s="187">
        <v>3005.01</v>
      </c>
      <c r="S817" s="64"/>
      <c r="T817" s="187"/>
      <c r="V817" s="85"/>
      <c r="W817" s="85"/>
      <c r="X817" s="85"/>
      <c r="Y817" s="85"/>
      <c r="Z817" s="85"/>
      <c r="AA817" s="66"/>
      <c r="AB817" s="5"/>
      <c r="AC817" s="5"/>
      <c r="AD817" s="5"/>
      <c r="AE817" s="5"/>
      <c r="AF817" s="5"/>
      <c r="AG817" s="5"/>
      <c r="AH817" s="5"/>
      <c r="AI817" s="5"/>
      <c r="AJ817" s="5"/>
      <c r="AK817" s="5"/>
      <c r="AL817" s="5"/>
      <c r="AM817" s="5"/>
    </row>
    <row r="818" spans="1:39" s="4" customFormat="1" ht="14.5">
      <c r="A818" s="64" t="s">
        <v>785</v>
      </c>
      <c r="B818" s="64" t="s">
        <v>443</v>
      </c>
      <c r="C818" s="64"/>
      <c r="D818" s="64" t="s">
        <v>346</v>
      </c>
      <c r="E818" s="11"/>
      <c r="F818" s="11"/>
      <c r="G818" s="8"/>
      <c r="I818" s="64"/>
      <c r="J818" s="48"/>
      <c r="K818" s="108"/>
      <c r="M818" s="64">
        <v>8</v>
      </c>
      <c r="N818" s="188">
        <v>2677.37</v>
      </c>
      <c r="P818" s="64">
        <v>8</v>
      </c>
      <c r="Q818" s="187">
        <v>1740.7</v>
      </c>
      <c r="S818" s="64"/>
      <c r="T818" s="187"/>
      <c r="V818" s="85"/>
      <c r="W818" s="85"/>
      <c r="X818" s="85"/>
      <c r="Y818" s="85"/>
      <c r="Z818" s="85"/>
      <c r="AA818" s="66"/>
      <c r="AB818" s="5"/>
      <c r="AC818" s="5"/>
      <c r="AD818" s="5"/>
      <c r="AE818" s="5"/>
      <c r="AF818" s="5"/>
      <c r="AG818" s="5"/>
      <c r="AH818" s="5"/>
      <c r="AI818" s="5"/>
      <c r="AJ818" s="5"/>
      <c r="AK818" s="5"/>
      <c r="AL818" s="5"/>
      <c r="AM818" s="5"/>
    </row>
    <row r="819" spans="1:39" s="4" customFormat="1" ht="14.5">
      <c r="A819" s="64" t="s">
        <v>785</v>
      </c>
      <c r="B819" s="64" t="s">
        <v>732</v>
      </c>
      <c r="C819" s="64"/>
      <c r="D819" s="64" t="s">
        <v>346</v>
      </c>
      <c r="E819" s="11"/>
      <c r="F819" s="11"/>
      <c r="G819" s="8"/>
      <c r="I819" s="64"/>
      <c r="J819" s="48"/>
      <c r="K819" s="108"/>
      <c r="M819" s="64"/>
      <c r="N819" s="188"/>
      <c r="P819" s="64">
        <v>2</v>
      </c>
      <c r="Q819" s="187">
        <v>92.75</v>
      </c>
      <c r="S819" s="64"/>
      <c r="T819" s="187"/>
      <c r="V819" s="85"/>
      <c r="W819" s="85"/>
      <c r="X819" s="85"/>
      <c r="Y819" s="85"/>
      <c r="Z819" s="85"/>
      <c r="AA819" s="66"/>
      <c r="AB819" s="5"/>
      <c r="AC819" s="5"/>
      <c r="AD819" s="5"/>
      <c r="AE819" s="5"/>
      <c r="AF819" s="5"/>
      <c r="AG819" s="5"/>
      <c r="AH819" s="5"/>
      <c r="AI819" s="5"/>
      <c r="AJ819" s="5"/>
      <c r="AK819" s="5"/>
      <c r="AL819" s="5"/>
      <c r="AM819" s="5"/>
    </row>
    <row r="820" spans="1:39" s="4" customFormat="1" ht="14.5">
      <c r="A820" s="64"/>
      <c r="B820" s="64"/>
      <c r="C820" s="64"/>
      <c r="D820" s="64"/>
      <c r="E820" s="11"/>
      <c r="F820" s="11"/>
      <c r="G820" s="8"/>
      <c r="I820" s="64"/>
      <c r="J820" s="48"/>
      <c r="K820" s="108"/>
      <c r="M820" s="64"/>
      <c r="N820" s="188"/>
      <c r="P820" s="64"/>
      <c r="Q820" s="187"/>
      <c r="S820" s="64"/>
      <c r="T820" s="187"/>
      <c r="V820" s="85"/>
      <c r="W820" s="85"/>
      <c r="X820" s="85"/>
      <c r="Y820" s="85"/>
      <c r="Z820" s="85"/>
      <c r="AA820" s="66"/>
      <c r="AB820" s="5"/>
      <c r="AC820" s="5"/>
      <c r="AD820" s="5"/>
      <c r="AE820" s="5"/>
      <c r="AF820" s="5"/>
      <c r="AG820" s="5"/>
      <c r="AH820" s="5"/>
      <c r="AI820" s="5"/>
      <c r="AJ820" s="5"/>
      <c r="AK820" s="5"/>
      <c r="AL820" s="5"/>
      <c r="AM820" s="5"/>
    </row>
    <row r="821" spans="1:39" s="4" customFormat="1" ht="14.5">
      <c r="A821" s="64" t="s">
        <v>792</v>
      </c>
      <c r="B821" s="64" t="s">
        <v>528</v>
      </c>
      <c r="C821" s="64"/>
      <c r="D821" s="64" t="s">
        <v>528</v>
      </c>
      <c r="E821" s="11"/>
      <c r="F821" s="11"/>
      <c r="G821" s="8"/>
      <c r="I821" s="64"/>
      <c r="J821" s="48"/>
      <c r="K821" s="108"/>
      <c r="M821" s="64"/>
      <c r="N821" s="188"/>
      <c r="P821" s="64">
        <v>2</v>
      </c>
      <c r="Q821" s="187">
        <v>800</v>
      </c>
      <c r="S821" s="64">
        <v>10</v>
      </c>
      <c r="T821" s="187">
        <v>6345.01</v>
      </c>
      <c r="V821" s="85"/>
      <c r="W821" s="85"/>
      <c r="X821" s="85"/>
      <c r="Y821" s="85"/>
      <c r="Z821" s="85"/>
      <c r="AA821" s="66"/>
      <c r="AB821" s="5"/>
      <c r="AC821" s="5"/>
      <c r="AD821" s="5"/>
      <c r="AE821" s="5"/>
      <c r="AF821" s="5"/>
      <c r="AG821" s="5"/>
      <c r="AH821" s="5"/>
      <c r="AI821" s="5"/>
      <c r="AJ821" s="5"/>
      <c r="AK821" s="5"/>
      <c r="AL821" s="5"/>
      <c r="AM821" s="5"/>
    </row>
    <row r="822" spans="1:39" s="4" customFormat="1" ht="14.5">
      <c r="A822" s="64" t="s">
        <v>792</v>
      </c>
      <c r="B822" s="64" t="s">
        <v>88</v>
      </c>
      <c r="C822" s="64"/>
      <c r="D822" s="64" t="s">
        <v>89</v>
      </c>
      <c r="E822" s="11"/>
      <c r="F822" s="11"/>
      <c r="G822" s="8"/>
      <c r="I822" s="64"/>
      <c r="J822" s="48"/>
      <c r="K822" s="108"/>
      <c r="M822" s="64">
        <v>1</v>
      </c>
      <c r="N822" s="188">
        <v>350</v>
      </c>
      <c r="P822" s="64"/>
      <c r="Q822" s="187"/>
      <c r="S822" s="64">
        <v>1</v>
      </c>
      <c r="T822" s="187">
        <v>406.85</v>
      </c>
      <c r="V822" s="85"/>
      <c r="W822" s="85"/>
      <c r="X822" s="85"/>
      <c r="Y822" s="85"/>
      <c r="Z822" s="85"/>
      <c r="AA822" s="66"/>
      <c r="AB822" s="5"/>
      <c r="AC822" s="5"/>
      <c r="AD822" s="5"/>
      <c r="AE822" s="5"/>
      <c r="AF822" s="5"/>
      <c r="AG822" s="5"/>
      <c r="AH822" s="5"/>
      <c r="AI822" s="5"/>
      <c r="AJ822" s="5"/>
      <c r="AK822" s="5"/>
      <c r="AL822" s="5"/>
      <c r="AM822" s="5"/>
    </row>
    <row r="823" spans="1:39" s="4" customFormat="1" ht="14.5">
      <c r="A823" s="64" t="s">
        <v>792</v>
      </c>
      <c r="B823" s="64" t="s">
        <v>88</v>
      </c>
      <c r="C823" s="64"/>
      <c r="D823" s="64" t="s">
        <v>90</v>
      </c>
      <c r="E823" s="11"/>
      <c r="F823" s="11"/>
      <c r="G823" s="8"/>
      <c r="I823" s="64"/>
      <c r="J823" s="48"/>
      <c r="K823" s="108"/>
      <c r="M823" s="64"/>
      <c r="N823" s="188"/>
      <c r="P823" s="64">
        <v>2</v>
      </c>
      <c r="Q823" s="187">
        <v>400</v>
      </c>
      <c r="S823" s="64"/>
      <c r="T823" s="187"/>
      <c r="V823" s="85"/>
      <c r="W823" s="85"/>
      <c r="X823" s="85"/>
      <c r="Y823" s="85"/>
      <c r="Z823" s="85"/>
      <c r="AA823" s="66"/>
      <c r="AB823" s="5"/>
      <c r="AC823" s="5"/>
      <c r="AD823" s="5"/>
      <c r="AE823" s="5"/>
      <c r="AF823" s="5"/>
      <c r="AG823" s="5"/>
      <c r="AH823" s="5"/>
      <c r="AI823" s="5"/>
      <c r="AJ823" s="5"/>
      <c r="AK823" s="5"/>
      <c r="AL823" s="5"/>
      <c r="AM823" s="5"/>
    </row>
    <row r="824" spans="1:39" s="4" customFormat="1" ht="14.5">
      <c r="A824" s="64" t="s">
        <v>792</v>
      </c>
      <c r="B824" s="64" t="s">
        <v>97</v>
      </c>
      <c r="C824" s="64"/>
      <c r="D824" s="64" t="s">
        <v>98</v>
      </c>
      <c r="E824" s="11"/>
      <c r="F824" s="11"/>
      <c r="G824" s="8"/>
      <c r="I824" s="64"/>
      <c r="J824" s="48"/>
      <c r="K824" s="108"/>
      <c r="M824" s="64">
        <v>1</v>
      </c>
      <c r="N824" s="188">
        <v>432.72</v>
      </c>
      <c r="P824" s="64"/>
      <c r="Q824" s="187"/>
      <c r="S824" s="64">
        <v>2</v>
      </c>
      <c r="T824" s="187">
        <v>1212.68</v>
      </c>
      <c r="V824" s="85"/>
      <c r="W824" s="85"/>
      <c r="X824" s="85"/>
      <c r="Y824" s="85"/>
      <c r="Z824" s="85"/>
      <c r="AA824" s="66"/>
      <c r="AB824" s="5"/>
      <c r="AC824" s="5"/>
      <c r="AD824" s="5"/>
      <c r="AE824" s="5"/>
      <c r="AF824" s="5"/>
      <c r="AG824" s="5"/>
      <c r="AH824" s="5"/>
      <c r="AI824" s="5"/>
      <c r="AJ824" s="5"/>
      <c r="AK824" s="5"/>
      <c r="AL824" s="5"/>
      <c r="AM824" s="5"/>
    </row>
    <row r="825" spans="1:39" s="4" customFormat="1" ht="14.5">
      <c r="A825" s="64" t="s">
        <v>792</v>
      </c>
      <c r="B825" s="64" t="s">
        <v>99</v>
      </c>
      <c r="C825" s="64"/>
      <c r="D825" s="64" t="s">
        <v>101</v>
      </c>
      <c r="E825" s="11"/>
      <c r="F825" s="11"/>
      <c r="G825" s="8"/>
      <c r="I825" s="64"/>
      <c r="J825" s="48"/>
      <c r="K825" s="108"/>
      <c r="M825" s="64">
        <v>3</v>
      </c>
      <c r="N825" s="188">
        <v>1150</v>
      </c>
      <c r="P825" s="64">
        <v>2</v>
      </c>
      <c r="Q825" s="187">
        <v>391.13</v>
      </c>
      <c r="S825" s="64">
        <v>2</v>
      </c>
      <c r="T825" s="187">
        <v>691.63</v>
      </c>
      <c r="V825" s="85"/>
      <c r="W825" s="85"/>
      <c r="X825" s="85"/>
      <c r="Y825" s="85"/>
      <c r="Z825" s="85"/>
      <c r="AA825" s="66"/>
      <c r="AB825" s="5"/>
      <c r="AC825" s="5"/>
      <c r="AD825" s="5"/>
      <c r="AE825" s="5"/>
      <c r="AF825" s="5"/>
      <c r="AG825" s="5"/>
      <c r="AH825" s="5"/>
      <c r="AI825" s="5"/>
      <c r="AJ825" s="5"/>
      <c r="AK825" s="5"/>
      <c r="AL825" s="5"/>
      <c r="AM825" s="5"/>
    </row>
    <row r="826" spans="1:39" s="4" customFormat="1" ht="14.5">
      <c r="A826" s="64" t="s">
        <v>792</v>
      </c>
      <c r="B826" s="64" t="s">
        <v>108</v>
      </c>
      <c r="C826" s="64"/>
      <c r="D826" s="64" t="s">
        <v>109</v>
      </c>
      <c r="E826" s="11"/>
      <c r="F826" s="11"/>
      <c r="G826" s="8"/>
      <c r="I826" s="64"/>
      <c r="J826" s="48"/>
      <c r="K826" s="108"/>
      <c r="M826" s="64"/>
      <c r="N826" s="188"/>
      <c r="P826" s="64">
        <v>1</v>
      </c>
      <c r="Q826" s="187">
        <v>350</v>
      </c>
      <c r="S826" s="64"/>
      <c r="T826" s="187"/>
      <c r="V826" s="85"/>
      <c r="W826" s="85"/>
      <c r="X826" s="85"/>
      <c r="Y826" s="85"/>
      <c r="Z826" s="85"/>
      <c r="AA826" s="66"/>
      <c r="AB826" s="5"/>
      <c r="AC826" s="5"/>
      <c r="AD826" s="5"/>
      <c r="AE826" s="5"/>
      <c r="AF826" s="5"/>
      <c r="AG826" s="5"/>
      <c r="AH826" s="5"/>
      <c r="AI826" s="5"/>
      <c r="AJ826" s="5"/>
      <c r="AK826" s="5"/>
      <c r="AL826" s="5"/>
      <c r="AM826" s="5"/>
    </row>
    <row r="827" spans="1:39" s="4" customFormat="1" ht="14.5">
      <c r="A827" s="64" t="s">
        <v>792</v>
      </c>
      <c r="B827" s="64" t="s">
        <v>124</v>
      </c>
      <c r="C827" s="64"/>
      <c r="D827" s="64" t="s">
        <v>92</v>
      </c>
      <c r="E827" s="11"/>
      <c r="F827" s="11"/>
      <c r="G827" s="8"/>
      <c r="I827" s="64"/>
      <c r="J827" s="48"/>
      <c r="K827" s="108"/>
      <c r="M827" s="64">
        <v>2</v>
      </c>
      <c r="N827" s="188">
        <v>323.82</v>
      </c>
      <c r="P827" s="64">
        <v>2</v>
      </c>
      <c r="Q827" s="187">
        <v>989.86</v>
      </c>
      <c r="S827" s="64">
        <v>2</v>
      </c>
      <c r="T827" s="187">
        <v>770.21</v>
      </c>
      <c r="V827" s="85"/>
      <c r="W827" s="85"/>
      <c r="X827" s="85"/>
      <c r="Y827" s="85"/>
      <c r="Z827" s="85"/>
      <c r="AA827" s="66"/>
      <c r="AB827" s="5"/>
      <c r="AC827" s="5"/>
      <c r="AD827" s="5"/>
      <c r="AE827" s="5"/>
      <c r="AF827" s="5"/>
      <c r="AG827" s="5"/>
      <c r="AH827" s="5"/>
      <c r="AI827" s="5"/>
      <c r="AJ827" s="5"/>
      <c r="AK827" s="5"/>
      <c r="AL827" s="5"/>
      <c r="AM827" s="5"/>
    </row>
    <row r="828" spans="1:39" s="4" customFormat="1" ht="14.5">
      <c r="A828" s="64" t="s">
        <v>792</v>
      </c>
      <c r="B828" s="64" t="s">
        <v>125</v>
      </c>
      <c r="C828" s="64"/>
      <c r="D828" s="64" t="s">
        <v>126</v>
      </c>
      <c r="E828" s="11"/>
      <c r="F828" s="11"/>
      <c r="G828" s="8"/>
      <c r="I828" s="64"/>
      <c r="J828" s="48"/>
      <c r="K828" s="108"/>
      <c r="M828" s="64">
        <v>1</v>
      </c>
      <c r="N828" s="188">
        <v>400</v>
      </c>
      <c r="P828" s="64">
        <v>1</v>
      </c>
      <c r="Q828" s="187">
        <v>350</v>
      </c>
      <c r="S828" s="64">
        <v>1</v>
      </c>
      <c r="T828" s="187">
        <v>286.95999999999998</v>
      </c>
      <c r="V828" s="85"/>
      <c r="W828" s="85"/>
      <c r="X828" s="85"/>
      <c r="Y828" s="85"/>
      <c r="Z828" s="85"/>
      <c r="AA828" s="66"/>
      <c r="AB828" s="5"/>
      <c r="AC828" s="5"/>
      <c r="AD828" s="5"/>
      <c r="AE828" s="5"/>
      <c r="AF828" s="5"/>
      <c r="AG828" s="5"/>
      <c r="AH828" s="5"/>
      <c r="AI828" s="5"/>
      <c r="AJ828" s="5"/>
      <c r="AK828" s="5"/>
      <c r="AL828" s="5"/>
      <c r="AM828" s="5"/>
    </row>
    <row r="829" spans="1:39" s="4" customFormat="1" ht="14.5">
      <c r="A829" s="64" t="s">
        <v>792</v>
      </c>
      <c r="B829" s="64" t="s">
        <v>134</v>
      </c>
      <c r="C829" s="64"/>
      <c r="D829" s="64" t="s">
        <v>135</v>
      </c>
      <c r="E829" s="11"/>
      <c r="F829" s="11"/>
      <c r="G829" s="8"/>
      <c r="I829" s="64"/>
      <c r="J829" s="48"/>
      <c r="K829" s="108"/>
      <c r="M829" s="64">
        <v>2</v>
      </c>
      <c r="N829" s="188">
        <v>311.92</v>
      </c>
      <c r="P829" s="64">
        <v>1</v>
      </c>
      <c r="Q829" s="187">
        <v>400</v>
      </c>
      <c r="S829" s="64">
        <v>1</v>
      </c>
      <c r="T829" s="187">
        <v>750</v>
      </c>
      <c r="V829" s="85"/>
      <c r="W829" s="85"/>
      <c r="X829" s="85"/>
      <c r="Y829" s="85"/>
      <c r="Z829" s="85"/>
      <c r="AA829" s="66"/>
      <c r="AB829" s="5"/>
      <c r="AC829" s="5"/>
      <c r="AD829" s="5"/>
      <c r="AE829" s="5"/>
      <c r="AF829" s="5"/>
      <c r="AG829" s="5"/>
      <c r="AH829" s="5"/>
      <c r="AI829" s="5"/>
      <c r="AJ829" s="5"/>
      <c r="AK829" s="5"/>
      <c r="AL829" s="5"/>
      <c r="AM829" s="5"/>
    </row>
    <row r="830" spans="1:39" s="4" customFormat="1" ht="14.5">
      <c r="A830" s="64" t="s">
        <v>792</v>
      </c>
      <c r="B830" s="64" t="s">
        <v>136</v>
      </c>
      <c r="C830" s="64"/>
      <c r="D830" s="64" t="s">
        <v>137</v>
      </c>
      <c r="E830" s="11"/>
      <c r="F830" s="11"/>
      <c r="G830" s="8"/>
      <c r="I830" s="64"/>
      <c r="J830" s="48"/>
      <c r="K830" s="108"/>
      <c r="M830" s="64"/>
      <c r="N830" s="188"/>
      <c r="P830" s="64">
        <v>1</v>
      </c>
      <c r="Q830" s="187">
        <v>400</v>
      </c>
      <c r="S830" s="64">
        <v>1</v>
      </c>
      <c r="T830" s="187">
        <v>387.46</v>
      </c>
      <c r="V830" s="85"/>
      <c r="W830" s="85"/>
      <c r="X830" s="85"/>
      <c r="Y830" s="85"/>
      <c r="Z830" s="85"/>
      <c r="AA830" s="66"/>
      <c r="AB830" s="5"/>
      <c r="AC830" s="5"/>
      <c r="AD830" s="5"/>
      <c r="AE830" s="5"/>
      <c r="AF830" s="5"/>
      <c r="AG830" s="5"/>
      <c r="AH830" s="5"/>
      <c r="AI830" s="5"/>
      <c r="AJ830" s="5"/>
      <c r="AK830" s="5"/>
      <c r="AL830" s="5"/>
      <c r="AM830" s="5"/>
    </row>
    <row r="831" spans="1:39" s="4" customFormat="1" ht="14.5">
      <c r="A831" s="64" t="s">
        <v>792</v>
      </c>
      <c r="B831" s="64" t="s">
        <v>140</v>
      </c>
      <c r="C831" s="64"/>
      <c r="D831" s="64" t="s">
        <v>141</v>
      </c>
      <c r="E831" s="11"/>
      <c r="F831" s="11"/>
      <c r="G831" s="8"/>
      <c r="I831" s="64"/>
      <c r="J831" s="48"/>
      <c r="K831" s="108"/>
      <c r="M831" s="64"/>
      <c r="N831" s="188"/>
      <c r="P831" s="64">
        <v>1</v>
      </c>
      <c r="Q831" s="187">
        <v>119.08</v>
      </c>
      <c r="S831" s="64"/>
      <c r="T831" s="187"/>
      <c r="V831" s="85"/>
      <c r="W831" s="85"/>
      <c r="X831" s="85"/>
      <c r="Y831" s="85"/>
      <c r="Z831" s="85"/>
      <c r="AA831" s="66"/>
      <c r="AB831" s="5"/>
      <c r="AC831" s="5"/>
      <c r="AD831" s="5"/>
      <c r="AE831" s="5"/>
      <c r="AF831" s="5"/>
      <c r="AG831" s="5"/>
      <c r="AH831" s="5"/>
      <c r="AI831" s="5"/>
      <c r="AJ831" s="5"/>
      <c r="AK831" s="5"/>
      <c r="AL831" s="5"/>
      <c r="AM831" s="5"/>
    </row>
    <row r="832" spans="1:39" s="4" customFormat="1" ht="14.5">
      <c r="A832" s="64" t="s">
        <v>792</v>
      </c>
      <c r="B832" s="64" t="s">
        <v>144</v>
      </c>
      <c r="C832" s="64"/>
      <c r="D832" s="64" t="s">
        <v>141</v>
      </c>
      <c r="E832" s="11"/>
      <c r="F832" s="11"/>
      <c r="G832" s="8"/>
      <c r="I832" s="64"/>
      <c r="J832" s="48"/>
      <c r="K832" s="108"/>
      <c r="M832" s="64"/>
      <c r="N832" s="188"/>
      <c r="P832" s="64"/>
      <c r="Q832" s="187"/>
      <c r="S832" s="64">
        <v>1</v>
      </c>
      <c r="T832" s="187">
        <v>750</v>
      </c>
      <c r="V832" s="85"/>
      <c r="W832" s="85"/>
      <c r="X832" s="85"/>
      <c r="Y832" s="85"/>
      <c r="Z832" s="85"/>
      <c r="AA832" s="66"/>
      <c r="AB832" s="5"/>
      <c r="AC832" s="5"/>
      <c r="AD832" s="5"/>
      <c r="AE832" s="5"/>
      <c r="AF832" s="5"/>
      <c r="AG832" s="5"/>
      <c r="AH832" s="5"/>
      <c r="AI832" s="5"/>
      <c r="AJ832" s="5"/>
      <c r="AK832" s="5"/>
      <c r="AL832" s="5"/>
      <c r="AM832" s="5"/>
    </row>
    <row r="833" spans="1:39" s="4" customFormat="1" ht="14.5">
      <c r="A833" s="64" t="s">
        <v>792</v>
      </c>
      <c r="B833" s="64" t="s">
        <v>148</v>
      </c>
      <c r="C833" s="64"/>
      <c r="D833" s="64" t="s">
        <v>149</v>
      </c>
      <c r="E833" s="11"/>
      <c r="F833" s="11"/>
      <c r="G833" s="8"/>
      <c r="I833" s="64"/>
      <c r="J833" s="48"/>
      <c r="K833" s="108"/>
      <c r="M833" s="64"/>
      <c r="N833" s="188"/>
      <c r="P833" s="64">
        <v>1</v>
      </c>
      <c r="Q833" s="187">
        <v>200</v>
      </c>
      <c r="S833" s="64"/>
      <c r="T833" s="187"/>
      <c r="V833" s="85"/>
      <c r="W833" s="85"/>
      <c r="X833" s="85"/>
      <c r="Y833" s="85"/>
      <c r="Z833" s="85"/>
      <c r="AA833" s="66"/>
      <c r="AB833" s="5"/>
      <c r="AC833" s="5"/>
      <c r="AD833" s="5"/>
      <c r="AE833" s="5"/>
      <c r="AF833" s="5"/>
      <c r="AG833" s="5"/>
      <c r="AH833" s="5"/>
      <c r="AI833" s="5"/>
      <c r="AJ833" s="5"/>
      <c r="AK833" s="5"/>
      <c r="AL833" s="5"/>
      <c r="AM833" s="5"/>
    </row>
    <row r="834" spans="1:39" s="4" customFormat="1" ht="14.5">
      <c r="A834" s="64" t="s">
        <v>792</v>
      </c>
      <c r="B834" s="64" t="s">
        <v>166</v>
      </c>
      <c r="C834" s="64"/>
      <c r="D834" s="64" t="s">
        <v>167</v>
      </c>
      <c r="E834" s="11"/>
      <c r="F834" s="11"/>
      <c r="G834" s="8"/>
      <c r="I834" s="64"/>
      <c r="J834" s="48"/>
      <c r="K834" s="108"/>
      <c r="M834" s="64">
        <v>2</v>
      </c>
      <c r="N834" s="188">
        <v>750</v>
      </c>
      <c r="P834" s="64"/>
      <c r="Q834" s="187"/>
      <c r="S834" s="64">
        <v>2</v>
      </c>
      <c r="T834" s="187">
        <v>1051.4100000000001</v>
      </c>
      <c r="V834" s="85"/>
      <c r="W834" s="85"/>
      <c r="X834" s="85"/>
      <c r="Y834" s="85"/>
      <c r="Z834" s="85"/>
      <c r="AA834" s="66"/>
      <c r="AB834" s="5"/>
      <c r="AC834" s="5"/>
      <c r="AD834" s="5"/>
      <c r="AE834" s="5"/>
      <c r="AF834" s="5"/>
      <c r="AG834" s="5"/>
      <c r="AH834" s="5"/>
      <c r="AI834" s="5"/>
      <c r="AJ834" s="5"/>
      <c r="AK834" s="5"/>
      <c r="AL834" s="5"/>
      <c r="AM834" s="5"/>
    </row>
    <row r="835" spans="1:39" s="4" customFormat="1" ht="14.5">
      <c r="A835" s="64" t="s">
        <v>792</v>
      </c>
      <c r="B835" s="64" t="s">
        <v>168</v>
      </c>
      <c r="C835" s="64"/>
      <c r="D835" s="64" t="s">
        <v>169</v>
      </c>
      <c r="E835" s="11"/>
      <c r="F835" s="11"/>
      <c r="G835" s="8"/>
      <c r="I835" s="64"/>
      <c r="J835" s="48"/>
      <c r="K835" s="108"/>
      <c r="M835" s="64">
        <v>5</v>
      </c>
      <c r="N835" s="188">
        <v>2215.15</v>
      </c>
      <c r="P835" s="64">
        <v>4</v>
      </c>
      <c r="Q835" s="187">
        <v>1550</v>
      </c>
      <c r="S835" s="64">
        <v>2</v>
      </c>
      <c r="T835" s="187">
        <v>1324.84</v>
      </c>
      <c r="V835" s="85"/>
      <c r="W835" s="85"/>
      <c r="X835" s="85"/>
      <c r="Y835" s="85"/>
      <c r="Z835" s="85"/>
      <c r="AA835" s="66"/>
      <c r="AB835" s="5"/>
      <c r="AC835" s="5"/>
      <c r="AD835" s="5"/>
      <c r="AE835" s="5"/>
      <c r="AF835" s="5"/>
      <c r="AG835" s="5"/>
      <c r="AH835" s="5"/>
      <c r="AI835" s="5"/>
      <c r="AJ835" s="5"/>
      <c r="AK835" s="5"/>
      <c r="AL835" s="5"/>
      <c r="AM835" s="5"/>
    </row>
    <row r="836" spans="1:39" s="4" customFormat="1" ht="14.5">
      <c r="A836" s="64" t="s">
        <v>792</v>
      </c>
      <c r="B836" s="64" t="s">
        <v>170</v>
      </c>
      <c r="C836" s="64"/>
      <c r="D836" s="64" t="s">
        <v>141</v>
      </c>
      <c r="E836" s="11"/>
      <c r="F836" s="11"/>
      <c r="G836" s="8"/>
      <c r="I836" s="64"/>
      <c r="J836" s="48"/>
      <c r="K836" s="108"/>
      <c r="M836" s="64">
        <v>1</v>
      </c>
      <c r="N836" s="188">
        <v>350</v>
      </c>
      <c r="P836" s="64"/>
      <c r="Q836" s="187"/>
      <c r="S836" s="64"/>
      <c r="T836" s="187"/>
      <c r="V836" s="85"/>
      <c r="W836" s="85"/>
      <c r="X836" s="85"/>
      <c r="Y836" s="85"/>
      <c r="Z836" s="85"/>
      <c r="AA836" s="66"/>
      <c r="AB836" s="5"/>
      <c r="AC836" s="5"/>
      <c r="AD836" s="5"/>
      <c r="AE836" s="5"/>
      <c r="AF836" s="5"/>
      <c r="AG836" s="5"/>
      <c r="AH836" s="5"/>
      <c r="AI836" s="5"/>
      <c r="AJ836" s="5"/>
      <c r="AK836" s="5"/>
      <c r="AL836" s="5"/>
      <c r="AM836" s="5"/>
    </row>
    <row r="837" spans="1:39" s="4" customFormat="1" ht="14.5">
      <c r="A837" s="64" t="s">
        <v>792</v>
      </c>
      <c r="B837" s="64" t="s">
        <v>191</v>
      </c>
      <c r="C837" s="64"/>
      <c r="D837" s="64" t="s">
        <v>192</v>
      </c>
      <c r="E837" s="11"/>
      <c r="F837" s="11"/>
      <c r="G837" s="8"/>
      <c r="I837" s="64"/>
      <c r="J837" s="48"/>
      <c r="K837" s="108"/>
      <c r="M837" s="64"/>
      <c r="N837" s="188"/>
      <c r="P837" s="64"/>
      <c r="Q837" s="187"/>
      <c r="S837" s="64">
        <v>1</v>
      </c>
      <c r="T837" s="187">
        <v>750</v>
      </c>
      <c r="V837" s="85"/>
      <c r="W837" s="85"/>
      <c r="X837" s="85"/>
      <c r="Y837" s="85"/>
      <c r="Z837" s="85"/>
      <c r="AA837" s="66"/>
      <c r="AB837" s="5"/>
      <c r="AC837" s="5"/>
      <c r="AD837" s="5"/>
      <c r="AE837" s="5"/>
      <c r="AF837" s="5"/>
      <c r="AG837" s="5"/>
      <c r="AH837" s="5"/>
      <c r="AI837" s="5"/>
      <c r="AJ837" s="5"/>
      <c r="AK837" s="5"/>
      <c r="AL837" s="5"/>
      <c r="AM837" s="5"/>
    </row>
    <row r="838" spans="1:39" s="4" customFormat="1" ht="14.5">
      <c r="A838" s="64" t="s">
        <v>792</v>
      </c>
      <c r="B838" s="64" t="s">
        <v>453</v>
      </c>
      <c r="C838" s="64"/>
      <c r="D838" s="64" t="s">
        <v>109</v>
      </c>
      <c r="E838" s="11"/>
      <c r="F838" s="11"/>
      <c r="G838" s="8"/>
      <c r="I838" s="64"/>
      <c r="J838" s="48"/>
      <c r="K838" s="108"/>
      <c r="M838" s="64">
        <v>2</v>
      </c>
      <c r="N838" s="188">
        <v>400</v>
      </c>
      <c r="P838" s="64"/>
      <c r="Q838" s="187"/>
      <c r="S838" s="64"/>
      <c r="T838" s="187"/>
      <c r="V838" s="85"/>
      <c r="W838" s="85"/>
      <c r="X838" s="85"/>
      <c r="Y838" s="85"/>
      <c r="Z838" s="85"/>
      <c r="AA838" s="66"/>
      <c r="AB838" s="5"/>
      <c r="AC838" s="5"/>
      <c r="AD838" s="5"/>
      <c r="AE838" s="5"/>
      <c r="AF838" s="5"/>
      <c r="AG838" s="5"/>
      <c r="AH838" s="5"/>
      <c r="AI838" s="5"/>
      <c r="AJ838" s="5"/>
      <c r="AK838" s="5"/>
      <c r="AL838" s="5"/>
      <c r="AM838" s="5"/>
    </row>
    <row r="839" spans="1:39" s="4" customFormat="1" ht="14.5">
      <c r="A839" s="64" t="s">
        <v>792</v>
      </c>
      <c r="B839" s="64" t="s">
        <v>198</v>
      </c>
      <c r="C839" s="64"/>
      <c r="D839" s="64" t="s">
        <v>159</v>
      </c>
      <c r="E839" s="11"/>
      <c r="F839" s="11"/>
      <c r="G839" s="8"/>
      <c r="I839" s="64"/>
      <c r="J839" s="48"/>
      <c r="K839" s="108"/>
      <c r="M839" s="64"/>
      <c r="N839" s="188"/>
      <c r="P839" s="64"/>
      <c r="Q839" s="187"/>
      <c r="S839" s="64">
        <v>1</v>
      </c>
      <c r="T839" s="187">
        <v>201.22</v>
      </c>
      <c r="V839" s="85"/>
      <c r="W839" s="85"/>
      <c r="X839" s="85"/>
      <c r="Y839" s="85"/>
      <c r="Z839" s="85"/>
      <c r="AA839" s="66"/>
      <c r="AB839" s="5"/>
      <c r="AC839" s="5"/>
      <c r="AD839" s="5"/>
      <c r="AE839" s="5"/>
      <c r="AF839" s="5"/>
      <c r="AG839" s="5"/>
      <c r="AH839" s="5"/>
      <c r="AI839" s="5"/>
      <c r="AJ839" s="5"/>
      <c r="AK839" s="5"/>
      <c r="AL839" s="5"/>
      <c r="AM839" s="5"/>
    </row>
    <row r="840" spans="1:39" s="4" customFormat="1" ht="14.5">
      <c r="A840" s="64" t="s">
        <v>792</v>
      </c>
      <c r="B840" s="64" t="s">
        <v>202</v>
      </c>
      <c r="C840" s="64"/>
      <c r="D840" s="64" t="s">
        <v>203</v>
      </c>
      <c r="E840" s="11"/>
      <c r="F840" s="11"/>
      <c r="G840" s="8"/>
      <c r="I840" s="64"/>
      <c r="J840" s="48"/>
      <c r="K840" s="108"/>
      <c r="M840" s="64">
        <v>1</v>
      </c>
      <c r="N840" s="188">
        <v>400</v>
      </c>
      <c r="P840" s="64">
        <v>2</v>
      </c>
      <c r="Q840" s="187">
        <v>464</v>
      </c>
      <c r="S840" s="64">
        <v>4</v>
      </c>
      <c r="T840" s="187">
        <v>1967.65</v>
      </c>
      <c r="V840" s="85"/>
      <c r="W840" s="85"/>
      <c r="X840" s="85"/>
      <c r="Y840" s="85"/>
      <c r="Z840" s="85"/>
      <c r="AA840" s="66"/>
      <c r="AB840" s="5"/>
      <c r="AC840" s="5"/>
      <c r="AD840" s="5"/>
      <c r="AE840" s="5"/>
      <c r="AF840" s="5"/>
      <c r="AG840" s="5"/>
      <c r="AH840" s="5"/>
      <c r="AI840" s="5"/>
      <c r="AJ840" s="5"/>
      <c r="AK840" s="5"/>
      <c r="AL840" s="5"/>
      <c r="AM840" s="5"/>
    </row>
    <row r="841" spans="1:39" s="4" customFormat="1" ht="14.5">
      <c r="A841" s="64" t="s">
        <v>792</v>
      </c>
      <c r="B841" s="64" t="s">
        <v>215</v>
      </c>
      <c r="C841" s="64"/>
      <c r="D841" s="64" t="s">
        <v>143</v>
      </c>
      <c r="E841" s="11"/>
      <c r="F841" s="11"/>
      <c r="G841" s="8"/>
      <c r="I841" s="64"/>
      <c r="J841" s="48"/>
      <c r="K841" s="108"/>
      <c r="M841" s="64"/>
      <c r="N841" s="188"/>
      <c r="P841" s="64"/>
      <c r="Q841" s="187"/>
      <c r="S841" s="64">
        <v>1</v>
      </c>
      <c r="T841" s="187">
        <v>750</v>
      </c>
      <c r="V841" s="85"/>
      <c r="W841" s="85"/>
      <c r="X841" s="85"/>
      <c r="Y841" s="85"/>
      <c r="Z841" s="85"/>
      <c r="AA841" s="66"/>
      <c r="AB841" s="5"/>
      <c r="AC841" s="5"/>
      <c r="AD841" s="5"/>
      <c r="AE841" s="5"/>
      <c r="AF841" s="5"/>
      <c r="AG841" s="5"/>
      <c r="AH841" s="5"/>
      <c r="AI841" s="5"/>
      <c r="AJ841" s="5"/>
      <c r="AK841" s="5"/>
      <c r="AL841" s="5"/>
      <c r="AM841" s="5"/>
    </row>
    <row r="842" spans="1:39" s="4" customFormat="1" ht="14.5">
      <c r="A842" s="64" t="s">
        <v>792</v>
      </c>
      <c r="B842" s="64" t="s">
        <v>219</v>
      </c>
      <c r="C842" s="64"/>
      <c r="D842" s="64" t="s">
        <v>220</v>
      </c>
      <c r="E842" s="11"/>
      <c r="F842" s="11"/>
      <c r="G842" s="8"/>
      <c r="I842" s="64"/>
      <c r="J842" s="48"/>
      <c r="K842" s="108"/>
      <c r="M842" s="64">
        <v>2</v>
      </c>
      <c r="N842" s="188">
        <v>1058.26</v>
      </c>
      <c r="P842" s="64">
        <v>1</v>
      </c>
      <c r="Q842" s="187">
        <v>350</v>
      </c>
      <c r="S842" s="64">
        <v>1</v>
      </c>
      <c r="T842" s="187">
        <v>750</v>
      </c>
      <c r="V842" s="85"/>
      <c r="W842" s="85"/>
      <c r="X842" s="85"/>
      <c r="Y842" s="85"/>
      <c r="Z842" s="85"/>
      <c r="AA842" s="66"/>
      <c r="AB842" s="5"/>
      <c r="AC842" s="5"/>
      <c r="AD842" s="5"/>
      <c r="AE842" s="5"/>
      <c r="AF842" s="5"/>
      <c r="AG842" s="5"/>
      <c r="AH842" s="5"/>
      <c r="AI842" s="5"/>
      <c r="AJ842" s="5"/>
      <c r="AK842" s="5"/>
      <c r="AL842" s="5"/>
      <c r="AM842" s="5"/>
    </row>
    <row r="843" spans="1:39" s="4" customFormat="1" ht="14.5">
      <c r="A843" s="64" t="s">
        <v>792</v>
      </c>
      <c r="B843" s="64" t="s">
        <v>222</v>
      </c>
      <c r="C843" s="64"/>
      <c r="D843" s="64" t="s">
        <v>90</v>
      </c>
      <c r="E843" s="11"/>
      <c r="F843" s="11"/>
      <c r="G843" s="8"/>
      <c r="I843" s="64"/>
      <c r="J843" s="48"/>
      <c r="K843" s="108"/>
      <c r="M843" s="64">
        <v>2</v>
      </c>
      <c r="N843" s="188">
        <v>400</v>
      </c>
      <c r="P843" s="64"/>
      <c r="Q843" s="187"/>
      <c r="S843" s="64"/>
      <c r="T843" s="187"/>
      <c r="V843" s="85"/>
      <c r="W843" s="85"/>
      <c r="X843" s="85"/>
      <c r="Y843" s="85"/>
      <c r="Z843" s="85"/>
      <c r="AA843" s="66"/>
      <c r="AB843" s="5"/>
      <c r="AC843" s="5"/>
      <c r="AD843" s="5"/>
      <c r="AE843" s="5"/>
      <c r="AF843" s="5"/>
      <c r="AG843" s="5"/>
      <c r="AH843" s="5"/>
      <c r="AI843" s="5"/>
      <c r="AJ843" s="5"/>
      <c r="AK843" s="5"/>
      <c r="AL843" s="5"/>
      <c r="AM843" s="5"/>
    </row>
    <row r="844" spans="1:39" s="4" customFormat="1" ht="14.5">
      <c r="A844" s="64" t="s">
        <v>792</v>
      </c>
      <c r="B844" s="64" t="s">
        <v>228</v>
      </c>
      <c r="C844" s="64"/>
      <c r="D844" s="64" t="s">
        <v>229</v>
      </c>
      <c r="E844" s="11"/>
      <c r="F844" s="11"/>
      <c r="G844" s="8"/>
      <c r="I844" s="64"/>
      <c r="J844" s="48"/>
      <c r="K844" s="108"/>
      <c r="M844" s="64">
        <v>1</v>
      </c>
      <c r="N844" s="188">
        <v>317.95</v>
      </c>
      <c r="P844" s="64"/>
      <c r="Q844" s="187"/>
      <c r="S844" s="64">
        <v>2</v>
      </c>
      <c r="T844" s="187">
        <v>655.85</v>
      </c>
      <c r="V844" s="85"/>
      <c r="W844" s="85"/>
      <c r="X844" s="85"/>
      <c r="Y844" s="85"/>
      <c r="Z844" s="85"/>
      <c r="AA844" s="66"/>
      <c r="AB844" s="5"/>
      <c r="AC844" s="5"/>
      <c r="AD844" s="5"/>
      <c r="AE844" s="5"/>
      <c r="AF844" s="5"/>
      <c r="AG844" s="5"/>
      <c r="AH844" s="5"/>
      <c r="AI844" s="5"/>
      <c r="AJ844" s="5"/>
      <c r="AK844" s="5"/>
      <c r="AL844" s="5"/>
      <c r="AM844" s="5"/>
    </row>
    <row r="845" spans="1:39" s="4" customFormat="1" ht="14.5">
      <c r="A845" s="64" t="s">
        <v>792</v>
      </c>
      <c r="B845" s="64" t="s">
        <v>230</v>
      </c>
      <c r="C845" s="64"/>
      <c r="D845" s="64" t="s">
        <v>105</v>
      </c>
      <c r="E845" s="11"/>
      <c r="F845" s="11"/>
      <c r="G845" s="8"/>
      <c r="I845" s="64"/>
      <c r="J845" s="48"/>
      <c r="K845" s="108"/>
      <c r="M845" s="64">
        <v>1</v>
      </c>
      <c r="N845" s="188">
        <v>200</v>
      </c>
      <c r="P845" s="64">
        <v>2</v>
      </c>
      <c r="Q845" s="187">
        <v>400</v>
      </c>
      <c r="S845" s="64">
        <v>1</v>
      </c>
      <c r="T845" s="187">
        <v>699.47</v>
      </c>
      <c r="V845" s="85"/>
      <c r="W845" s="85"/>
      <c r="X845" s="85"/>
      <c r="Y845" s="85"/>
      <c r="Z845" s="85"/>
      <c r="AA845" s="66"/>
      <c r="AB845" s="5"/>
      <c r="AC845" s="5"/>
      <c r="AD845" s="5"/>
      <c r="AE845" s="5"/>
      <c r="AF845" s="5"/>
      <c r="AG845" s="5"/>
      <c r="AH845" s="5"/>
      <c r="AI845" s="5"/>
      <c r="AJ845" s="5"/>
      <c r="AK845" s="5"/>
      <c r="AL845" s="5"/>
      <c r="AM845" s="5"/>
    </row>
    <row r="846" spans="1:39" s="4" customFormat="1" ht="14.5">
      <c r="A846" s="64" t="s">
        <v>792</v>
      </c>
      <c r="B846" s="64" t="s">
        <v>240</v>
      </c>
      <c r="C846" s="64"/>
      <c r="D846" s="64" t="s">
        <v>241</v>
      </c>
      <c r="E846" s="11"/>
      <c r="F846" s="11"/>
      <c r="G846" s="8"/>
      <c r="I846" s="64"/>
      <c r="J846" s="48"/>
      <c r="K846" s="108"/>
      <c r="M846" s="64"/>
      <c r="N846" s="188"/>
      <c r="P846" s="64">
        <v>1</v>
      </c>
      <c r="Q846" s="187">
        <v>200</v>
      </c>
      <c r="S846" s="64"/>
      <c r="T846" s="187"/>
      <c r="V846" s="85"/>
      <c r="W846" s="85"/>
      <c r="X846" s="85"/>
      <c r="Y846" s="85"/>
      <c r="Z846" s="85"/>
      <c r="AA846" s="66"/>
      <c r="AB846" s="5"/>
      <c r="AC846" s="5"/>
      <c r="AD846" s="5"/>
      <c r="AE846" s="5"/>
      <c r="AF846" s="5"/>
      <c r="AG846" s="5"/>
      <c r="AH846" s="5"/>
      <c r="AI846" s="5"/>
      <c r="AJ846" s="5"/>
      <c r="AK846" s="5"/>
      <c r="AL846" s="5"/>
      <c r="AM846" s="5"/>
    </row>
    <row r="847" spans="1:39" s="4" customFormat="1" ht="14.5">
      <c r="A847" s="64" t="s">
        <v>792</v>
      </c>
      <c r="B847" s="64" t="s">
        <v>242</v>
      </c>
      <c r="C847" s="64"/>
      <c r="D847" s="64" t="s">
        <v>96</v>
      </c>
      <c r="E847" s="11"/>
      <c r="F847" s="11"/>
      <c r="G847" s="8"/>
      <c r="I847" s="64"/>
      <c r="J847" s="48"/>
      <c r="K847" s="108"/>
      <c r="M847" s="64">
        <v>2</v>
      </c>
      <c r="N847" s="188">
        <v>531.77</v>
      </c>
      <c r="P847" s="64"/>
      <c r="Q847" s="187"/>
      <c r="S847" s="64"/>
      <c r="T847" s="187"/>
      <c r="V847" s="85"/>
      <c r="W847" s="85"/>
      <c r="X847" s="85"/>
      <c r="Y847" s="85"/>
      <c r="Z847" s="85"/>
      <c r="AA847" s="66"/>
      <c r="AB847" s="5"/>
      <c r="AC847" s="5"/>
      <c r="AD847" s="5"/>
      <c r="AE847" s="5"/>
      <c r="AF847" s="5"/>
      <c r="AG847" s="5"/>
      <c r="AH847" s="5"/>
      <c r="AI847" s="5"/>
      <c r="AJ847" s="5"/>
      <c r="AK847" s="5"/>
      <c r="AL847" s="5"/>
      <c r="AM847" s="5"/>
    </row>
    <row r="848" spans="1:39" s="4" customFormat="1" ht="14.5">
      <c r="A848" s="64" t="s">
        <v>792</v>
      </c>
      <c r="B848" s="64" t="s">
        <v>255</v>
      </c>
      <c r="C848" s="64"/>
      <c r="D848" s="64" t="s">
        <v>256</v>
      </c>
      <c r="E848" s="11"/>
      <c r="F848" s="11"/>
      <c r="G848" s="8"/>
      <c r="I848" s="64"/>
      <c r="J848" s="48"/>
      <c r="K848" s="108"/>
      <c r="M848" s="64"/>
      <c r="N848" s="188"/>
      <c r="P848" s="64">
        <v>1</v>
      </c>
      <c r="Q848" s="187">
        <v>200</v>
      </c>
      <c r="S848" s="64"/>
      <c r="T848" s="187"/>
      <c r="V848" s="85"/>
      <c r="W848" s="85"/>
      <c r="X848" s="85"/>
      <c r="Y848" s="85"/>
      <c r="Z848" s="85"/>
      <c r="AA848" s="66"/>
      <c r="AB848" s="5"/>
      <c r="AC848" s="5"/>
      <c r="AD848" s="5"/>
      <c r="AE848" s="5"/>
      <c r="AF848" s="5"/>
      <c r="AG848" s="5"/>
      <c r="AH848" s="5"/>
      <c r="AI848" s="5"/>
      <c r="AJ848" s="5"/>
      <c r="AK848" s="5"/>
      <c r="AL848" s="5"/>
      <c r="AM848" s="5"/>
    </row>
    <row r="849" spans="1:39" s="4" customFormat="1" ht="14.5">
      <c r="A849" s="64" t="s">
        <v>792</v>
      </c>
      <c r="B849" s="64" t="s">
        <v>260</v>
      </c>
      <c r="C849" s="64"/>
      <c r="D849" s="64" t="s">
        <v>261</v>
      </c>
      <c r="E849" s="11"/>
      <c r="F849" s="11"/>
      <c r="G849" s="8"/>
      <c r="I849" s="64"/>
      <c r="J849" s="48"/>
      <c r="K849" s="108"/>
      <c r="M849" s="64">
        <v>1</v>
      </c>
      <c r="N849" s="188">
        <v>700</v>
      </c>
      <c r="P849" s="64">
        <v>1</v>
      </c>
      <c r="Q849" s="187">
        <v>400</v>
      </c>
      <c r="S849" s="64"/>
      <c r="T849" s="187"/>
      <c r="V849" s="85"/>
      <c r="W849" s="85"/>
      <c r="X849" s="85"/>
      <c r="Y849" s="85"/>
      <c r="Z849" s="85"/>
      <c r="AA849" s="66"/>
      <c r="AB849" s="5"/>
      <c r="AC849" s="5"/>
      <c r="AD849" s="5"/>
      <c r="AE849" s="5"/>
      <c r="AF849" s="5"/>
      <c r="AG849" s="5"/>
      <c r="AH849" s="5"/>
      <c r="AI849" s="5"/>
      <c r="AJ849" s="5"/>
      <c r="AK849" s="5"/>
      <c r="AL849" s="5"/>
      <c r="AM849" s="5"/>
    </row>
    <row r="850" spans="1:39" s="4" customFormat="1" ht="14.5">
      <c r="A850" s="64" t="s">
        <v>792</v>
      </c>
      <c r="B850" s="64" t="s">
        <v>266</v>
      </c>
      <c r="C850" s="64"/>
      <c r="D850" s="64" t="s">
        <v>147</v>
      </c>
      <c r="E850" s="11"/>
      <c r="F850" s="11"/>
      <c r="G850" s="8"/>
      <c r="I850" s="64"/>
      <c r="J850" s="48"/>
      <c r="K850" s="108"/>
      <c r="M850" s="64">
        <v>2</v>
      </c>
      <c r="N850" s="188">
        <v>600</v>
      </c>
      <c r="P850" s="64"/>
      <c r="Q850" s="187"/>
      <c r="S850" s="64"/>
      <c r="T850" s="187"/>
      <c r="V850" s="85"/>
      <c r="W850" s="85"/>
      <c r="X850" s="85"/>
      <c r="Y850" s="85"/>
      <c r="Z850" s="85"/>
      <c r="AA850" s="66"/>
      <c r="AB850" s="5"/>
      <c r="AC850" s="5"/>
      <c r="AD850" s="5"/>
      <c r="AE850" s="5"/>
      <c r="AF850" s="5"/>
      <c r="AG850" s="5"/>
      <c r="AH850" s="5"/>
      <c r="AI850" s="5"/>
      <c r="AJ850" s="5"/>
      <c r="AK850" s="5"/>
      <c r="AL850" s="5"/>
      <c r="AM850" s="5"/>
    </row>
    <row r="851" spans="1:39" s="4" customFormat="1" ht="14.5">
      <c r="A851" s="64" t="s">
        <v>792</v>
      </c>
      <c r="B851" s="64" t="s">
        <v>274</v>
      </c>
      <c r="C851" s="64"/>
      <c r="D851" s="64" t="s">
        <v>169</v>
      </c>
      <c r="E851" s="11"/>
      <c r="F851" s="11"/>
      <c r="G851" s="8"/>
      <c r="I851" s="64"/>
      <c r="J851" s="48"/>
      <c r="K851" s="108"/>
      <c r="M851" s="64">
        <v>3</v>
      </c>
      <c r="N851" s="188">
        <v>1000</v>
      </c>
      <c r="P851" s="64">
        <v>1</v>
      </c>
      <c r="Q851" s="187">
        <v>308.10000000000002</v>
      </c>
      <c r="S851" s="64">
        <v>1</v>
      </c>
      <c r="T851" s="187">
        <v>750</v>
      </c>
      <c r="V851" s="85"/>
      <c r="W851" s="85"/>
      <c r="X851" s="85"/>
      <c r="Y851" s="85"/>
      <c r="Z851" s="85"/>
      <c r="AA851" s="66"/>
      <c r="AB851" s="5"/>
      <c r="AC851" s="5"/>
      <c r="AD851" s="5"/>
      <c r="AE851" s="5"/>
      <c r="AF851" s="5"/>
      <c r="AG851" s="5"/>
      <c r="AH851" s="5"/>
      <c r="AI851" s="5"/>
      <c r="AJ851" s="5"/>
      <c r="AK851" s="5"/>
      <c r="AL851" s="5"/>
      <c r="AM851" s="5"/>
    </row>
    <row r="852" spans="1:39" s="4" customFormat="1" ht="14.5">
      <c r="A852" s="64" t="s">
        <v>792</v>
      </c>
      <c r="B852" s="64" t="s">
        <v>275</v>
      </c>
      <c r="C852" s="64"/>
      <c r="D852" s="64" t="s">
        <v>276</v>
      </c>
      <c r="E852" s="11"/>
      <c r="F852" s="11"/>
      <c r="G852" s="8"/>
      <c r="I852" s="64"/>
      <c r="J852" s="48"/>
      <c r="K852" s="108"/>
      <c r="M852" s="64"/>
      <c r="N852" s="188"/>
      <c r="P852" s="64"/>
      <c r="Q852" s="187"/>
      <c r="S852" s="64">
        <v>1</v>
      </c>
      <c r="T852" s="187">
        <v>416.14</v>
      </c>
      <c r="V852" s="85"/>
      <c r="W852" s="85"/>
      <c r="X852" s="85"/>
      <c r="Y852" s="85"/>
      <c r="Z852" s="85"/>
      <c r="AA852" s="66"/>
      <c r="AB852" s="5"/>
      <c r="AC852" s="5"/>
      <c r="AD852" s="5"/>
      <c r="AE852" s="5"/>
      <c r="AF852" s="5"/>
      <c r="AG852" s="5"/>
      <c r="AH852" s="5"/>
      <c r="AI852" s="5"/>
      <c r="AJ852" s="5"/>
      <c r="AK852" s="5"/>
      <c r="AL852" s="5"/>
      <c r="AM852" s="5"/>
    </row>
    <row r="853" spans="1:39" s="4" customFormat="1" ht="14.5">
      <c r="A853" s="64" t="s">
        <v>792</v>
      </c>
      <c r="B853" s="64" t="s">
        <v>286</v>
      </c>
      <c r="C853" s="64"/>
      <c r="D853" s="64" t="s">
        <v>117</v>
      </c>
      <c r="E853" s="11"/>
      <c r="F853" s="11"/>
      <c r="G853" s="8"/>
      <c r="I853" s="64"/>
      <c r="J853" s="48"/>
      <c r="K853" s="108"/>
      <c r="M853" s="64"/>
      <c r="N853" s="188"/>
      <c r="P853" s="64">
        <v>3</v>
      </c>
      <c r="Q853" s="187">
        <v>1439.38</v>
      </c>
      <c r="S853" s="64">
        <v>2</v>
      </c>
      <c r="T853" s="187">
        <v>315.13</v>
      </c>
      <c r="V853" s="85"/>
      <c r="W853" s="85"/>
      <c r="X853" s="85"/>
      <c r="Y853" s="85"/>
      <c r="Z853" s="85"/>
      <c r="AA853" s="66"/>
      <c r="AB853" s="5"/>
      <c r="AC853" s="5"/>
      <c r="AD853" s="5"/>
      <c r="AE853" s="5"/>
      <c r="AF853" s="5"/>
      <c r="AG853" s="5"/>
      <c r="AH853" s="5"/>
      <c r="AI853" s="5"/>
      <c r="AJ853" s="5"/>
      <c r="AK853" s="5"/>
      <c r="AL853" s="5"/>
      <c r="AM853" s="5"/>
    </row>
    <row r="854" spans="1:39" s="4" customFormat="1" ht="14.5">
      <c r="A854" s="64" t="s">
        <v>792</v>
      </c>
      <c r="B854" s="64" t="s">
        <v>289</v>
      </c>
      <c r="C854" s="64"/>
      <c r="D854" s="64" t="s">
        <v>290</v>
      </c>
      <c r="E854" s="11"/>
      <c r="F854" s="11"/>
      <c r="G854" s="8"/>
      <c r="I854" s="64"/>
      <c r="J854" s="48"/>
      <c r="K854" s="108"/>
      <c r="M854" s="64"/>
      <c r="N854" s="188"/>
      <c r="P854" s="64">
        <v>3</v>
      </c>
      <c r="Q854" s="187">
        <v>1231.6500000000001</v>
      </c>
      <c r="S854" s="64"/>
      <c r="T854" s="187"/>
      <c r="V854" s="85"/>
      <c r="W854" s="85"/>
      <c r="X854" s="85"/>
      <c r="Y854" s="85"/>
      <c r="Z854" s="85"/>
      <c r="AA854" s="66"/>
      <c r="AB854" s="5"/>
      <c r="AC854" s="5"/>
      <c r="AD854" s="5"/>
      <c r="AE854" s="5"/>
      <c r="AF854" s="5"/>
      <c r="AG854" s="5"/>
      <c r="AH854" s="5"/>
      <c r="AI854" s="5"/>
      <c r="AJ854" s="5"/>
      <c r="AK854" s="5"/>
      <c r="AL854" s="5"/>
      <c r="AM854" s="5"/>
    </row>
    <row r="855" spans="1:39" s="4" customFormat="1" ht="14.5">
      <c r="A855" s="64" t="s">
        <v>792</v>
      </c>
      <c r="B855" s="64" t="s">
        <v>294</v>
      </c>
      <c r="C855" s="64"/>
      <c r="D855" s="64" t="s">
        <v>263</v>
      </c>
      <c r="E855" s="11"/>
      <c r="F855" s="11"/>
      <c r="G855" s="8"/>
      <c r="I855" s="64"/>
      <c r="J855" s="48"/>
      <c r="K855" s="108"/>
      <c r="M855" s="64"/>
      <c r="N855" s="188"/>
      <c r="P855" s="64"/>
      <c r="Q855" s="187"/>
      <c r="S855" s="64">
        <v>1</v>
      </c>
      <c r="T855" s="187">
        <v>680.33</v>
      </c>
      <c r="V855" s="85"/>
      <c r="W855" s="85"/>
      <c r="X855" s="85"/>
      <c r="Y855" s="85"/>
      <c r="Z855" s="85"/>
      <c r="AA855" s="66"/>
      <c r="AB855" s="5"/>
      <c r="AC855" s="5"/>
      <c r="AD855" s="5"/>
      <c r="AE855" s="5"/>
      <c r="AF855" s="5"/>
      <c r="AG855" s="5"/>
      <c r="AH855" s="5"/>
      <c r="AI855" s="5"/>
      <c r="AJ855" s="5"/>
      <c r="AK855" s="5"/>
      <c r="AL855" s="5"/>
      <c r="AM855" s="5"/>
    </row>
    <row r="856" spans="1:39" s="4" customFormat="1" ht="14.5">
      <c r="A856" s="64" t="s">
        <v>792</v>
      </c>
      <c r="B856" s="64" t="s">
        <v>299</v>
      </c>
      <c r="C856" s="64"/>
      <c r="D856" s="64" t="s">
        <v>121</v>
      </c>
      <c r="E856" s="11"/>
      <c r="F856" s="11"/>
      <c r="G856" s="8"/>
      <c r="I856" s="64"/>
      <c r="J856" s="48"/>
      <c r="K856" s="108"/>
      <c r="M856" s="64">
        <v>6</v>
      </c>
      <c r="N856" s="188">
        <v>2399.09</v>
      </c>
      <c r="P856" s="64">
        <v>3</v>
      </c>
      <c r="Q856" s="187">
        <v>1150</v>
      </c>
      <c r="S856" s="64">
        <v>3</v>
      </c>
      <c r="T856" s="187">
        <v>2026.9</v>
      </c>
      <c r="V856" s="85"/>
      <c r="W856" s="85"/>
      <c r="X856" s="85"/>
      <c r="Y856" s="85"/>
      <c r="Z856" s="85"/>
      <c r="AA856" s="66"/>
      <c r="AB856" s="5"/>
      <c r="AC856" s="5"/>
      <c r="AD856" s="5"/>
      <c r="AE856" s="5"/>
      <c r="AF856" s="5"/>
      <c r="AG856" s="5"/>
      <c r="AH856" s="5"/>
      <c r="AI856" s="5"/>
      <c r="AJ856" s="5"/>
      <c r="AK856" s="5"/>
      <c r="AL856" s="5"/>
      <c r="AM856" s="5"/>
    </row>
    <row r="857" spans="1:39" s="4" customFormat="1" ht="14.5">
      <c r="A857" s="64" t="s">
        <v>792</v>
      </c>
      <c r="B857" s="64" t="s">
        <v>301</v>
      </c>
      <c r="C857" s="64"/>
      <c r="D857" s="64" t="s">
        <v>109</v>
      </c>
      <c r="E857" s="11"/>
      <c r="F857" s="11"/>
      <c r="G857" s="8"/>
      <c r="I857" s="64"/>
      <c r="J857" s="48"/>
      <c r="K857" s="108"/>
      <c r="M857" s="64"/>
      <c r="N857" s="188"/>
      <c r="P857" s="64">
        <v>1</v>
      </c>
      <c r="Q857" s="187">
        <v>350</v>
      </c>
      <c r="S857" s="64"/>
      <c r="T857" s="187"/>
      <c r="V857" s="85"/>
      <c r="W857" s="85"/>
      <c r="X857" s="85"/>
      <c r="Y857" s="85"/>
      <c r="Z857" s="85"/>
      <c r="AA857" s="66"/>
      <c r="AB857" s="5"/>
      <c r="AC857" s="5"/>
      <c r="AD857" s="5"/>
      <c r="AE857" s="5"/>
      <c r="AF857" s="5"/>
      <c r="AG857" s="5"/>
      <c r="AH857" s="5"/>
      <c r="AI857" s="5"/>
      <c r="AJ857" s="5"/>
      <c r="AK857" s="5"/>
      <c r="AL857" s="5"/>
      <c r="AM857" s="5"/>
    </row>
    <row r="858" spans="1:39" s="4" customFormat="1" ht="14.5">
      <c r="A858" s="64" t="s">
        <v>792</v>
      </c>
      <c r="B858" s="64" t="s">
        <v>305</v>
      </c>
      <c r="C858" s="64"/>
      <c r="D858" s="64" t="s">
        <v>147</v>
      </c>
      <c r="E858" s="11"/>
      <c r="F858" s="11"/>
      <c r="G858" s="8"/>
      <c r="I858" s="64"/>
      <c r="J858" s="48"/>
      <c r="K858" s="108"/>
      <c r="M858" s="64">
        <v>2</v>
      </c>
      <c r="N858" s="188">
        <v>1100</v>
      </c>
      <c r="P858" s="64">
        <v>4</v>
      </c>
      <c r="Q858" s="187">
        <v>1583.15</v>
      </c>
      <c r="S858" s="64">
        <v>1</v>
      </c>
      <c r="T858" s="187">
        <v>440.87</v>
      </c>
      <c r="V858" s="85"/>
      <c r="W858" s="85"/>
      <c r="X858" s="85"/>
      <c r="Y858" s="85"/>
      <c r="Z858" s="85"/>
      <c r="AA858" s="66"/>
      <c r="AB858" s="5"/>
      <c r="AC858" s="5"/>
      <c r="AD858" s="5"/>
      <c r="AE858" s="5"/>
      <c r="AF858" s="5"/>
      <c r="AG858" s="5"/>
      <c r="AH858" s="5"/>
      <c r="AI858" s="5"/>
      <c r="AJ858" s="5"/>
      <c r="AK858" s="5"/>
      <c r="AL858" s="5"/>
      <c r="AM858" s="5"/>
    </row>
    <row r="859" spans="1:39" s="4" customFormat="1" ht="14.5">
      <c r="A859" s="64" t="s">
        <v>792</v>
      </c>
      <c r="B859" s="64" t="s">
        <v>315</v>
      </c>
      <c r="C859" s="64"/>
      <c r="D859" s="64" t="s">
        <v>316</v>
      </c>
      <c r="E859" s="11"/>
      <c r="F859" s="11"/>
      <c r="G859" s="8"/>
      <c r="I859" s="64"/>
      <c r="J859" s="48"/>
      <c r="K859" s="108"/>
      <c r="M859" s="64">
        <v>1</v>
      </c>
      <c r="N859" s="188">
        <v>400</v>
      </c>
      <c r="P859" s="64">
        <v>1</v>
      </c>
      <c r="Q859" s="187">
        <v>400</v>
      </c>
      <c r="S859" s="64"/>
      <c r="T859" s="187"/>
      <c r="V859" s="85"/>
      <c r="W859" s="85"/>
      <c r="X859" s="85"/>
      <c r="Y859" s="85"/>
      <c r="Z859" s="85"/>
      <c r="AA859" s="66"/>
      <c r="AB859" s="5"/>
      <c r="AC859" s="5"/>
      <c r="AD859" s="5"/>
      <c r="AE859" s="5"/>
      <c r="AF859" s="5"/>
      <c r="AG859" s="5"/>
      <c r="AH859" s="5"/>
      <c r="AI859" s="5"/>
      <c r="AJ859" s="5"/>
      <c r="AK859" s="5"/>
      <c r="AL859" s="5"/>
      <c r="AM859" s="5"/>
    </row>
    <row r="860" spans="1:39" s="4" customFormat="1" ht="14.5">
      <c r="A860" s="64" t="s">
        <v>792</v>
      </c>
      <c r="B860" s="64" t="s">
        <v>317</v>
      </c>
      <c r="C860" s="64"/>
      <c r="D860" s="64" t="s">
        <v>278</v>
      </c>
      <c r="E860" s="11"/>
      <c r="F860" s="11"/>
      <c r="G860" s="8"/>
      <c r="I860" s="64"/>
      <c r="J860" s="48"/>
      <c r="K860" s="108"/>
      <c r="M860" s="64">
        <v>3</v>
      </c>
      <c r="N860" s="188">
        <v>787.58</v>
      </c>
      <c r="P860" s="64"/>
      <c r="Q860" s="187"/>
      <c r="S860" s="64"/>
      <c r="T860" s="187"/>
      <c r="V860" s="85"/>
      <c r="W860" s="85"/>
      <c r="X860" s="85"/>
      <c r="Y860" s="85"/>
      <c r="Z860" s="85"/>
      <c r="AA860" s="66"/>
      <c r="AB860" s="5"/>
      <c r="AC860" s="5"/>
      <c r="AD860" s="5"/>
      <c r="AE860" s="5"/>
      <c r="AF860" s="5"/>
      <c r="AG860" s="5"/>
      <c r="AH860" s="5"/>
      <c r="AI860" s="5"/>
      <c r="AJ860" s="5"/>
      <c r="AK860" s="5"/>
      <c r="AL860" s="5"/>
      <c r="AM860" s="5"/>
    </row>
    <row r="861" spans="1:39" s="4" customFormat="1" ht="14.5">
      <c r="A861" s="64" t="s">
        <v>792</v>
      </c>
      <c r="B861" s="64" t="s">
        <v>320</v>
      </c>
      <c r="C861" s="64"/>
      <c r="D861" s="64" t="s">
        <v>221</v>
      </c>
      <c r="E861" s="11"/>
      <c r="F861" s="11"/>
      <c r="G861" s="8"/>
      <c r="I861" s="64"/>
      <c r="J861" s="48"/>
      <c r="K861" s="108"/>
      <c r="M861" s="64"/>
      <c r="N861" s="188"/>
      <c r="P861" s="64"/>
      <c r="Q861" s="187"/>
      <c r="S861" s="64">
        <v>1</v>
      </c>
      <c r="T861" s="187">
        <v>750</v>
      </c>
      <c r="V861" s="85"/>
      <c r="W861" s="85"/>
      <c r="X861" s="85"/>
      <c r="Y861" s="85"/>
      <c r="Z861" s="85"/>
      <c r="AA861" s="66"/>
      <c r="AB861" s="5"/>
      <c r="AC861" s="5"/>
      <c r="AD861" s="5"/>
      <c r="AE861" s="5"/>
      <c r="AF861" s="5"/>
      <c r="AG861" s="5"/>
      <c r="AH861" s="5"/>
      <c r="AI861" s="5"/>
      <c r="AJ861" s="5"/>
      <c r="AK861" s="5"/>
      <c r="AL861" s="5"/>
      <c r="AM861" s="5"/>
    </row>
    <row r="862" spans="1:39" s="4" customFormat="1" ht="14.5">
      <c r="A862" s="64" t="s">
        <v>792</v>
      </c>
      <c r="B862" s="64" t="s">
        <v>322</v>
      </c>
      <c r="C862" s="64"/>
      <c r="D862" s="64" t="s">
        <v>323</v>
      </c>
      <c r="E862" s="11"/>
      <c r="F862" s="11"/>
      <c r="G862" s="8"/>
      <c r="I862" s="64"/>
      <c r="J862" s="48"/>
      <c r="K862" s="108"/>
      <c r="M862" s="64">
        <v>1</v>
      </c>
      <c r="N862" s="188">
        <v>200</v>
      </c>
      <c r="P862" s="64"/>
      <c r="Q862" s="187"/>
      <c r="S862" s="64"/>
      <c r="T862" s="187"/>
      <c r="V862" s="85"/>
      <c r="W862" s="85"/>
      <c r="X862" s="85"/>
      <c r="Y862" s="85"/>
      <c r="Z862" s="85"/>
      <c r="AA862" s="66"/>
      <c r="AB862" s="5"/>
      <c r="AC862" s="5"/>
      <c r="AD862" s="5"/>
      <c r="AE862" s="5"/>
      <c r="AF862" s="5"/>
      <c r="AG862" s="5"/>
      <c r="AH862" s="5"/>
      <c r="AI862" s="5"/>
      <c r="AJ862" s="5"/>
      <c r="AK862" s="5"/>
      <c r="AL862" s="5"/>
      <c r="AM862" s="5"/>
    </row>
    <row r="863" spans="1:39" s="4" customFormat="1" ht="14.5">
      <c r="A863" s="64" t="s">
        <v>792</v>
      </c>
      <c r="B863" s="64" t="s">
        <v>563</v>
      </c>
      <c r="C863" s="64"/>
      <c r="D863" s="64" t="s">
        <v>234</v>
      </c>
      <c r="E863" s="11"/>
      <c r="F863" s="11"/>
      <c r="G863" s="8"/>
      <c r="I863" s="64"/>
      <c r="J863" s="48"/>
      <c r="K863" s="108"/>
      <c r="M863" s="64">
        <v>1</v>
      </c>
      <c r="N863" s="188">
        <v>261.31</v>
      </c>
      <c r="P863" s="64"/>
      <c r="Q863" s="187"/>
      <c r="S863" s="64"/>
      <c r="T863" s="187"/>
      <c r="V863" s="85"/>
      <c r="W863" s="85"/>
      <c r="X863" s="85"/>
      <c r="Y863" s="85"/>
      <c r="Z863" s="85"/>
      <c r="AA863" s="66"/>
      <c r="AB863" s="5"/>
      <c r="AC863" s="5"/>
      <c r="AD863" s="5"/>
      <c r="AE863" s="5"/>
      <c r="AF863" s="5"/>
      <c r="AG863" s="5"/>
      <c r="AH863" s="5"/>
      <c r="AI863" s="5"/>
      <c r="AJ863" s="5"/>
      <c r="AK863" s="5"/>
      <c r="AL863" s="5"/>
      <c r="AM863" s="5"/>
    </row>
    <row r="864" spans="1:39" s="4" customFormat="1" ht="14.5">
      <c r="A864" s="64" t="s">
        <v>792</v>
      </c>
      <c r="B864" s="64" t="s">
        <v>326</v>
      </c>
      <c r="C864" s="64"/>
      <c r="D864" s="64" t="s">
        <v>327</v>
      </c>
      <c r="E864" s="11"/>
      <c r="F864" s="11"/>
      <c r="G864" s="8"/>
      <c r="I864" s="64"/>
      <c r="J864" s="48"/>
      <c r="K864" s="108"/>
      <c r="M864" s="64"/>
      <c r="N864" s="188"/>
      <c r="P864" s="64">
        <v>2</v>
      </c>
      <c r="Q864" s="187">
        <v>1050</v>
      </c>
      <c r="S864" s="64">
        <v>1</v>
      </c>
      <c r="T864" s="187">
        <v>397.36</v>
      </c>
      <c r="V864" s="85"/>
      <c r="W864" s="85"/>
      <c r="X864" s="85"/>
      <c r="Y864" s="85"/>
      <c r="Z864" s="85"/>
      <c r="AA864" s="66"/>
      <c r="AB864" s="5"/>
      <c r="AC864" s="5"/>
      <c r="AD864" s="5"/>
      <c r="AE864" s="5"/>
      <c r="AF864" s="5"/>
      <c r="AG864" s="5"/>
      <c r="AH864" s="5"/>
      <c r="AI864" s="5"/>
      <c r="AJ864" s="5"/>
      <c r="AK864" s="5"/>
      <c r="AL864" s="5"/>
      <c r="AM864" s="5"/>
    </row>
    <row r="865" spans="1:39" s="4" customFormat="1" ht="14.5">
      <c r="A865" s="64" t="s">
        <v>792</v>
      </c>
      <c r="B865" s="64" t="s">
        <v>337</v>
      </c>
      <c r="C865" s="64"/>
      <c r="D865" s="64" t="s">
        <v>338</v>
      </c>
      <c r="E865" s="11"/>
      <c r="F865" s="11"/>
      <c r="G865" s="8"/>
      <c r="I865" s="64"/>
      <c r="J865" s="48"/>
      <c r="K865" s="108"/>
      <c r="M865" s="64">
        <v>1</v>
      </c>
      <c r="N865" s="188">
        <v>200</v>
      </c>
      <c r="P865" s="64">
        <v>1</v>
      </c>
      <c r="Q865" s="187">
        <v>510.41</v>
      </c>
      <c r="S865" s="64">
        <v>1</v>
      </c>
      <c r="T865" s="187">
        <v>558.38</v>
      </c>
      <c r="V865" s="85"/>
      <c r="W865" s="85"/>
      <c r="X865" s="85"/>
      <c r="Y865" s="85"/>
      <c r="Z865" s="85"/>
      <c r="AA865" s="66"/>
      <c r="AB865" s="5"/>
      <c r="AC865" s="5"/>
      <c r="AD865" s="5"/>
      <c r="AE865" s="5"/>
      <c r="AF865" s="5"/>
      <c r="AG865" s="5"/>
      <c r="AH865" s="5"/>
      <c r="AI865" s="5"/>
      <c r="AJ865" s="5"/>
      <c r="AK865" s="5"/>
      <c r="AL865" s="5"/>
      <c r="AM865" s="5"/>
    </row>
    <row r="866" spans="1:39" s="4" customFormat="1" ht="14.5">
      <c r="A866" s="64" t="s">
        <v>792</v>
      </c>
      <c r="B866" s="64" t="s">
        <v>339</v>
      </c>
      <c r="C866" s="64"/>
      <c r="D866" s="64" t="s">
        <v>340</v>
      </c>
      <c r="E866" s="11"/>
      <c r="F866" s="11"/>
      <c r="G866" s="8"/>
      <c r="I866" s="64"/>
      <c r="J866" s="48"/>
      <c r="K866" s="108"/>
      <c r="M866" s="64">
        <v>1</v>
      </c>
      <c r="N866" s="188">
        <v>200</v>
      </c>
      <c r="P866" s="64"/>
      <c r="Q866" s="187"/>
      <c r="S866" s="64"/>
      <c r="T866" s="187"/>
      <c r="V866" s="85"/>
      <c r="W866" s="85"/>
      <c r="X866" s="85"/>
      <c r="Y866" s="85"/>
      <c r="Z866" s="85"/>
      <c r="AA866" s="66"/>
      <c r="AB866" s="5"/>
      <c r="AC866" s="5"/>
      <c r="AD866" s="5"/>
      <c r="AE866" s="5"/>
      <c r="AF866" s="5"/>
      <c r="AG866" s="5"/>
      <c r="AH866" s="5"/>
      <c r="AI866" s="5"/>
      <c r="AJ866" s="5"/>
      <c r="AK866" s="5"/>
      <c r="AL866" s="5"/>
      <c r="AM866" s="5"/>
    </row>
    <row r="867" spans="1:39" s="4" customFormat="1" ht="14.5">
      <c r="A867" s="64" t="s">
        <v>792</v>
      </c>
      <c r="B867" s="64" t="s">
        <v>341</v>
      </c>
      <c r="C867" s="64"/>
      <c r="D867" s="64" t="s">
        <v>149</v>
      </c>
      <c r="E867" s="11"/>
      <c r="F867" s="11"/>
      <c r="G867" s="8"/>
      <c r="I867" s="64"/>
      <c r="J867" s="48"/>
      <c r="K867" s="108"/>
      <c r="M867" s="64">
        <v>3</v>
      </c>
      <c r="N867" s="188">
        <v>1200</v>
      </c>
      <c r="P867" s="64">
        <v>1</v>
      </c>
      <c r="Q867" s="187">
        <v>350</v>
      </c>
      <c r="S867" s="64"/>
      <c r="T867" s="187"/>
      <c r="V867" s="85"/>
      <c r="W867" s="85"/>
      <c r="X867" s="85"/>
      <c r="Y867" s="85"/>
      <c r="Z867" s="85"/>
      <c r="AA867" s="66"/>
      <c r="AB867" s="5"/>
      <c r="AC867" s="5"/>
      <c r="AD867" s="5"/>
      <c r="AE867" s="5"/>
      <c r="AF867" s="5"/>
      <c r="AG867" s="5"/>
      <c r="AH867" s="5"/>
      <c r="AI867" s="5"/>
      <c r="AJ867" s="5"/>
      <c r="AK867" s="5"/>
      <c r="AL867" s="5"/>
      <c r="AM867" s="5"/>
    </row>
    <row r="868" spans="1:39" s="4" customFormat="1" ht="14.5">
      <c r="A868" s="64" t="s">
        <v>792</v>
      </c>
      <c r="B868" s="64" t="s">
        <v>342</v>
      </c>
      <c r="C868" s="64"/>
      <c r="D868" s="64" t="s">
        <v>343</v>
      </c>
      <c r="E868" s="11"/>
      <c r="F868" s="11"/>
      <c r="G868" s="8"/>
      <c r="I868" s="64"/>
      <c r="J868" s="48"/>
      <c r="K868" s="108"/>
      <c r="M868" s="64">
        <v>1</v>
      </c>
      <c r="N868" s="188">
        <v>350</v>
      </c>
      <c r="P868" s="64"/>
      <c r="Q868" s="187"/>
      <c r="S868" s="64"/>
      <c r="T868" s="187"/>
      <c r="V868" s="85"/>
      <c r="W868" s="85"/>
      <c r="X868" s="85"/>
      <c r="Y868" s="85"/>
      <c r="Z868" s="85"/>
      <c r="AA868" s="66"/>
      <c r="AB868" s="5"/>
      <c r="AC868" s="5"/>
      <c r="AD868" s="5"/>
      <c r="AE868" s="5"/>
      <c r="AF868" s="5"/>
      <c r="AG868" s="5"/>
      <c r="AH868" s="5"/>
      <c r="AI868" s="5"/>
      <c r="AJ868" s="5"/>
      <c r="AK868" s="5"/>
      <c r="AL868" s="5"/>
      <c r="AM868" s="5"/>
    </row>
    <row r="869" spans="1:39" s="4" customFormat="1" ht="14.5">
      <c r="A869" s="64" t="s">
        <v>792</v>
      </c>
      <c r="B869" s="64" t="s">
        <v>347</v>
      </c>
      <c r="C869" s="64"/>
      <c r="D869" s="64" t="s">
        <v>169</v>
      </c>
      <c r="E869" s="11"/>
      <c r="F869" s="11"/>
      <c r="G869" s="8"/>
      <c r="I869" s="64"/>
      <c r="J869" s="48"/>
      <c r="K869" s="108"/>
      <c r="M869" s="64">
        <v>1</v>
      </c>
      <c r="N869" s="188">
        <v>400</v>
      </c>
      <c r="P869" s="64">
        <v>4</v>
      </c>
      <c r="Q869" s="187">
        <v>1150</v>
      </c>
      <c r="S869" s="64">
        <v>1</v>
      </c>
      <c r="T869" s="187">
        <v>638.29</v>
      </c>
      <c r="V869" s="85"/>
      <c r="W869" s="85"/>
      <c r="X869" s="85"/>
      <c r="Y869" s="85"/>
      <c r="Z869" s="85"/>
      <c r="AA869" s="66"/>
      <c r="AB869" s="5"/>
      <c r="AC869" s="5"/>
      <c r="AD869" s="5"/>
      <c r="AE869" s="5"/>
      <c r="AF869" s="5"/>
      <c r="AG869" s="5"/>
      <c r="AH869" s="5"/>
      <c r="AI869" s="5"/>
      <c r="AJ869" s="5"/>
      <c r="AK869" s="5"/>
      <c r="AL869" s="5"/>
      <c r="AM869" s="5"/>
    </row>
    <row r="870" spans="1:39" s="4" customFormat="1" ht="14.5">
      <c r="A870" s="64" t="s">
        <v>792</v>
      </c>
      <c r="B870" s="64" t="s">
        <v>349</v>
      </c>
      <c r="C870" s="64"/>
      <c r="D870" s="64" t="s">
        <v>350</v>
      </c>
      <c r="E870" s="11"/>
      <c r="F870" s="11"/>
      <c r="G870" s="8"/>
      <c r="I870" s="64"/>
      <c r="J870" s="48"/>
      <c r="K870" s="108"/>
      <c r="M870" s="64"/>
      <c r="N870" s="188"/>
      <c r="P870" s="64">
        <v>1</v>
      </c>
      <c r="Q870" s="187">
        <v>700</v>
      </c>
      <c r="S870" s="64">
        <v>1</v>
      </c>
      <c r="T870" s="187">
        <v>750</v>
      </c>
      <c r="V870" s="85"/>
      <c r="W870" s="85"/>
      <c r="X870" s="85"/>
      <c r="Y870" s="85"/>
      <c r="Z870" s="85"/>
      <c r="AA870" s="66"/>
      <c r="AB870" s="5"/>
      <c r="AC870" s="5"/>
      <c r="AD870" s="5"/>
      <c r="AE870" s="5"/>
      <c r="AF870" s="5"/>
      <c r="AG870" s="5"/>
      <c r="AH870" s="5"/>
      <c r="AI870" s="5"/>
      <c r="AJ870" s="5"/>
      <c r="AK870" s="5"/>
      <c r="AL870" s="5"/>
      <c r="AM870" s="5"/>
    </row>
    <row r="871" spans="1:39" s="4" customFormat="1" ht="14.5">
      <c r="A871" s="64" t="s">
        <v>792</v>
      </c>
      <c r="B871" s="64" t="s">
        <v>351</v>
      </c>
      <c r="C871" s="64"/>
      <c r="D871" s="64" t="s">
        <v>100</v>
      </c>
      <c r="E871" s="11"/>
      <c r="F871" s="11"/>
      <c r="G871" s="8"/>
      <c r="I871" s="64"/>
      <c r="J871" s="48"/>
      <c r="K871" s="108"/>
      <c r="M871" s="64">
        <v>2</v>
      </c>
      <c r="N871" s="188">
        <v>600</v>
      </c>
      <c r="P871" s="64">
        <v>2</v>
      </c>
      <c r="Q871" s="187">
        <v>550</v>
      </c>
      <c r="S871" s="64">
        <v>1</v>
      </c>
      <c r="T871" s="187">
        <v>644.22</v>
      </c>
      <c r="V871" s="85"/>
      <c r="W871" s="85"/>
      <c r="X871" s="85"/>
      <c r="Y871" s="85"/>
      <c r="Z871" s="85"/>
      <c r="AA871" s="66"/>
      <c r="AB871" s="5"/>
      <c r="AC871" s="5"/>
      <c r="AD871" s="5"/>
      <c r="AE871" s="5"/>
      <c r="AF871" s="5"/>
      <c r="AG871" s="5"/>
      <c r="AH871" s="5"/>
      <c r="AI871" s="5"/>
      <c r="AJ871" s="5"/>
      <c r="AK871" s="5"/>
      <c r="AL871" s="5"/>
      <c r="AM871" s="5"/>
    </row>
    <row r="872" spans="1:39" s="4" customFormat="1" ht="14.5">
      <c r="A872" s="64" t="s">
        <v>792</v>
      </c>
      <c r="B872" s="64" t="s">
        <v>352</v>
      </c>
      <c r="C872" s="64"/>
      <c r="D872" s="64" t="s">
        <v>353</v>
      </c>
      <c r="E872" s="11"/>
      <c r="F872" s="11"/>
      <c r="G872" s="8"/>
      <c r="I872" s="64"/>
      <c r="J872" s="48"/>
      <c r="K872" s="108"/>
      <c r="M872" s="64"/>
      <c r="N872" s="188"/>
      <c r="P872" s="64"/>
      <c r="Q872" s="187"/>
      <c r="S872" s="64">
        <v>1</v>
      </c>
      <c r="T872" s="187">
        <v>549.17999999999995</v>
      </c>
      <c r="V872" s="85"/>
      <c r="W872" s="85"/>
      <c r="X872" s="85"/>
      <c r="Y872" s="85"/>
      <c r="Z872" s="85"/>
      <c r="AA872" s="66"/>
      <c r="AB872" s="5"/>
      <c r="AC872" s="5"/>
      <c r="AD872" s="5"/>
      <c r="AE872" s="5"/>
      <c r="AF872" s="5"/>
      <c r="AG872" s="5"/>
      <c r="AH872" s="5"/>
      <c r="AI872" s="5"/>
      <c r="AJ872" s="5"/>
      <c r="AK872" s="5"/>
      <c r="AL872" s="5"/>
      <c r="AM872" s="5"/>
    </row>
    <row r="873" spans="1:39" s="4" customFormat="1" ht="14.5">
      <c r="A873" s="64" t="s">
        <v>792</v>
      </c>
      <c r="B873" s="64" t="s">
        <v>355</v>
      </c>
      <c r="C873" s="64"/>
      <c r="D873" s="64" t="s">
        <v>356</v>
      </c>
      <c r="E873" s="11"/>
      <c r="F873" s="11"/>
      <c r="G873" s="8"/>
      <c r="I873" s="64"/>
      <c r="J873" s="48"/>
      <c r="K873" s="108"/>
      <c r="M873" s="64"/>
      <c r="N873" s="188"/>
      <c r="P873" s="64"/>
      <c r="Q873" s="187"/>
      <c r="S873" s="64">
        <v>1</v>
      </c>
      <c r="T873" s="187">
        <v>439.02</v>
      </c>
      <c r="V873" s="85"/>
      <c r="W873" s="85"/>
      <c r="X873" s="85"/>
      <c r="Y873" s="85"/>
      <c r="Z873" s="85"/>
      <c r="AA873" s="66"/>
      <c r="AB873" s="5"/>
      <c r="AC873" s="5"/>
      <c r="AD873" s="5"/>
      <c r="AE873" s="5"/>
      <c r="AF873" s="5"/>
      <c r="AG873" s="5"/>
      <c r="AH873" s="5"/>
      <c r="AI873" s="5"/>
      <c r="AJ873" s="5"/>
      <c r="AK873" s="5"/>
      <c r="AL873" s="5"/>
      <c r="AM873" s="5"/>
    </row>
    <row r="874" spans="1:39" s="4" customFormat="1" ht="14.5">
      <c r="A874" s="64" t="s">
        <v>792</v>
      </c>
      <c r="B874" s="64" t="s">
        <v>458</v>
      </c>
      <c r="C874" s="64"/>
      <c r="D874" s="64" t="s">
        <v>362</v>
      </c>
      <c r="E874" s="11"/>
      <c r="F874" s="11"/>
      <c r="G874" s="8"/>
      <c r="I874" s="64"/>
      <c r="J874" s="48"/>
      <c r="K874" s="108"/>
      <c r="M874" s="64"/>
      <c r="N874" s="188"/>
      <c r="P874" s="64">
        <v>1</v>
      </c>
      <c r="Q874" s="187">
        <v>700</v>
      </c>
      <c r="S874" s="64">
        <v>1</v>
      </c>
      <c r="T874" s="187">
        <v>400.9</v>
      </c>
      <c r="V874" s="85"/>
      <c r="W874" s="85"/>
      <c r="X874" s="85"/>
      <c r="Y874" s="85"/>
      <c r="Z874" s="85"/>
      <c r="AA874" s="66"/>
      <c r="AB874" s="5"/>
      <c r="AC874" s="5"/>
      <c r="AD874" s="5"/>
      <c r="AE874" s="5"/>
      <c r="AF874" s="5"/>
      <c r="AG874" s="5"/>
      <c r="AH874" s="5"/>
      <c r="AI874" s="5"/>
      <c r="AJ874" s="5"/>
      <c r="AK874" s="5"/>
      <c r="AL874" s="5"/>
      <c r="AM874" s="5"/>
    </row>
    <row r="875" spans="1:39" s="4" customFormat="1" ht="14.5">
      <c r="A875" s="64" t="s">
        <v>792</v>
      </c>
      <c r="B875" s="64" t="s">
        <v>367</v>
      </c>
      <c r="C875" s="64"/>
      <c r="D875" s="64" t="s">
        <v>368</v>
      </c>
      <c r="E875" s="11"/>
      <c r="F875" s="11"/>
      <c r="G875" s="8"/>
      <c r="I875" s="64"/>
      <c r="J875" s="48"/>
      <c r="K875" s="108"/>
      <c r="M875" s="64"/>
      <c r="N875" s="188"/>
      <c r="P875" s="64"/>
      <c r="Q875" s="187"/>
      <c r="S875" s="64">
        <v>1</v>
      </c>
      <c r="T875" s="187">
        <v>735.51</v>
      </c>
      <c r="V875" s="85"/>
      <c r="W875" s="85"/>
      <c r="X875" s="85"/>
      <c r="Y875" s="85"/>
      <c r="Z875" s="85"/>
      <c r="AA875" s="66"/>
      <c r="AB875" s="5"/>
      <c r="AC875" s="5"/>
      <c r="AD875" s="5"/>
      <c r="AE875" s="5"/>
      <c r="AF875" s="5"/>
      <c r="AG875" s="5"/>
      <c r="AH875" s="5"/>
      <c r="AI875" s="5"/>
      <c r="AJ875" s="5"/>
      <c r="AK875" s="5"/>
      <c r="AL875" s="5"/>
      <c r="AM875" s="5"/>
    </row>
    <row r="876" spans="1:39" s="4" customFormat="1" ht="14.5">
      <c r="A876" s="64" t="s">
        <v>792</v>
      </c>
      <c r="B876" s="64" t="s">
        <v>372</v>
      </c>
      <c r="C876" s="64"/>
      <c r="D876" s="64" t="s">
        <v>288</v>
      </c>
      <c r="E876" s="11"/>
      <c r="F876" s="11"/>
      <c r="G876" s="8"/>
      <c r="I876" s="64"/>
      <c r="J876" s="48"/>
      <c r="K876" s="108"/>
      <c r="M876" s="64">
        <v>2</v>
      </c>
      <c r="N876" s="188">
        <v>1100</v>
      </c>
      <c r="P876" s="64"/>
      <c r="Q876" s="187"/>
      <c r="S876" s="64"/>
      <c r="T876" s="187"/>
      <c r="V876" s="85"/>
      <c r="W876" s="85"/>
      <c r="X876" s="85"/>
      <c r="Y876" s="85"/>
      <c r="Z876" s="85"/>
      <c r="AA876" s="66"/>
      <c r="AB876" s="5"/>
      <c r="AC876" s="5"/>
      <c r="AD876" s="5"/>
      <c r="AE876" s="5"/>
      <c r="AF876" s="5"/>
      <c r="AG876" s="5"/>
      <c r="AH876" s="5"/>
      <c r="AI876" s="5"/>
      <c r="AJ876" s="5"/>
      <c r="AK876" s="5"/>
      <c r="AL876" s="5"/>
      <c r="AM876" s="5"/>
    </row>
    <row r="877" spans="1:39" s="4" customFormat="1" ht="14.5">
      <c r="A877" s="64" t="s">
        <v>792</v>
      </c>
      <c r="B877" s="64" t="s">
        <v>378</v>
      </c>
      <c r="C877" s="64"/>
      <c r="D877" s="64" t="s">
        <v>332</v>
      </c>
      <c r="E877" s="11"/>
      <c r="F877" s="11"/>
      <c r="G877" s="8"/>
      <c r="I877" s="64"/>
      <c r="J877" s="48"/>
      <c r="K877" s="108"/>
      <c r="M877" s="64">
        <v>1</v>
      </c>
      <c r="N877" s="188">
        <v>700</v>
      </c>
      <c r="P877" s="64"/>
      <c r="Q877" s="187"/>
      <c r="S877" s="64"/>
      <c r="T877" s="187"/>
      <c r="V877" s="85"/>
      <c r="W877" s="85"/>
      <c r="X877" s="85"/>
      <c r="Y877" s="85"/>
      <c r="Z877" s="85"/>
      <c r="AA877" s="66"/>
      <c r="AB877" s="5"/>
      <c r="AC877" s="5"/>
      <c r="AD877" s="5"/>
      <c r="AE877" s="5"/>
      <c r="AF877" s="5"/>
      <c r="AG877" s="5"/>
      <c r="AH877" s="5"/>
      <c r="AI877" s="5"/>
      <c r="AJ877" s="5"/>
      <c r="AK877" s="5"/>
      <c r="AL877" s="5"/>
      <c r="AM877" s="5"/>
    </row>
    <row r="878" spans="1:39" s="4" customFormat="1" ht="14.5">
      <c r="A878" s="64" t="s">
        <v>792</v>
      </c>
      <c r="B878" s="64" t="s">
        <v>379</v>
      </c>
      <c r="C878" s="64"/>
      <c r="D878" s="64" t="s">
        <v>114</v>
      </c>
      <c r="E878" s="11"/>
      <c r="F878" s="11"/>
      <c r="G878" s="8"/>
      <c r="I878" s="64"/>
      <c r="J878" s="48"/>
      <c r="K878" s="108"/>
      <c r="M878" s="64">
        <v>1</v>
      </c>
      <c r="N878" s="188">
        <v>400</v>
      </c>
      <c r="P878" s="64">
        <v>3</v>
      </c>
      <c r="Q878" s="187">
        <v>1482.32</v>
      </c>
      <c r="S878" s="64">
        <v>2</v>
      </c>
      <c r="T878" s="187">
        <v>1483.11</v>
      </c>
      <c r="V878" s="85"/>
      <c r="W878" s="85"/>
      <c r="X878" s="85"/>
      <c r="Y878" s="85"/>
      <c r="Z878" s="85"/>
      <c r="AA878" s="66"/>
      <c r="AB878" s="5"/>
      <c r="AC878" s="5"/>
      <c r="AD878" s="5"/>
      <c r="AE878" s="5"/>
      <c r="AF878" s="5"/>
      <c r="AG878" s="5"/>
      <c r="AH878" s="5"/>
      <c r="AI878" s="5"/>
      <c r="AJ878" s="5"/>
      <c r="AK878" s="5"/>
      <c r="AL878" s="5"/>
      <c r="AM878" s="5"/>
    </row>
    <row r="879" spans="1:39" s="4" customFormat="1" ht="14.5">
      <c r="A879" s="64" t="s">
        <v>792</v>
      </c>
      <c r="B879" s="64" t="s">
        <v>384</v>
      </c>
      <c r="C879" s="64"/>
      <c r="D879" s="64" t="s">
        <v>203</v>
      </c>
      <c r="E879" s="11"/>
      <c r="F879" s="11"/>
      <c r="G879" s="8"/>
      <c r="I879" s="64"/>
      <c r="J879" s="48"/>
      <c r="K879" s="108"/>
      <c r="M879" s="64">
        <v>4</v>
      </c>
      <c r="N879" s="188">
        <v>1350</v>
      </c>
      <c r="P879" s="64">
        <v>3</v>
      </c>
      <c r="Q879" s="187">
        <v>950</v>
      </c>
      <c r="S879" s="64">
        <v>5</v>
      </c>
      <c r="T879" s="187">
        <v>3489.73</v>
      </c>
      <c r="V879" s="85"/>
      <c r="W879" s="85"/>
      <c r="X879" s="85"/>
      <c r="Y879" s="85"/>
      <c r="Z879" s="85"/>
      <c r="AA879" s="66"/>
      <c r="AB879" s="5"/>
      <c r="AC879" s="5"/>
      <c r="AD879" s="5"/>
      <c r="AE879" s="5"/>
      <c r="AF879" s="5"/>
      <c r="AG879" s="5"/>
      <c r="AH879" s="5"/>
      <c r="AI879" s="5"/>
      <c r="AJ879" s="5"/>
      <c r="AK879" s="5"/>
      <c r="AL879" s="5"/>
      <c r="AM879" s="5"/>
    </row>
    <row r="880" spans="1:39" s="4" customFormat="1" ht="14.5">
      <c r="A880" s="64" t="s">
        <v>792</v>
      </c>
      <c r="B880" s="64" t="s">
        <v>385</v>
      </c>
      <c r="C880" s="64"/>
      <c r="D880" s="64" t="s">
        <v>90</v>
      </c>
      <c r="E880" s="11"/>
      <c r="F880" s="11"/>
      <c r="G880" s="8"/>
      <c r="I880" s="64"/>
      <c r="J880" s="48"/>
      <c r="K880" s="108"/>
      <c r="M880" s="64"/>
      <c r="N880" s="188"/>
      <c r="P880" s="64">
        <v>1</v>
      </c>
      <c r="Q880" s="187">
        <v>400</v>
      </c>
      <c r="S880" s="64">
        <v>1</v>
      </c>
      <c r="T880" s="187">
        <v>728.42</v>
      </c>
      <c r="V880" s="85"/>
      <c r="W880" s="85"/>
      <c r="X880" s="85"/>
      <c r="Y880" s="85"/>
      <c r="Z880" s="85"/>
      <c r="AA880" s="66"/>
      <c r="AB880" s="5"/>
      <c r="AC880" s="5"/>
      <c r="AD880" s="5"/>
      <c r="AE880" s="5"/>
      <c r="AF880" s="5"/>
      <c r="AG880" s="5"/>
      <c r="AH880" s="5"/>
      <c r="AI880" s="5"/>
      <c r="AJ880" s="5"/>
      <c r="AK880" s="5"/>
      <c r="AL880" s="5"/>
      <c r="AM880" s="5"/>
    </row>
    <row r="881" spans="1:39" s="4" customFormat="1" ht="14.5">
      <c r="A881" s="64" t="s">
        <v>792</v>
      </c>
      <c r="B881" s="64" t="s">
        <v>387</v>
      </c>
      <c r="C881" s="64"/>
      <c r="D881" s="64" t="s">
        <v>388</v>
      </c>
      <c r="E881" s="11"/>
      <c r="F881" s="11"/>
      <c r="G881" s="8"/>
      <c r="I881" s="64"/>
      <c r="J881" s="48"/>
      <c r="K881" s="108"/>
      <c r="M881" s="64">
        <v>1</v>
      </c>
      <c r="N881" s="188">
        <v>400</v>
      </c>
      <c r="P881" s="64"/>
      <c r="Q881" s="187"/>
      <c r="S881" s="64"/>
      <c r="T881" s="187"/>
      <c r="V881" s="85"/>
      <c r="W881" s="85"/>
      <c r="X881" s="85"/>
      <c r="Y881" s="85"/>
      <c r="Z881" s="85"/>
      <c r="AA881" s="66"/>
      <c r="AB881" s="5"/>
      <c r="AC881" s="5"/>
      <c r="AD881" s="5"/>
      <c r="AE881" s="5"/>
      <c r="AF881" s="5"/>
      <c r="AG881" s="5"/>
      <c r="AH881" s="5"/>
      <c r="AI881" s="5"/>
      <c r="AJ881" s="5"/>
      <c r="AK881" s="5"/>
      <c r="AL881" s="5"/>
      <c r="AM881" s="5"/>
    </row>
    <row r="882" spans="1:39" s="4" customFormat="1" ht="14.5">
      <c r="A882" s="64" t="s">
        <v>792</v>
      </c>
      <c r="B882" s="64" t="s">
        <v>401</v>
      </c>
      <c r="C882" s="64"/>
      <c r="D882" s="64" t="s">
        <v>402</v>
      </c>
      <c r="E882" s="11"/>
      <c r="F882" s="11"/>
      <c r="G882" s="8"/>
      <c r="I882" s="64"/>
      <c r="J882" s="48"/>
      <c r="K882" s="108"/>
      <c r="M882" s="64"/>
      <c r="N882" s="188"/>
      <c r="P882" s="64">
        <v>1</v>
      </c>
      <c r="Q882" s="187">
        <v>700</v>
      </c>
      <c r="S882" s="64">
        <v>1</v>
      </c>
      <c r="T882" s="187">
        <v>750</v>
      </c>
      <c r="V882" s="85"/>
      <c r="W882" s="85"/>
      <c r="X882" s="85"/>
      <c r="Y882" s="85"/>
      <c r="Z882" s="85"/>
      <c r="AA882" s="66"/>
      <c r="AB882" s="5"/>
      <c r="AC882" s="5"/>
      <c r="AD882" s="5"/>
      <c r="AE882" s="5"/>
      <c r="AF882" s="5"/>
      <c r="AG882" s="5"/>
      <c r="AH882" s="5"/>
      <c r="AI882" s="5"/>
      <c r="AJ882" s="5"/>
      <c r="AK882" s="5"/>
      <c r="AL882" s="5"/>
      <c r="AM882" s="5"/>
    </row>
    <row r="883" spans="1:39" s="4" customFormat="1" ht="14.5">
      <c r="A883" s="64" t="s">
        <v>792</v>
      </c>
      <c r="B883" s="64" t="s">
        <v>407</v>
      </c>
      <c r="C883" s="64"/>
      <c r="D883" s="64" t="s">
        <v>103</v>
      </c>
      <c r="E883" s="11"/>
      <c r="F883" s="11"/>
      <c r="G883" s="8"/>
      <c r="I883" s="64"/>
      <c r="J883" s="48"/>
      <c r="K883" s="108"/>
      <c r="M883" s="64"/>
      <c r="N883" s="188"/>
      <c r="P883" s="64">
        <v>1</v>
      </c>
      <c r="Q883" s="187">
        <v>400</v>
      </c>
      <c r="S883" s="64">
        <v>3</v>
      </c>
      <c r="T883" s="187">
        <v>1821.52</v>
      </c>
      <c r="V883" s="85"/>
      <c r="W883" s="85"/>
      <c r="X883" s="85"/>
      <c r="Y883" s="85"/>
      <c r="Z883" s="85"/>
      <c r="AA883" s="66"/>
      <c r="AB883" s="5"/>
      <c r="AC883" s="5"/>
      <c r="AD883" s="5"/>
      <c r="AE883" s="5"/>
      <c r="AF883" s="5"/>
      <c r="AG883" s="5"/>
      <c r="AH883" s="5"/>
      <c r="AI883" s="5"/>
      <c r="AJ883" s="5"/>
      <c r="AK883" s="5"/>
      <c r="AL883" s="5"/>
      <c r="AM883" s="5"/>
    </row>
    <row r="884" spans="1:39" s="4" customFormat="1" ht="14.5">
      <c r="A884" s="64" t="s">
        <v>792</v>
      </c>
      <c r="B884" s="64" t="s">
        <v>413</v>
      </c>
      <c r="C884" s="64"/>
      <c r="D884" s="64" t="s">
        <v>278</v>
      </c>
      <c r="E884" s="11"/>
      <c r="F884" s="11"/>
      <c r="G884" s="8"/>
      <c r="I884" s="64"/>
      <c r="J884" s="48"/>
      <c r="K884" s="108"/>
      <c r="M884" s="64"/>
      <c r="N884" s="188"/>
      <c r="P884" s="64">
        <v>2</v>
      </c>
      <c r="Q884" s="187">
        <v>518.49</v>
      </c>
      <c r="S884" s="64">
        <v>1</v>
      </c>
      <c r="T884" s="187">
        <v>750</v>
      </c>
      <c r="V884" s="85"/>
      <c r="W884" s="85"/>
      <c r="X884" s="85"/>
      <c r="Y884" s="85"/>
      <c r="Z884" s="85"/>
      <c r="AA884" s="66"/>
      <c r="AB884" s="5"/>
      <c r="AC884" s="5"/>
      <c r="AD884" s="5"/>
      <c r="AE884" s="5"/>
      <c r="AF884" s="5"/>
      <c r="AG884" s="5"/>
      <c r="AH884" s="5"/>
      <c r="AI884" s="5"/>
      <c r="AJ884" s="5"/>
      <c r="AK884" s="5"/>
      <c r="AL884" s="5"/>
      <c r="AM884" s="5"/>
    </row>
    <row r="885" spans="1:39" s="4" customFormat="1" ht="14.5">
      <c r="A885" s="64" t="s">
        <v>792</v>
      </c>
      <c r="B885" s="64" t="s">
        <v>414</v>
      </c>
      <c r="C885" s="64"/>
      <c r="D885" s="64" t="s">
        <v>126</v>
      </c>
      <c r="E885" s="11"/>
      <c r="F885" s="11"/>
      <c r="G885" s="8"/>
      <c r="I885" s="64"/>
      <c r="J885" s="48"/>
      <c r="K885" s="108"/>
      <c r="M885" s="64">
        <v>1</v>
      </c>
      <c r="N885" s="188">
        <v>350</v>
      </c>
      <c r="P885" s="64">
        <v>1</v>
      </c>
      <c r="Q885" s="187">
        <v>200</v>
      </c>
      <c r="S885" s="64">
        <v>1</v>
      </c>
      <c r="T885" s="187">
        <v>750</v>
      </c>
      <c r="V885" s="85"/>
      <c r="W885" s="85"/>
      <c r="X885" s="85"/>
      <c r="Y885" s="85"/>
      <c r="Z885" s="85"/>
      <c r="AA885" s="66"/>
      <c r="AB885" s="5"/>
      <c r="AC885" s="5"/>
      <c r="AD885" s="5"/>
      <c r="AE885" s="5"/>
      <c r="AF885" s="5"/>
      <c r="AG885" s="5"/>
      <c r="AH885" s="5"/>
      <c r="AI885" s="5"/>
      <c r="AJ885" s="5"/>
      <c r="AK885" s="5"/>
      <c r="AL885" s="5"/>
      <c r="AM885" s="5"/>
    </row>
    <row r="886" spans="1:39" s="4" customFormat="1" ht="14.5">
      <c r="A886" s="64" t="s">
        <v>792</v>
      </c>
      <c r="B886" s="64" t="s">
        <v>427</v>
      </c>
      <c r="C886" s="64"/>
      <c r="D886" s="64" t="s">
        <v>428</v>
      </c>
      <c r="E886" s="11"/>
      <c r="F886" s="11"/>
      <c r="G886" s="8"/>
      <c r="I886" s="64"/>
      <c r="J886" s="48"/>
      <c r="K886" s="108"/>
      <c r="M886" s="64"/>
      <c r="N886" s="188"/>
      <c r="P886" s="64">
        <v>1</v>
      </c>
      <c r="Q886" s="187">
        <v>200</v>
      </c>
      <c r="S886" s="64"/>
      <c r="T886" s="187"/>
      <c r="V886" s="85"/>
      <c r="W886" s="85"/>
      <c r="X886" s="85"/>
      <c r="Y886" s="85"/>
      <c r="Z886" s="85"/>
      <c r="AA886" s="66"/>
      <c r="AB886" s="5"/>
      <c r="AC886" s="5"/>
      <c r="AD886" s="5"/>
      <c r="AE886" s="5"/>
      <c r="AF886" s="5"/>
      <c r="AG886" s="5"/>
      <c r="AH886" s="5"/>
      <c r="AI886" s="5"/>
      <c r="AJ886" s="5"/>
      <c r="AK886" s="5"/>
      <c r="AL886" s="5"/>
      <c r="AM886" s="5"/>
    </row>
    <row r="887" spans="1:39" s="4" customFormat="1" ht="14.5">
      <c r="A887" s="64" t="s">
        <v>792</v>
      </c>
      <c r="B887" s="64" t="s">
        <v>480</v>
      </c>
      <c r="C887" s="64"/>
      <c r="D887" s="64" t="s">
        <v>98</v>
      </c>
      <c r="E887" s="11"/>
      <c r="F887" s="11"/>
      <c r="G887" s="8"/>
      <c r="I887" s="64"/>
      <c r="J887" s="48"/>
      <c r="K887" s="108"/>
      <c r="M887" s="64">
        <v>1</v>
      </c>
      <c r="N887" s="188">
        <v>400</v>
      </c>
      <c r="P887" s="64"/>
      <c r="Q887" s="187"/>
      <c r="S887" s="64"/>
      <c r="T887" s="187"/>
      <c r="V887" s="85"/>
      <c r="W887" s="85"/>
      <c r="X887" s="85"/>
      <c r="Y887" s="85"/>
      <c r="Z887" s="85"/>
      <c r="AA887" s="66"/>
      <c r="AB887" s="5"/>
      <c r="AC887" s="5"/>
      <c r="AD887" s="5"/>
      <c r="AE887" s="5"/>
      <c r="AF887" s="5"/>
      <c r="AG887" s="5"/>
      <c r="AH887" s="5"/>
      <c r="AI887" s="5"/>
      <c r="AJ887" s="5"/>
      <c r="AK887" s="5"/>
      <c r="AL887" s="5"/>
      <c r="AM887" s="5"/>
    </row>
    <row r="888" spans="1:39" s="4" customFormat="1" ht="14.5">
      <c r="A888" s="64" t="s">
        <v>792</v>
      </c>
      <c r="B888" s="64" t="s">
        <v>437</v>
      </c>
      <c r="C888" s="64"/>
      <c r="D888" s="64" t="s">
        <v>234</v>
      </c>
      <c r="E888" s="11"/>
      <c r="F888" s="11"/>
      <c r="G888" s="8"/>
      <c r="I888" s="64"/>
      <c r="J888" s="48"/>
      <c r="K888" s="108"/>
      <c r="M888" s="64"/>
      <c r="N888" s="188"/>
      <c r="P888" s="64">
        <v>1</v>
      </c>
      <c r="Q888" s="187">
        <v>400</v>
      </c>
      <c r="S888" s="64"/>
      <c r="T888" s="187"/>
      <c r="V888" s="85"/>
      <c r="W888" s="85"/>
      <c r="X888" s="85"/>
      <c r="Y888" s="85"/>
      <c r="Z888" s="85"/>
      <c r="AA888" s="66"/>
      <c r="AB888" s="5"/>
      <c r="AC888" s="5"/>
      <c r="AD888" s="5"/>
      <c r="AE888" s="5"/>
      <c r="AF888" s="5"/>
      <c r="AG888" s="5"/>
      <c r="AH888" s="5"/>
      <c r="AI888" s="5"/>
      <c r="AJ888" s="5"/>
      <c r="AK888" s="5"/>
      <c r="AL888" s="5"/>
      <c r="AM888" s="5"/>
    </row>
    <row r="889" spans="1:39" s="4" customFormat="1" ht="14.5">
      <c r="A889" s="64" t="s">
        <v>792</v>
      </c>
      <c r="B889" s="64" t="s">
        <v>438</v>
      </c>
      <c r="C889" s="64"/>
      <c r="D889" s="64" t="s">
        <v>151</v>
      </c>
      <c r="E889" s="11"/>
      <c r="F889" s="11"/>
      <c r="G889" s="8"/>
      <c r="I889" s="64"/>
      <c r="J889" s="48"/>
      <c r="K889" s="108"/>
      <c r="M889" s="64">
        <v>3</v>
      </c>
      <c r="N889" s="188">
        <v>1250</v>
      </c>
      <c r="P889" s="64">
        <v>4</v>
      </c>
      <c r="Q889" s="187">
        <v>1060.5</v>
      </c>
      <c r="S889" s="64">
        <v>2</v>
      </c>
      <c r="T889" s="187">
        <v>1500</v>
      </c>
      <c r="V889" s="85"/>
      <c r="W889" s="85"/>
      <c r="X889" s="85"/>
      <c r="Y889" s="85"/>
      <c r="Z889" s="85"/>
      <c r="AA889" s="66"/>
      <c r="AB889" s="5"/>
      <c r="AC889" s="5"/>
      <c r="AD889" s="5"/>
      <c r="AE889" s="5"/>
      <c r="AF889" s="5"/>
      <c r="AG889" s="5"/>
      <c r="AH889" s="5"/>
      <c r="AI889" s="5"/>
      <c r="AJ889" s="5"/>
      <c r="AK889" s="5"/>
      <c r="AL889" s="5"/>
      <c r="AM889" s="5"/>
    </row>
    <row r="890" spans="1:39" s="4" customFormat="1" ht="14.5">
      <c r="A890" s="64" t="s">
        <v>792</v>
      </c>
      <c r="B890" s="64" t="s">
        <v>443</v>
      </c>
      <c r="C890" s="64"/>
      <c r="D890" s="64" t="s">
        <v>346</v>
      </c>
      <c r="E890" s="11"/>
      <c r="F890" s="11"/>
      <c r="G890" s="8"/>
      <c r="I890" s="64"/>
      <c r="J890" s="48"/>
      <c r="K890" s="108"/>
      <c r="M890" s="64"/>
      <c r="N890" s="188"/>
      <c r="P890" s="64"/>
      <c r="Q890" s="187"/>
      <c r="S890" s="64">
        <v>2</v>
      </c>
      <c r="T890" s="187">
        <v>1460.42</v>
      </c>
      <c r="V890" s="85"/>
      <c r="W890" s="85"/>
      <c r="X890" s="85"/>
      <c r="Y890" s="85"/>
      <c r="Z890" s="85"/>
      <c r="AA890" s="66"/>
      <c r="AB890" s="5"/>
      <c r="AC890" s="5"/>
      <c r="AD890" s="5"/>
      <c r="AE890" s="5"/>
      <c r="AF890" s="5"/>
      <c r="AG890" s="5"/>
      <c r="AH890" s="5"/>
      <c r="AI890" s="5"/>
      <c r="AJ890" s="5"/>
      <c r="AK890" s="5"/>
      <c r="AL890" s="5"/>
      <c r="AM890" s="5"/>
    </row>
    <row r="891" spans="1:39" s="4" customFormat="1" ht="14.5">
      <c r="A891" s="64"/>
      <c r="B891" s="64"/>
      <c r="C891" s="64"/>
      <c r="D891" s="64"/>
      <c r="E891" s="11"/>
      <c r="F891" s="11"/>
      <c r="G891" s="8"/>
      <c r="I891" s="64"/>
      <c r="J891" s="48"/>
      <c r="K891" s="108"/>
      <c r="M891" s="64"/>
      <c r="N891" s="188"/>
      <c r="P891" s="64"/>
      <c r="Q891" s="187"/>
      <c r="S891" s="64"/>
      <c r="T891" s="187"/>
      <c r="V891" s="85"/>
      <c r="W891" s="85"/>
      <c r="X891" s="85"/>
      <c r="Y891" s="85"/>
      <c r="Z891" s="85"/>
      <c r="AA891" s="66"/>
      <c r="AB891" s="5"/>
      <c r="AC891" s="5"/>
      <c r="AD891" s="5"/>
      <c r="AE891" s="5"/>
      <c r="AF891" s="5"/>
      <c r="AG891" s="5"/>
      <c r="AH891" s="5"/>
      <c r="AI891" s="5"/>
      <c r="AJ891" s="5"/>
      <c r="AK891" s="5"/>
      <c r="AL891" s="5"/>
      <c r="AM891" s="5"/>
    </row>
    <row r="892" spans="1:39" s="4" customFormat="1" ht="14.5">
      <c r="A892" s="64" t="s">
        <v>793</v>
      </c>
      <c r="B892" s="64" t="s">
        <v>134</v>
      </c>
      <c r="C892" s="64"/>
      <c r="D892" s="64" t="s">
        <v>135</v>
      </c>
      <c r="E892" s="11"/>
      <c r="F892" s="11"/>
      <c r="G892" s="8"/>
      <c r="I892" s="64"/>
      <c r="J892" s="48"/>
      <c r="K892" s="108"/>
      <c r="M892" s="64">
        <v>1</v>
      </c>
      <c r="N892" s="188">
        <v>500</v>
      </c>
      <c r="P892" s="64"/>
      <c r="Q892" s="187"/>
      <c r="S892" s="64"/>
      <c r="T892" s="187"/>
      <c r="V892" s="85"/>
      <c r="W892" s="85"/>
      <c r="X892" s="85"/>
      <c r="Y892" s="85"/>
      <c r="Z892" s="85"/>
      <c r="AA892" s="66"/>
      <c r="AB892" s="5"/>
      <c r="AC892" s="5"/>
      <c r="AD892" s="5"/>
      <c r="AE892" s="5"/>
      <c r="AF892" s="5"/>
      <c r="AG892" s="5"/>
      <c r="AH892" s="5"/>
      <c r="AI892" s="5"/>
      <c r="AJ892" s="5"/>
      <c r="AK892" s="5"/>
      <c r="AL892" s="5"/>
      <c r="AM892" s="5"/>
    </row>
    <row r="893" spans="1:39" s="4" customFormat="1" ht="14.5">
      <c r="A893" s="64" t="s">
        <v>793</v>
      </c>
      <c r="B893" s="64" t="s">
        <v>317</v>
      </c>
      <c r="C893" s="64"/>
      <c r="D893" s="64" t="s">
        <v>278</v>
      </c>
      <c r="E893" s="11"/>
      <c r="F893" s="11"/>
      <c r="G893" s="8"/>
      <c r="I893" s="64"/>
      <c r="J893" s="48"/>
      <c r="K893" s="108"/>
      <c r="M893" s="64">
        <v>1</v>
      </c>
      <c r="N893" s="188">
        <v>500</v>
      </c>
      <c r="P893" s="64"/>
      <c r="Q893" s="187"/>
      <c r="S893" s="64"/>
      <c r="T893" s="187"/>
      <c r="V893" s="85"/>
      <c r="W893" s="85"/>
      <c r="X893" s="85"/>
      <c r="Y893" s="85"/>
      <c r="Z893" s="85"/>
      <c r="AA893" s="66"/>
      <c r="AB893" s="5"/>
      <c r="AC893" s="5"/>
      <c r="AD893" s="5"/>
      <c r="AE893" s="5"/>
      <c r="AF893" s="5"/>
      <c r="AG893" s="5"/>
      <c r="AH893" s="5"/>
      <c r="AI893" s="5"/>
      <c r="AJ893" s="5"/>
      <c r="AK893" s="5"/>
      <c r="AL893" s="5"/>
      <c r="AM893" s="5"/>
    </row>
    <row r="894" spans="1:39" s="4" customFormat="1" ht="14.5">
      <c r="A894" s="64" t="s">
        <v>793</v>
      </c>
      <c r="B894" s="64" t="s">
        <v>351</v>
      </c>
      <c r="C894" s="64"/>
      <c r="D894" s="64" t="s">
        <v>100</v>
      </c>
      <c r="E894" s="11"/>
      <c r="F894" s="11"/>
      <c r="G894" s="8"/>
      <c r="I894" s="64"/>
      <c r="J894" s="48"/>
      <c r="K894" s="108"/>
      <c r="M894" s="64">
        <v>1</v>
      </c>
      <c r="N894" s="188">
        <v>500</v>
      </c>
      <c r="P894" s="64"/>
      <c r="Q894" s="187"/>
      <c r="S894" s="64"/>
      <c r="T894" s="187"/>
      <c r="V894" s="85"/>
      <c r="W894" s="85"/>
      <c r="X894" s="85"/>
      <c r="Y894" s="85"/>
      <c r="Z894" s="85"/>
      <c r="AA894" s="66"/>
      <c r="AB894" s="5"/>
      <c r="AC894" s="5"/>
      <c r="AD894" s="5"/>
      <c r="AE894" s="5"/>
      <c r="AF894" s="5"/>
      <c r="AG894" s="5"/>
      <c r="AH894" s="5"/>
      <c r="AI894" s="5"/>
      <c r="AJ894" s="5"/>
      <c r="AK894" s="5"/>
      <c r="AL894" s="5"/>
      <c r="AM894" s="5"/>
    </row>
    <row r="895" spans="1:39" s="4" customFormat="1" ht="14.5">
      <c r="A895" s="64" t="s">
        <v>793</v>
      </c>
      <c r="B895" s="64" t="s">
        <v>418</v>
      </c>
      <c r="C895" s="64"/>
      <c r="D895" s="64" t="s">
        <v>182</v>
      </c>
      <c r="E895" s="11"/>
      <c r="F895" s="11"/>
      <c r="G895" s="8"/>
      <c r="I895" s="64"/>
      <c r="J895" s="48"/>
      <c r="K895" s="108"/>
      <c r="M895" s="64">
        <v>1</v>
      </c>
      <c r="N895" s="188">
        <v>182</v>
      </c>
      <c r="P895" s="64"/>
      <c r="Q895" s="187"/>
      <c r="S895" s="64"/>
      <c r="T895" s="187"/>
      <c r="V895" s="85"/>
      <c r="W895" s="85"/>
      <c r="X895" s="85"/>
      <c r="Y895" s="85"/>
      <c r="Z895" s="85"/>
      <c r="AA895" s="66"/>
      <c r="AB895" s="5"/>
      <c r="AC895" s="5"/>
      <c r="AD895" s="5"/>
      <c r="AE895" s="5"/>
      <c r="AF895" s="5"/>
      <c r="AG895" s="5"/>
      <c r="AH895" s="5"/>
      <c r="AI895" s="5"/>
      <c r="AJ895" s="5"/>
      <c r="AK895" s="5"/>
      <c r="AL895" s="5"/>
      <c r="AM895" s="5"/>
    </row>
    <row r="896" spans="1:39" s="4" customFormat="1" ht="14.5">
      <c r="A896" s="64"/>
      <c r="B896" s="64"/>
      <c r="C896" s="64"/>
      <c r="D896" s="64"/>
      <c r="E896" s="11"/>
      <c r="F896" s="11"/>
      <c r="G896" s="8"/>
      <c r="I896" s="64"/>
      <c r="J896" s="48"/>
      <c r="K896" s="108"/>
      <c r="M896" s="64"/>
      <c r="N896" s="188"/>
      <c r="P896" s="64"/>
      <c r="Q896" s="187"/>
      <c r="S896" s="64"/>
      <c r="T896" s="187"/>
      <c r="V896" s="85"/>
      <c r="W896" s="85"/>
      <c r="X896" s="85"/>
      <c r="Y896" s="85"/>
      <c r="Z896" s="85"/>
      <c r="AA896" s="66"/>
      <c r="AB896" s="5"/>
      <c r="AC896" s="5"/>
      <c r="AD896" s="5"/>
      <c r="AE896" s="5"/>
      <c r="AF896" s="5"/>
      <c r="AG896" s="5"/>
      <c r="AH896" s="5"/>
      <c r="AI896" s="5"/>
      <c r="AJ896" s="5"/>
      <c r="AK896" s="5"/>
      <c r="AL896" s="5"/>
      <c r="AM896" s="5"/>
    </row>
    <row r="897" spans="1:39" s="4" customFormat="1" ht="14.5">
      <c r="A897" s="64" t="s">
        <v>794</v>
      </c>
      <c r="B897" s="64" t="s">
        <v>328</v>
      </c>
      <c r="C897" s="64"/>
      <c r="D897" s="64" t="s">
        <v>328</v>
      </c>
      <c r="E897" s="11"/>
      <c r="F897" s="11"/>
      <c r="G897" s="8"/>
      <c r="I897" s="64"/>
      <c r="J897" s="48"/>
      <c r="K897" s="108"/>
      <c r="M897" s="64"/>
      <c r="N897" s="188"/>
      <c r="P897" s="64">
        <v>8</v>
      </c>
      <c r="Q897" s="187">
        <v>11017.45</v>
      </c>
      <c r="S897" s="64"/>
      <c r="T897" s="187"/>
      <c r="V897" s="85"/>
      <c r="W897" s="85"/>
      <c r="X897" s="85"/>
      <c r="Y897" s="85"/>
      <c r="Z897" s="85"/>
      <c r="AA897" s="66"/>
      <c r="AB897" s="5"/>
      <c r="AC897" s="5"/>
      <c r="AD897" s="5"/>
      <c r="AE897" s="5"/>
      <c r="AF897" s="5"/>
      <c r="AG897" s="5"/>
      <c r="AH897" s="5"/>
      <c r="AI897" s="5"/>
      <c r="AJ897" s="5"/>
      <c r="AK897" s="5"/>
      <c r="AL897" s="5"/>
      <c r="AM897" s="5"/>
    </row>
    <row r="898" spans="1:39" s="4" customFormat="1" ht="14.5">
      <c r="A898" s="64" t="s">
        <v>794</v>
      </c>
      <c r="B898" s="64" t="s">
        <v>88</v>
      </c>
      <c r="C898" s="64"/>
      <c r="D898" s="64" t="s">
        <v>89</v>
      </c>
      <c r="E898" s="11"/>
      <c r="F898" s="11"/>
      <c r="G898" s="8"/>
      <c r="I898" s="64"/>
      <c r="J898" s="48"/>
      <c r="K898" s="108"/>
      <c r="M898" s="64"/>
      <c r="N898" s="188"/>
      <c r="P898" s="64">
        <v>32</v>
      </c>
      <c r="Q898" s="187">
        <v>28858.899999999998</v>
      </c>
      <c r="S898" s="64"/>
      <c r="T898" s="187"/>
      <c r="V898" s="85"/>
      <c r="W898" s="85"/>
      <c r="X898" s="85"/>
      <c r="Y898" s="85"/>
      <c r="Z898" s="85"/>
      <c r="AA898" s="66"/>
      <c r="AB898" s="5"/>
      <c r="AC898" s="5"/>
      <c r="AD898" s="5"/>
      <c r="AE898" s="5"/>
      <c r="AF898" s="5"/>
      <c r="AG898" s="5"/>
      <c r="AH898" s="5"/>
      <c r="AI898" s="5"/>
      <c r="AJ898" s="5"/>
      <c r="AK898" s="5"/>
      <c r="AL898" s="5"/>
      <c r="AM898" s="5"/>
    </row>
    <row r="899" spans="1:39" s="4" customFormat="1" ht="14.5">
      <c r="A899" s="64" t="s">
        <v>794</v>
      </c>
      <c r="B899" s="64" t="s">
        <v>88</v>
      </c>
      <c r="C899" s="64"/>
      <c r="D899" s="64" t="s">
        <v>90</v>
      </c>
      <c r="E899" s="11"/>
      <c r="F899" s="11"/>
      <c r="G899" s="8"/>
      <c r="I899" s="64"/>
      <c r="J899" s="48"/>
      <c r="K899" s="108"/>
      <c r="M899" s="64"/>
      <c r="N899" s="188"/>
      <c r="P899" s="64">
        <v>1</v>
      </c>
      <c r="Q899" s="187">
        <v>85.73</v>
      </c>
      <c r="S899" s="64"/>
      <c r="T899" s="187"/>
      <c r="V899" s="85"/>
      <c r="W899" s="85"/>
      <c r="X899" s="85"/>
      <c r="Y899" s="85"/>
      <c r="Z899" s="85"/>
      <c r="AA899" s="66"/>
      <c r="AB899" s="5"/>
      <c r="AC899" s="5"/>
      <c r="AD899" s="5"/>
      <c r="AE899" s="5"/>
      <c r="AF899" s="5"/>
      <c r="AG899" s="5"/>
      <c r="AH899" s="5"/>
      <c r="AI899" s="5"/>
      <c r="AJ899" s="5"/>
      <c r="AK899" s="5"/>
      <c r="AL899" s="5"/>
      <c r="AM899" s="5"/>
    </row>
    <row r="900" spans="1:39" s="4" customFormat="1" ht="14.5">
      <c r="A900" s="64" t="s">
        <v>794</v>
      </c>
      <c r="B900" s="64" t="s">
        <v>497</v>
      </c>
      <c r="C900" s="64"/>
      <c r="D900" s="64" t="s">
        <v>89</v>
      </c>
      <c r="E900" s="11"/>
      <c r="F900" s="11"/>
      <c r="G900" s="8"/>
      <c r="I900" s="64"/>
      <c r="J900" s="48"/>
      <c r="K900" s="108"/>
      <c r="M900" s="64"/>
      <c r="N900" s="188"/>
      <c r="P900" s="64">
        <v>5</v>
      </c>
      <c r="Q900" s="187">
        <v>9058.1200000000008</v>
      </c>
      <c r="S900" s="64"/>
      <c r="T900" s="187"/>
      <c r="V900" s="85"/>
      <c r="W900" s="85"/>
      <c r="X900" s="85"/>
      <c r="Y900" s="85"/>
      <c r="Z900" s="85"/>
      <c r="AA900" s="66"/>
      <c r="AB900" s="5"/>
      <c r="AC900" s="5"/>
      <c r="AD900" s="5"/>
      <c r="AE900" s="5"/>
      <c r="AF900" s="5"/>
      <c r="AG900" s="5"/>
      <c r="AH900" s="5"/>
      <c r="AI900" s="5"/>
      <c r="AJ900" s="5"/>
      <c r="AK900" s="5"/>
      <c r="AL900" s="5"/>
      <c r="AM900" s="5"/>
    </row>
    <row r="901" spans="1:39" s="4" customFormat="1" ht="14.5">
      <c r="A901" s="64" t="s">
        <v>794</v>
      </c>
      <c r="B901" s="64" t="s">
        <v>497</v>
      </c>
      <c r="C901" s="64"/>
      <c r="D901" s="64" t="s">
        <v>90</v>
      </c>
      <c r="E901" s="11"/>
      <c r="F901" s="11"/>
      <c r="G901" s="8"/>
      <c r="I901" s="64"/>
      <c r="J901" s="48"/>
      <c r="K901" s="108"/>
      <c r="M901" s="64"/>
      <c r="N901" s="188"/>
      <c r="P901" s="64">
        <v>1</v>
      </c>
      <c r="Q901" s="187">
        <v>990.41</v>
      </c>
      <c r="S901" s="64"/>
      <c r="T901" s="187"/>
      <c r="V901" s="85"/>
      <c r="W901" s="85"/>
      <c r="X901" s="85"/>
      <c r="Y901" s="85"/>
      <c r="Z901" s="85"/>
      <c r="AA901" s="66"/>
      <c r="AB901" s="5"/>
      <c r="AC901" s="5"/>
      <c r="AD901" s="5"/>
      <c r="AE901" s="5"/>
      <c r="AF901" s="5"/>
      <c r="AG901" s="5"/>
      <c r="AH901" s="5"/>
      <c r="AI901" s="5"/>
      <c r="AJ901" s="5"/>
      <c r="AK901" s="5"/>
      <c r="AL901" s="5"/>
      <c r="AM901" s="5"/>
    </row>
    <row r="902" spans="1:39" s="4" customFormat="1" ht="14.5">
      <c r="A902" s="64" t="s">
        <v>794</v>
      </c>
      <c r="B902" s="64" t="s">
        <v>91</v>
      </c>
      <c r="C902" s="64"/>
      <c r="D902" s="64" t="s">
        <v>92</v>
      </c>
      <c r="E902" s="11"/>
      <c r="F902" s="11"/>
      <c r="G902" s="8"/>
      <c r="I902" s="64"/>
      <c r="J902" s="48"/>
      <c r="K902" s="108"/>
      <c r="M902" s="64"/>
      <c r="N902" s="188"/>
      <c r="P902" s="64">
        <v>3</v>
      </c>
      <c r="Q902" s="187">
        <v>1284.04</v>
      </c>
      <c r="S902" s="64"/>
      <c r="T902" s="187"/>
      <c r="V902" s="85"/>
      <c r="W902" s="85"/>
      <c r="X902" s="85"/>
      <c r="Y902" s="85"/>
      <c r="Z902" s="85"/>
      <c r="AA902" s="66"/>
      <c r="AB902" s="5"/>
      <c r="AC902" s="5"/>
      <c r="AD902" s="5"/>
      <c r="AE902" s="5"/>
      <c r="AF902" s="5"/>
      <c r="AG902" s="5"/>
      <c r="AH902" s="5"/>
      <c r="AI902" s="5"/>
      <c r="AJ902" s="5"/>
      <c r="AK902" s="5"/>
      <c r="AL902" s="5"/>
      <c r="AM902" s="5"/>
    </row>
    <row r="903" spans="1:39" s="4" customFormat="1" ht="14.5">
      <c r="A903" s="64" t="s">
        <v>794</v>
      </c>
      <c r="B903" s="64" t="s">
        <v>93</v>
      </c>
      <c r="C903" s="64"/>
      <c r="D903" s="64" t="s">
        <v>94</v>
      </c>
      <c r="E903" s="11"/>
      <c r="F903" s="11"/>
      <c r="G903" s="8"/>
      <c r="I903" s="64"/>
      <c r="J903" s="48"/>
      <c r="K903" s="108"/>
      <c r="M903" s="64"/>
      <c r="N903" s="188"/>
      <c r="P903" s="64">
        <v>3</v>
      </c>
      <c r="Q903" s="187">
        <v>2241.5300000000002</v>
      </c>
      <c r="S903" s="64"/>
      <c r="T903" s="187"/>
      <c r="V903" s="85"/>
      <c r="W903" s="85"/>
      <c r="X903" s="85"/>
      <c r="Y903" s="85"/>
      <c r="Z903" s="85"/>
      <c r="AA903" s="66"/>
      <c r="AB903" s="5"/>
      <c r="AC903" s="5"/>
      <c r="AD903" s="5"/>
      <c r="AE903" s="5"/>
      <c r="AF903" s="5"/>
      <c r="AG903" s="5"/>
      <c r="AH903" s="5"/>
      <c r="AI903" s="5"/>
      <c r="AJ903" s="5"/>
      <c r="AK903" s="5"/>
      <c r="AL903" s="5"/>
      <c r="AM903" s="5"/>
    </row>
    <row r="904" spans="1:39" s="4" customFormat="1" ht="14.5">
      <c r="A904" s="64" t="s">
        <v>794</v>
      </c>
      <c r="B904" s="64" t="s">
        <v>97</v>
      </c>
      <c r="C904" s="64"/>
      <c r="D904" s="64" t="s">
        <v>98</v>
      </c>
      <c r="E904" s="11"/>
      <c r="F904" s="11"/>
      <c r="G904" s="8"/>
      <c r="I904" s="64"/>
      <c r="J904" s="48"/>
      <c r="K904" s="108"/>
      <c r="M904" s="64"/>
      <c r="N904" s="188"/>
      <c r="P904" s="64">
        <v>15</v>
      </c>
      <c r="Q904" s="187">
        <v>16846.73</v>
      </c>
      <c r="S904" s="64"/>
      <c r="T904" s="187"/>
      <c r="V904" s="85"/>
      <c r="W904" s="85"/>
      <c r="X904" s="85"/>
      <c r="Y904" s="85"/>
      <c r="Z904" s="85"/>
      <c r="AA904" s="66"/>
      <c r="AB904" s="5"/>
      <c r="AC904" s="5"/>
      <c r="AD904" s="5"/>
      <c r="AE904" s="5"/>
      <c r="AF904" s="5"/>
      <c r="AG904" s="5"/>
      <c r="AH904" s="5"/>
      <c r="AI904" s="5"/>
      <c r="AJ904" s="5"/>
      <c r="AK904" s="5"/>
      <c r="AL904" s="5"/>
      <c r="AM904" s="5"/>
    </row>
    <row r="905" spans="1:39" s="4" customFormat="1" ht="14.5">
      <c r="A905" s="64" t="s">
        <v>794</v>
      </c>
      <c r="B905" s="64" t="s">
        <v>99</v>
      </c>
      <c r="C905" s="64"/>
      <c r="D905" s="64" t="s">
        <v>101</v>
      </c>
      <c r="E905" s="11"/>
      <c r="F905" s="11"/>
      <c r="G905" s="8"/>
      <c r="I905" s="64"/>
      <c r="J905" s="48"/>
      <c r="K905" s="108"/>
      <c r="M905" s="64"/>
      <c r="N905" s="188"/>
      <c r="P905" s="64">
        <v>186</v>
      </c>
      <c r="Q905" s="187">
        <v>157394.60999999999</v>
      </c>
      <c r="S905" s="64"/>
      <c r="T905" s="187"/>
      <c r="V905" s="85"/>
      <c r="W905" s="85"/>
      <c r="X905" s="85"/>
      <c r="Y905" s="85"/>
      <c r="Z905" s="85"/>
      <c r="AA905" s="66"/>
      <c r="AB905" s="5"/>
      <c r="AC905" s="5"/>
      <c r="AD905" s="5"/>
      <c r="AE905" s="5"/>
      <c r="AF905" s="5"/>
      <c r="AG905" s="5"/>
      <c r="AH905" s="5"/>
      <c r="AI905" s="5"/>
      <c r="AJ905" s="5"/>
      <c r="AK905" s="5"/>
      <c r="AL905" s="5"/>
      <c r="AM905" s="5"/>
    </row>
    <row r="906" spans="1:39" s="4" customFormat="1" ht="14.5">
      <c r="A906" s="64" t="s">
        <v>794</v>
      </c>
      <c r="B906" s="64" t="s">
        <v>108</v>
      </c>
      <c r="C906" s="64"/>
      <c r="D906" s="64" t="s">
        <v>109</v>
      </c>
      <c r="E906" s="11"/>
      <c r="F906" s="11"/>
      <c r="G906" s="8"/>
      <c r="I906" s="64"/>
      <c r="J906" s="48"/>
      <c r="K906" s="108"/>
      <c r="M906" s="64"/>
      <c r="N906" s="188"/>
      <c r="P906" s="64">
        <v>22</v>
      </c>
      <c r="Q906" s="187">
        <v>31833.749999999996</v>
      </c>
      <c r="S906" s="64"/>
      <c r="T906" s="187"/>
      <c r="V906" s="85"/>
      <c r="W906" s="85"/>
      <c r="X906" s="85"/>
      <c r="Y906" s="85"/>
      <c r="Z906" s="85"/>
      <c r="AA906" s="66"/>
      <c r="AB906" s="5"/>
      <c r="AC906" s="5"/>
      <c r="AD906" s="5"/>
      <c r="AE906" s="5"/>
      <c r="AF906" s="5"/>
      <c r="AG906" s="5"/>
      <c r="AH906" s="5"/>
      <c r="AI906" s="5"/>
      <c r="AJ906" s="5"/>
      <c r="AK906" s="5"/>
      <c r="AL906" s="5"/>
      <c r="AM906" s="5"/>
    </row>
    <row r="907" spans="1:39" s="4" customFormat="1" ht="14.5">
      <c r="A907" s="64" t="s">
        <v>794</v>
      </c>
      <c r="B907" s="64" t="s">
        <v>110</v>
      </c>
      <c r="C907" s="64"/>
      <c r="D907" s="64" t="s">
        <v>111</v>
      </c>
      <c r="E907" s="11"/>
      <c r="F907" s="11"/>
      <c r="G907" s="8"/>
      <c r="I907" s="64"/>
      <c r="J907" s="48"/>
      <c r="K907" s="108"/>
      <c r="M907" s="64"/>
      <c r="N907" s="188"/>
      <c r="P907" s="64">
        <v>5</v>
      </c>
      <c r="Q907" s="187">
        <v>9219.2000000000007</v>
      </c>
      <c r="S907" s="64"/>
      <c r="T907" s="187"/>
      <c r="V907" s="85"/>
      <c r="W907" s="85"/>
      <c r="X907" s="85"/>
      <c r="Y907" s="85"/>
      <c r="Z907" s="85"/>
      <c r="AA907" s="66"/>
      <c r="AB907" s="5"/>
      <c r="AC907" s="5"/>
      <c r="AD907" s="5"/>
      <c r="AE907" s="5"/>
      <c r="AF907" s="5"/>
      <c r="AG907" s="5"/>
      <c r="AH907" s="5"/>
      <c r="AI907" s="5"/>
      <c r="AJ907" s="5"/>
      <c r="AK907" s="5"/>
      <c r="AL907" s="5"/>
      <c r="AM907" s="5"/>
    </row>
    <row r="908" spans="1:39" s="4" customFormat="1" ht="14.5">
      <c r="A908" s="64" t="s">
        <v>794</v>
      </c>
      <c r="B908" s="64" t="s">
        <v>113</v>
      </c>
      <c r="C908" s="64"/>
      <c r="D908" s="64" t="s">
        <v>114</v>
      </c>
      <c r="E908" s="11"/>
      <c r="F908" s="11"/>
      <c r="G908" s="8"/>
      <c r="I908" s="64"/>
      <c r="J908" s="48"/>
      <c r="K908" s="108"/>
      <c r="M908" s="64"/>
      <c r="N908" s="188"/>
      <c r="P908" s="64">
        <v>3</v>
      </c>
      <c r="Q908" s="187">
        <v>2133.84</v>
      </c>
      <c r="S908" s="64"/>
      <c r="T908" s="187"/>
      <c r="V908" s="85"/>
      <c r="W908" s="85"/>
      <c r="X908" s="85"/>
      <c r="Y908" s="85"/>
      <c r="Z908" s="85"/>
      <c r="AA908" s="66"/>
      <c r="AB908" s="5"/>
      <c r="AC908" s="5"/>
      <c r="AD908" s="5"/>
      <c r="AE908" s="5"/>
      <c r="AF908" s="5"/>
      <c r="AG908" s="5"/>
      <c r="AH908" s="5"/>
      <c r="AI908" s="5"/>
      <c r="AJ908" s="5"/>
      <c r="AK908" s="5"/>
      <c r="AL908" s="5"/>
      <c r="AM908" s="5"/>
    </row>
    <row r="909" spans="1:39" s="4" customFormat="1" ht="14.5">
      <c r="A909" s="64" t="s">
        <v>794</v>
      </c>
      <c r="B909" s="64" t="s">
        <v>494</v>
      </c>
      <c r="C909" s="64"/>
      <c r="D909" s="64" t="s">
        <v>117</v>
      </c>
      <c r="E909" s="11"/>
      <c r="F909" s="11"/>
      <c r="G909" s="8"/>
      <c r="I909" s="64"/>
      <c r="J909" s="48"/>
      <c r="K909" s="108"/>
      <c r="M909" s="64"/>
      <c r="N909" s="188"/>
      <c r="P909" s="64">
        <v>1</v>
      </c>
      <c r="Q909" s="187">
        <v>656.88</v>
      </c>
      <c r="S909" s="64"/>
      <c r="T909" s="187"/>
      <c r="V909" s="85"/>
      <c r="W909" s="85"/>
      <c r="X909" s="85"/>
      <c r="Y909" s="85"/>
      <c r="Z909" s="85"/>
      <c r="AA909" s="66"/>
      <c r="AB909" s="5"/>
      <c r="AC909" s="5"/>
      <c r="AD909" s="5"/>
      <c r="AE909" s="5"/>
      <c r="AF909" s="5"/>
      <c r="AG909" s="5"/>
      <c r="AH909" s="5"/>
      <c r="AI909" s="5"/>
      <c r="AJ909" s="5"/>
      <c r="AK909" s="5"/>
      <c r="AL909" s="5"/>
      <c r="AM909" s="5"/>
    </row>
    <row r="910" spans="1:39" s="4" customFormat="1" ht="14.5">
      <c r="A910" s="64" t="s">
        <v>794</v>
      </c>
      <c r="B910" s="64" t="s">
        <v>118</v>
      </c>
      <c r="C910" s="64"/>
      <c r="D910" s="64" t="s">
        <v>119</v>
      </c>
      <c r="E910" s="11"/>
      <c r="F910" s="11"/>
      <c r="G910" s="8"/>
      <c r="I910" s="64"/>
      <c r="J910" s="48"/>
      <c r="K910" s="108"/>
      <c r="M910" s="64"/>
      <c r="N910" s="188"/>
      <c r="P910" s="64">
        <v>2</v>
      </c>
      <c r="Q910" s="187">
        <v>2756.07</v>
      </c>
      <c r="S910" s="64"/>
      <c r="T910" s="187"/>
      <c r="V910" s="85"/>
      <c r="W910" s="85"/>
      <c r="X910" s="85"/>
      <c r="Y910" s="85"/>
      <c r="Z910" s="85"/>
      <c r="AA910" s="66"/>
      <c r="AB910" s="5"/>
      <c r="AC910" s="5"/>
      <c r="AD910" s="5"/>
      <c r="AE910" s="5"/>
      <c r="AF910" s="5"/>
      <c r="AG910" s="5"/>
      <c r="AH910" s="5"/>
      <c r="AI910" s="5"/>
      <c r="AJ910" s="5"/>
      <c r="AK910" s="5"/>
      <c r="AL910" s="5"/>
      <c r="AM910" s="5"/>
    </row>
    <row r="911" spans="1:39" s="4" customFormat="1" ht="14.5">
      <c r="A911" s="64" t="s">
        <v>794</v>
      </c>
      <c r="B911" s="64" t="s">
        <v>120</v>
      </c>
      <c r="C911" s="64"/>
      <c r="D911" s="64" t="s">
        <v>121</v>
      </c>
      <c r="E911" s="11"/>
      <c r="F911" s="11"/>
      <c r="G911" s="8"/>
      <c r="I911" s="64"/>
      <c r="J911" s="48"/>
      <c r="K911" s="108"/>
      <c r="M911" s="64"/>
      <c r="N911" s="188"/>
      <c r="P911" s="64">
        <v>3</v>
      </c>
      <c r="Q911" s="187">
        <v>2626.67</v>
      </c>
      <c r="S911" s="64"/>
      <c r="T911" s="187"/>
      <c r="V911" s="85"/>
      <c r="W911" s="85"/>
      <c r="X911" s="85"/>
      <c r="Y911" s="85"/>
      <c r="Z911" s="85"/>
      <c r="AA911" s="66"/>
      <c r="AB911" s="5"/>
      <c r="AC911" s="5"/>
      <c r="AD911" s="5"/>
      <c r="AE911" s="5"/>
      <c r="AF911" s="5"/>
      <c r="AG911" s="5"/>
      <c r="AH911" s="5"/>
      <c r="AI911" s="5"/>
      <c r="AJ911" s="5"/>
      <c r="AK911" s="5"/>
      <c r="AL911" s="5"/>
      <c r="AM911" s="5"/>
    </row>
    <row r="912" spans="1:39" s="4" customFormat="1" ht="14.5">
      <c r="A912" s="64" t="s">
        <v>794</v>
      </c>
      <c r="B912" s="64" t="s">
        <v>124</v>
      </c>
      <c r="C912" s="64"/>
      <c r="D912" s="64" t="s">
        <v>92</v>
      </c>
      <c r="E912" s="11"/>
      <c r="F912" s="11"/>
      <c r="G912" s="8"/>
      <c r="I912" s="64"/>
      <c r="J912" s="48"/>
      <c r="K912" s="108"/>
      <c r="M912" s="64"/>
      <c r="N912" s="188"/>
      <c r="P912" s="64">
        <v>26</v>
      </c>
      <c r="Q912" s="187">
        <v>27827.05</v>
      </c>
      <c r="S912" s="64"/>
      <c r="T912" s="187"/>
      <c r="V912" s="85"/>
      <c r="W912" s="85"/>
      <c r="X912" s="85"/>
      <c r="Y912" s="85"/>
      <c r="Z912" s="85"/>
      <c r="AA912" s="66"/>
      <c r="AB912" s="5"/>
      <c r="AC912" s="5"/>
      <c r="AD912" s="5"/>
      <c r="AE912" s="5"/>
      <c r="AF912" s="5"/>
      <c r="AG912" s="5"/>
      <c r="AH912" s="5"/>
      <c r="AI912" s="5"/>
      <c r="AJ912" s="5"/>
      <c r="AK912" s="5"/>
      <c r="AL912" s="5"/>
      <c r="AM912" s="5"/>
    </row>
    <row r="913" spans="1:39" s="4" customFormat="1" ht="14.5">
      <c r="A913" s="64" t="s">
        <v>794</v>
      </c>
      <c r="B913" s="64" t="s">
        <v>125</v>
      </c>
      <c r="C913" s="64"/>
      <c r="D913" s="64" t="s">
        <v>126</v>
      </c>
      <c r="E913" s="11"/>
      <c r="F913" s="11"/>
      <c r="G913" s="8"/>
      <c r="I913" s="64"/>
      <c r="J913" s="48"/>
      <c r="K913" s="108"/>
      <c r="M913" s="64"/>
      <c r="N913" s="188"/>
      <c r="P913" s="64">
        <v>10</v>
      </c>
      <c r="Q913" s="187">
        <v>4308.17</v>
      </c>
      <c r="S913" s="64"/>
      <c r="T913" s="187"/>
      <c r="V913" s="85"/>
      <c r="W913" s="85"/>
      <c r="X913" s="85"/>
      <c r="Y913" s="85"/>
      <c r="Z913" s="85"/>
      <c r="AA913" s="66"/>
      <c r="AB913" s="5"/>
      <c r="AC913" s="5"/>
      <c r="AD913" s="5"/>
      <c r="AE913" s="5"/>
      <c r="AF913" s="5"/>
      <c r="AG913" s="5"/>
      <c r="AH913" s="5"/>
      <c r="AI913" s="5"/>
      <c r="AJ913" s="5"/>
      <c r="AK913" s="5"/>
      <c r="AL913" s="5"/>
      <c r="AM913" s="5"/>
    </row>
    <row r="914" spans="1:39" s="4" customFormat="1" ht="14.5">
      <c r="A914" s="64" t="s">
        <v>794</v>
      </c>
      <c r="B914" s="64" t="s">
        <v>127</v>
      </c>
      <c r="C914" s="64"/>
      <c r="D914" s="64" t="s">
        <v>96</v>
      </c>
      <c r="E914" s="11"/>
      <c r="F914" s="11"/>
      <c r="G914" s="8"/>
      <c r="I914" s="64"/>
      <c r="J914" s="48"/>
      <c r="K914" s="108"/>
      <c r="M914" s="64"/>
      <c r="N914" s="188"/>
      <c r="P914" s="64">
        <v>1</v>
      </c>
      <c r="Q914" s="187">
        <v>74.45</v>
      </c>
      <c r="S914" s="64"/>
      <c r="T914" s="187"/>
      <c r="V914" s="85"/>
      <c r="W914" s="85"/>
      <c r="X914" s="85"/>
      <c r="Y914" s="85"/>
      <c r="Z914" s="85"/>
      <c r="AA914" s="66"/>
      <c r="AB914" s="5"/>
      <c r="AC914" s="5"/>
      <c r="AD914" s="5"/>
      <c r="AE914" s="5"/>
      <c r="AF914" s="5"/>
      <c r="AG914" s="5"/>
      <c r="AH914" s="5"/>
      <c r="AI914" s="5"/>
      <c r="AJ914" s="5"/>
      <c r="AK914" s="5"/>
      <c r="AL914" s="5"/>
      <c r="AM914" s="5"/>
    </row>
    <row r="915" spans="1:39" s="4" customFormat="1" ht="14.5">
      <c r="A915" s="64" t="s">
        <v>794</v>
      </c>
      <c r="B915" s="64" t="s">
        <v>128</v>
      </c>
      <c r="C915" s="64"/>
      <c r="D915" s="64" t="s">
        <v>96</v>
      </c>
      <c r="E915" s="11"/>
      <c r="F915" s="11"/>
      <c r="G915" s="8"/>
      <c r="I915" s="64"/>
      <c r="J915" s="48"/>
      <c r="K915" s="108"/>
      <c r="M915" s="64"/>
      <c r="N915" s="188"/>
      <c r="P915" s="64">
        <v>1</v>
      </c>
      <c r="Q915" s="187">
        <v>205.09</v>
      </c>
      <c r="S915" s="64"/>
      <c r="T915" s="187"/>
      <c r="V915" s="85"/>
      <c r="W915" s="85"/>
      <c r="X915" s="85"/>
      <c r="Y915" s="85"/>
      <c r="Z915" s="85"/>
      <c r="AA915" s="66"/>
      <c r="AB915" s="5"/>
      <c r="AC915" s="5"/>
      <c r="AD915" s="5"/>
      <c r="AE915" s="5"/>
      <c r="AF915" s="5"/>
      <c r="AG915" s="5"/>
      <c r="AH915" s="5"/>
      <c r="AI915" s="5"/>
      <c r="AJ915" s="5"/>
      <c r="AK915" s="5"/>
      <c r="AL915" s="5"/>
      <c r="AM915" s="5"/>
    </row>
    <row r="916" spans="1:39" s="4" customFormat="1" ht="14.5">
      <c r="A916" s="64" t="s">
        <v>794</v>
      </c>
      <c r="B916" s="64" t="s">
        <v>132</v>
      </c>
      <c r="C916" s="64"/>
      <c r="D916" s="64" t="s">
        <v>133</v>
      </c>
      <c r="E916" s="11"/>
      <c r="F916" s="11"/>
      <c r="G916" s="8"/>
      <c r="I916" s="64"/>
      <c r="J916" s="48"/>
      <c r="K916" s="108"/>
      <c r="M916" s="64"/>
      <c r="N916" s="188"/>
      <c r="P916" s="64">
        <v>1</v>
      </c>
      <c r="Q916" s="187">
        <v>494.48</v>
      </c>
      <c r="S916" s="64"/>
      <c r="T916" s="187"/>
      <c r="V916" s="85"/>
      <c r="W916" s="85"/>
      <c r="X916" s="85"/>
      <c r="Y916" s="85"/>
      <c r="Z916" s="85"/>
      <c r="AA916" s="66"/>
      <c r="AB916" s="5"/>
      <c r="AC916" s="5"/>
      <c r="AD916" s="5"/>
      <c r="AE916" s="5"/>
      <c r="AF916" s="5"/>
      <c r="AG916" s="5"/>
      <c r="AH916" s="5"/>
      <c r="AI916" s="5"/>
      <c r="AJ916" s="5"/>
      <c r="AK916" s="5"/>
      <c r="AL916" s="5"/>
      <c r="AM916" s="5"/>
    </row>
    <row r="917" spans="1:39" s="4" customFormat="1" ht="14.5">
      <c r="A917" s="64" t="s">
        <v>794</v>
      </c>
      <c r="B917" s="64" t="s">
        <v>134</v>
      </c>
      <c r="C917" s="64"/>
      <c r="D917" s="64" t="s">
        <v>135</v>
      </c>
      <c r="E917" s="11"/>
      <c r="F917" s="11"/>
      <c r="G917" s="8"/>
      <c r="I917" s="64"/>
      <c r="J917" s="48"/>
      <c r="K917" s="108"/>
      <c r="M917" s="64"/>
      <c r="N917" s="188"/>
      <c r="P917" s="64">
        <v>165</v>
      </c>
      <c r="Q917" s="187">
        <v>211069.43999999994</v>
      </c>
      <c r="S917" s="64"/>
      <c r="T917" s="187"/>
      <c r="V917" s="85"/>
      <c r="W917" s="85"/>
      <c r="X917" s="85"/>
      <c r="Y917" s="85"/>
      <c r="Z917" s="85"/>
      <c r="AA917" s="66"/>
      <c r="AB917" s="5"/>
      <c r="AC917" s="5"/>
      <c r="AD917" s="5"/>
      <c r="AE917" s="5"/>
      <c r="AF917" s="5"/>
      <c r="AG917" s="5"/>
      <c r="AH917" s="5"/>
      <c r="AI917" s="5"/>
      <c r="AJ917" s="5"/>
      <c r="AK917" s="5"/>
      <c r="AL917" s="5"/>
      <c r="AM917" s="5"/>
    </row>
    <row r="918" spans="1:39" s="4" customFormat="1" ht="14.5">
      <c r="A918" s="64" t="s">
        <v>794</v>
      </c>
      <c r="B918" s="64" t="s">
        <v>136</v>
      </c>
      <c r="C918" s="64"/>
      <c r="D918" s="64" t="s">
        <v>137</v>
      </c>
      <c r="E918" s="11"/>
      <c r="F918" s="11"/>
      <c r="G918" s="8"/>
      <c r="I918" s="64"/>
      <c r="J918" s="48"/>
      <c r="K918" s="108"/>
      <c r="M918" s="64"/>
      <c r="N918" s="188"/>
      <c r="P918" s="64">
        <v>16</v>
      </c>
      <c r="Q918" s="187">
        <v>12059.63</v>
      </c>
      <c r="S918" s="64"/>
      <c r="T918" s="187"/>
      <c r="V918" s="85"/>
      <c r="W918" s="85"/>
      <c r="X918" s="85"/>
      <c r="Y918" s="85"/>
      <c r="Z918" s="85"/>
      <c r="AA918" s="66"/>
      <c r="AB918" s="5"/>
      <c r="AC918" s="5"/>
      <c r="AD918" s="5"/>
      <c r="AE918" s="5"/>
      <c r="AF918" s="5"/>
      <c r="AG918" s="5"/>
      <c r="AH918" s="5"/>
      <c r="AI918" s="5"/>
      <c r="AJ918" s="5"/>
      <c r="AK918" s="5"/>
      <c r="AL918" s="5"/>
      <c r="AM918" s="5"/>
    </row>
    <row r="919" spans="1:39" s="4" customFormat="1" ht="14.5">
      <c r="A919" s="64" t="s">
        <v>794</v>
      </c>
      <c r="B919" s="64" t="s">
        <v>140</v>
      </c>
      <c r="C919" s="64"/>
      <c r="D919" s="64" t="s">
        <v>141</v>
      </c>
      <c r="E919" s="11"/>
      <c r="F919" s="11"/>
      <c r="G919" s="8"/>
      <c r="I919" s="64"/>
      <c r="J919" s="48"/>
      <c r="K919" s="108"/>
      <c r="M919" s="64"/>
      <c r="N919" s="188"/>
      <c r="P919" s="64">
        <v>3</v>
      </c>
      <c r="Q919" s="187">
        <v>2101.17</v>
      </c>
      <c r="S919" s="64"/>
      <c r="T919" s="187"/>
      <c r="V919" s="85"/>
      <c r="W919" s="85"/>
      <c r="X919" s="85"/>
      <c r="Y919" s="85"/>
      <c r="Z919" s="85"/>
      <c r="AA919" s="66"/>
      <c r="AB919" s="5"/>
      <c r="AC919" s="5"/>
      <c r="AD919" s="5"/>
      <c r="AE919" s="5"/>
      <c r="AF919" s="5"/>
      <c r="AG919" s="5"/>
      <c r="AH919" s="5"/>
      <c r="AI919" s="5"/>
      <c r="AJ919" s="5"/>
      <c r="AK919" s="5"/>
      <c r="AL919" s="5"/>
      <c r="AM919" s="5"/>
    </row>
    <row r="920" spans="1:39" s="4" customFormat="1" ht="14.5">
      <c r="A920" s="64" t="s">
        <v>794</v>
      </c>
      <c r="B920" s="64" t="s">
        <v>142</v>
      </c>
      <c r="C920" s="64"/>
      <c r="D920" s="64" t="s">
        <v>143</v>
      </c>
      <c r="E920" s="11"/>
      <c r="F920" s="11"/>
      <c r="G920" s="8"/>
      <c r="I920" s="64"/>
      <c r="J920" s="48"/>
      <c r="K920" s="108"/>
      <c r="M920" s="64"/>
      <c r="N920" s="188"/>
      <c r="P920" s="64">
        <v>1</v>
      </c>
      <c r="Q920" s="187">
        <v>5000</v>
      </c>
      <c r="S920" s="64"/>
      <c r="T920" s="187"/>
      <c r="V920" s="85"/>
      <c r="W920" s="85"/>
      <c r="X920" s="85"/>
      <c r="Y920" s="85"/>
      <c r="Z920" s="85"/>
      <c r="AA920" s="66"/>
      <c r="AB920" s="5"/>
      <c r="AC920" s="5"/>
      <c r="AD920" s="5"/>
      <c r="AE920" s="5"/>
      <c r="AF920" s="5"/>
      <c r="AG920" s="5"/>
      <c r="AH920" s="5"/>
      <c r="AI920" s="5"/>
      <c r="AJ920" s="5"/>
      <c r="AK920" s="5"/>
      <c r="AL920" s="5"/>
      <c r="AM920" s="5"/>
    </row>
    <row r="921" spans="1:39" s="4" customFormat="1" ht="14.5">
      <c r="A921" s="64" t="s">
        <v>794</v>
      </c>
      <c r="B921" s="64" t="s">
        <v>144</v>
      </c>
      <c r="C921" s="64"/>
      <c r="D921" s="64" t="s">
        <v>141</v>
      </c>
      <c r="E921" s="11"/>
      <c r="F921" s="11"/>
      <c r="G921" s="8"/>
      <c r="I921" s="64"/>
      <c r="J921" s="48"/>
      <c r="K921" s="108"/>
      <c r="M921" s="64"/>
      <c r="N921" s="188"/>
      <c r="P921" s="64">
        <v>11</v>
      </c>
      <c r="Q921" s="187">
        <v>23243.55</v>
      </c>
      <c r="S921" s="64"/>
      <c r="T921" s="187"/>
      <c r="V921" s="85"/>
      <c r="W921" s="85"/>
      <c r="X921" s="85"/>
      <c r="Y921" s="85"/>
      <c r="Z921" s="85"/>
      <c r="AA921" s="66"/>
      <c r="AB921" s="5"/>
      <c r="AC921" s="5"/>
      <c r="AD921" s="5"/>
      <c r="AE921" s="5"/>
      <c r="AF921" s="5"/>
      <c r="AG921" s="5"/>
      <c r="AH921" s="5"/>
      <c r="AI921" s="5"/>
      <c r="AJ921" s="5"/>
      <c r="AK921" s="5"/>
      <c r="AL921" s="5"/>
      <c r="AM921" s="5"/>
    </row>
    <row r="922" spans="1:39" s="4" customFormat="1" ht="14.5">
      <c r="A922" s="64" t="s">
        <v>794</v>
      </c>
      <c r="B922" s="64" t="s">
        <v>145</v>
      </c>
      <c r="C922" s="64"/>
      <c r="D922" s="64" t="s">
        <v>109</v>
      </c>
      <c r="E922" s="11"/>
      <c r="F922" s="11"/>
      <c r="G922" s="8"/>
      <c r="I922" s="64"/>
      <c r="J922" s="48"/>
      <c r="K922" s="108"/>
      <c r="M922" s="64"/>
      <c r="N922" s="188"/>
      <c r="P922" s="64">
        <v>3</v>
      </c>
      <c r="Q922" s="187">
        <v>3477.2000000000003</v>
      </c>
      <c r="S922" s="64"/>
      <c r="T922" s="187"/>
      <c r="V922" s="85"/>
      <c r="W922" s="85"/>
      <c r="X922" s="85"/>
      <c r="Y922" s="85"/>
      <c r="Z922" s="85"/>
      <c r="AA922" s="66"/>
      <c r="AB922" s="5"/>
      <c r="AC922" s="5"/>
      <c r="AD922" s="5"/>
      <c r="AE922" s="5"/>
      <c r="AF922" s="5"/>
      <c r="AG922" s="5"/>
      <c r="AH922" s="5"/>
      <c r="AI922" s="5"/>
      <c r="AJ922" s="5"/>
      <c r="AK922" s="5"/>
      <c r="AL922" s="5"/>
      <c r="AM922" s="5"/>
    </row>
    <row r="923" spans="1:39" s="4" customFormat="1" ht="14.5">
      <c r="A923" s="64" t="s">
        <v>794</v>
      </c>
      <c r="B923" s="64" t="s">
        <v>148</v>
      </c>
      <c r="C923" s="64"/>
      <c r="D923" s="64" t="s">
        <v>149</v>
      </c>
      <c r="E923" s="11"/>
      <c r="F923" s="11"/>
      <c r="G923" s="8"/>
      <c r="I923" s="64"/>
      <c r="J923" s="48"/>
      <c r="K923" s="108"/>
      <c r="M923" s="64"/>
      <c r="N923" s="188"/>
      <c r="P923" s="64">
        <v>17</v>
      </c>
      <c r="Q923" s="187">
        <v>21117.069999999996</v>
      </c>
      <c r="S923" s="64"/>
      <c r="T923" s="187"/>
      <c r="V923" s="85"/>
      <c r="W923" s="85"/>
      <c r="X923" s="85"/>
      <c r="Y923" s="85"/>
      <c r="Z923" s="85"/>
      <c r="AA923" s="66"/>
      <c r="AB923" s="5"/>
      <c r="AC923" s="5"/>
      <c r="AD923" s="5"/>
      <c r="AE923" s="5"/>
      <c r="AF923" s="5"/>
      <c r="AG923" s="5"/>
      <c r="AH923" s="5"/>
      <c r="AI923" s="5"/>
      <c r="AJ923" s="5"/>
      <c r="AK923" s="5"/>
      <c r="AL923" s="5"/>
      <c r="AM923" s="5"/>
    </row>
    <row r="924" spans="1:39" s="4" customFormat="1" ht="14.5">
      <c r="A924" s="64" t="s">
        <v>794</v>
      </c>
      <c r="B924" s="64" t="s">
        <v>150</v>
      </c>
      <c r="C924" s="64"/>
      <c r="D924" s="64" t="s">
        <v>151</v>
      </c>
      <c r="E924" s="11"/>
      <c r="F924" s="11"/>
      <c r="G924" s="8"/>
      <c r="I924" s="64"/>
      <c r="J924" s="48"/>
      <c r="K924" s="108"/>
      <c r="M924" s="64"/>
      <c r="N924" s="188"/>
      <c r="P924" s="64">
        <v>3</v>
      </c>
      <c r="Q924" s="187">
        <v>5523.52</v>
      </c>
      <c r="S924" s="64"/>
      <c r="T924" s="187"/>
      <c r="V924" s="85"/>
      <c r="W924" s="85"/>
      <c r="X924" s="85"/>
      <c r="Y924" s="85"/>
      <c r="Z924" s="85"/>
      <c r="AA924" s="66"/>
      <c r="AB924" s="5"/>
      <c r="AC924" s="5"/>
      <c r="AD924" s="5"/>
      <c r="AE924" s="5"/>
      <c r="AF924" s="5"/>
      <c r="AG924" s="5"/>
      <c r="AH924" s="5"/>
      <c r="AI924" s="5"/>
      <c r="AJ924" s="5"/>
      <c r="AK924" s="5"/>
      <c r="AL924" s="5"/>
      <c r="AM924" s="5"/>
    </row>
    <row r="925" spans="1:39" s="4" customFormat="1" ht="14.5">
      <c r="A925" s="64" t="s">
        <v>794</v>
      </c>
      <c r="B925" s="64" t="s">
        <v>152</v>
      </c>
      <c r="C925" s="64"/>
      <c r="D925" s="64" t="s">
        <v>92</v>
      </c>
      <c r="E925" s="11"/>
      <c r="F925" s="11"/>
      <c r="G925" s="8"/>
      <c r="I925" s="64"/>
      <c r="J925" s="48"/>
      <c r="K925" s="108"/>
      <c r="M925" s="64"/>
      <c r="N925" s="188"/>
      <c r="P925" s="64">
        <v>1</v>
      </c>
      <c r="Q925" s="187">
        <v>2068.19</v>
      </c>
      <c r="S925" s="64"/>
      <c r="T925" s="187"/>
      <c r="V925" s="85"/>
      <c r="W925" s="85"/>
      <c r="X925" s="85"/>
      <c r="Y925" s="85"/>
      <c r="Z925" s="85"/>
      <c r="AA925" s="66"/>
      <c r="AB925" s="5"/>
      <c r="AC925" s="5"/>
      <c r="AD925" s="5"/>
      <c r="AE925" s="5"/>
      <c r="AF925" s="5"/>
      <c r="AG925" s="5"/>
      <c r="AH925" s="5"/>
      <c r="AI925" s="5"/>
      <c r="AJ925" s="5"/>
      <c r="AK925" s="5"/>
      <c r="AL925" s="5"/>
      <c r="AM925" s="5"/>
    </row>
    <row r="926" spans="1:39" s="4" customFormat="1" ht="14.5">
      <c r="A926" s="64" t="s">
        <v>794</v>
      </c>
      <c r="B926" s="64" t="s">
        <v>152</v>
      </c>
      <c r="C926" s="64"/>
      <c r="D926" s="64" t="s">
        <v>153</v>
      </c>
      <c r="E926" s="11"/>
      <c r="F926" s="11"/>
      <c r="G926" s="8"/>
      <c r="I926" s="64"/>
      <c r="J926" s="48"/>
      <c r="K926" s="108"/>
      <c r="M926" s="64"/>
      <c r="N926" s="188"/>
      <c r="P926" s="64">
        <v>3</v>
      </c>
      <c r="Q926" s="187">
        <v>9423.15</v>
      </c>
      <c r="S926" s="64"/>
      <c r="T926" s="187"/>
      <c r="V926" s="85"/>
      <c r="W926" s="85"/>
      <c r="X926" s="85"/>
      <c r="Y926" s="85"/>
      <c r="Z926" s="85"/>
      <c r="AA926" s="66"/>
      <c r="AB926" s="5"/>
      <c r="AC926" s="5"/>
      <c r="AD926" s="5"/>
      <c r="AE926" s="5"/>
      <c r="AF926" s="5"/>
      <c r="AG926" s="5"/>
      <c r="AH926" s="5"/>
      <c r="AI926" s="5"/>
      <c r="AJ926" s="5"/>
      <c r="AK926" s="5"/>
      <c r="AL926" s="5"/>
      <c r="AM926" s="5"/>
    </row>
    <row r="927" spans="1:39" s="4" customFormat="1" ht="14.5">
      <c r="A927" s="64" t="s">
        <v>794</v>
      </c>
      <c r="B927" s="64" t="s">
        <v>156</v>
      </c>
      <c r="C927" s="64"/>
      <c r="D927" s="64" t="s">
        <v>157</v>
      </c>
      <c r="E927" s="11"/>
      <c r="F927" s="11"/>
      <c r="G927" s="8"/>
      <c r="I927" s="64"/>
      <c r="J927" s="48"/>
      <c r="K927" s="108"/>
      <c r="M927" s="64"/>
      <c r="N927" s="188"/>
      <c r="P927" s="64">
        <v>8</v>
      </c>
      <c r="Q927" s="187">
        <v>9720.5999999999985</v>
      </c>
      <c r="S927" s="64"/>
      <c r="T927" s="187"/>
      <c r="V927" s="85"/>
      <c r="W927" s="85"/>
      <c r="X927" s="85"/>
      <c r="Y927" s="85"/>
      <c r="Z927" s="85"/>
      <c r="AA927" s="66"/>
      <c r="AB927" s="5"/>
      <c r="AC927" s="5"/>
      <c r="AD927" s="5"/>
      <c r="AE927" s="5"/>
      <c r="AF927" s="5"/>
      <c r="AG927" s="5"/>
      <c r="AH927" s="5"/>
      <c r="AI927" s="5"/>
      <c r="AJ927" s="5"/>
      <c r="AK927" s="5"/>
      <c r="AL927" s="5"/>
      <c r="AM927" s="5"/>
    </row>
    <row r="928" spans="1:39" s="4" customFormat="1" ht="14.5">
      <c r="A928" s="64" t="s">
        <v>794</v>
      </c>
      <c r="B928" s="64" t="s">
        <v>158</v>
      </c>
      <c r="C928" s="64"/>
      <c r="D928" s="64" t="s">
        <v>159</v>
      </c>
      <c r="E928" s="11"/>
      <c r="F928" s="11"/>
      <c r="G928" s="8"/>
      <c r="I928" s="64"/>
      <c r="J928" s="48"/>
      <c r="K928" s="108"/>
      <c r="M928" s="64"/>
      <c r="N928" s="188"/>
      <c r="P928" s="64">
        <v>2</v>
      </c>
      <c r="Q928" s="187">
        <v>540.30999999999995</v>
      </c>
      <c r="S928" s="64"/>
      <c r="T928" s="187"/>
      <c r="V928" s="85"/>
      <c r="W928" s="85"/>
      <c r="X928" s="85"/>
      <c r="Y928" s="85"/>
      <c r="Z928" s="85"/>
      <c r="AA928" s="66"/>
      <c r="AB928" s="5"/>
      <c r="AC928" s="5"/>
      <c r="AD928" s="5"/>
      <c r="AE928" s="5"/>
      <c r="AF928" s="5"/>
      <c r="AG928" s="5"/>
      <c r="AH928" s="5"/>
      <c r="AI928" s="5"/>
      <c r="AJ928" s="5"/>
      <c r="AK928" s="5"/>
      <c r="AL928" s="5"/>
      <c r="AM928" s="5"/>
    </row>
    <row r="929" spans="1:39" s="4" customFormat="1" ht="14.5">
      <c r="A929" s="64" t="s">
        <v>794</v>
      </c>
      <c r="B929" s="64" t="s">
        <v>160</v>
      </c>
      <c r="C929" s="64"/>
      <c r="D929" s="64" t="s">
        <v>161</v>
      </c>
      <c r="E929" s="11"/>
      <c r="F929" s="11"/>
      <c r="G929" s="8"/>
      <c r="I929" s="64"/>
      <c r="J929" s="48"/>
      <c r="K929" s="108"/>
      <c r="M929" s="64"/>
      <c r="N929" s="188"/>
      <c r="P929" s="64">
        <v>2</v>
      </c>
      <c r="Q929" s="187">
        <v>697.98</v>
      </c>
      <c r="S929" s="64"/>
      <c r="T929" s="187"/>
      <c r="V929" s="85"/>
      <c r="W929" s="85"/>
      <c r="X929" s="85"/>
      <c r="Y929" s="85"/>
      <c r="Z929" s="85"/>
      <c r="AA929" s="66"/>
      <c r="AB929" s="5"/>
      <c r="AC929" s="5"/>
      <c r="AD929" s="5"/>
      <c r="AE929" s="5"/>
      <c r="AF929" s="5"/>
      <c r="AG929" s="5"/>
      <c r="AH929" s="5"/>
      <c r="AI929" s="5"/>
      <c r="AJ929" s="5"/>
      <c r="AK929" s="5"/>
      <c r="AL929" s="5"/>
      <c r="AM929" s="5"/>
    </row>
    <row r="930" spans="1:39" s="4" customFormat="1" ht="14.5">
      <c r="A930" s="64" t="s">
        <v>794</v>
      </c>
      <c r="B930" s="64" t="s">
        <v>162</v>
      </c>
      <c r="C930" s="64"/>
      <c r="D930" s="64" t="s">
        <v>163</v>
      </c>
      <c r="E930" s="11"/>
      <c r="F930" s="11"/>
      <c r="G930" s="8"/>
      <c r="I930" s="64"/>
      <c r="J930" s="48"/>
      <c r="K930" s="108"/>
      <c r="M930" s="64"/>
      <c r="N930" s="188"/>
      <c r="P930" s="64">
        <v>3</v>
      </c>
      <c r="Q930" s="187">
        <v>3369.74</v>
      </c>
      <c r="S930" s="64"/>
      <c r="T930" s="187"/>
      <c r="V930" s="85"/>
      <c r="W930" s="85"/>
      <c r="X930" s="85"/>
      <c r="Y930" s="85"/>
      <c r="Z930" s="85"/>
      <c r="AA930" s="66"/>
      <c r="AB930" s="5"/>
      <c r="AC930" s="5"/>
      <c r="AD930" s="5"/>
      <c r="AE930" s="5"/>
      <c r="AF930" s="5"/>
      <c r="AG930" s="5"/>
      <c r="AH930" s="5"/>
      <c r="AI930" s="5"/>
      <c r="AJ930" s="5"/>
      <c r="AK930" s="5"/>
      <c r="AL930" s="5"/>
      <c r="AM930" s="5"/>
    </row>
    <row r="931" spans="1:39" s="4" customFormat="1" ht="14.5">
      <c r="A931" s="64" t="s">
        <v>794</v>
      </c>
      <c r="B931" s="64" t="s">
        <v>164</v>
      </c>
      <c r="C931" s="64"/>
      <c r="D931" s="64" t="s">
        <v>165</v>
      </c>
      <c r="E931" s="11"/>
      <c r="F931" s="11"/>
      <c r="G931" s="8"/>
      <c r="I931" s="64"/>
      <c r="J931" s="48"/>
      <c r="K931" s="108"/>
      <c r="M931" s="64"/>
      <c r="N931" s="188"/>
      <c r="P931" s="64">
        <v>2</v>
      </c>
      <c r="Q931" s="187">
        <v>1515.9</v>
      </c>
      <c r="S931" s="64"/>
      <c r="T931" s="187"/>
      <c r="V931" s="85"/>
      <c r="W931" s="85"/>
      <c r="X931" s="85"/>
      <c r="Y931" s="85"/>
      <c r="Z931" s="85"/>
      <c r="AA931" s="66"/>
      <c r="AB931" s="5"/>
      <c r="AC931" s="5"/>
      <c r="AD931" s="5"/>
      <c r="AE931" s="5"/>
      <c r="AF931" s="5"/>
      <c r="AG931" s="5"/>
      <c r="AH931" s="5"/>
      <c r="AI931" s="5"/>
      <c r="AJ931" s="5"/>
      <c r="AK931" s="5"/>
      <c r="AL931" s="5"/>
      <c r="AM931" s="5"/>
    </row>
    <row r="932" spans="1:39" s="4" customFormat="1" ht="14.5">
      <c r="A932" s="64" t="s">
        <v>794</v>
      </c>
      <c r="B932" s="64" t="s">
        <v>166</v>
      </c>
      <c r="C932" s="64"/>
      <c r="D932" s="64" t="s">
        <v>167</v>
      </c>
      <c r="E932" s="11"/>
      <c r="F932" s="11"/>
      <c r="G932" s="8"/>
      <c r="I932" s="64"/>
      <c r="J932" s="48"/>
      <c r="K932" s="108"/>
      <c r="M932" s="64"/>
      <c r="N932" s="188"/>
      <c r="P932" s="64">
        <v>17</v>
      </c>
      <c r="Q932" s="187">
        <v>26073.179999999997</v>
      </c>
      <c r="S932" s="64"/>
      <c r="T932" s="187"/>
      <c r="V932" s="85"/>
      <c r="W932" s="85"/>
      <c r="X932" s="85"/>
      <c r="Y932" s="85"/>
      <c r="Z932" s="85"/>
      <c r="AA932" s="66"/>
      <c r="AB932" s="5"/>
      <c r="AC932" s="5"/>
      <c r="AD932" s="5"/>
      <c r="AE932" s="5"/>
      <c r="AF932" s="5"/>
      <c r="AG932" s="5"/>
      <c r="AH932" s="5"/>
      <c r="AI932" s="5"/>
      <c r="AJ932" s="5"/>
      <c r="AK932" s="5"/>
      <c r="AL932" s="5"/>
      <c r="AM932" s="5"/>
    </row>
    <row r="933" spans="1:39" s="4" customFormat="1" ht="14.5">
      <c r="A933" s="64" t="s">
        <v>794</v>
      </c>
      <c r="B933" s="64" t="s">
        <v>168</v>
      </c>
      <c r="C933" s="64"/>
      <c r="D933" s="64" t="s">
        <v>169</v>
      </c>
      <c r="E933" s="11"/>
      <c r="F933" s="11"/>
      <c r="G933" s="8"/>
      <c r="I933" s="64"/>
      <c r="J933" s="48"/>
      <c r="K933" s="108"/>
      <c r="M933" s="64"/>
      <c r="N933" s="188"/>
      <c r="P933" s="64">
        <v>65</v>
      </c>
      <c r="Q933" s="187">
        <v>70944.78</v>
      </c>
      <c r="S933" s="64"/>
      <c r="T933" s="187"/>
      <c r="V933" s="85"/>
      <c r="W933" s="85"/>
      <c r="X933" s="85"/>
      <c r="Y933" s="85"/>
      <c r="Z933" s="85"/>
      <c r="AA933" s="66"/>
      <c r="AB933" s="5"/>
      <c r="AC933" s="5"/>
      <c r="AD933" s="5"/>
      <c r="AE933" s="5"/>
      <c r="AF933" s="5"/>
      <c r="AG933" s="5"/>
      <c r="AH933" s="5"/>
      <c r="AI933" s="5"/>
      <c r="AJ933" s="5"/>
      <c r="AK933" s="5"/>
      <c r="AL933" s="5"/>
      <c r="AM933" s="5"/>
    </row>
    <row r="934" spans="1:39" s="4" customFormat="1" ht="14.5">
      <c r="A934" s="64" t="s">
        <v>794</v>
      </c>
      <c r="B934" s="64" t="s">
        <v>171</v>
      </c>
      <c r="C934" s="64"/>
      <c r="D934" s="64" t="s">
        <v>143</v>
      </c>
      <c r="E934" s="11"/>
      <c r="F934" s="11"/>
      <c r="G934" s="8"/>
      <c r="I934" s="64"/>
      <c r="J934" s="48"/>
      <c r="K934" s="108"/>
      <c r="M934" s="64"/>
      <c r="N934" s="188"/>
      <c r="P934" s="64">
        <v>2</v>
      </c>
      <c r="Q934" s="187">
        <v>545.83000000000004</v>
      </c>
      <c r="S934" s="64"/>
      <c r="T934" s="187"/>
      <c r="V934" s="85"/>
      <c r="W934" s="85"/>
      <c r="X934" s="85"/>
      <c r="Y934" s="85"/>
      <c r="Z934" s="85"/>
      <c r="AA934" s="66"/>
      <c r="AB934" s="5"/>
      <c r="AC934" s="5"/>
      <c r="AD934" s="5"/>
      <c r="AE934" s="5"/>
      <c r="AF934" s="5"/>
      <c r="AG934" s="5"/>
      <c r="AH934" s="5"/>
      <c r="AI934" s="5"/>
      <c r="AJ934" s="5"/>
      <c r="AK934" s="5"/>
      <c r="AL934" s="5"/>
      <c r="AM934" s="5"/>
    </row>
    <row r="935" spans="1:39" s="4" customFormat="1" ht="14.5">
      <c r="A935" s="64" t="s">
        <v>794</v>
      </c>
      <c r="B935" s="64" t="s">
        <v>172</v>
      </c>
      <c r="C935" s="64"/>
      <c r="D935" s="64" t="s">
        <v>151</v>
      </c>
      <c r="E935" s="11"/>
      <c r="F935" s="11"/>
      <c r="G935" s="8"/>
      <c r="I935" s="64"/>
      <c r="J935" s="48"/>
      <c r="K935" s="108"/>
      <c r="M935" s="64"/>
      <c r="N935" s="188"/>
      <c r="P935" s="64">
        <v>6</v>
      </c>
      <c r="Q935" s="187">
        <v>6399.26</v>
      </c>
      <c r="S935" s="64"/>
      <c r="T935" s="187"/>
      <c r="V935" s="85"/>
      <c r="W935" s="85"/>
      <c r="X935" s="85"/>
      <c r="Y935" s="85"/>
      <c r="Z935" s="85"/>
      <c r="AA935" s="66"/>
      <c r="AB935" s="5"/>
      <c r="AC935" s="5"/>
      <c r="AD935" s="5"/>
      <c r="AE935" s="5"/>
      <c r="AF935" s="5"/>
      <c r="AG935" s="5"/>
      <c r="AH935" s="5"/>
      <c r="AI935" s="5"/>
      <c r="AJ935" s="5"/>
      <c r="AK935" s="5"/>
      <c r="AL935" s="5"/>
      <c r="AM935" s="5"/>
    </row>
    <row r="936" spans="1:39" s="4" customFormat="1" ht="14.5">
      <c r="A936" s="64" t="s">
        <v>794</v>
      </c>
      <c r="B936" s="64" t="s">
        <v>173</v>
      </c>
      <c r="C936" s="64"/>
      <c r="D936" s="64" t="s">
        <v>174</v>
      </c>
      <c r="E936" s="11"/>
      <c r="F936" s="11"/>
      <c r="G936" s="8"/>
      <c r="I936" s="64"/>
      <c r="J936" s="48"/>
      <c r="K936" s="108"/>
      <c r="M936" s="64"/>
      <c r="N936" s="188"/>
      <c r="P936" s="64">
        <v>1</v>
      </c>
      <c r="Q936" s="187">
        <v>159.33000000000001</v>
      </c>
      <c r="S936" s="64"/>
      <c r="T936" s="187"/>
      <c r="V936" s="85"/>
      <c r="W936" s="85"/>
      <c r="X936" s="85"/>
      <c r="Y936" s="85"/>
      <c r="Z936" s="85"/>
      <c r="AA936" s="66"/>
      <c r="AB936" s="5"/>
      <c r="AC936" s="5"/>
      <c r="AD936" s="5"/>
      <c r="AE936" s="5"/>
      <c r="AF936" s="5"/>
      <c r="AG936" s="5"/>
      <c r="AH936" s="5"/>
      <c r="AI936" s="5"/>
      <c r="AJ936" s="5"/>
      <c r="AK936" s="5"/>
      <c r="AL936" s="5"/>
      <c r="AM936" s="5"/>
    </row>
    <row r="937" spans="1:39" s="4" customFormat="1" ht="14.5">
      <c r="A937" s="64" t="s">
        <v>794</v>
      </c>
      <c r="B937" s="64" t="s">
        <v>175</v>
      </c>
      <c r="C937" s="64"/>
      <c r="D937" s="64" t="s">
        <v>123</v>
      </c>
      <c r="E937" s="11"/>
      <c r="F937" s="11"/>
      <c r="G937" s="8"/>
      <c r="I937" s="64"/>
      <c r="J937" s="48"/>
      <c r="K937" s="108"/>
      <c r="M937" s="64"/>
      <c r="N937" s="188"/>
      <c r="P937" s="64">
        <v>3</v>
      </c>
      <c r="Q937" s="187">
        <v>3578.1299999999997</v>
      </c>
      <c r="S937" s="64"/>
      <c r="T937" s="187"/>
      <c r="V937" s="85"/>
      <c r="W937" s="85"/>
      <c r="X937" s="85"/>
      <c r="Y937" s="85"/>
      <c r="Z937" s="85"/>
      <c r="AA937" s="66"/>
      <c r="AB937" s="5"/>
      <c r="AC937" s="5"/>
      <c r="AD937" s="5"/>
      <c r="AE937" s="5"/>
      <c r="AF937" s="5"/>
      <c r="AG937" s="5"/>
      <c r="AH937" s="5"/>
      <c r="AI937" s="5"/>
      <c r="AJ937" s="5"/>
      <c r="AK937" s="5"/>
      <c r="AL937" s="5"/>
      <c r="AM937" s="5"/>
    </row>
    <row r="938" spans="1:39" s="4" customFormat="1" ht="14.5">
      <c r="A938" s="64" t="s">
        <v>794</v>
      </c>
      <c r="B938" s="64" t="s">
        <v>177</v>
      </c>
      <c r="C938" s="64"/>
      <c r="D938" s="64" t="s">
        <v>178</v>
      </c>
      <c r="E938" s="11"/>
      <c r="F938" s="11"/>
      <c r="G938" s="8"/>
      <c r="I938" s="64"/>
      <c r="J938" s="48"/>
      <c r="K938" s="108"/>
      <c r="M938" s="64"/>
      <c r="N938" s="188"/>
      <c r="P938" s="64">
        <v>4</v>
      </c>
      <c r="Q938" s="187">
        <v>5012.3600000000006</v>
      </c>
      <c r="S938" s="64"/>
      <c r="T938" s="187"/>
      <c r="V938" s="85"/>
      <c r="W938" s="85"/>
      <c r="X938" s="85"/>
      <c r="Y938" s="85"/>
      <c r="Z938" s="85"/>
      <c r="AA938" s="66"/>
      <c r="AB938" s="5"/>
      <c r="AC938" s="5"/>
      <c r="AD938" s="5"/>
      <c r="AE938" s="5"/>
      <c r="AF938" s="5"/>
      <c r="AG938" s="5"/>
      <c r="AH938" s="5"/>
      <c r="AI938" s="5"/>
      <c r="AJ938" s="5"/>
      <c r="AK938" s="5"/>
      <c r="AL938" s="5"/>
      <c r="AM938" s="5"/>
    </row>
    <row r="939" spans="1:39" s="4" customFormat="1" ht="14.5">
      <c r="A939" s="64" t="s">
        <v>794</v>
      </c>
      <c r="B939" s="64" t="s">
        <v>179</v>
      </c>
      <c r="C939" s="64"/>
      <c r="D939" s="64" t="s">
        <v>180</v>
      </c>
      <c r="E939" s="11"/>
      <c r="F939" s="11"/>
      <c r="G939" s="8"/>
      <c r="I939" s="64"/>
      <c r="J939" s="48"/>
      <c r="K939" s="108"/>
      <c r="M939" s="64"/>
      <c r="N939" s="188"/>
      <c r="P939" s="64">
        <v>1</v>
      </c>
      <c r="Q939" s="187">
        <v>1353.04</v>
      </c>
      <c r="S939" s="64"/>
      <c r="T939" s="187"/>
      <c r="V939" s="85"/>
      <c r="W939" s="85"/>
      <c r="X939" s="85"/>
      <c r="Y939" s="85"/>
      <c r="Z939" s="85"/>
      <c r="AA939" s="66"/>
      <c r="AB939" s="5"/>
      <c r="AC939" s="5"/>
      <c r="AD939" s="5"/>
      <c r="AE939" s="5"/>
      <c r="AF939" s="5"/>
      <c r="AG939" s="5"/>
      <c r="AH939" s="5"/>
      <c r="AI939" s="5"/>
      <c r="AJ939" s="5"/>
      <c r="AK939" s="5"/>
      <c r="AL939" s="5"/>
      <c r="AM939" s="5"/>
    </row>
    <row r="940" spans="1:39" s="4" customFormat="1" ht="14.5">
      <c r="A940" s="64" t="s">
        <v>794</v>
      </c>
      <c r="B940" s="64" t="s">
        <v>181</v>
      </c>
      <c r="C940" s="64"/>
      <c r="D940" s="64" t="s">
        <v>182</v>
      </c>
      <c r="E940" s="11"/>
      <c r="F940" s="11"/>
      <c r="G940" s="8"/>
      <c r="I940" s="64"/>
      <c r="J940" s="48"/>
      <c r="K940" s="108"/>
      <c r="M940" s="64"/>
      <c r="N940" s="188"/>
      <c r="P940" s="64">
        <v>3</v>
      </c>
      <c r="Q940" s="187">
        <v>871.14</v>
      </c>
      <c r="S940" s="64"/>
      <c r="T940" s="187"/>
      <c r="V940" s="85"/>
      <c r="W940" s="85"/>
      <c r="X940" s="85"/>
      <c r="Y940" s="85"/>
      <c r="Z940" s="85"/>
      <c r="AA940" s="66"/>
      <c r="AB940" s="5"/>
      <c r="AC940" s="5"/>
      <c r="AD940" s="5"/>
      <c r="AE940" s="5"/>
      <c r="AF940" s="5"/>
      <c r="AG940" s="5"/>
      <c r="AH940" s="5"/>
      <c r="AI940" s="5"/>
      <c r="AJ940" s="5"/>
      <c r="AK940" s="5"/>
      <c r="AL940" s="5"/>
      <c r="AM940" s="5"/>
    </row>
    <row r="941" spans="1:39" s="4" customFormat="1" ht="14.5">
      <c r="A941" s="64" t="s">
        <v>794</v>
      </c>
      <c r="B941" s="64" t="s">
        <v>183</v>
      </c>
      <c r="C941" s="64"/>
      <c r="D941" s="64" t="s">
        <v>184</v>
      </c>
      <c r="E941" s="11"/>
      <c r="F941" s="11"/>
      <c r="G941" s="8"/>
      <c r="I941" s="64"/>
      <c r="J941" s="48"/>
      <c r="K941" s="108"/>
      <c r="M941" s="64"/>
      <c r="N941" s="188"/>
      <c r="P941" s="64">
        <v>1</v>
      </c>
      <c r="Q941" s="187">
        <v>238.49</v>
      </c>
      <c r="S941" s="64"/>
      <c r="T941" s="187"/>
      <c r="V941" s="85"/>
      <c r="W941" s="85"/>
      <c r="X941" s="85"/>
      <c r="Y941" s="85"/>
      <c r="Z941" s="85"/>
      <c r="AA941" s="66"/>
      <c r="AB941" s="5"/>
      <c r="AC941" s="5"/>
      <c r="AD941" s="5"/>
      <c r="AE941" s="5"/>
      <c r="AF941" s="5"/>
      <c r="AG941" s="5"/>
      <c r="AH941" s="5"/>
      <c r="AI941" s="5"/>
      <c r="AJ941" s="5"/>
      <c r="AK941" s="5"/>
      <c r="AL941" s="5"/>
      <c r="AM941" s="5"/>
    </row>
    <row r="942" spans="1:39" s="4" customFormat="1" ht="14.5">
      <c r="A942" s="64" t="s">
        <v>794</v>
      </c>
      <c r="B942" s="64" t="s">
        <v>185</v>
      </c>
      <c r="C942" s="64"/>
      <c r="D942" s="64" t="s">
        <v>186</v>
      </c>
      <c r="E942" s="11"/>
      <c r="F942" s="11"/>
      <c r="G942" s="8"/>
      <c r="I942" s="64"/>
      <c r="J942" s="48"/>
      <c r="K942" s="108"/>
      <c r="M942" s="64"/>
      <c r="N942" s="188"/>
      <c r="P942" s="64">
        <v>3</v>
      </c>
      <c r="Q942" s="187">
        <v>2124.21</v>
      </c>
      <c r="S942" s="64"/>
      <c r="T942" s="187"/>
      <c r="V942" s="85"/>
      <c r="W942" s="85"/>
      <c r="X942" s="85"/>
      <c r="Y942" s="85"/>
      <c r="Z942" s="85"/>
      <c r="AA942" s="66"/>
      <c r="AB942" s="5"/>
      <c r="AC942" s="5"/>
      <c r="AD942" s="5"/>
      <c r="AE942" s="5"/>
      <c r="AF942" s="5"/>
      <c r="AG942" s="5"/>
      <c r="AH942" s="5"/>
      <c r="AI942" s="5"/>
      <c r="AJ942" s="5"/>
      <c r="AK942" s="5"/>
      <c r="AL942" s="5"/>
      <c r="AM942" s="5"/>
    </row>
    <row r="943" spans="1:39" s="4" customFormat="1" ht="14.5">
      <c r="A943" s="64" t="s">
        <v>794</v>
      </c>
      <c r="B943" s="64" t="s">
        <v>187</v>
      </c>
      <c r="C943" s="64"/>
      <c r="D943" s="64" t="s">
        <v>188</v>
      </c>
      <c r="E943" s="11"/>
      <c r="F943" s="11"/>
      <c r="G943" s="8"/>
      <c r="I943" s="64"/>
      <c r="J943" s="48"/>
      <c r="K943" s="108"/>
      <c r="M943" s="64"/>
      <c r="N943" s="188"/>
      <c r="P943" s="64">
        <v>2</v>
      </c>
      <c r="Q943" s="187">
        <v>383.64</v>
      </c>
      <c r="S943" s="64"/>
      <c r="T943" s="187"/>
      <c r="V943" s="85"/>
      <c r="W943" s="85"/>
      <c r="X943" s="85"/>
      <c r="Y943" s="85"/>
      <c r="Z943" s="85"/>
      <c r="AA943" s="66"/>
      <c r="AB943" s="5"/>
      <c r="AC943" s="5"/>
      <c r="AD943" s="5"/>
      <c r="AE943" s="5"/>
      <c r="AF943" s="5"/>
      <c r="AG943" s="5"/>
      <c r="AH943" s="5"/>
      <c r="AI943" s="5"/>
      <c r="AJ943" s="5"/>
      <c r="AK943" s="5"/>
      <c r="AL943" s="5"/>
      <c r="AM943" s="5"/>
    </row>
    <row r="944" spans="1:39" s="4" customFormat="1" ht="14.5">
      <c r="A944" s="64" t="s">
        <v>794</v>
      </c>
      <c r="B944" s="64" t="s">
        <v>191</v>
      </c>
      <c r="C944" s="64"/>
      <c r="D944" s="64" t="s">
        <v>192</v>
      </c>
      <c r="E944" s="11"/>
      <c r="F944" s="11"/>
      <c r="G944" s="8"/>
      <c r="I944" s="64"/>
      <c r="J944" s="48"/>
      <c r="K944" s="108"/>
      <c r="M944" s="64"/>
      <c r="N944" s="188"/>
      <c r="P944" s="64">
        <v>1</v>
      </c>
      <c r="Q944" s="187">
        <v>4889.2700000000004</v>
      </c>
      <c r="S944" s="64"/>
      <c r="T944" s="187"/>
      <c r="V944" s="85"/>
      <c r="W944" s="85"/>
      <c r="X944" s="85"/>
      <c r="Y944" s="85"/>
      <c r="Z944" s="85"/>
      <c r="AA944" s="66"/>
      <c r="AB944" s="5"/>
      <c r="AC944" s="5"/>
      <c r="AD944" s="5"/>
      <c r="AE944" s="5"/>
      <c r="AF944" s="5"/>
      <c r="AG944" s="5"/>
      <c r="AH944" s="5"/>
      <c r="AI944" s="5"/>
      <c r="AJ944" s="5"/>
      <c r="AK944" s="5"/>
      <c r="AL944" s="5"/>
      <c r="AM944" s="5"/>
    </row>
    <row r="945" spans="1:39" s="4" customFormat="1" ht="14.5">
      <c r="A945" s="64" t="s">
        <v>794</v>
      </c>
      <c r="B945" s="64" t="s">
        <v>193</v>
      </c>
      <c r="C945" s="64"/>
      <c r="D945" s="64" t="s">
        <v>194</v>
      </c>
      <c r="E945" s="11"/>
      <c r="F945" s="11"/>
      <c r="G945" s="8"/>
      <c r="I945" s="64"/>
      <c r="J945" s="48"/>
      <c r="K945" s="108"/>
      <c r="M945" s="64"/>
      <c r="N945" s="188"/>
      <c r="P945" s="64">
        <v>1</v>
      </c>
      <c r="Q945" s="187">
        <v>3479.44</v>
      </c>
      <c r="S945" s="64"/>
      <c r="T945" s="187"/>
      <c r="V945" s="85"/>
      <c r="W945" s="85"/>
      <c r="X945" s="85"/>
      <c r="Y945" s="85"/>
      <c r="Z945" s="85"/>
      <c r="AA945" s="66"/>
      <c r="AB945" s="5"/>
      <c r="AC945" s="5"/>
      <c r="AD945" s="5"/>
      <c r="AE945" s="5"/>
      <c r="AF945" s="5"/>
      <c r="AG945" s="5"/>
      <c r="AH945" s="5"/>
      <c r="AI945" s="5"/>
      <c r="AJ945" s="5"/>
      <c r="AK945" s="5"/>
      <c r="AL945" s="5"/>
      <c r="AM945" s="5"/>
    </row>
    <row r="946" spans="1:39" s="4" customFormat="1" ht="14.5">
      <c r="A946" s="64" t="s">
        <v>794</v>
      </c>
      <c r="B946" s="64" t="s">
        <v>195</v>
      </c>
      <c r="C946" s="64"/>
      <c r="D946" s="64" t="s">
        <v>188</v>
      </c>
      <c r="E946" s="11"/>
      <c r="F946" s="11"/>
      <c r="G946" s="8"/>
      <c r="I946" s="64"/>
      <c r="J946" s="48"/>
      <c r="K946" s="108"/>
      <c r="M946" s="64"/>
      <c r="N946" s="188"/>
      <c r="P946" s="64">
        <v>19</v>
      </c>
      <c r="Q946" s="187">
        <v>16478.310000000001</v>
      </c>
      <c r="S946" s="64"/>
      <c r="T946" s="187"/>
      <c r="V946" s="85"/>
      <c r="W946" s="85"/>
      <c r="X946" s="85"/>
      <c r="Y946" s="85"/>
      <c r="Z946" s="85"/>
      <c r="AA946" s="66"/>
      <c r="AB946" s="5"/>
      <c r="AC946" s="5"/>
      <c r="AD946" s="5"/>
      <c r="AE946" s="5"/>
      <c r="AF946" s="5"/>
      <c r="AG946" s="5"/>
      <c r="AH946" s="5"/>
      <c r="AI946" s="5"/>
      <c r="AJ946" s="5"/>
      <c r="AK946" s="5"/>
      <c r="AL946" s="5"/>
      <c r="AM946" s="5"/>
    </row>
    <row r="947" spans="1:39" s="4" customFormat="1" ht="14.5">
      <c r="A947" s="64" t="s">
        <v>794</v>
      </c>
      <c r="B947" s="64" t="s">
        <v>453</v>
      </c>
      <c r="C947" s="64"/>
      <c r="D947" s="64" t="s">
        <v>109</v>
      </c>
      <c r="E947" s="11"/>
      <c r="F947" s="11"/>
      <c r="G947" s="8"/>
      <c r="I947" s="64"/>
      <c r="J947" s="48"/>
      <c r="K947" s="108"/>
      <c r="M947" s="64"/>
      <c r="N947" s="188"/>
      <c r="P947" s="64">
        <v>58</v>
      </c>
      <c r="Q947" s="187">
        <v>60298.499999999993</v>
      </c>
      <c r="S947" s="64"/>
      <c r="T947" s="187"/>
      <c r="V947" s="85"/>
      <c r="W947" s="85"/>
      <c r="X947" s="85"/>
      <c r="Y947" s="85"/>
      <c r="Z947" s="85"/>
      <c r="AA947" s="66"/>
      <c r="AB947" s="5"/>
      <c r="AC947" s="5"/>
      <c r="AD947" s="5"/>
      <c r="AE947" s="5"/>
      <c r="AF947" s="5"/>
      <c r="AG947" s="5"/>
      <c r="AH947" s="5"/>
      <c r="AI947" s="5"/>
      <c r="AJ947" s="5"/>
      <c r="AK947" s="5"/>
      <c r="AL947" s="5"/>
      <c r="AM947" s="5"/>
    </row>
    <row r="948" spans="1:39" s="4" customFormat="1" ht="14.5">
      <c r="A948" s="64" t="s">
        <v>794</v>
      </c>
      <c r="B948" s="64" t="s">
        <v>198</v>
      </c>
      <c r="C948" s="64"/>
      <c r="D948" s="64" t="s">
        <v>159</v>
      </c>
      <c r="E948" s="11"/>
      <c r="F948" s="11"/>
      <c r="G948" s="8"/>
      <c r="I948" s="64"/>
      <c r="J948" s="48"/>
      <c r="K948" s="108"/>
      <c r="M948" s="64"/>
      <c r="N948" s="188"/>
      <c r="P948" s="64">
        <v>11</v>
      </c>
      <c r="Q948" s="187">
        <v>19130.539999999994</v>
      </c>
      <c r="S948" s="64"/>
      <c r="T948" s="187"/>
      <c r="V948" s="85"/>
      <c r="W948" s="85"/>
      <c r="X948" s="85"/>
      <c r="Y948" s="85"/>
      <c r="Z948" s="85"/>
      <c r="AA948" s="66"/>
      <c r="AB948" s="5"/>
      <c r="AC948" s="5"/>
      <c r="AD948" s="5"/>
      <c r="AE948" s="5"/>
      <c r="AF948" s="5"/>
      <c r="AG948" s="5"/>
      <c r="AH948" s="5"/>
      <c r="AI948" s="5"/>
      <c r="AJ948" s="5"/>
      <c r="AK948" s="5"/>
      <c r="AL948" s="5"/>
      <c r="AM948" s="5"/>
    </row>
    <row r="949" spans="1:39" s="4" customFormat="1" ht="14.5">
      <c r="A949" s="64" t="s">
        <v>794</v>
      </c>
      <c r="B949" s="64" t="s">
        <v>199</v>
      </c>
      <c r="C949" s="64"/>
      <c r="D949" s="64" t="s">
        <v>200</v>
      </c>
      <c r="E949" s="11"/>
      <c r="F949" s="11"/>
      <c r="G949" s="8"/>
      <c r="I949" s="64"/>
      <c r="J949" s="48"/>
      <c r="K949" s="108"/>
      <c r="M949" s="64"/>
      <c r="N949" s="188"/>
      <c r="P949" s="64">
        <v>7</v>
      </c>
      <c r="Q949" s="187">
        <v>15476.039999999999</v>
      </c>
      <c r="S949" s="64"/>
      <c r="T949" s="187"/>
      <c r="V949" s="85"/>
      <c r="W949" s="85"/>
      <c r="X949" s="85"/>
      <c r="Y949" s="85"/>
      <c r="Z949" s="85"/>
      <c r="AA949" s="66"/>
      <c r="AB949" s="5"/>
      <c r="AC949" s="5"/>
      <c r="AD949" s="5"/>
      <c r="AE949" s="5"/>
      <c r="AF949" s="5"/>
      <c r="AG949" s="5"/>
      <c r="AH949" s="5"/>
      <c r="AI949" s="5"/>
      <c r="AJ949" s="5"/>
      <c r="AK949" s="5"/>
      <c r="AL949" s="5"/>
      <c r="AM949" s="5"/>
    </row>
    <row r="950" spans="1:39" s="4" customFormat="1" ht="14.5">
      <c r="A950" s="64" t="s">
        <v>794</v>
      </c>
      <c r="B950" s="64" t="s">
        <v>201</v>
      </c>
      <c r="C950" s="64"/>
      <c r="D950" s="64" t="s">
        <v>121</v>
      </c>
      <c r="E950" s="11"/>
      <c r="F950" s="11"/>
      <c r="G950" s="8"/>
      <c r="I950" s="64"/>
      <c r="J950" s="48"/>
      <c r="K950" s="108"/>
      <c r="M950" s="64"/>
      <c r="N950" s="188"/>
      <c r="P950" s="64">
        <v>1</v>
      </c>
      <c r="Q950" s="187">
        <v>1199.3</v>
      </c>
      <c r="S950" s="64"/>
      <c r="T950" s="187"/>
      <c r="V950" s="85"/>
      <c r="W950" s="85"/>
      <c r="X950" s="85"/>
      <c r="Y950" s="85"/>
      <c r="Z950" s="85"/>
      <c r="AA950" s="66"/>
      <c r="AB950" s="5"/>
      <c r="AC950" s="5"/>
      <c r="AD950" s="5"/>
      <c r="AE950" s="5"/>
      <c r="AF950" s="5"/>
      <c r="AG950" s="5"/>
      <c r="AH950" s="5"/>
      <c r="AI950" s="5"/>
      <c r="AJ950" s="5"/>
      <c r="AK950" s="5"/>
      <c r="AL950" s="5"/>
      <c r="AM950" s="5"/>
    </row>
    <row r="951" spans="1:39" s="4" customFormat="1" ht="14.5">
      <c r="A951" s="64" t="s">
        <v>794</v>
      </c>
      <c r="B951" s="64" t="s">
        <v>202</v>
      </c>
      <c r="C951" s="64"/>
      <c r="D951" s="64" t="s">
        <v>203</v>
      </c>
      <c r="E951" s="11"/>
      <c r="F951" s="11"/>
      <c r="G951" s="8"/>
      <c r="I951" s="64"/>
      <c r="J951" s="48"/>
      <c r="K951" s="108"/>
      <c r="M951" s="64"/>
      <c r="N951" s="188"/>
      <c r="P951" s="64">
        <v>55</v>
      </c>
      <c r="Q951" s="187">
        <v>62009.409999999989</v>
      </c>
      <c r="S951" s="64"/>
      <c r="T951" s="187"/>
      <c r="V951" s="85"/>
      <c r="W951" s="85"/>
      <c r="X951" s="85"/>
      <c r="Y951" s="85"/>
      <c r="Z951" s="85"/>
      <c r="AA951" s="66"/>
      <c r="AB951" s="5"/>
      <c r="AC951" s="5"/>
      <c r="AD951" s="5"/>
      <c r="AE951" s="5"/>
      <c r="AF951" s="5"/>
      <c r="AG951" s="5"/>
      <c r="AH951" s="5"/>
      <c r="AI951" s="5"/>
      <c r="AJ951" s="5"/>
      <c r="AK951" s="5"/>
      <c r="AL951" s="5"/>
      <c r="AM951" s="5"/>
    </row>
    <row r="952" spans="1:39" s="4" customFormat="1" ht="14.5">
      <c r="A952" s="64" t="s">
        <v>794</v>
      </c>
      <c r="B952" s="64" t="s">
        <v>204</v>
      </c>
      <c r="C952" s="64"/>
      <c r="D952" s="64" t="s">
        <v>143</v>
      </c>
      <c r="E952" s="11"/>
      <c r="F952" s="11"/>
      <c r="G952" s="8"/>
      <c r="I952" s="64"/>
      <c r="J952" s="48"/>
      <c r="K952" s="108"/>
      <c r="M952" s="64"/>
      <c r="N952" s="188"/>
      <c r="P952" s="64">
        <v>4</v>
      </c>
      <c r="Q952" s="187">
        <v>1928.18</v>
      </c>
      <c r="S952" s="64"/>
      <c r="T952" s="187"/>
      <c r="V952" s="85"/>
      <c r="W952" s="85"/>
      <c r="X952" s="85"/>
      <c r="Y952" s="85"/>
      <c r="Z952" s="85"/>
      <c r="AA952" s="66"/>
      <c r="AB952" s="5"/>
      <c r="AC952" s="5"/>
      <c r="AD952" s="5"/>
      <c r="AE952" s="5"/>
      <c r="AF952" s="5"/>
      <c r="AG952" s="5"/>
      <c r="AH952" s="5"/>
      <c r="AI952" s="5"/>
      <c r="AJ952" s="5"/>
      <c r="AK952" s="5"/>
      <c r="AL952" s="5"/>
      <c r="AM952" s="5"/>
    </row>
    <row r="953" spans="1:39" s="4" customFormat="1" ht="14.5">
      <c r="A953" s="64" t="s">
        <v>794</v>
      </c>
      <c r="B953" s="64" t="s">
        <v>205</v>
      </c>
      <c r="C953" s="64"/>
      <c r="D953" s="64" t="s">
        <v>206</v>
      </c>
      <c r="E953" s="11"/>
      <c r="F953" s="11"/>
      <c r="G953" s="8"/>
      <c r="I953" s="64"/>
      <c r="J953" s="48"/>
      <c r="K953" s="108"/>
      <c r="M953" s="64"/>
      <c r="N953" s="188"/>
      <c r="P953" s="64">
        <v>2</v>
      </c>
      <c r="Q953" s="187">
        <v>4859.32</v>
      </c>
      <c r="S953" s="64"/>
      <c r="T953" s="187"/>
      <c r="V953" s="85"/>
      <c r="W953" s="85"/>
      <c r="X953" s="85"/>
      <c r="Y953" s="85"/>
      <c r="Z953" s="85"/>
      <c r="AA953" s="66"/>
      <c r="AB953" s="5"/>
      <c r="AC953" s="5"/>
      <c r="AD953" s="5"/>
      <c r="AE953" s="5"/>
      <c r="AF953" s="5"/>
      <c r="AG953" s="5"/>
      <c r="AH953" s="5"/>
      <c r="AI953" s="5"/>
      <c r="AJ953" s="5"/>
      <c r="AK953" s="5"/>
      <c r="AL953" s="5"/>
      <c r="AM953" s="5"/>
    </row>
    <row r="954" spans="1:39" s="4" customFormat="1" ht="14.5">
      <c r="A954" s="64" t="s">
        <v>794</v>
      </c>
      <c r="B954" s="64" t="s">
        <v>207</v>
      </c>
      <c r="C954" s="64"/>
      <c r="D954" s="64" t="s">
        <v>208</v>
      </c>
      <c r="E954" s="11"/>
      <c r="F954" s="11"/>
      <c r="G954" s="8"/>
      <c r="I954" s="64"/>
      <c r="J954" s="48"/>
      <c r="K954" s="108"/>
      <c r="M954" s="64"/>
      <c r="N954" s="188"/>
      <c r="P954" s="64">
        <v>1</v>
      </c>
      <c r="Q954" s="187">
        <v>426.27</v>
      </c>
      <c r="S954" s="64"/>
      <c r="T954" s="187"/>
      <c r="V954" s="85"/>
      <c r="W954" s="85"/>
      <c r="X954" s="85"/>
      <c r="Y954" s="85"/>
      <c r="Z954" s="85"/>
      <c r="AA954" s="66"/>
      <c r="AB954" s="5"/>
      <c r="AC954" s="5"/>
      <c r="AD954" s="5"/>
      <c r="AE954" s="5"/>
      <c r="AF954" s="5"/>
      <c r="AG954" s="5"/>
      <c r="AH954" s="5"/>
      <c r="AI954" s="5"/>
      <c r="AJ954" s="5"/>
      <c r="AK954" s="5"/>
      <c r="AL954" s="5"/>
      <c r="AM954" s="5"/>
    </row>
    <row r="955" spans="1:39" s="4" customFormat="1" ht="14.5">
      <c r="A955" s="64" t="s">
        <v>794</v>
      </c>
      <c r="B955" s="64" t="s">
        <v>209</v>
      </c>
      <c r="C955" s="64"/>
      <c r="D955" s="64" t="s">
        <v>135</v>
      </c>
      <c r="E955" s="11"/>
      <c r="F955" s="11"/>
      <c r="G955" s="8"/>
      <c r="I955" s="64"/>
      <c r="J955" s="48"/>
      <c r="K955" s="108"/>
      <c r="M955" s="64"/>
      <c r="N955" s="188"/>
      <c r="P955" s="64">
        <v>2</v>
      </c>
      <c r="Q955" s="187">
        <v>2163.25</v>
      </c>
      <c r="S955" s="64"/>
      <c r="T955" s="187"/>
      <c r="V955" s="85"/>
      <c r="W955" s="85"/>
      <c r="X955" s="85"/>
      <c r="Y955" s="85"/>
      <c r="Z955" s="85"/>
      <c r="AA955" s="66"/>
      <c r="AB955" s="5"/>
      <c r="AC955" s="5"/>
      <c r="AD955" s="5"/>
      <c r="AE955" s="5"/>
      <c r="AF955" s="5"/>
      <c r="AG955" s="5"/>
      <c r="AH955" s="5"/>
      <c r="AI955" s="5"/>
      <c r="AJ955" s="5"/>
      <c r="AK955" s="5"/>
      <c r="AL955" s="5"/>
      <c r="AM955" s="5"/>
    </row>
    <row r="956" spans="1:39" s="4" customFormat="1" ht="14.5">
      <c r="A956" s="64" t="s">
        <v>794</v>
      </c>
      <c r="B956" s="64" t="s">
        <v>213</v>
      </c>
      <c r="C956" s="64"/>
      <c r="D956" s="64" t="s">
        <v>214</v>
      </c>
      <c r="E956" s="11"/>
      <c r="F956" s="11"/>
      <c r="G956" s="8"/>
      <c r="I956" s="64"/>
      <c r="J956" s="48"/>
      <c r="K956" s="108"/>
      <c r="M956" s="64"/>
      <c r="N956" s="188"/>
      <c r="P956" s="64">
        <v>1</v>
      </c>
      <c r="Q956" s="187">
        <v>932.56</v>
      </c>
      <c r="S956" s="64"/>
      <c r="T956" s="187"/>
      <c r="V956" s="85"/>
      <c r="W956" s="85"/>
      <c r="X956" s="85"/>
      <c r="Y956" s="85"/>
      <c r="Z956" s="85"/>
      <c r="AA956" s="66"/>
      <c r="AB956" s="5"/>
      <c r="AC956" s="5"/>
      <c r="AD956" s="5"/>
      <c r="AE956" s="5"/>
      <c r="AF956" s="5"/>
      <c r="AG956" s="5"/>
      <c r="AH956" s="5"/>
      <c r="AI956" s="5"/>
      <c r="AJ956" s="5"/>
      <c r="AK956" s="5"/>
      <c r="AL956" s="5"/>
      <c r="AM956" s="5"/>
    </row>
    <row r="957" spans="1:39" s="4" customFormat="1" ht="14.5">
      <c r="A957" s="64" t="s">
        <v>794</v>
      </c>
      <c r="B957" s="64" t="s">
        <v>215</v>
      </c>
      <c r="C957" s="64"/>
      <c r="D957" s="64" t="s">
        <v>143</v>
      </c>
      <c r="E957" s="11"/>
      <c r="F957" s="11"/>
      <c r="G957" s="8"/>
      <c r="I957" s="64"/>
      <c r="J957" s="48"/>
      <c r="K957" s="108"/>
      <c r="M957" s="64"/>
      <c r="N957" s="188"/>
      <c r="P957" s="64">
        <v>4</v>
      </c>
      <c r="Q957" s="187">
        <v>7663.58</v>
      </c>
      <c r="S957" s="64"/>
      <c r="T957" s="187"/>
      <c r="V957" s="85"/>
      <c r="W957" s="85"/>
      <c r="X957" s="85"/>
      <c r="Y957" s="85"/>
      <c r="Z957" s="85"/>
      <c r="AA957" s="66"/>
      <c r="AB957" s="5"/>
      <c r="AC957" s="5"/>
      <c r="AD957" s="5"/>
      <c r="AE957" s="5"/>
      <c r="AF957" s="5"/>
      <c r="AG957" s="5"/>
      <c r="AH957" s="5"/>
      <c r="AI957" s="5"/>
      <c r="AJ957" s="5"/>
      <c r="AK957" s="5"/>
      <c r="AL957" s="5"/>
      <c r="AM957" s="5"/>
    </row>
    <row r="958" spans="1:39" s="4" customFormat="1" ht="14.5">
      <c r="A958" s="64" t="s">
        <v>794</v>
      </c>
      <c r="B958" s="64" t="s">
        <v>216</v>
      </c>
      <c r="C958" s="64"/>
      <c r="D958" s="64" t="s">
        <v>96</v>
      </c>
      <c r="E958" s="11"/>
      <c r="F958" s="11"/>
      <c r="G958" s="8"/>
      <c r="I958" s="64"/>
      <c r="J958" s="48"/>
      <c r="K958" s="108"/>
      <c r="M958" s="64"/>
      <c r="N958" s="188"/>
      <c r="P958" s="64">
        <v>1</v>
      </c>
      <c r="Q958" s="187">
        <v>114.25</v>
      </c>
      <c r="S958" s="64"/>
      <c r="T958" s="187"/>
      <c r="V958" s="85"/>
      <c r="W958" s="85"/>
      <c r="X958" s="85"/>
      <c r="Y958" s="85"/>
      <c r="Z958" s="85"/>
      <c r="AA958" s="66"/>
      <c r="AB958" s="5"/>
      <c r="AC958" s="5"/>
      <c r="AD958" s="5"/>
      <c r="AE958" s="5"/>
      <c r="AF958" s="5"/>
      <c r="AG958" s="5"/>
      <c r="AH958" s="5"/>
      <c r="AI958" s="5"/>
      <c r="AJ958" s="5"/>
      <c r="AK958" s="5"/>
      <c r="AL958" s="5"/>
      <c r="AM958" s="5"/>
    </row>
    <row r="959" spans="1:39" s="4" customFormat="1" ht="14.5">
      <c r="A959" s="64" t="s">
        <v>794</v>
      </c>
      <c r="B959" s="64" t="s">
        <v>219</v>
      </c>
      <c r="C959" s="64"/>
      <c r="D959" s="64" t="s">
        <v>220</v>
      </c>
      <c r="E959" s="11"/>
      <c r="F959" s="11"/>
      <c r="G959" s="8"/>
      <c r="I959" s="64"/>
      <c r="J959" s="48"/>
      <c r="K959" s="108"/>
      <c r="M959" s="64"/>
      <c r="N959" s="188"/>
      <c r="P959" s="64">
        <v>20</v>
      </c>
      <c r="Q959" s="187">
        <v>19178.739999999998</v>
      </c>
      <c r="S959" s="64"/>
      <c r="T959" s="187"/>
      <c r="V959" s="85"/>
      <c r="W959" s="85"/>
      <c r="X959" s="85"/>
      <c r="Y959" s="85"/>
      <c r="Z959" s="85"/>
      <c r="AA959" s="66"/>
      <c r="AB959" s="5"/>
      <c r="AC959" s="5"/>
      <c r="AD959" s="5"/>
      <c r="AE959" s="5"/>
      <c r="AF959" s="5"/>
      <c r="AG959" s="5"/>
      <c r="AH959" s="5"/>
      <c r="AI959" s="5"/>
      <c r="AJ959" s="5"/>
      <c r="AK959" s="5"/>
      <c r="AL959" s="5"/>
      <c r="AM959" s="5"/>
    </row>
    <row r="960" spans="1:39" s="4" customFormat="1" ht="14.5">
      <c r="A960" s="64" t="s">
        <v>794</v>
      </c>
      <c r="B960" s="64" t="s">
        <v>222</v>
      </c>
      <c r="C960" s="64"/>
      <c r="D960" s="64" t="s">
        <v>90</v>
      </c>
      <c r="E960" s="11"/>
      <c r="F960" s="11"/>
      <c r="G960" s="8"/>
      <c r="I960" s="64"/>
      <c r="J960" s="48"/>
      <c r="K960" s="108"/>
      <c r="M960" s="64"/>
      <c r="N960" s="188"/>
      <c r="P960" s="64">
        <v>50</v>
      </c>
      <c r="Q960" s="187">
        <v>31117.150000000005</v>
      </c>
      <c r="S960" s="64"/>
      <c r="T960" s="187"/>
      <c r="V960" s="85"/>
      <c r="W960" s="85"/>
      <c r="X960" s="85"/>
      <c r="Y960" s="85"/>
      <c r="Z960" s="85"/>
      <c r="AA960" s="66"/>
      <c r="AB960" s="5"/>
      <c r="AC960" s="5"/>
      <c r="AD960" s="5"/>
      <c r="AE960" s="5"/>
      <c r="AF960" s="5"/>
      <c r="AG960" s="5"/>
      <c r="AH960" s="5"/>
      <c r="AI960" s="5"/>
      <c r="AJ960" s="5"/>
      <c r="AK960" s="5"/>
      <c r="AL960" s="5"/>
      <c r="AM960" s="5"/>
    </row>
    <row r="961" spans="1:39" s="4" customFormat="1" ht="14.5">
      <c r="A961" s="64" t="s">
        <v>794</v>
      </c>
      <c r="B961" s="64" t="s">
        <v>225</v>
      </c>
      <c r="C961" s="64"/>
      <c r="D961" s="64" t="s">
        <v>188</v>
      </c>
      <c r="E961" s="11"/>
      <c r="F961" s="11"/>
      <c r="G961" s="8"/>
      <c r="I961" s="64"/>
      <c r="J961" s="48"/>
      <c r="K961" s="108"/>
      <c r="M961" s="64"/>
      <c r="N961" s="188"/>
      <c r="P961" s="64">
        <v>1</v>
      </c>
      <c r="Q961" s="187">
        <v>1291.8</v>
      </c>
      <c r="S961" s="64"/>
      <c r="T961" s="187"/>
      <c r="V961" s="85"/>
      <c r="W961" s="85"/>
      <c r="X961" s="85"/>
      <c r="Y961" s="85"/>
      <c r="Z961" s="85"/>
      <c r="AA961" s="66"/>
      <c r="AB961" s="5"/>
      <c r="AC961" s="5"/>
      <c r="AD961" s="5"/>
      <c r="AE961" s="5"/>
      <c r="AF961" s="5"/>
      <c r="AG961" s="5"/>
      <c r="AH961" s="5"/>
      <c r="AI961" s="5"/>
      <c r="AJ961" s="5"/>
      <c r="AK961" s="5"/>
      <c r="AL961" s="5"/>
      <c r="AM961" s="5"/>
    </row>
    <row r="962" spans="1:39" s="4" customFormat="1" ht="14.5">
      <c r="A962" s="64" t="s">
        <v>794</v>
      </c>
      <c r="B962" s="64" t="s">
        <v>226</v>
      </c>
      <c r="C962" s="64"/>
      <c r="D962" s="64" t="s">
        <v>227</v>
      </c>
      <c r="E962" s="11"/>
      <c r="F962" s="11"/>
      <c r="G962" s="8"/>
      <c r="I962" s="64"/>
      <c r="J962" s="48"/>
      <c r="K962" s="108"/>
      <c r="M962" s="64"/>
      <c r="N962" s="188"/>
      <c r="P962" s="64">
        <v>5</v>
      </c>
      <c r="Q962" s="187">
        <v>1456.72</v>
      </c>
      <c r="S962" s="64"/>
      <c r="T962" s="187"/>
      <c r="V962" s="85"/>
      <c r="W962" s="85"/>
      <c r="X962" s="85"/>
      <c r="Y962" s="85"/>
      <c r="Z962" s="85"/>
      <c r="AA962" s="66"/>
      <c r="AB962" s="5"/>
      <c r="AC962" s="5"/>
      <c r="AD962" s="5"/>
      <c r="AE962" s="5"/>
      <c r="AF962" s="5"/>
      <c r="AG962" s="5"/>
      <c r="AH962" s="5"/>
      <c r="AI962" s="5"/>
      <c r="AJ962" s="5"/>
      <c r="AK962" s="5"/>
      <c r="AL962" s="5"/>
      <c r="AM962" s="5"/>
    </row>
    <row r="963" spans="1:39" s="4" customFormat="1" ht="14.5">
      <c r="A963" s="64" t="s">
        <v>794</v>
      </c>
      <c r="B963" s="64" t="s">
        <v>228</v>
      </c>
      <c r="C963" s="64"/>
      <c r="D963" s="64" t="s">
        <v>229</v>
      </c>
      <c r="E963" s="11"/>
      <c r="F963" s="11"/>
      <c r="G963" s="8"/>
      <c r="I963" s="64"/>
      <c r="J963" s="48"/>
      <c r="K963" s="108"/>
      <c r="M963" s="64"/>
      <c r="N963" s="188"/>
      <c r="P963" s="64">
        <v>5</v>
      </c>
      <c r="Q963" s="187">
        <v>4685.9100000000008</v>
      </c>
      <c r="S963" s="64"/>
      <c r="T963" s="187"/>
      <c r="V963" s="85"/>
      <c r="W963" s="85"/>
      <c r="X963" s="85"/>
      <c r="Y963" s="85"/>
      <c r="Z963" s="85"/>
      <c r="AA963" s="66"/>
      <c r="AB963" s="5"/>
      <c r="AC963" s="5"/>
      <c r="AD963" s="5"/>
      <c r="AE963" s="5"/>
      <c r="AF963" s="5"/>
      <c r="AG963" s="5"/>
      <c r="AH963" s="5"/>
      <c r="AI963" s="5"/>
      <c r="AJ963" s="5"/>
      <c r="AK963" s="5"/>
      <c r="AL963" s="5"/>
      <c r="AM963" s="5"/>
    </row>
    <row r="964" spans="1:39" s="4" customFormat="1" ht="14.5">
      <c r="A964" s="64" t="s">
        <v>794</v>
      </c>
      <c r="B964" s="64" t="s">
        <v>230</v>
      </c>
      <c r="C964" s="64"/>
      <c r="D964" s="64" t="s">
        <v>105</v>
      </c>
      <c r="E964" s="11"/>
      <c r="F964" s="11"/>
      <c r="G964" s="8"/>
      <c r="I964" s="64"/>
      <c r="J964" s="48"/>
      <c r="K964" s="108"/>
      <c r="M964" s="64"/>
      <c r="N964" s="188"/>
      <c r="P964" s="64">
        <v>37</v>
      </c>
      <c r="Q964" s="187">
        <v>28658.25</v>
      </c>
      <c r="S964" s="64"/>
      <c r="T964" s="187"/>
      <c r="V964" s="85"/>
      <c r="W964" s="85"/>
      <c r="X964" s="85"/>
      <c r="Y964" s="85"/>
      <c r="Z964" s="85"/>
      <c r="AA964" s="66"/>
      <c r="AB964" s="5"/>
      <c r="AC964" s="5"/>
      <c r="AD964" s="5"/>
      <c r="AE964" s="5"/>
      <c r="AF964" s="5"/>
      <c r="AG964" s="5"/>
      <c r="AH964" s="5"/>
      <c r="AI964" s="5"/>
      <c r="AJ964" s="5"/>
      <c r="AK964" s="5"/>
      <c r="AL964" s="5"/>
      <c r="AM964" s="5"/>
    </row>
    <row r="965" spans="1:39" s="4" customFormat="1" ht="14.5">
      <c r="A965" s="64" t="s">
        <v>794</v>
      </c>
      <c r="B965" s="64" t="s">
        <v>236</v>
      </c>
      <c r="C965" s="64"/>
      <c r="D965" s="64" t="s">
        <v>237</v>
      </c>
      <c r="E965" s="11"/>
      <c r="F965" s="11"/>
      <c r="G965" s="8"/>
      <c r="I965" s="64"/>
      <c r="J965" s="48"/>
      <c r="K965" s="108"/>
      <c r="M965" s="64"/>
      <c r="N965" s="188"/>
      <c r="P965" s="64">
        <v>1</v>
      </c>
      <c r="Q965" s="187">
        <v>2021.54</v>
      </c>
      <c r="S965" s="64"/>
      <c r="T965" s="187"/>
      <c r="V965" s="85"/>
      <c r="W965" s="85"/>
      <c r="X965" s="85"/>
      <c r="Y965" s="85"/>
      <c r="Z965" s="85"/>
      <c r="AA965" s="66"/>
      <c r="AB965" s="5"/>
      <c r="AC965" s="5"/>
      <c r="AD965" s="5"/>
      <c r="AE965" s="5"/>
      <c r="AF965" s="5"/>
      <c r="AG965" s="5"/>
      <c r="AH965" s="5"/>
      <c r="AI965" s="5"/>
      <c r="AJ965" s="5"/>
      <c r="AK965" s="5"/>
      <c r="AL965" s="5"/>
      <c r="AM965" s="5"/>
    </row>
    <row r="966" spans="1:39" s="4" customFormat="1" ht="14.5">
      <c r="A966" s="64" t="s">
        <v>794</v>
      </c>
      <c r="B966" s="64" t="s">
        <v>238</v>
      </c>
      <c r="C966" s="64"/>
      <c r="D966" s="64" t="s">
        <v>239</v>
      </c>
      <c r="E966" s="11"/>
      <c r="F966" s="11"/>
      <c r="G966" s="8"/>
      <c r="I966" s="64"/>
      <c r="J966" s="48"/>
      <c r="K966" s="108"/>
      <c r="M966" s="64"/>
      <c r="N966" s="188"/>
      <c r="P966" s="64">
        <v>1</v>
      </c>
      <c r="Q966" s="187">
        <v>12.79</v>
      </c>
      <c r="S966" s="64"/>
      <c r="T966" s="187"/>
      <c r="V966" s="85"/>
      <c r="W966" s="85"/>
      <c r="X966" s="85"/>
      <c r="Y966" s="85"/>
      <c r="Z966" s="85"/>
      <c r="AA966" s="66"/>
      <c r="AB966" s="5"/>
      <c r="AC966" s="5"/>
      <c r="AD966" s="5"/>
      <c r="AE966" s="5"/>
      <c r="AF966" s="5"/>
      <c r="AG966" s="5"/>
      <c r="AH966" s="5"/>
      <c r="AI966" s="5"/>
      <c r="AJ966" s="5"/>
      <c r="AK966" s="5"/>
      <c r="AL966" s="5"/>
      <c r="AM966" s="5"/>
    </row>
    <row r="967" spans="1:39" s="4" customFormat="1" ht="14.5">
      <c r="A967" s="64" t="s">
        <v>794</v>
      </c>
      <c r="B967" s="64" t="s">
        <v>240</v>
      </c>
      <c r="C967" s="64"/>
      <c r="D967" s="64" t="s">
        <v>241</v>
      </c>
      <c r="E967" s="11"/>
      <c r="F967" s="11"/>
      <c r="G967" s="8"/>
      <c r="I967" s="64"/>
      <c r="J967" s="48"/>
      <c r="K967" s="108"/>
      <c r="M967" s="64"/>
      <c r="N967" s="188"/>
      <c r="P967" s="64">
        <v>1</v>
      </c>
      <c r="Q967" s="187">
        <v>514.12</v>
      </c>
      <c r="S967" s="64"/>
      <c r="T967" s="187"/>
      <c r="V967" s="85"/>
      <c r="W967" s="85"/>
      <c r="X967" s="85"/>
      <c r="Y967" s="85"/>
      <c r="Z967" s="85"/>
      <c r="AA967" s="66"/>
      <c r="AB967" s="5"/>
      <c r="AC967" s="5"/>
      <c r="AD967" s="5"/>
      <c r="AE967" s="5"/>
      <c r="AF967" s="5"/>
      <c r="AG967" s="5"/>
      <c r="AH967" s="5"/>
      <c r="AI967" s="5"/>
      <c r="AJ967" s="5"/>
      <c r="AK967" s="5"/>
      <c r="AL967" s="5"/>
      <c r="AM967" s="5"/>
    </row>
    <row r="968" spans="1:39" s="4" customFormat="1" ht="14.5">
      <c r="A968" s="64" t="s">
        <v>794</v>
      </c>
      <c r="B968" s="64" t="s">
        <v>242</v>
      </c>
      <c r="C968" s="64"/>
      <c r="D968" s="64" t="s">
        <v>96</v>
      </c>
      <c r="E968" s="11"/>
      <c r="F968" s="11"/>
      <c r="G968" s="8"/>
      <c r="I968" s="64"/>
      <c r="J968" s="48"/>
      <c r="K968" s="108"/>
      <c r="M968" s="64"/>
      <c r="N968" s="188"/>
      <c r="P968" s="64">
        <v>33</v>
      </c>
      <c r="Q968" s="187">
        <v>32846.360000000008</v>
      </c>
      <c r="S968" s="64"/>
      <c r="T968" s="187"/>
      <c r="V968" s="85"/>
      <c r="W968" s="85"/>
      <c r="X968" s="85"/>
      <c r="Y968" s="85"/>
      <c r="Z968" s="85"/>
      <c r="AA968" s="66"/>
      <c r="AB968" s="5"/>
      <c r="AC968" s="5"/>
      <c r="AD968" s="5"/>
      <c r="AE968" s="5"/>
      <c r="AF968" s="5"/>
      <c r="AG968" s="5"/>
      <c r="AH968" s="5"/>
      <c r="AI968" s="5"/>
      <c r="AJ968" s="5"/>
      <c r="AK968" s="5"/>
      <c r="AL968" s="5"/>
      <c r="AM968" s="5"/>
    </row>
    <row r="969" spans="1:39" s="4" customFormat="1" ht="14.5">
      <c r="A969" s="64" t="s">
        <v>794</v>
      </c>
      <c r="B969" s="64" t="s">
        <v>253</v>
      </c>
      <c r="C969" s="64"/>
      <c r="D969" s="64" t="s">
        <v>116</v>
      </c>
      <c r="E969" s="11"/>
      <c r="F969" s="11"/>
      <c r="G969" s="8"/>
      <c r="I969" s="64"/>
      <c r="J969" s="48"/>
      <c r="K969" s="108"/>
      <c r="M969" s="64"/>
      <c r="N969" s="188"/>
      <c r="P969" s="64">
        <v>1</v>
      </c>
      <c r="Q969" s="187">
        <v>711.06</v>
      </c>
      <c r="S969" s="64"/>
      <c r="T969" s="187"/>
      <c r="V969" s="85"/>
      <c r="W969" s="85"/>
      <c r="X969" s="85"/>
      <c r="Y969" s="85"/>
      <c r="Z969" s="85"/>
      <c r="AA969" s="66"/>
      <c r="AB969" s="5"/>
      <c r="AC969" s="5"/>
      <c r="AD969" s="5"/>
      <c r="AE969" s="5"/>
      <c r="AF969" s="5"/>
      <c r="AG969" s="5"/>
      <c r="AH969" s="5"/>
      <c r="AI969" s="5"/>
      <c r="AJ969" s="5"/>
      <c r="AK969" s="5"/>
      <c r="AL969" s="5"/>
      <c r="AM969" s="5"/>
    </row>
    <row r="970" spans="1:39" s="4" customFormat="1" ht="14.5">
      <c r="A970" s="64" t="s">
        <v>794</v>
      </c>
      <c r="B970" s="64" t="s">
        <v>254</v>
      </c>
      <c r="C970" s="64"/>
      <c r="D970" s="64" t="s">
        <v>114</v>
      </c>
      <c r="E970" s="11"/>
      <c r="F970" s="11"/>
      <c r="G970" s="8"/>
      <c r="I970" s="64"/>
      <c r="J970" s="48"/>
      <c r="K970" s="108"/>
      <c r="M970" s="64"/>
      <c r="N970" s="188"/>
      <c r="P970" s="64">
        <v>2</v>
      </c>
      <c r="Q970" s="187">
        <v>787.87</v>
      </c>
      <c r="S970" s="64"/>
      <c r="T970" s="187"/>
      <c r="V970" s="85"/>
      <c r="W970" s="85"/>
      <c r="X970" s="85"/>
      <c r="Y970" s="85"/>
      <c r="Z970" s="85"/>
      <c r="AA970" s="66"/>
      <c r="AB970" s="5"/>
      <c r="AC970" s="5"/>
      <c r="AD970" s="5"/>
      <c r="AE970" s="5"/>
      <c r="AF970" s="5"/>
      <c r="AG970" s="5"/>
      <c r="AH970" s="5"/>
      <c r="AI970" s="5"/>
      <c r="AJ970" s="5"/>
      <c r="AK970" s="5"/>
      <c r="AL970" s="5"/>
      <c r="AM970" s="5"/>
    </row>
    <row r="971" spans="1:39" s="4" customFormat="1" ht="14.5">
      <c r="A971" s="64" t="s">
        <v>794</v>
      </c>
      <c r="B971" s="64" t="s">
        <v>255</v>
      </c>
      <c r="C971" s="64"/>
      <c r="D971" s="64" t="s">
        <v>256</v>
      </c>
      <c r="E971" s="11"/>
      <c r="F971" s="11"/>
      <c r="G971" s="8"/>
      <c r="I971" s="64"/>
      <c r="J971" s="48"/>
      <c r="K971" s="108"/>
      <c r="M971" s="64"/>
      <c r="N971" s="188"/>
      <c r="P971" s="64">
        <v>5</v>
      </c>
      <c r="Q971" s="187">
        <v>5465.75</v>
      </c>
      <c r="S971" s="64"/>
      <c r="T971" s="187"/>
      <c r="V971" s="85"/>
      <c r="W971" s="85"/>
      <c r="X971" s="85"/>
      <c r="Y971" s="85"/>
      <c r="Z971" s="85"/>
      <c r="AA971" s="66"/>
      <c r="AB971" s="5"/>
      <c r="AC971" s="5"/>
      <c r="AD971" s="5"/>
      <c r="AE971" s="5"/>
      <c r="AF971" s="5"/>
      <c r="AG971" s="5"/>
      <c r="AH971" s="5"/>
      <c r="AI971" s="5"/>
      <c r="AJ971" s="5"/>
      <c r="AK971" s="5"/>
      <c r="AL971" s="5"/>
      <c r="AM971" s="5"/>
    </row>
    <row r="972" spans="1:39" s="4" customFormat="1" ht="14.5">
      <c r="A972" s="64" t="s">
        <v>794</v>
      </c>
      <c r="B972" s="64" t="s">
        <v>260</v>
      </c>
      <c r="C972" s="64"/>
      <c r="D972" s="64" t="s">
        <v>261</v>
      </c>
      <c r="E972" s="11"/>
      <c r="F972" s="11"/>
      <c r="G972" s="8"/>
      <c r="I972" s="64"/>
      <c r="J972" s="48"/>
      <c r="K972" s="108"/>
      <c r="M972" s="64"/>
      <c r="N972" s="188"/>
      <c r="P972" s="64">
        <v>1</v>
      </c>
      <c r="Q972" s="187">
        <v>1575.25</v>
      </c>
      <c r="S972" s="64"/>
      <c r="T972" s="187"/>
      <c r="V972" s="85"/>
      <c r="W972" s="85"/>
      <c r="X972" s="85"/>
      <c r="Y972" s="85"/>
      <c r="Z972" s="85"/>
      <c r="AA972" s="66"/>
      <c r="AB972" s="5"/>
      <c r="AC972" s="5"/>
      <c r="AD972" s="5"/>
      <c r="AE972" s="5"/>
      <c r="AF972" s="5"/>
      <c r="AG972" s="5"/>
      <c r="AH972" s="5"/>
      <c r="AI972" s="5"/>
      <c r="AJ972" s="5"/>
      <c r="AK972" s="5"/>
      <c r="AL972" s="5"/>
      <c r="AM972" s="5"/>
    </row>
    <row r="973" spans="1:39" s="4" customFormat="1" ht="14.5">
      <c r="A973" s="64" t="s">
        <v>794</v>
      </c>
      <c r="B973" s="64" t="s">
        <v>262</v>
      </c>
      <c r="C973" s="64"/>
      <c r="D973" s="64" t="s">
        <v>263</v>
      </c>
      <c r="E973" s="11"/>
      <c r="F973" s="11"/>
      <c r="G973" s="8"/>
      <c r="I973" s="64"/>
      <c r="J973" s="48"/>
      <c r="K973" s="108"/>
      <c r="M973" s="64"/>
      <c r="N973" s="188"/>
      <c r="P973" s="64">
        <v>1</v>
      </c>
      <c r="Q973" s="187">
        <v>501.39</v>
      </c>
      <c r="S973" s="64"/>
      <c r="T973" s="187"/>
      <c r="V973" s="85"/>
      <c r="W973" s="85"/>
      <c r="X973" s="85"/>
      <c r="Y973" s="85"/>
      <c r="Z973" s="85"/>
      <c r="AA973" s="66"/>
      <c r="AB973" s="5"/>
      <c r="AC973" s="5"/>
      <c r="AD973" s="5"/>
      <c r="AE973" s="5"/>
      <c r="AF973" s="5"/>
      <c r="AG973" s="5"/>
      <c r="AH973" s="5"/>
      <c r="AI973" s="5"/>
      <c r="AJ973" s="5"/>
      <c r="AK973" s="5"/>
      <c r="AL973" s="5"/>
      <c r="AM973" s="5"/>
    </row>
    <row r="974" spans="1:39" s="4" customFormat="1" ht="14.5">
      <c r="A974" s="64" t="s">
        <v>794</v>
      </c>
      <c r="B974" s="64" t="s">
        <v>264</v>
      </c>
      <c r="C974" s="64"/>
      <c r="D974" s="64" t="s">
        <v>265</v>
      </c>
      <c r="E974" s="11"/>
      <c r="F974" s="11"/>
      <c r="G974" s="8"/>
      <c r="I974" s="64"/>
      <c r="J974" s="48"/>
      <c r="K974" s="108"/>
      <c r="M974" s="64"/>
      <c r="N974" s="188"/>
      <c r="P974" s="64">
        <v>5</v>
      </c>
      <c r="Q974" s="187">
        <v>3086.75</v>
      </c>
      <c r="S974" s="64"/>
      <c r="T974" s="187"/>
      <c r="V974" s="85"/>
      <c r="W974" s="85"/>
      <c r="X974" s="85"/>
      <c r="Y974" s="85"/>
      <c r="Z974" s="85"/>
      <c r="AA974" s="66"/>
      <c r="AB974" s="5"/>
      <c r="AC974" s="5"/>
      <c r="AD974" s="5"/>
      <c r="AE974" s="5"/>
      <c r="AF974" s="5"/>
      <c r="AG974" s="5"/>
      <c r="AH974" s="5"/>
      <c r="AI974" s="5"/>
      <c r="AJ974" s="5"/>
      <c r="AK974" s="5"/>
      <c r="AL974" s="5"/>
      <c r="AM974" s="5"/>
    </row>
    <row r="975" spans="1:39" s="4" customFormat="1" ht="14.5">
      <c r="A975" s="64" t="s">
        <v>794</v>
      </c>
      <c r="B975" s="64" t="s">
        <v>266</v>
      </c>
      <c r="C975" s="64"/>
      <c r="D975" s="64" t="s">
        <v>147</v>
      </c>
      <c r="E975" s="11"/>
      <c r="F975" s="11"/>
      <c r="G975" s="8"/>
      <c r="I975" s="64"/>
      <c r="J975" s="48"/>
      <c r="K975" s="108"/>
      <c r="M975" s="64"/>
      <c r="N975" s="188"/>
      <c r="P975" s="64">
        <v>14</v>
      </c>
      <c r="Q975" s="187">
        <v>26104.270000000004</v>
      </c>
      <c r="S975" s="64"/>
      <c r="T975" s="187"/>
      <c r="V975" s="85"/>
      <c r="W975" s="85"/>
      <c r="X975" s="85"/>
      <c r="Y975" s="85"/>
      <c r="Z975" s="85"/>
      <c r="AA975" s="66"/>
      <c r="AB975" s="5"/>
      <c r="AC975" s="5"/>
      <c r="AD975" s="5"/>
      <c r="AE975" s="5"/>
      <c r="AF975" s="5"/>
      <c r="AG975" s="5"/>
      <c r="AH975" s="5"/>
      <c r="AI975" s="5"/>
      <c r="AJ975" s="5"/>
      <c r="AK975" s="5"/>
      <c r="AL975" s="5"/>
      <c r="AM975" s="5"/>
    </row>
    <row r="976" spans="1:39" s="4" customFormat="1" ht="14.5">
      <c r="A976" s="64" t="s">
        <v>794</v>
      </c>
      <c r="B976" s="64" t="s">
        <v>267</v>
      </c>
      <c r="C976" s="64"/>
      <c r="D976" s="64" t="s">
        <v>169</v>
      </c>
      <c r="E976" s="11"/>
      <c r="F976" s="11"/>
      <c r="G976" s="8"/>
      <c r="I976" s="64"/>
      <c r="J976" s="48"/>
      <c r="K976" s="108"/>
      <c r="M976" s="64"/>
      <c r="N976" s="188"/>
      <c r="P976" s="64">
        <v>4</v>
      </c>
      <c r="Q976" s="187">
        <v>5851.89</v>
      </c>
      <c r="S976" s="64"/>
      <c r="T976" s="187"/>
      <c r="V976" s="85"/>
      <c r="W976" s="85"/>
      <c r="X976" s="85"/>
      <c r="Y976" s="85"/>
      <c r="Z976" s="85"/>
      <c r="AA976" s="66"/>
      <c r="AB976" s="5"/>
      <c r="AC976" s="5"/>
      <c r="AD976" s="5"/>
      <c r="AE976" s="5"/>
      <c r="AF976" s="5"/>
      <c r="AG976" s="5"/>
      <c r="AH976" s="5"/>
      <c r="AI976" s="5"/>
      <c r="AJ976" s="5"/>
      <c r="AK976" s="5"/>
      <c r="AL976" s="5"/>
      <c r="AM976" s="5"/>
    </row>
    <row r="977" spans="1:39" s="4" customFormat="1" ht="14.5">
      <c r="A977" s="64" t="s">
        <v>794</v>
      </c>
      <c r="B977" s="64" t="s">
        <v>272</v>
      </c>
      <c r="C977" s="64"/>
      <c r="D977" s="64" t="s">
        <v>273</v>
      </c>
      <c r="E977" s="11"/>
      <c r="F977" s="11"/>
      <c r="G977" s="8"/>
      <c r="I977" s="64"/>
      <c r="J977" s="48"/>
      <c r="K977" s="108"/>
      <c r="M977" s="64"/>
      <c r="N977" s="188"/>
      <c r="P977" s="64">
        <v>2</v>
      </c>
      <c r="Q977" s="187">
        <v>2486.83</v>
      </c>
      <c r="S977" s="64"/>
      <c r="T977" s="187"/>
      <c r="V977" s="85"/>
      <c r="W977" s="85"/>
      <c r="X977" s="85"/>
      <c r="Y977" s="85"/>
      <c r="Z977" s="85"/>
      <c r="AA977" s="66"/>
      <c r="AB977" s="5"/>
      <c r="AC977" s="5"/>
      <c r="AD977" s="5"/>
      <c r="AE977" s="5"/>
      <c r="AF977" s="5"/>
      <c r="AG977" s="5"/>
      <c r="AH977" s="5"/>
      <c r="AI977" s="5"/>
      <c r="AJ977" s="5"/>
      <c r="AK977" s="5"/>
      <c r="AL977" s="5"/>
      <c r="AM977" s="5"/>
    </row>
    <row r="978" spans="1:39" s="4" customFormat="1" ht="14.5">
      <c r="A978" s="64" t="s">
        <v>794</v>
      </c>
      <c r="B978" s="64" t="s">
        <v>274</v>
      </c>
      <c r="C978" s="64"/>
      <c r="D978" s="64" t="s">
        <v>169</v>
      </c>
      <c r="E978" s="11"/>
      <c r="F978" s="11"/>
      <c r="G978" s="8"/>
      <c r="I978" s="64"/>
      <c r="J978" s="48"/>
      <c r="K978" s="108"/>
      <c r="M978" s="64"/>
      <c r="N978" s="188"/>
      <c r="P978" s="64">
        <v>75</v>
      </c>
      <c r="Q978" s="187">
        <v>73223.739999999962</v>
      </c>
      <c r="S978" s="64"/>
      <c r="T978" s="187"/>
      <c r="V978" s="85"/>
      <c r="W978" s="85"/>
      <c r="X978" s="85"/>
      <c r="Y978" s="85"/>
      <c r="Z978" s="85"/>
      <c r="AA978" s="66"/>
      <c r="AB978" s="5"/>
      <c r="AC978" s="5"/>
      <c r="AD978" s="5"/>
      <c r="AE978" s="5"/>
      <c r="AF978" s="5"/>
      <c r="AG978" s="5"/>
      <c r="AH978" s="5"/>
      <c r="AI978" s="5"/>
      <c r="AJ978" s="5"/>
      <c r="AK978" s="5"/>
      <c r="AL978" s="5"/>
      <c r="AM978" s="5"/>
    </row>
    <row r="979" spans="1:39" s="4" customFormat="1" ht="14.5">
      <c r="A979" s="64" t="s">
        <v>794</v>
      </c>
      <c r="B979" s="64" t="s">
        <v>275</v>
      </c>
      <c r="C979" s="64"/>
      <c r="D979" s="64" t="s">
        <v>276</v>
      </c>
      <c r="E979" s="11"/>
      <c r="F979" s="11"/>
      <c r="G979" s="8"/>
      <c r="I979" s="64"/>
      <c r="J979" s="48"/>
      <c r="K979" s="108"/>
      <c r="M979" s="64"/>
      <c r="N979" s="188"/>
      <c r="P979" s="64">
        <v>9</v>
      </c>
      <c r="Q979" s="187">
        <v>10377.06</v>
      </c>
      <c r="S979" s="64"/>
      <c r="T979" s="187"/>
      <c r="V979" s="85"/>
      <c r="W979" s="85"/>
      <c r="X979" s="85"/>
      <c r="Y979" s="85"/>
      <c r="Z979" s="85"/>
      <c r="AA979" s="66"/>
      <c r="AB979" s="5"/>
      <c r="AC979" s="5"/>
      <c r="AD979" s="5"/>
      <c r="AE979" s="5"/>
      <c r="AF979" s="5"/>
      <c r="AG979" s="5"/>
      <c r="AH979" s="5"/>
      <c r="AI979" s="5"/>
      <c r="AJ979" s="5"/>
      <c r="AK979" s="5"/>
      <c r="AL979" s="5"/>
      <c r="AM979" s="5"/>
    </row>
    <row r="980" spans="1:39" s="4" customFormat="1" ht="14.5">
      <c r="A980" s="64" t="s">
        <v>794</v>
      </c>
      <c r="B980" s="64" t="s">
        <v>594</v>
      </c>
      <c r="C980" s="64"/>
      <c r="D980" s="64" t="s">
        <v>278</v>
      </c>
      <c r="E980" s="11"/>
      <c r="F980" s="11"/>
      <c r="G980" s="8"/>
      <c r="I980" s="64"/>
      <c r="J980" s="48"/>
      <c r="K980" s="108"/>
      <c r="M980" s="64"/>
      <c r="N980" s="188"/>
      <c r="P980" s="64">
        <v>5</v>
      </c>
      <c r="Q980" s="187">
        <v>4047.92</v>
      </c>
      <c r="S980" s="64"/>
      <c r="T980" s="187"/>
      <c r="V980" s="85"/>
      <c r="W980" s="85"/>
      <c r="X980" s="85"/>
      <c r="Y980" s="85"/>
      <c r="Z980" s="85"/>
      <c r="AA980" s="66"/>
      <c r="AB980" s="5"/>
      <c r="AC980" s="5"/>
      <c r="AD980" s="5"/>
      <c r="AE980" s="5"/>
      <c r="AF980" s="5"/>
      <c r="AG980" s="5"/>
      <c r="AH980" s="5"/>
      <c r="AI980" s="5"/>
      <c r="AJ980" s="5"/>
      <c r="AK980" s="5"/>
      <c r="AL980" s="5"/>
      <c r="AM980" s="5"/>
    </row>
    <row r="981" spans="1:39" s="4" customFormat="1" ht="14.5">
      <c r="A981" s="64" t="s">
        <v>794</v>
      </c>
      <c r="B981" s="64" t="s">
        <v>284</v>
      </c>
      <c r="C981" s="64"/>
      <c r="D981" s="64" t="s">
        <v>285</v>
      </c>
      <c r="E981" s="11"/>
      <c r="F981" s="11"/>
      <c r="G981" s="8"/>
      <c r="I981" s="64"/>
      <c r="J981" s="48"/>
      <c r="K981" s="108"/>
      <c r="M981" s="64"/>
      <c r="N981" s="188"/>
      <c r="P981" s="64">
        <v>4</v>
      </c>
      <c r="Q981" s="187">
        <v>4100.17</v>
      </c>
      <c r="S981" s="64"/>
      <c r="T981" s="187"/>
      <c r="V981" s="85"/>
      <c r="W981" s="85"/>
      <c r="X981" s="85"/>
      <c r="Y981" s="85"/>
      <c r="Z981" s="85"/>
      <c r="AA981" s="66"/>
      <c r="AB981" s="5"/>
      <c r="AC981" s="5"/>
      <c r="AD981" s="5"/>
      <c r="AE981" s="5"/>
      <c r="AF981" s="5"/>
      <c r="AG981" s="5"/>
      <c r="AH981" s="5"/>
      <c r="AI981" s="5"/>
      <c r="AJ981" s="5"/>
      <c r="AK981" s="5"/>
      <c r="AL981" s="5"/>
      <c r="AM981" s="5"/>
    </row>
    <row r="982" spans="1:39" s="4" customFormat="1" ht="14.5">
      <c r="A982" s="64" t="s">
        <v>794</v>
      </c>
      <c r="B982" s="64" t="s">
        <v>286</v>
      </c>
      <c r="C982" s="64"/>
      <c r="D982" s="64" t="s">
        <v>117</v>
      </c>
      <c r="E982" s="11"/>
      <c r="F982" s="11"/>
      <c r="G982" s="8"/>
      <c r="I982" s="64"/>
      <c r="J982" s="48"/>
      <c r="K982" s="108"/>
      <c r="M982" s="64"/>
      <c r="N982" s="188"/>
      <c r="P982" s="64">
        <v>30</v>
      </c>
      <c r="Q982" s="187">
        <v>35717.64</v>
      </c>
      <c r="S982" s="64"/>
      <c r="T982" s="187"/>
      <c r="V982" s="85"/>
      <c r="W982" s="85"/>
      <c r="X982" s="85"/>
      <c r="Y982" s="85"/>
      <c r="Z982" s="85"/>
      <c r="AA982" s="66"/>
      <c r="AB982" s="5"/>
      <c r="AC982" s="5"/>
      <c r="AD982" s="5"/>
      <c r="AE982" s="5"/>
      <c r="AF982" s="5"/>
      <c r="AG982" s="5"/>
      <c r="AH982" s="5"/>
      <c r="AI982" s="5"/>
      <c r="AJ982" s="5"/>
      <c r="AK982" s="5"/>
      <c r="AL982" s="5"/>
      <c r="AM982" s="5"/>
    </row>
    <row r="983" spans="1:39" s="4" customFormat="1" ht="14.5">
      <c r="A983" s="64" t="s">
        <v>794</v>
      </c>
      <c r="B983" s="64" t="s">
        <v>287</v>
      </c>
      <c r="C983" s="64"/>
      <c r="D983" s="64" t="s">
        <v>288</v>
      </c>
      <c r="E983" s="11"/>
      <c r="F983" s="11"/>
      <c r="G983" s="8"/>
      <c r="I983" s="64"/>
      <c r="J983" s="48"/>
      <c r="K983" s="108"/>
      <c r="M983" s="64"/>
      <c r="N983" s="188"/>
      <c r="P983" s="64">
        <v>1</v>
      </c>
      <c r="Q983" s="187">
        <v>457.6</v>
      </c>
      <c r="S983" s="64"/>
      <c r="T983" s="187"/>
      <c r="V983" s="85"/>
      <c r="W983" s="85"/>
      <c r="X983" s="85"/>
      <c r="Y983" s="85"/>
      <c r="Z983" s="85"/>
      <c r="AA983" s="66"/>
      <c r="AB983" s="5"/>
      <c r="AC983" s="5"/>
      <c r="AD983" s="5"/>
      <c r="AE983" s="5"/>
      <c r="AF983" s="5"/>
      <c r="AG983" s="5"/>
      <c r="AH983" s="5"/>
      <c r="AI983" s="5"/>
      <c r="AJ983" s="5"/>
      <c r="AK983" s="5"/>
      <c r="AL983" s="5"/>
      <c r="AM983" s="5"/>
    </row>
    <row r="984" spans="1:39" s="4" customFormat="1" ht="14.5">
      <c r="A984" s="64" t="s">
        <v>794</v>
      </c>
      <c r="B984" s="64" t="s">
        <v>289</v>
      </c>
      <c r="C984" s="64"/>
      <c r="D984" s="64" t="s">
        <v>290</v>
      </c>
      <c r="E984" s="11"/>
      <c r="F984" s="11"/>
      <c r="G984" s="8"/>
      <c r="I984" s="64"/>
      <c r="J984" s="48"/>
      <c r="K984" s="108"/>
      <c r="M984" s="64"/>
      <c r="N984" s="188"/>
      <c r="P984" s="64">
        <v>14</v>
      </c>
      <c r="Q984" s="187">
        <v>15305.93</v>
      </c>
      <c r="S984" s="64"/>
      <c r="T984" s="187"/>
      <c r="V984" s="85"/>
      <c r="W984" s="85"/>
      <c r="X984" s="85"/>
      <c r="Y984" s="85"/>
      <c r="Z984" s="85"/>
      <c r="AA984" s="66"/>
      <c r="AB984" s="5"/>
      <c r="AC984" s="5"/>
      <c r="AD984" s="5"/>
      <c r="AE984" s="5"/>
      <c r="AF984" s="5"/>
      <c r="AG984" s="5"/>
      <c r="AH984" s="5"/>
      <c r="AI984" s="5"/>
      <c r="AJ984" s="5"/>
      <c r="AK984" s="5"/>
      <c r="AL984" s="5"/>
      <c r="AM984" s="5"/>
    </row>
    <row r="985" spans="1:39" s="4" customFormat="1" ht="14.5">
      <c r="A985" s="64" t="s">
        <v>794</v>
      </c>
      <c r="B985" s="64" t="s">
        <v>292</v>
      </c>
      <c r="C985" s="64"/>
      <c r="D985" s="64" t="s">
        <v>293</v>
      </c>
      <c r="E985" s="11"/>
      <c r="F985" s="11"/>
      <c r="G985" s="8"/>
      <c r="I985" s="64"/>
      <c r="J985" s="48"/>
      <c r="K985" s="108"/>
      <c r="M985" s="64"/>
      <c r="N985" s="188"/>
      <c r="P985" s="64">
        <v>3</v>
      </c>
      <c r="Q985" s="187">
        <v>1225.47</v>
      </c>
      <c r="S985" s="64"/>
      <c r="T985" s="187"/>
      <c r="V985" s="85"/>
      <c r="W985" s="85"/>
      <c r="X985" s="85"/>
      <c r="Y985" s="85"/>
      <c r="Z985" s="85"/>
      <c r="AA985" s="66"/>
      <c r="AB985" s="5"/>
      <c r="AC985" s="5"/>
      <c r="AD985" s="5"/>
      <c r="AE985" s="5"/>
      <c r="AF985" s="5"/>
      <c r="AG985" s="5"/>
      <c r="AH985" s="5"/>
      <c r="AI985" s="5"/>
      <c r="AJ985" s="5"/>
      <c r="AK985" s="5"/>
      <c r="AL985" s="5"/>
      <c r="AM985" s="5"/>
    </row>
    <row r="986" spans="1:39" s="4" customFormat="1" ht="14.5">
      <c r="A986" s="64" t="s">
        <v>794</v>
      </c>
      <c r="B986" s="64" t="s">
        <v>294</v>
      </c>
      <c r="C986" s="64"/>
      <c r="D986" s="64" t="s">
        <v>263</v>
      </c>
      <c r="E986" s="11"/>
      <c r="F986" s="11"/>
      <c r="G986" s="8"/>
      <c r="I986" s="64"/>
      <c r="J986" s="48"/>
      <c r="K986" s="108"/>
      <c r="M986" s="64"/>
      <c r="N986" s="188"/>
      <c r="P986" s="64">
        <v>5</v>
      </c>
      <c r="Q986" s="187">
        <v>4358.1400000000003</v>
      </c>
      <c r="S986" s="64"/>
      <c r="T986" s="187"/>
      <c r="V986" s="85"/>
      <c r="W986" s="85"/>
      <c r="X986" s="85"/>
      <c r="Y986" s="85"/>
      <c r="Z986" s="85"/>
      <c r="AA986" s="66"/>
      <c r="AB986" s="5"/>
      <c r="AC986" s="5"/>
      <c r="AD986" s="5"/>
      <c r="AE986" s="5"/>
      <c r="AF986" s="5"/>
      <c r="AG986" s="5"/>
      <c r="AH986" s="5"/>
      <c r="AI986" s="5"/>
      <c r="AJ986" s="5"/>
      <c r="AK986" s="5"/>
      <c r="AL986" s="5"/>
      <c r="AM986" s="5"/>
    </row>
    <row r="987" spans="1:39" s="4" customFormat="1" ht="14.5">
      <c r="A987" s="64" t="s">
        <v>794</v>
      </c>
      <c r="B987" s="64" t="s">
        <v>755</v>
      </c>
      <c r="C987" s="64"/>
      <c r="D987" s="64" t="s">
        <v>263</v>
      </c>
      <c r="E987" s="11"/>
      <c r="F987" s="11"/>
      <c r="G987" s="8"/>
      <c r="I987" s="64"/>
      <c r="J987" s="48"/>
      <c r="K987" s="108"/>
      <c r="M987" s="64"/>
      <c r="N987" s="188"/>
      <c r="P987" s="64">
        <v>2</v>
      </c>
      <c r="Q987" s="187">
        <v>1229.31</v>
      </c>
      <c r="S987" s="64"/>
      <c r="T987" s="187"/>
      <c r="V987" s="85"/>
      <c r="W987" s="85"/>
      <c r="X987" s="85"/>
      <c r="Y987" s="85"/>
      <c r="Z987" s="85"/>
      <c r="AA987" s="66"/>
      <c r="AB987" s="5"/>
      <c r="AC987" s="5"/>
      <c r="AD987" s="5"/>
      <c r="AE987" s="5"/>
      <c r="AF987" s="5"/>
      <c r="AG987" s="5"/>
      <c r="AH987" s="5"/>
      <c r="AI987" s="5"/>
      <c r="AJ987" s="5"/>
      <c r="AK987" s="5"/>
      <c r="AL987" s="5"/>
      <c r="AM987" s="5"/>
    </row>
    <row r="988" spans="1:39" s="4" customFormat="1" ht="14.5">
      <c r="A988" s="64" t="s">
        <v>794</v>
      </c>
      <c r="B988" s="64" t="s">
        <v>295</v>
      </c>
      <c r="C988" s="64"/>
      <c r="D988" s="64" t="s">
        <v>119</v>
      </c>
      <c r="E988" s="11"/>
      <c r="F988" s="11"/>
      <c r="G988" s="8"/>
      <c r="I988" s="64"/>
      <c r="J988" s="48"/>
      <c r="K988" s="108"/>
      <c r="M988" s="64"/>
      <c r="N988" s="188"/>
      <c r="P988" s="64">
        <v>1</v>
      </c>
      <c r="Q988" s="187">
        <v>413.27</v>
      </c>
      <c r="S988" s="64"/>
      <c r="T988" s="187"/>
      <c r="V988" s="85"/>
      <c r="W988" s="85"/>
      <c r="X988" s="85"/>
      <c r="Y988" s="85"/>
      <c r="Z988" s="85"/>
      <c r="AA988" s="66"/>
      <c r="AB988" s="5"/>
      <c r="AC988" s="5"/>
      <c r="AD988" s="5"/>
      <c r="AE988" s="5"/>
      <c r="AF988" s="5"/>
      <c r="AG988" s="5"/>
      <c r="AH988" s="5"/>
      <c r="AI988" s="5"/>
      <c r="AJ988" s="5"/>
      <c r="AK988" s="5"/>
      <c r="AL988" s="5"/>
      <c r="AM988" s="5"/>
    </row>
    <row r="989" spans="1:39" s="4" customFormat="1" ht="14.5">
      <c r="A989" s="64" t="s">
        <v>794</v>
      </c>
      <c r="B989" s="64" t="s">
        <v>299</v>
      </c>
      <c r="C989" s="64"/>
      <c r="D989" s="64" t="s">
        <v>121</v>
      </c>
      <c r="E989" s="11"/>
      <c r="F989" s="11"/>
      <c r="G989" s="8"/>
      <c r="I989" s="64"/>
      <c r="J989" s="48"/>
      <c r="K989" s="108"/>
      <c r="M989" s="64"/>
      <c r="N989" s="188"/>
      <c r="P989" s="64">
        <v>91</v>
      </c>
      <c r="Q989" s="187">
        <v>95823.38999999997</v>
      </c>
      <c r="S989" s="64"/>
      <c r="T989" s="187"/>
      <c r="V989" s="85"/>
      <c r="W989" s="85"/>
      <c r="X989" s="85"/>
      <c r="Y989" s="85"/>
      <c r="Z989" s="85"/>
      <c r="AA989" s="66"/>
      <c r="AB989" s="5"/>
      <c r="AC989" s="5"/>
      <c r="AD989" s="5"/>
      <c r="AE989" s="5"/>
      <c r="AF989" s="5"/>
      <c r="AG989" s="5"/>
      <c r="AH989" s="5"/>
      <c r="AI989" s="5"/>
      <c r="AJ989" s="5"/>
      <c r="AK989" s="5"/>
      <c r="AL989" s="5"/>
      <c r="AM989" s="5"/>
    </row>
    <row r="990" spans="1:39" s="4" customFormat="1" ht="14.5">
      <c r="A990" s="64" t="s">
        <v>794</v>
      </c>
      <c r="B990" s="64" t="s">
        <v>300</v>
      </c>
      <c r="C990" s="64"/>
      <c r="D990" s="64" t="s">
        <v>141</v>
      </c>
      <c r="E990" s="11"/>
      <c r="F990" s="11"/>
      <c r="G990" s="8"/>
      <c r="I990" s="64"/>
      <c r="J990" s="48"/>
      <c r="K990" s="108"/>
      <c r="M990" s="64"/>
      <c r="N990" s="188"/>
      <c r="P990" s="64">
        <v>3</v>
      </c>
      <c r="Q990" s="187">
        <v>4401.42</v>
      </c>
      <c r="S990" s="64"/>
      <c r="T990" s="187"/>
      <c r="V990" s="85"/>
      <c r="W990" s="85"/>
      <c r="X990" s="85"/>
      <c r="Y990" s="85"/>
      <c r="Z990" s="85"/>
      <c r="AA990" s="66"/>
      <c r="AB990" s="5"/>
      <c r="AC990" s="5"/>
      <c r="AD990" s="5"/>
      <c r="AE990" s="5"/>
      <c r="AF990" s="5"/>
      <c r="AG990" s="5"/>
      <c r="AH990" s="5"/>
      <c r="AI990" s="5"/>
      <c r="AJ990" s="5"/>
      <c r="AK990" s="5"/>
      <c r="AL990" s="5"/>
      <c r="AM990" s="5"/>
    </row>
    <row r="991" spans="1:39" s="4" customFormat="1" ht="14.5">
      <c r="A991" s="64" t="s">
        <v>794</v>
      </c>
      <c r="B991" s="64" t="s">
        <v>301</v>
      </c>
      <c r="C991" s="64"/>
      <c r="D991" s="64" t="s">
        <v>109</v>
      </c>
      <c r="E991" s="11"/>
      <c r="F991" s="11"/>
      <c r="G991" s="8"/>
      <c r="I991" s="64"/>
      <c r="J991" s="48"/>
      <c r="K991" s="108"/>
      <c r="M991" s="64"/>
      <c r="N991" s="188"/>
      <c r="P991" s="64">
        <v>17</v>
      </c>
      <c r="Q991" s="187">
        <v>12358.929999999998</v>
      </c>
      <c r="S991" s="64"/>
      <c r="T991" s="187"/>
      <c r="V991" s="85"/>
      <c r="W991" s="85"/>
      <c r="X991" s="85"/>
      <c r="Y991" s="85"/>
      <c r="Z991" s="85"/>
      <c r="AA991" s="66"/>
      <c r="AB991" s="5"/>
      <c r="AC991" s="5"/>
      <c r="AD991" s="5"/>
      <c r="AE991" s="5"/>
      <c r="AF991" s="5"/>
      <c r="AG991" s="5"/>
      <c r="AH991" s="5"/>
      <c r="AI991" s="5"/>
      <c r="AJ991" s="5"/>
      <c r="AK991" s="5"/>
      <c r="AL991" s="5"/>
      <c r="AM991" s="5"/>
    </row>
    <row r="992" spans="1:39" s="4" customFormat="1" ht="14.5">
      <c r="A992" s="64" t="s">
        <v>794</v>
      </c>
      <c r="B992" s="64" t="s">
        <v>302</v>
      </c>
      <c r="C992" s="64"/>
      <c r="D992" s="64" t="s">
        <v>303</v>
      </c>
      <c r="E992" s="11"/>
      <c r="F992" s="11"/>
      <c r="G992" s="8"/>
      <c r="I992" s="64"/>
      <c r="J992" s="48"/>
      <c r="K992" s="108"/>
      <c r="M992" s="64"/>
      <c r="N992" s="188"/>
      <c r="P992" s="64">
        <v>4</v>
      </c>
      <c r="Q992" s="187">
        <v>8481.7400000000016</v>
      </c>
      <c r="S992" s="64"/>
      <c r="T992" s="187"/>
      <c r="V992" s="85"/>
      <c r="W992" s="85"/>
      <c r="X992" s="85"/>
      <c r="Y992" s="85"/>
      <c r="Z992" s="85"/>
      <c r="AA992" s="66"/>
      <c r="AB992" s="5"/>
      <c r="AC992" s="5"/>
      <c r="AD992" s="5"/>
      <c r="AE992" s="5"/>
      <c r="AF992" s="5"/>
      <c r="AG992" s="5"/>
      <c r="AH992" s="5"/>
      <c r="AI992" s="5"/>
      <c r="AJ992" s="5"/>
      <c r="AK992" s="5"/>
      <c r="AL992" s="5"/>
      <c r="AM992" s="5"/>
    </row>
    <row r="993" spans="1:39" s="4" customFormat="1" ht="14.5">
      <c r="A993" s="64" t="s">
        <v>794</v>
      </c>
      <c r="B993" s="64" t="s">
        <v>756</v>
      </c>
      <c r="C993" s="64"/>
      <c r="D993" s="64" t="s">
        <v>303</v>
      </c>
      <c r="E993" s="11"/>
      <c r="F993" s="11"/>
      <c r="G993" s="8"/>
      <c r="I993" s="64"/>
      <c r="J993" s="48"/>
      <c r="K993" s="108"/>
      <c r="M993" s="64"/>
      <c r="N993" s="188"/>
      <c r="P993" s="64">
        <v>1</v>
      </c>
      <c r="Q993" s="187">
        <v>252.05</v>
      </c>
      <c r="S993" s="64"/>
      <c r="T993" s="187"/>
      <c r="V993" s="85"/>
      <c r="W993" s="85"/>
      <c r="X993" s="85"/>
      <c r="Y993" s="85"/>
      <c r="Z993" s="85"/>
      <c r="AA993" s="66"/>
      <c r="AB993" s="5"/>
      <c r="AC993" s="5"/>
      <c r="AD993" s="5"/>
      <c r="AE993" s="5"/>
      <c r="AF993" s="5"/>
      <c r="AG993" s="5"/>
      <c r="AH993" s="5"/>
      <c r="AI993" s="5"/>
      <c r="AJ993" s="5"/>
      <c r="AK993" s="5"/>
      <c r="AL993" s="5"/>
      <c r="AM993" s="5"/>
    </row>
    <row r="994" spans="1:39" s="4" customFormat="1" ht="14.5">
      <c r="A994" s="64" t="s">
        <v>794</v>
      </c>
      <c r="B994" s="64" t="s">
        <v>305</v>
      </c>
      <c r="C994" s="64"/>
      <c r="D994" s="64" t="s">
        <v>147</v>
      </c>
      <c r="E994" s="11"/>
      <c r="F994" s="11"/>
      <c r="G994" s="8"/>
      <c r="I994" s="64"/>
      <c r="J994" s="48"/>
      <c r="K994" s="108"/>
      <c r="M994" s="64"/>
      <c r="N994" s="188"/>
      <c r="P994" s="64">
        <v>148</v>
      </c>
      <c r="Q994" s="187">
        <v>208287.97000000015</v>
      </c>
      <c r="S994" s="64"/>
      <c r="T994" s="187"/>
      <c r="V994" s="85"/>
      <c r="W994" s="85"/>
      <c r="X994" s="85"/>
      <c r="Y994" s="85"/>
      <c r="Z994" s="85"/>
      <c r="AA994" s="66"/>
      <c r="AB994" s="5"/>
      <c r="AC994" s="5"/>
      <c r="AD994" s="5"/>
      <c r="AE994" s="5"/>
      <c r="AF994" s="5"/>
      <c r="AG994" s="5"/>
      <c r="AH994" s="5"/>
      <c r="AI994" s="5"/>
      <c r="AJ994" s="5"/>
      <c r="AK994" s="5"/>
      <c r="AL994" s="5"/>
      <c r="AM994" s="5"/>
    </row>
    <row r="995" spans="1:39" s="4" customFormat="1" ht="14.5">
      <c r="A995" s="64" t="s">
        <v>794</v>
      </c>
      <c r="B995" s="64" t="s">
        <v>308</v>
      </c>
      <c r="C995" s="64"/>
      <c r="D995" s="64" t="s">
        <v>309</v>
      </c>
      <c r="E995" s="11"/>
      <c r="F995" s="11"/>
      <c r="G995" s="8"/>
      <c r="I995" s="64"/>
      <c r="J995" s="48"/>
      <c r="K995" s="108"/>
      <c r="M995" s="64"/>
      <c r="N995" s="188"/>
      <c r="P995" s="64">
        <v>7</v>
      </c>
      <c r="Q995" s="187">
        <v>7764.0600000000013</v>
      </c>
      <c r="S995" s="64"/>
      <c r="T995" s="187"/>
      <c r="V995" s="85"/>
      <c r="W995" s="85"/>
      <c r="X995" s="85"/>
      <c r="Y995" s="85"/>
      <c r="Z995" s="85"/>
      <c r="AA995" s="66"/>
      <c r="AB995" s="5"/>
      <c r="AC995" s="5"/>
      <c r="AD995" s="5"/>
      <c r="AE995" s="5"/>
      <c r="AF995" s="5"/>
      <c r="AG995" s="5"/>
      <c r="AH995" s="5"/>
      <c r="AI995" s="5"/>
      <c r="AJ995" s="5"/>
      <c r="AK995" s="5"/>
      <c r="AL995" s="5"/>
      <c r="AM995" s="5"/>
    </row>
    <row r="996" spans="1:39" s="4" customFormat="1" ht="14.5">
      <c r="A996" s="64" t="s">
        <v>794</v>
      </c>
      <c r="B996" s="64" t="s">
        <v>312</v>
      </c>
      <c r="C996" s="64"/>
      <c r="D996" s="64" t="s">
        <v>214</v>
      </c>
      <c r="E996" s="11"/>
      <c r="F996" s="11"/>
      <c r="G996" s="8"/>
      <c r="I996" s="64"/>
      <c r="J996" s="48"/>
      <c r="K996" s="108"/>
      <c r="M996" s="64"/>
      <c r="N996" s="188"/>
      <c r="P996" s="64">
        <v>4</v>
      </c>
      <c r="Q996" s="187">
        <v>5650.49</v>
      </c>
      <c r="S996" s="64"/>
      <c r="T996" s="187"/>
      <c r="V996" s="85"/>
      <c r="W996" s="85"/>
      <c r="X996" s="85"/>
      <c r="Y996" s="85"/>
      <c r="Z996" s="85"/>
      <c r="AA996" s="66"/>
      <c r="AB996" s="5"/>
      <c r="AC996" s="5"/>
      <c r="AD996" s="5"/>
      <c r="AE996" s="5"/>
      <c r="AF996" s="5"/>
      <c r="AG996" s="5"/>
      <c r="AH996" s="5"/>
      <c r="AI996" s="5"/>
      <c r="AJ996" s="5"/>
      <c r="AK996" s="5"/>
      <c r="AL996" s="5"/>
      <c r="AM996" s="5"/>
    </row>
    <row r="997" spans="1:39" s="4" customFormat="1" ht="14.5">
      <c r="A997" s="64" t="s">
        <v>794</v>
      </c>
      <c r="B997" s="64" t="s">
        <v>476</v>
      </c>
      <c r="C997" s="64"/>
      <c r="D997" s="64" t="s">
        <v>314</v>
      </c>
      <c r="E997" s="11"/>
      <c r="F997" s="11"/>
      <c r="G997" s="8"/>
      <c r="I997" s="64"/>
      <c r="J997" s="48"/>
      <c r="K997" s="108"/>
      <c r="M997" s="64"/>
      <c r="N997" s="188"/>
      <c r="P997" s="64">
        <v>3</v>
      </c>
      <c r="Q997" s="187">
        <v>1626.66</v>
      </c>
      <c r="S997" s="64"/>
      <c r="T997" s="187"/>
      <c r="V997" s="85"/>
      <c r="W997" s="85"/>
      <c r="X997" s="85"/>
      <c r="Y997" s="85"/>
      <c r="Z997" s="85"/>
      <c r="AA997" s="66"/>
      <c r="AB997" s="5"/>
      <c r="AC997" s="5"/>
      <c r="AD997" s="5"/>
      <c r="AE997" s="5"/>
      <c r="AF997" s="5"/>
      <c r="AG997" s="5"/>
      <c r="AH997" s="5"/>
      <c r="AI997" s="5"/>
      <c r="AJ997" s="5"/>
      <c r="AK997" s="5"/>
      <c r="AL997" s="5"/>
      <c r="AM997" s="5"/>
    </row>
    <row r="998" spans="1:39" s="4" customFormat="1" ht="14.5">
      <c r="A998" s="64" t="s">
        <v>794</v>
      </c>
      <c r="B998" s="64" t="s">
        <v>476</v>
      </c>
      <c r="C998" s="64"/>
      <c r="D998" s="64" t="s">
        <v>316</v>
      </c>
      <c r="E998" s="11"/>
      <c r="F998" s="11"/>
      <c r="G998" s="8"/>
      <c r="I998" s="64"/>
      <c r="J998" s="48"/>
      <c r="K998" s="108"/>
      <c r="M998" s="64"/>
      <c r="N998" s="188"/>
      <c r="P998" s="64">
        <v>1</v>
      </c>
      <c r="Q998" s="187">
        <v>686.88</v>
      </c>
      <c r="S998" s="64"/>
      <c r="T998" s="187"/>
      <c r="V998" s="85"/>
      <c r="W998" s="85"/>
      <c r="X998" s="85"/>
      <c r="Y998" s="85"/>
      <c r="Z998" s="85"/>
      <c r="AA998" s="66"/>
      <c r="AB998" s="5"/>
      <c r="AC998" s="5"/>
      <c r="AD998" s="5"/>
      <c r="AE998" s="5"/>
      <c r="AF998" s="5"/>
      <c r="AG998" s="5"/>
      <c r="AH998" s="5"/>
      <c r="AI998" s="5"/>
      <c r="AJ998" s="5"/>
      <c r="AK998" s="5"/>
      <c r="AL998" s="5"/>
      <c r="AM998" s="5"/>
    </row>
    <row r="999" spans="1:39" s="4" customFormat="1" ht="14.5">
      <c r="A999" s="64" t="s">
        <v>794</v>
      </c>
      <c r="B999" s="64" t="s">
        <v>315</v>
      </c>
      <c r="C999" s="64"/>
      <c r="D999" s="64" t="s">
        <v>316</v>
      </c>
      <c r="E999" s="11"/>
      <c r="F999" s="11"/>
      <c r="G999" s="8"/>
      <c r="I999" s="64"/>
      <c r="J999" s="48"/>
      <c r="K999" s="108"/>
      <c r="M999" s="64"/>
      <c r="N999" s="188"/>
      <c r="P999" s="64">
        <v>11</v>
      </c>
      <c r="Q999" s="187">
        <v>4881.6900000000005</v>
      </c>
      <c r="S999" s="64"/>
      <c r="T999" s="187"/>
      <c r="V999" s="85"/>
      <c r="W999" s="85"/>
      <c r="X999" s="85"/>
      <c r="Y999" s="85"/>
      <c r="Z999" s="85"/>
      <c r="AA999" s="66"/>
      <c r="AB999" s="5"/>
      <c r="AC999" s="5"/>
      <c r="AD999" s="5"/>
      <c r="AE999" s="5"/>
      <c r="AF999" s="5"/>
      <c r="AG999" s="5"/>
      <c r="AH999" s="5"/>
      <c r="AI999" s="5"/>
      <c r="AJ999" s="5"/>
      <c r="AK999" s="5"/>
      <c r="AL999" s="5"/>
      <c r="AM999" s="5"/>
    </row>
    <row r="1000" spans="1:39" s="4" customFormat="1" ht="14.5">
      <c r="A1000" s="64" t="s">
        <v>794</v>
      </c>
      <c r="B1000" s="64" t="s">
        <v>317</v>
      </c>
      <c r="C1000" s="64"/>
      <c r="D1000" s="64" t="s">
        <v>278</v>
      </c>
      <c r="E1000" s="11"/>
      <c r="F1000" s="11"/>
      <c r="G1000" s="8"/>
      <c r="I1000" s="64"/>
      <c r="J1000" s="48"/>
      <c r="K1000" s="108"/>
      <c r="M1000" s="64"/>
      <c r="N1000" s="188"/>
      <c r="P1000" s="64">
        <v>34</v>
      </c>
      <c r="Q1000" s="187">
        <v>38528.97</v>
      </c>
      <c r="S1000" s="64"/>
      <c r="T1000" s="187"/>
      <c r="V1000" s="85"/>
      <c r="W1000" s="85"/>
      <c r="X1000" s="85"/>
      <c r="Y1000" s="85"/>
      <c r="Z1000" s="85"/>
      <c r="AA1000" s="66"/>
      <c r="AB1000" s="5"/>
      <c r="AC1000" s="5"/>
      <c r="AD1000" s="5"/>
      <c r="AE1000" s="5"/>
      <c r="AF1000" s="5"/>
      <c r="AG1000" s="5"/>
      <c r="AH1000" s="5"/>
      <c r="AI1000" s="5"/>
      <c r="AJ1000" s="5"/>
      <c r="AK1000" s="5"/>
      <c r="AL1000" s="5"/>
      <c r="AM1000" s="5"/>
    </row>
    <row r="1001" spans="1:39" s="4" customFormat="1" ht="14.5">
      <c r="A1001" s="64" t="s">
        <v>794</v>
      </c>
      <c r="B1001" s="64" t="s">
        <v>318</v>
      </c>
      <c r="C1001" s="64"/>
      <c r="D1001" s="64" t="s">
        <v>96</v>
      </c>
      <c r="E1001" s="11"/>
      <c r="F1001" s="11"/>
      <c r="G1001" s="8"/>
      <c r="I1001" s="64"/>
      <c r="J1001" s="48"/>
      <c r="K1001" s="108"/>
      <c r="M1001" s="64"/>
      <c r="N1001" s="188"/>
      <c r="P1001" s="64">
        <v>3</v>
      </c>
      <c r="Q1001" s="187">
        <v>2594.73</v>
      </c>
      <c r="S1001" s="64"/>
      <c r="T1001" s="187"/>
      <c r="V1001" s="85"/>
      <c r="W1001" s="85"/>
      <c r="X1001" s="85"/>
      <c r="Y1001" s="85"/>
      <c r="Z1001" s="85"/>
      <c r="AA1001" s="66"/>
      <c r="AB1001" s="5"/>
      <c r="AC1001" s="5"/>
      <c r="AD1001" s="5"/>
      <c r="AE1001" s="5"/>
      <c r="AF1001" s="5"/>
      <c r="AG1001" s="5"/>
      <c r="AH1001" s="5"/>
      <c r="AI1001" s="5"/>
      <c r="AJ1001" s="5"/>
      <c r="AK1001" s="5"/>
      <c r="AL1001" s="5"/>
      <c r="AM1001" s="5"/>
    </row>
    <row r="1002" spans="1:39" s="4" customFormat="1" ht="14.5">
      <c r="A1002" s="64" t="s">
        <v>794</v>
      </c>
      <c r="B1002" s="64" t="s">
        <v>319</v>
      </c>
      <c r="C1002" s="64"/>
      <c r="D1002" s="64" t="s">
        <v>271</v>
      </c>
      <c r="E1002" s="11"/>
      <c r="F1002" s="11"/>
      <c r="G1002" s="8"/>
      <c r="I1002" s="64"/>
      <c r="J1002" s="48"/>
      <c r="K1002" s="108"/>
      <c r="M1002" s="64"/>
      <c r="N1002" s="188"/>
      <c r="P1002" s="64">
        <v>2</v>
      </c>
      <c r="Q1002" s="187">
        <v>392.63</v>
      </c>
      <c r="S1002" s="64"/>
      <c r="T1002" s="187"/>
      <c r="V1002" s="85"/>
      <c r="W1002" s="85"/>
      <c r="X1002" s="85"/>
      <c r="Y1002" s="85"/>
      <c r="Z1002" s="85"/>
      <c r="AA1002" s="66"/>
      <c r="AB1002" s="5"/>
      <c r="AC1002" s="5"/>
      <c r="AD1002" s="5"/>
      <c r="AE1002" s="5"/>
      <c r="AF1002" s="5"/>
      <c r="AG1002" s="5"/>
      <c r="AH1002" s="5"/>
      <c r="AI1002" s="5"/>
      <c r="AJ1002" s="5"/>
      <c r="AK1002" s="5"/>
      <c r="AL1002" s="5"/>
      <c r="AM1002" s="5"/>
    </row>
    <row r="1003" spans="1:39" s="4" customFormat="1" ht="14.5">
      <c r="A1003" s="64" t="s">
        <v>794</v>
      </c>
      <c r="B1003" s="64" t="s">
        <v>320</v>
      </c>
      <c r="C1003" s="64"/>
      <c r="D1003" s="64" t="s">
        <v>221</v>
      </c>
      <c r="E1003" s="11"/>
      <c r="F1003" s="11"/>
      <c r="G1003" s="8"/>
      <c r="I1003" s="64"/>
      <c r="J1003" s="48"/>
      <c r="K1003" s="108"/>
      <c r="M1003" s="64"/>
      <c r="N1003" s="188"/>
      <c r="P1003" s="64">
        <v>7</v>
      </c>
      <c r="Q1003" s="187">
        <v>7211.6599999999989</v>
      </c>
      <c r="S1003" s="64"/>
      <c r="T1003" s="187"/>
      <c r="V1003" s="85"/>
      <c r="W1003" s="85"/>
      <c r="X1003" s="85"/>
      <c r="Y1003" s="85"/>
      <c r="Z1003" s="85"/>
      <c r="AA1003" s="66"/>
      <c r="AB1003" s="5"/>
      <c r="AC1003" s="5"/>
      <c r="AD1003" s="5"/>
      <c r="AE1003" s="5"/>
      <c r="AF1003" s="5"/>
      <c r="AG1003" s="5"/>
      <c r="AH1003" s="5"/>
      <c r="AI1003" s="5"/>
      <c r="AJ1003" s="5"/>
      <c r="AK1003" s="5"/>
      <c r="AL1003" s="5"/>
      <c r="AM1003" s="5"/>
    </row>
    <row r="1004" spans="1:39" s="4" customFormat="1" ht="14.5">
      <c r="A1004" s="64" t="s">
        <v>794</v>
      </c>
      <c r="B1004" s="64" t="s">
        <v>321</v>
      </c>
      <c r="C1004" s="64"/>
      <c r="D1004" s="64" t="s">
        <v>224</v>
      </c>
      <c r="E1004" s="11"/>
      <c r="F1004" s="11"/>
      <c r="G1004" s="8"/>
      <c r="I1004" s="64"/>
      <c r="J1004" s="48"/>
      <c r="K1004" s="108"/>
      <c r="M1004" s="64"/>
      <c r="N1004" s="188"/>
      <c r="P1004" s="64">
        <v>3</v>
      </c>
      <c r="Q1004" s="187">
        <v>6387.69</v>
      </c>
      <c r="S1004" s="64"/>
      <c r="T1004" s="187"/>
      <c r="V1004" s="85"/>
      <c r="W1004" s="85"/>
      <c r="X1004" s="85"/>
      <c r="Y1004" s="85"/>
      <c r="Z1004" s="85"/>
      <c r="AA1004" s="66"/>
      <c r="AB1004" s="5"/>
      <c r="AC1004" s="5"/>
      <c r="AD1004" s="5"/>
      <c r="AE1004" s="5"/>
      <c r="AF1004" s="5"/>
      <c r="AG1004" s="5"/>
      <c r="AH1004" s="5"/>
      <c r="AI1004" s="5"/>
      <c r="AJ1004" s="5"/>
      <c r="AK1004" s="5"/>
      <c r="AL1004" s="5"/>
      <c r="AM1004" s="5"/>
    </row>
    <row r="1005" spans="1:39" s="4" customFormat="1" ht="14.5">
      <c r="A1005" s="64" t="s">
        <v>794</v>
      </c>
      <c r="B1005" s="64" t="s">
        <v>322</v>
      </c>
      <c r="C1005" s="64"/>
      <c r="D1005" s="64" t="s">
        <v>323</v>
      </c>
      <c r="E1005" s="11"/>
      <c r="F1005" s="11"/>
      <c r="G1005" s="8"/>
      <c r="I1005" s="64"/>
      <c r="J1005" s="48"/>
      <c r="K1005" s="108"/>
      <c r="M1005" s="64"/>
      <c r="N1005" s="188"/>
      <c r="P1005" s="64">
        <v>4</v>
      </c>
      <c r="Q1005" s="187">
        <v>7825.47</v>
      </c>
      <c r="S1005" s="64"/>
      <c r="T1005" s="187"/>
      <c r="V1005" s="85"/>
      <c r="W1005" s="85"/>
      <c r="X1005" s="85"/>
      <c r="Y1005" s="85"/>
      <c r="Z1005" s="85"/>
      <c r="AA1005" s="66"/>
      <c r="AB1005" s="5"/>
      <c r="AC1005" s="5"/>
      <c r="AD1005" s="5"/>
      <c r="AE1005" s="5"/>
      <c r="AF1005" s="5"/>
      <c r="AG1005" s="5"/>
      <c r="AH1005" s="5"/>
      <c r="AI1005" s="5"/>
      <c r="AJ1005" s="5"/>
      <c r="AK1005" s="5"/>
      <c r="AL1005" s="5"/>
      <c r="AM1005" s="5"/>
    </row>
    <row r="1006" spans="1:39" s="4" customFormat="1" ht="14.5">
      <c r="A1006" s="64" t="s">
        <v>794</v>
      </c>
      <c r="B1006" s="64" t="s">
        <v>324</v>
      </c>
      <c r="C1006" s="64"/>
      <c r="D1006" s="64" t="s">
        <v>325</v>
      </c>
      <c r="E1006" s="11"/>
      <c r="F1006" s="11"/>
      <c r="G1006" s="8"/>
      <c r="I1006" s="64"/>
      <c r="J1006" s="48"/>
      <c r="K1006" s="108"/>
      <c r="M1006" s="64"/>
      <c r="N1006" s="188"/>
      <c r="P1006" s="64">
        <v>1</v>
      </c>
      <c r="Q1006" s="187">
        <v>2620.31</v>
      </c>
      <c r="S1006" s="64"/>
      <c r="T1006" s="187"/>
      <c r="V1006" s="85"/>
      <c r="W1006" s="85"/>
      <c r="X1006" s="85"/>
      <c r="Y1006" s="85"/>
      <c r="Z1006" s="85"/>
      <c r="AA1006" s="66"/>
      <c r="AB1006" s="5"/>
      <c r="AC1006" s="5"/>
      <c r="AD1006" s="5"/>
      <c r="AE1006" s="5"/>
      <c r="AF1006" s="5"/>
      <c r="AG1006" s="5"/>
      <c r="AH1006" s="5"/>
      <c r="AI1006" s="5"/>
      <c r="AJ1006" s="5"/>
      <c r="AK1006" s="5"/>
      <c r="AL1006" s="5"/>
      <c r="AM1006" s="5"/>
    </row>
    <row r="1007" spans="1:39" s="4" customFormat="1" ht="14.5">
      <c r="A1007" s="64" t="s">
        <v>794</v>
      </c>
      <c r="B1007" s="64" t="s">
        <v>478</v>
      </c>
      <c r="C1007" s="64"/>
      <c r="D1007" s="64" t="s">
        <v>143</v>
      </c>
      <c r="E1007" s="11"/>
      <c r="F1007" s="11"/>
      <c r="G1007" s="8"/>
      <c r="I1007" s="64"/>
      <c r="J1007" s="48"/>
      <c r="K1007" s="108"/>
      <c r="M1007" s="64"/>
      <c r="N1007" s="188"/>
      <c r="P1007" s="64">
        <v>4</v>
      </c>
      <c r="Q1007" s="187">
        <v>5760.56</v>
      </c>
      <c r="S1007" s="64"/>
      <c r="T1007" s="187"/>
      <c r="V1007" s="85"/>
      <c r="W1007" s="85"/>
      <c r="X1007" s="85"/>
      <c r="Y1007" s="85"/>
      <c r="Z1007" s="85"/>
      <c r="AA1007" s="66"/>
      <c r="AB1007" s="5"/>
      <c r="AC1007" s="5"/>
      <c r="AD1007" s="5"/>
      <c r="AE1007" s="5"/>
      <c r="AF1007" s="5"/>
      <c r="AG1007" s="5"/>
      <c r="AH1007" s="5"/>
      <c r="AI1007" s="5"/>
      <c r="AJ1007" s="5"/>
      <c r="AK1007" s="5"/>
      <c r="AL1007" s="5"/>
      <c r="AM1007" s="5"/>
    </row>
    <row r="1008" spans="1:39" s="4" customFormat="1" ht="14.5">
      <c r="A1008" s="64" t="s">
        <v>794</v>
      </c>
      <c r="B1008" s="64" t="s">
        <v>563</v>
      </c>
      <c r="C1008" s="64"/>
      <c r="D1008" s="64" t="s">
        <v>234</v>
      </c>
      <c r="E1008" s="11"/>
      <c r="F1008" s="11"/>
      <c r="G1008" s="8"/>
      <c r="I1008" s="64"/>
      <c r="J1008" s="48"/>
      <c r="K1008" s="108"/>
      <c r="M1008" s="64"/>
      <c r="N1008" s="188"/>
      <c r="P1008" s="64">
        <v>2</v>
      </c>
      <c r="Q1008" s="187">
        <v>1607.8400000000001</v>
      </c>
      <c r="S1008" s="64"/>
      <c r="T1008" s="187"/>
      <c r="V1008" s="85"/>
      <c r="W1008" s="85"/>
      <c r="X1008" s="85"/>
      <c r="Y1008" s="85"/>
      <c r="Z1008" s="85"/>
      <c r="AA1008" s="66"/>
      <c r="AB1008" s="5"/>
      <c r="AC1008" s="5"/>
      <c r="AD1008" s="5"/>
      <c r="AE1008" s="5"/>
      <c r="AF1008" s="5"/>
      <c r="AG1008" s="5"/>
      <c r="AH1008" s="5"/>
      <c r="AI1008" s="5"/>
      <c r="AJ1008" s="5"/>
      <c r="AK1008" s="5"/>
      <c r="AL1008" s="5"/>
      <c r="AM1008" s="5"/>
    </row>
    <row r="1009" spans="1:39" s="4" customFormat="1" ht="14.5">
      <c r="A1009" s="64" t="s">
        <v>794</v>
      </c>
      <c r="B1009" s="64" t="s">
        <v>326</v>
      </c>
      <c r="C1009" s="64"/>
      <c r="D1009" s="64" t="s">
        <v>327</v>
      </c>
      <c r="E1009" s="11"/>
      <c r="F1009" s="11"/>
      <c r="G1009" s="8"/>
      <c r="I1009" s="64"/>
      <c r="J1009" s="48"/>
      <c r="K1009" s="108"/>
      <c r="M1009" s="64"/>
      <c r="N1009" s="188"/>
      <c r="P1009" s="64">
        <v>10</v>
      </c>
      <c r="Q1009" s="187">
        <v>13102.85</v>
      </c>
      <c r="S1009" s="64"/>
      <c r="T1009" s="187"/>
      <c r="V1009" s="85"/>
      <c r="W1009" s="85"/>
      <c r="X1009" s="85"/>
      <c r="Y1009" s="85"/>
      <c r="Z1009" s="85"/>
      <c r="AA1009" s="66"/>
      <c r="AB1009" s="5"/>
      <c r="AC1009" s="5"/>
      <c r="AD1009" s="5"/>
      <c r="AE1009" s="5"/>
      <c r="AF1009" s="5"/>
      <c r="AG1009" s="5"/>
      <c r="AH1009" s="5"/>
      <c r="AI1009" s="5"/>
      <c r="AJ1009" s="5"/>
      <c r="AK1009" s="5"/>
      <c r="AL1009" s="5"/>
      <c r="AM1009" s="5"/>
    </row>
    <row r="1010" spans="1:39" s="4" customFormat="1" ht="14.5">
      <c r="A1010" s="64" t="s">
        <v>794</v>
      </c>
      <c r="B1010" s="64" t="s">
        <v>329</v>
      </c>
      <c r="C1010" s="64"/>
      <c r="D1010" s="64" t="s">
        <v>330</v>
      </c>
      <c r="E1010" s="11"/>
      <c r="F1010" s="11"/>
      <c r="G1010" s="8"/>
      <c r="I1010" s="64"/>
      <c r="J1010" s="48"/>
      <c r="K1010" s="108"/>
      <c r="M1010" s="64"/>
      <c r="N1010" s="188"/>
      <c r="P1010" s="64">
        <v>5</v>
      </c>
      <c r="Q1010" s="187">
        <v>5369.880000000001</v>
      </c>
      <c r="S1010" s="64"/>
      <c r="T1010" s="187"/>
      <c r="V1010" s="85"/>
      <c r="W1010" s="85"/>
      <c r="X1010" s="85"/>
      <c r="Y1010" s="85"/>
      <c r="Z1010" s="85"/>
      <c r="AA1010" s="66"/>
      <c r="AB1010" s="5"/>
      <c r="AC1010" s="5"/>
      <c r="AD1010" s="5"/>
      <c r="AE1010" s="5"/>
      <c r="AF1010" s="5"/>
      <c r="AG1010" s="5"/>
      <c r="AH1010" s="5"/>
      <c r="AI1010" s="5"/>
      <c r="AJ1010" s="5"/>
      <c r="AK1010" s="5"/>
      <c r="AL1010" s="5"/>
      <c r="AM1010" s="5"/>
    </row>
    <row r="1011" spans="1:39" s="4" customFormat="1" ht="14.5">
      <c r="A1011" s="64" t="s">
        <v>794</v>
      </c>
      <c r="B1011" s="64" t="s">
        <v>331</v>
      </c>
      <c r="C1011" s="64"/>
      <c r="D1011" s="64" t="s">
        <v>332</v>
      </c>
      <c r="E1011" s="11"/>
      <c r="F1011" s="11"/>
      <c r="G1011" s="8"/>
      <c r="I1011" s="64"/>
      <c r="J1011" s="48"/>
      <c r="K1011" s="108"/>
      <c r="M1011" s="64"/>
      <c r="N1011" s="188"/>
      <c r="P1011" s="64">
        <v>4</v>
      </c>
      <c r="Q1011" s="187">
        <v>4369.59</v>
      </c>
      <c r="S1011" s="64"/>
      <c r="T1011" s="187"/>
      <c r="V1011" s="85"/>
      <c r="W1011" s="85"/>
      <c r="X1011" s="85"/>
      <c r="Y1011" s="85"/>
      <c r="Z1011" s="85"/>
      <c r="AA1011" s="66"/>
      <c r="AB1011" s="5"/>
      <c r="AC1011" s="5"/>
      <c r="AD1011" s="5"/>
      <c r="AE1011" s="5"/>
      <c r="AF1011" s="5"/>
      <c r="AG1011" s="5"/>
      <c r="AH1011" s="5"/>
      <c r="AI1011" s="5"/>
      <c r="AJ1011" s="5"/>
      <c r="AK1011" s="5"/>
      <c r="AL1011" s="5"/>
      <c r="AM1011" s="5"/>
    </row>
    <row r="1012" spans="1:39" s="4" customFormat="1" ht="14.5">
      <c r="A1012" s="64" t="s">
        <v>794</v>
      </c>
      <c r="B1012" s="64" t="s">
        <v>335</v>
      </c>
      <c r="C1012" s="64"/>
      <c r="D1012" s="64" t="s">
        <v>119</v>
      </c>
      <c r="E1012" s="11"/>
      <c r="F1012" s="11"/>
      <c r="G1012" s="8"/>
      <c r="I1012" s="64"/>
      <c r="J1012" s="48"/>
      <c r="K1012" s="108"/>
      <c r="M1012" s="64"/>
      <c r="N1012" s="188"/>
      <c r="P1012" s="64">
        <v>4</v>
      </c>
      <c r="Q1012" s="187">
        <v>2168.41</v>
      </c>
      <c r="S1012" s="64"/>
      <c r="T1012" s="187"/>
      <c r="V1012" s="85"/>
      <c r="W1012" s="85"/>
      <c r="X1012" s="85"/>
      <c r="Y1012" s="85"/>
      <c r="Z1012" s="85"/>
      <c r="AA1012" s="66"/>
      <c r="AB1012" s="5"/>
      <c r="AC1012" s="5"/>
      <c r="AD1012" s="5"/>
      <c r="AE1012" s="5"/>
      <c r="AF1012" s="5"/>
      <c r="AG1012" s="5"/>
      <c r="AH1012" s="5"/>
      <c r="AI1012" s="5"/>
      <c r="AJ1012" s="5"/>
      <c r="AK1012" s="5"/>
      <c r="AL1012" s="5"/>
      <c r="AM1012" s="5"/>
    </row>
    <row r="1013" spans="1:39" s="4" customFormat="1" ht="14.5">
      <c r="A1013" s="64" t="s">
        <v>794</v>
      </c>
      <c r="B1013" s="64" t="s">
        <v>336</v>
      </c>
      <c r="C1013" s="64"/>
      <c r="D1013" s="64" t="s">
        <v>278</v>
      </c>
      <c r="E1013" s="11"/>
      <c r="F1013" s="11"/>
      <c r="G1013" s="8"/>
      <c r="I1013" s="64"/>
      <c r="J1013" s="48"/>
      <c r="K1013" s="108"/>
      <c r="M1013" s="64"/>
      <c r="N1013" s="188"/>
      <c r="P1013" s="64">
        <v>2</v>
      </c>
      <c r="Q1013" s="187">
        <v>5028.8600000000006</v>
      </c>
      <c r="S1013" s="64"/>
      <c r="T1013" s="187"/>
      <c r="V1013" s="85"/>
      <c r="W1013" s="85"/>
      <c r="X1013" s="85"/>
      <c r="Y1013" s="85"/>
      <c r="Z1013" s="85"/>
      <c r="AA1013" s="66"/>
      <c r="AB1013" s="5"/>
      <c r="AC1013" s="5"/>
      <c r="AD1013" s="5"/>
      <c r="AE1013" s="5"/>
      <c r="AF1013" s="5"/>
      <c r="AG1013" s="5"/>
      <c r="AH1013" s="5"/>
      <c r="AI1013" s="5"/>
      <c r="AJ1013" s="5"/>
      <c r="AK1013" s="5"/>
      <c r="AL1013" s="5"/>
      <c r="AM1013" s="5"/>
    </row>
    <row r="1014" spans="1:39" s="4" customFormat="1" ht="14.5">
      <c r="A1014" s="64" t="s">
        <v>794</v>
      </c>
      <c r="B1014" s="64" t="s">
        <v>337</v>
      </c>
      <c r="C1014" s="64"/>
      <c r="D1014" s="64" t="s">
        <v>338</v>
      </c>
      <c r="E1014" s="11"/>
      <c r="F1014" s="11"/>
      <c r="G1014" s="8"/>
      <c r="I1014" s="64"/>
      <c r="J1014" s="48"/>
      <c r="K1014" s="108"/>
      <c r="M1014" s="64"/>
      <c r="N1014" s="188"/>
      <c r="P1014" s="64">
        <v>41</v>
      </c>
      <c r="Q1014" s="187">
        <v>38435.31</v>
      </c>
      <c r="S1014" s="64"/>
      <c r="T1014" s="187"/>
      <c r="V1014" s="85"/>
      <c r="W1014" s="85"/>
      <c r="X1014" s="85"/>
      <c r="Y1014" s="85"/>
      <c r="Z1014" s="85"/>
      <c r="AA1014" s="66"/>
      <c r="AB1014" s="5"/>
      <c r="AC1014" s="5"/>
      <c r="AD1014" s="5"/>
      <c r="AE1014" s="5"/>
      <c r="AF1014" s="5"/>
      <c r="AG1014" s="5"/>
      <c r="AH1014" s="5"/>
      <c r="AI1014" s="5"/>
      <c r="AJ1014" s="5"/>
      <c r="AK1014" s="5"/>
      <c r="AL1014" s="5"/>
      <c r="AM1014" s="5"/>
    </row>
    <row r="1015" spans="1:39" s="4" customFormat="1" ht="14.5">
      <c r="A1015" s="64" t="s">
        <v>794</v>
      </c>
      <c r="B1015" s="64" t="s">
        <v>341</v>
      </c>
      <c r="C1015" s="64"/>
      <c r="D1015" s="64" t="s">
        <v>149</v>
      </c>
      <c r="E1015" s="11"/>
      <c r="F1015" s="11"/>
      <c r="G1015" s="8"/>
      <c r="I1015" s="64"/>
      <c r="J1015" s="48"/>
      <c r="K1015" s="108"/>
      <c r="M1015" s="64"/>
      <c r="N1015" s="188"/>
      <c r="P1015" s="64">
        <v>22</v>
      </c>
      <c r="Q1015" s="187">
        <v>28177.56</v>
      </c>
      <c r="S1015" s="64"/>
      <c r="T1015" s="187"/>
      <c r="V1015" s="85"/>
      <c r="W1015" s="85"/>
      <c r="X1015" s="85"/>
      <c r="Y1015" s="85"/>
      <c r="Z1015" s="85"/>
      <c r="AA1015" s="66"/>
      <c r="AB1015" s="5"/>
      <c r="AC1015" s="5"/>
      <c r="AD1015" s="5"/>
      <c r="AE1015" s="5"/>
      <c r="AF1015" s="5"/>
      <c r="AG1015" s="5"/>
      <c r="AH1015" s="5"/>
      <c r="AI1015" s="5"/>
      <c r="AJ1015" s="5"/>
      <c r="AK1015" s="5"/>
      <c r="AL1015" s="5"/>
      <c r="AM1015" s="5"/>
    </row>
    <row r="1016" spans="1:39" s="4" customFormat="1" ht="14.5">
      <c r="A1016" s="64" t="s">
        <v>794</v>
      </c>
      <c r="B1016" s="64" t="s">
        <v>342</v>
      </c>
      <c r="C1016" s="64"/>
      <c r="D1016" s="64" t="s">
        <v>343</v>
      </c>
      <c r="E1016" s="11"/>
      <c r="F1016" s="11"/>
      <c r="G1016" s="8"/>
      <c r="I1016" s="64"/>
      <c r="J1016" s="48"/>
      <c r="K1016" s="108"/>
      <c r="M1016" s="64"/>
      <c r="N1016" s="188"/>
      <c r="P1016" s="64">
        <v>14</v>
      </c>
      <c r="Q1016" s="187">
        <v>6288.59</v>
      </c>
      <c r="S1016" s="64"/>
      <c r="T1016" s="187"/>
      <c r="V1016" s="85"/>
      <c r="W1016" s="85"/>
      <c r="X1016" s="85"/>
      <c r="Y1016" s="85"/>
      <c r="Z1016" s="85"/>
      <c r="AA1016" s="66"/>
      <c r="AB1016" s="5"/>
      <c r="AC1016" s="5"/>
      <c r="AD1016" s="5"/>
      <c r="AE1016" s="5"/>
      <c r="AF1016" s="5"/>
      <c r="AG1016" s="5"/>
      <c r="AH1016" s="5"/>
      <c r="AI1016" s="5"/>
      <c r="AJ1016" s="5"/>
      <c r="AK1016" s="5"/>
      <c r="AL1016" s="5"/>
      <c r="AM1016" s="5"/>
    </row>
    <row r="1017" spans="1:39" s="4" customFormat="1" ht="14.5">
      <c r="A1017" s="64" t="s">
        <v>794</v>
      </c>
      <c r="B1017" s="64" t="s">
        <v>344</v>
      </c>
      <c r="C1017" s="64"/>
      <c r="D1017" s="64" t="s">
        <v>123</v>
      </c>
      <c r="E1017" s="11"/>
      <c r="F1017" s="11"/>
      <c r="G1017" s="8"/>
      <c r="I1017" s="64"/>
      <c r="J1017" s="48"/>
      <c r="K1017" s="108"/>
      <c r="M1017" s="64"/>
      <c r="N1017" s="188"/>
      <c r="P1017" s="64">
        <v>2</v>
      </c>
      <c r="Q1017" s="187">
        <v>6152.25</v>
      </c>
      <c r="S1017" s="64"/>
      <c r="T1017" s="187"/>
      <c r="V1017" s="85"/>
      <c r="W1017" s="85"/>
      <c r="X1017" s="85"/>
      <c r="Y1017" s="85"/>
      <c r="Z1017" s="85"/>
      <c r="AA1017" s="66"/>
      <c r="AB1017" s="5"/>
      <c r="AC1017" s="5"/>
      <c r="AD1017" s="5"/>
      <c r="AE1017" s="5"/>
      <c r="AF1017" s="5"/>
      <c r="AG1017" s="5"/>
      <c r="AH1017" s="5"/>
      <c r="AI1017" s="5"/>
      <c r="AJ1017" s="5"/>
      <c r="AK1017" s="5"/>
      <c r="AL1017" s="5"/>
      <c r="AM1017" s="5"/>
    </row>
    <row r="1018" spans="1:39" s="4" customFormat="1" ht="14.5">
      <c r="A1018" s="64" t="s">
        <v>794</v>
      </c>
      <c r="B1018" s="64" t="s">
        <v>345</v>
      </c>
      <c r="C1018" s="64"/>
      <c r="D1018" s="64" t="s">
        <v>346</v>
      </c>
      <c r="E1018" s="11"/>
      <c r="F1018" s="11"/>
      <c r="G1018" s="8"/>
      <c r="I1018" s="64"/>
      <c r="J1018" s="48"/>
      <c r="K1018" s="108"/>
      <c r="M1018" s="64"/>
      <c r="N1018" s="188"/>
      <c r="P1018" s="64">
        <v>1</v>
      </c>
      <c r="Q1018" s="187">
        <v>573.83000000000004</v>
      </c>
      <c r="S1018" s="64"/>
      <c r="T1018" s="187"/>
      <c r="V1018" s="85"/>
      <c r="W1018" s="85"/>
      <c r="X1018" s="85"/>
      <c r="Y1018" s="85"/>
      <c r="Z1018" s="85"/>
      <c r="AA1018" s="66"/>
      <c r="AB1018" s="5"/>
      <c r="AC1018" s="5"/>
      <c r="AD1018" s="5"/>
      <c r="AE1018" s="5"/>
      <c r="AF1018" s="5"/>
      <c r="AG1018" s="5"/>
      <c r="AH1018" s="5"/>
      <c r="AI1018" s="5"/>
      <c r="AJ1018" s="5"/>
      <c r="AK1018" s="5"/>
      <c r="AL1018" s="5"/>
      <c r="AM1018" s="5"/>
    </row>
    <row r="1019" spans="1:39" s="4" customFormat="1" ht="14.5">
      <c r="A1019" s="64" t="s">
        <v>794</v>
      </c>
      <c r="B1019" s="64" t="s">
        <v>347</v>
      </c>
      <c r="C1019" s="64"/>
      <c r="D1019" s="64" t="s">
        <v>169</v>
      </c>
      <c r="E1019" s="11"/>
      <c r="F1019" s="11"/>
      <c r="G1019" s="8"/>
      <c r="I1019" s="64"/>
      <c r="J1019" s="48"/>
      <c r="K1019" s="108"/>
      <c r="M1019" s="64"/>
      <c r="N1019" s="188"/>
      <c r="P1019" s="64">
        <v>45</v>
      </c>
      <c r="Q1019" s="187">
        <v>42303.239999999983</v>
      </c>
      <c r="S1019" s="64"/>
      <c r="T1019" s="187"/>
      <c r="V1019" s="85"/>
      <c r="W1019" s="85"/>
      <c r="X1019" s="85"/>
      <c r="Y1019" s="85"/>
      <c r="Z1019" s="85"/>
      <c r="AA1019" s="66"/>
      <c r="AB1019" s="5"/>
      <c r="AC1019" s="5"/>
      <c r="AD1019" s="5"/>
      <c r="AE1019" s="5"/>
      <c r="AF1019" s="5"/>
      <c r="AG1019" s="5"/>
      <c r="AH1019" s="5"/>
      <c r="AI1019" s="5"/>
      <c r="AJ1019" s="5"/>
      <c r="AK1019" s="5"/>
      <c r="AL1019" s="5"/>
      <c r="AM1019" s="5"/>
    </row>
    <row r="1020" spans="1:39" s="4" customFormat="1" ht="14.5">
      <c r="A1020" s="64" t="s">
        <v>794</v>
      </c>
      <c r="B1020" s="64" t="s">
        <v>348</v>
      </c>
      <c r="C1020" s="64"/>
      <c r="D1020" s="64" t="s">
        <v>89</v>
      </c>
      <c r="E1020" s="11"/>
      <c r="F1020" s="11"/>
      <c r="G1020" s="8"/>
      <c r="I1020" s="64"/>
      <c r="J1020" s="48"/>
      <c r="K1020" s="108"/>
      <c r="M1020" s="64"/>
      <c r="N1020" s="188"/>
      <c r="P1020" s="64">
        <v>2</v>
      </c>
      <c r="Q1020" s="187">
        <v>5122.04</v>
      </c>
      <c r="S1020" s="64"/>
      <c r="T1020" s="187"/>
      <c r="V1020" s="85"/>
      <c r="W1020" s="85"/>
      <c r="X1020" s="85"/>
      <c r="Y1020" s="85"/>
      <c r="Z1020" s="85"/>
      <c r="AA1020" s="66"/>
      <c r="AB1020" s="5"/>
      <c r="AC1020" s="5"/>
      <c r="AD1020" s="5"/>
      <c r="AE1020" s="5"/>
      <c r="AF1020" s="5"/>
      <c r="AG1020" s="5"/>
      <c r="AH1020" s="5"/>
      <c r="AI1020" s="5"/>
      <c r="AJ1020" s="5"/>
      <c r="AK1020" s="5"/>
      <c r="AL1020" s="5"/>
      <c r="AM1020" s="5"/>
    </row>
    <row r="1021" spans="1:39" s="4" customFormat="1" ht="14.5">
      <c r="A1021" s="64" t="s">
        <v>794</v>
      </c>
      <c r="B1021" s="64" t="s">
        <v>349</v>
      </c>
      <c r="C1021" s="64"/>
      <c r="D1021" s="64" t="s">
        <v>350</v>
      </c>
      <c r="E1021" s="11"/>
      <c r="F1021" s="11"/>
      <c r="G1021" s="8"/>
      <c r="I1021" s="64"/>
      <c r="J1021" s="48"/>
      <c r="K1021" s="108"/>
      <c r="M1021" s="64"/>
      <c r="N1021" s="188"/>
      <c r="P1021" s="64">
        <v>17</v>
      </c>
      <c r="Q1021" s="187">
        <v>21466.699999999997</v>
      </c>
      <c r="S1021" s="64"/>
      <c r="T1021" s="187"/>
      <c r="V1021" s="85"/>
      <c r="W1021" s="85"/>
      <c r="X1021" s="85"/>
      <c r="Y1021" s="85"/>
      <c r="Z1021" s="85"/>
      <c r="AA1021" s="66"/>
      <c r="AB1021" s="5"/>
      <c r="AC1021" s="5"/>
      <c r="AD1021" s="5"/>
      <c r="AE1021" s="5"/>
      <c r="AF1021" s="5"/>
      <c r="AG1021" s="5"/>
      <c r="AH1021" s="5"/>
      <c r="AI1021" s="5"/>
      <c r="AJ1021" s="5"/>
      <c r="AK1021" s="5"/>
      <c r="AL1021" s="5"/>
      <c r="AM1021" s="5"/>
    </row>
    <row r="1022" spans="1:39" s="4" customFormat="1" ht="14.5">
      <c r="A1022" s="64" t="s">
        <v>794</v>
      </c>
      <c r="B1022" s="64" t="s">
        <v>351</v>
      </c>
      <c r="C1022" s="64"/>
      <c r="D1022" s="64" t="s">
        <v>100</v>
      </c>
      <c r="E1022" s="11"/>
      <c r="F1022" s="11"/>
      <c r="G1022" s="8"/>
      <c r="I1022" s="64"/>
      <c r="J1022" s="48"/>
      <c r="K1022" s="108"/>
      <c r="M1022" s="64"/>
      <c r="N1022" s="188"/>
      <c r="P1022" s="64">
        <v>91</v>
      </c>
      <c r="Q1022" s="187">
        <v>65078.380000000019</v>
      </c>
      <c r="S1022" s="64"/>
      <c r="T1022" s="187"/>
      <c r="V1022" s="85"/>
      <c r="W1022" s="85"/>
      <c r="X1022" s="85"/>
      <c r="Y1022" s="85"/>
      <c r="Z1022" s="85"/>
      <c r="AA1022" s="66"/>
      <c r="AB1022" s="5"/>
      <c r="AC1022" s="5"/>
      <c r="AD1022" s="5"/>
      <c r="AE1022" s="5"/>
      <c r="AF1022" s="5"/>
      <c r="AG1022" s="5"/>
      <c r="AH1022" s="5"/>
      <c r="AI1022" s="5"/>
      <c r="AJ1022" s="5"/>
      <c r="AK1022" s="5"/>
      <c r="AL1022" s="5"/>
      <c r="AM1022" s="5"/>
    </row>
    <row r="1023" spans="1:39" s="4" customFormat="1" ht="14.5">
      <c r="A1023" s="64" t="s">
        <v>794</v>
      </c>
      <c r="B1023" s="64" t="s">
        <v>352</v>
      </c>
      <c r="C1023" s="64"/>
      <c r="D1023" s="64" t="s">
        <v>353</v>
      </c>
      <c r="E1023" s="11"/>
      <c r="F1023" s="11"/>
      <c r="G1023" s="8"/>
      <c r="I1023" s="64"/>
      <c r="J1023" s="48"/>
      <c r="K1023" s="108"/>
      <c r="M1023" s="64"/>
      <c r="N1023" s="188"/>
      <c r="P1023" s="64">
        <v>4</v>
      </c>
      <c r="Q1023" s="187">
        <v>10035.77</v>
      </c>
      <c r="S1023" s="64"/>
      <c r="T1023" s="187"/>
      <c r="V1023" s="85"/>
      <c r="W1023" s="85"/>
      <c r="X1023" s="85"/>
      <c r="Y1023" s="85"/>
      <c r="Z1023" s="85"/>
      <c r="AA1023" s="66"/>
      <c r="AB1023" s="5"/>
      <c r="AC1023" s="5"/>
      <c r="AD1023" s="5"/>
      <c r="AE1023" s="5"/>
      <c r="AF1023" s="5"/>
      <c r="AG1023" s="5"/>
      <c r="AH1023" s="5"/>
      <c r="AI1023" s="5"/>
      <c r="AJ1023" s="5"/>
      <c r="AK1023" s="5"/>
      <c r="AL1023" s="5"/>
      <c r="AM1023" s="5"/>
    </row>
    <row r="1024" spans="1:39" s="4" customFormat="1" ht="14.5">
      <c r="A1024" s="64" t="s">
        <v>794</v>
      </c>
      <c r="B1024" s="64" t="s">
        <v>355</v>
      </c>
      <c r="C1024" s="64"/>
      <c r="D1024" s="64" t="s">
        <v>356</v>
      </c>
      <c r="E1024" s="11"/>
      <c r="F1024" s="11"/>
      <c r="G1024" s="8"/>
      <c r="I1024" s="64"/>
      <c r="J1024" s="48"/>
      <c r="K1024" s="108"/>
      <c r="M1024" s="64"/>
      <c r="N1024" s="188"/>
      <c r="P1024" s="64">
        <v>1</v>
      </c>
      <c r="Q1024" s="187">
        <v>5000</v>
      </c>
      <c r="S1024" s="64"/>
      <c r="T1024" s="187"/>
      <c r="V1024" s="85"/>
      <c r="W1024" s="85"/>
      <c r="X1024" s="85"/>
      <c r="Y1024" s="85"/>
      <c r="Z1024" s="85"/>
      <c r="AA1024" s="66"/>
      <c r="AB1024" s="5"/>
      <c r="AC1024" s="5"/>
      <c r="AD1024" s="5"/>
      <c r="AE1024" s="5"/>
      <c r="AF1024" s="5"/>
      <c r="AG1024" s="5"/>
      <c r="AH1024" s="5"/>
      <c r="AI1024" s="5"/>
      <c r="AJ1024" s="5"/>
      <c r="AK1024" s="5"/>
      <c r="AL1024" s="5"/>
      <c r="AM1024" s="5"/>
    </row>
    <row r="1025" spans="1:39" s="4" customFormat="1" ht="14.5">
      <c r="A1025" s="64" t="s">
        <v>794</v>
      </c>
      <c r="B1025" s="64" t="s">
        <v>357</v>
      </c>
      <c r="C1025" s="64"/>
      <c r="D1025" s="64" t="s">
        <v>358</v>
      </c>
      <c r="E1025" s="11"/>
      <c r="F1025" s="11"/>
      <c r="G1025" s="8"/>
      <c r="I1025" s="64"/>
      <c r="J1025" s="48"/>
      <c r="K1025" s="108"/>
      <c r="M1025" s="64"/>
      <c r="N1025" s="188"/>
      <c r="P1025" s="64">
        <v>10</v>
      </c>
      <c r="Q1025" s="187">
        <v>5368.2499999999991</v>
      </c>
      <c r="S1025" s="64"/>
      <c r="T1025" s="187"/>
      <c r="V1025" s="85"/>
      <c r="W1025" s="85"/>
      <c r="X1025" s="85"/>
      <c r="Y1025" s="85"/>
      <c r="Z1025" s="85"/>
      <c r="AA1025" s="66"/>
      <c r="AB1025" s="5"/>
      <c r="AC1025" s="5"/>
      <c r="AD1025" s="5"/>
      <c r="AE1025" s="5"/>
      <c r="AF1025" s="5"/>
      <c r="AG1025" s="5"/>
      <c r="AH1025" s="5"/>
      <c r="AI1025" s="5"/>
      <c r="AJ1025" s="5"/>
      <c r="AK1025" s="5"/>
      <c r="AL1025" s="5"/>
      <c r="AM1025" s="5"/>
    </row>
    <row r="1026" spans="1:39" s="4" customFormat="1" ht="14.5">
      <c r="A1026" s="64" t="s">
        <v>794</v>
      </c>
      <c r="B1026" s="64" t="s">
        <v>795</v>
      </c>
      <c r="C1026" s="64"/>
      <c r="D1026" s="64" t="s">
        <v>796</v>
      </c>
      <c r="E1026" s="11"/>
      <c r="F1026" s="11"/>
      <c r="G1026" s="8"/>
      <c r="I1026" s="64"/>
      <c r="J1026" s="48"/>
      <c r="K1026" s="108"/>
      <c r="M1026" s="64"/>
      <c r="N1026" s="188"/>
      <c r="P1026" s="64">
        <v>1</v>
      </c>
      <c r="Q1026" s="187">
        <v>1574.48</v>
      </c>
      <c r="S1026" s="64"/>
      <c r="T1026" s="187"/>
      <c r="V1026" s="85"/>
      <c r="W1026" s="85"/>
      <c r="X1026" s="85"/>
      <c r="Y1026" s="85"/>
      <c r="Z1026" s="85"/>
      <c r="AA1026" s="66"/>
      <c r="AB1026" s="5"/>
      <c r="AC1026" s="5"/>
      <c r="AD1026" s="5"/>
      <c r="AE1026" s="5"/>
      <c r="AF1026" s="5"/>
      <c r="AG1026" s="5"/>
      <c r="AH1026" s="5"/>
      <c r="AI1026" s="5"/>
      <c r="AJ1026" s="5"/>
      <c r="AK1026" s="5"/>
      <c r="AL1026" s="5"/>
      <c r="AM1026" s="5"/>
    </row>
    <row r="1027" spans="1:39" s="4" customFormat="1" ht="14.5">
      <c r="A1027" s="64" t="s">
        <v>794</v>
      </c>
      <c r="B1027" s="64" t="s">
        <v>361</v>
      </c>
      <c r="C1027" s="64"/>
      <c r="D1027" s="64" t="s">
        <v>362</v>
      </c>
      <c r="E1027" s="11"/>
      <c r="F1027" s="11"/>
      <c r="G1027" s="8"/>
      <c r="I1027" s="64"/>
      <c r="J1027" s="48"/>
      <c r="K1027" s="108"/>
      <c r="M1027" s="64"/>
      <c r="N1027" s="188"/>
      <c r="P1027" s="64">
        <v>2</v>
      </c>
      <c r="Q1027" s="187">
        <v>247.53</v>
      </c>
      <c r="S1027" s="64"/>
      <c r="T1027" s="187"/>
      <c r="V1027" s="85"/>
      <c r="W1027" s="85"/>
      <c r="X1027" s="85"/>
      <c r="Y1027" s="85"/>
      <c r="Z1027" s="85"/>
      <c r="AA1027" s="66"/>
      <c r="AB1027" s="5"/>
      <c r="AC1027" s="5"/>
      <c r="AD1027" s="5"/>
      <c r="AE1027" s="5"/>
      <c r="AF1027" s="5"/>
      <c r="AG1027" s="5"/>
      <c r="AH1027" s="5"/>
      <c r="AI1027" s="5"/>
      <c r="AJ1027" s="5"/>
      <c r="AK1027" s="5"/>
      <c r="AL1027" s="5"/>
      <c r="AM1027" s="5"/>
    </row>
    <row r="1028" spans="1:39" s="4" customFormat="1" ht="14.5">
      <c r="A1028" s="64" t="s">
        <v>794</v>
      </c>
      <c r="B1028" s="64" t="s">
        <v>560</v>
      </c>
      <c r="C1028" s="64"/>
      <c r="D1028" s="64" t="s">
        <v>338</v>
      </c>
      <c r="E1028" s="11"/>
      <c r="F1028" s="11"/>
      <c r="G1028" s="8"/>
      <c r="I1028" s="64"/>
      <c r="J1028" s="48"/>
      <c r="K1028" s="108"/>
      <c r="M1028" s="64"/>
      <c r="N1028" s="188"/>
      <c r="P1028" s="64">
        <v>1</v>
      </c>
      <c r="Q1028" s="187">
        <v>631.82000000000005</v>
      </c>
      <c r="S1028" s="64"/>
      <c r="T1028" s="187"/>
      <c r="V1028" s="85"/>
      <c r="W1028" s="85"/>
      <c r="X1028" s="85"/>
      <c r="Y1028" s="85"/>
      <c r="Z1028" s="85"/>
      <c r="AA1028" s="66"/>
      <c r="AB1028" s="5"/>
      <c r="AC1028" s="5"/>
      <c r="AD1028" s="5"/>
      <c r="AE1028" s="5"/>
      <c r="AF1028" s="5"/>
      <c r="AG1028" s="5"/>
      <c r="AH1028" s="5"/>
      <c r="AI1028" s="5"/>
      <c r="AJ1028" s="5"/>
      <c r="AK1028" s="5"/>
      <c r="AL1028" s="5"/>
      <c r="AM1028" s="5"/>
    </row>
    <row r="1029" spans="1:39" s="4" customFormat="1" ht="14.5">
      <c r="A1029" s="64" t="s">
        <v>794</v>
      </c>
      <c r="B1029" s="64" t="s">
        <v>367</v>
      </c>
      <c r="C1029" s="64"/>
      <c r="D1029" s="64" t="s">
        <v>368</v>
      </c>
      <c r="E1029" s="11"/>
      <c r="F1029" s="11"/>
      <c r="G1029" s="8"/>
      <c r="I1029" s="64"/>
      <c r="J1029" s="48"/>
      <c r="K1029" s="108"/>
      <c r="M1029" s="64"/>
      <c r="N1029" s="188"/>
      <c r="P1029" s="64">
        <v>9</v>
      </c>
      <c r="Q1029" s="187">
        <v>8368.3499999999985</v>
      </c>
      <c r="S1029" s="64"/>
      <c r="T1029" s="187"/>
      <c r="V1029" s="85"/>
      <c r="W1029" s="85"/>
      <c r="X1029" s="85"/>
      <c r="Y1029" s="85"/>
      <c r="Z1029" s="85"/>
      <c r="AA1029" s="66"/>
      <c r="AB1029" s="5"/>
      <c r="AC1029" s="5"/>
      <c r="AD1029" s="5"/>
      <c r="AE1029" s="5"/>
      <c r="AF1029" s="5"/>
      <c r="AG1029" s="5"/>
      <c r="AH1029" s="5"/>
      <c r="AI1029" s="5"/>
      <c r="AJ1029" s="5"/>
      <c r="AK1029" s="5"/>
      <c r="AL1029" s="5"/>
      <c r="AM1029" s="5"/>
    </row>
    <row r="1030" spans="1:39" s="4" customFormat="1" ht="14.5">
      <c r="A1030" s="64" t="s">
        <v>794</v>
      </c>
      <c r="B1030" s="64" t="s">
        <v>370</v>
      </c>
      <c r="C1030" s="64"/>
      <c r="D1030" s="64" t="s">
        <v>371</v>
      </c>
      <c r="E1030" s="11"/>
      <c r="F1030" s="11"/>
      <c r="G1030" s="8"/>
      <c r="I1030" s="64"/>
      <c r="J1030" s="48"/>
      <c r="K1030" s="108"/>
      <c r="M1030" s="64"/>
      <c r="N1030" s="188"/>
      <c r="P1030" s="64">
        <v>4</v>
      </c>
      <c r="Q1030" s="187">
        <v>11119.59</v>
      </c>
      <c r="S1030" s="64"/>
      <c r="T1030" s="187"/>
      <c r="V1030" s="85"/>
      <c r="W1030" s="85"/>
      <c r="X1030" s="85"/>
      <c r="Y1030" s="85"/>
      <c r="Z1030" s="85"/>
      <c r="AA1030" s="66"/>
      <c r="AB1030" s="5"/>
      <c r="AC1030" s="5"/>
      <c r="AD1030" s="5"/>
      <c r="AE1030" s="5"/>
      <c r="AF1030" s="5"/>
      <c r="AG1030" s="5"/>
      <c r="AH1030" s="5"/>
      <c r="AI1030" s="5"/>
      <c r="AJ1030" s="5"/>
      <c r="AK1030" s="5"/>
      <c r="AL1030" s="5"/>
      <c r="AM1030" s="5"/>
    </row>
    <row r="1031" spans="1:39" s="4" customFormat="1" ht="14.5">
      <c r="A1031" s="64" t="s">
        <v>794</v>
      </c>
      <c r="B1031" s="64" t="s">
        <v>372</v>
      </c>
      <c r="C1031" s="64"/>
      <c r="D1031" s="64" t="s">
        <v>288</v>
      </c>
      <c r="E1031" s="11"/>
      <c r="F1031" s="11"/>
      <c r="G1031" s="8"/>
      <c r="I1031" s="64"/>
      <c r="J1031" s="48"/>
      <c r="K1031" s="108"/>
      <c r="M1031" s="64"/>
      <c r="N1031" s="188"/>
      <c r="P1031" s="64">
        <v>44</v>
      </c>
      <c r="Q1031" s="187">
        <v>58196.130000000005</v>
      </c>
      <c r="S1031" s="64"/>
      <c r="T1031" s="187"/>
      <c r="V1031" s="85"/>
      <c r="W1031" s="85"/>
      <c r="X1031" s="85"/>
      <c r="Y1031" s="85"/>
      <c r="Z1031" s="85"/>
      <c r="AA1031" s="66"/>
      <c r="AB1031" s="5"/>
      <c r="AC1031" s="5"/>
      <c r="AD1031" s="5"/>
      <c r="AE1031" s="5"/>
      <c r="AF1031" s="5"/>
      <c r="AG1031" s="5"/>
      <c r="AH1031" s="5"/>
      <c r="AI1031" s="5"/>
      <c r="AJ1031" s="5"/>
      <c r="AK1031" s="5"/>
      <c r="AL1031" s="5"/>
      <c r="AM1031" s="5"/>
    </row>
    <row r="1032" spans="1:39" s="4" customFormat="1" ht="14.5">
      <c r="A1032" s="64" t="s">
        <v>794</v>
      </c>
      <c r="B1032" s="64" t="s">
        <v>373</v>
      </c>
      <c r="C1032" s="64"/>
      <c r="D1032" s="64" t="s">
        <v>374</v>
      </c>
      <c r="E1032" s="11"/>
      <c r="F1032" s="11"/>
      <c r="G1032" s="8"/>
      <c r="I1032" s="64"/>
      <c r="J1032" s="48"/>
      <c r="K1032" s="108"/>
      <c r="M1032" s="64"/>
      <c r="N1032" s="188"/>
      <c r="P1032" s="64">
        <v>1</v>
      </c>
      <c r="Q1032" s="187">
        <v>5000</v>
      </c>
      <c r="S1032" s="64"/>
      <c r="T1032" s="187"/>
      <c r="V1032" s="85"/>
      <c r="W1032" s="85"/>
      <c r="X1032" s="85"/>
      <c r="Y1032" s="85"/>
      <c r="Z1032" s="85"/>
      <c r="AA1032" s="66"/>
      <c r="AB1032" s="5"/>
      <c r="AC1032" s="5"/>
      <c r="AD1032" s="5"/>
      <c r="AE1032" s="5"/>
      <c r="AF1032" s="5"/>
      <c r="AG1032" s="5"/>
      <c r="AH1032" s="5"/>
      <c r="AI1032" s="5"/>
      <c r="AJ1032" s="5"/>
      <c r="AK1032" s="5"/>
      <c r="AL1032" s="5"/>
      <c r="AM1032" s="5"/>
    </row>
    <row r="1033" spans="1:39" s="4" customFormat="1" ht="14.5">
      <c r="A1033" s="64" t="s">
        <v>794</v>
      </c>
      <c r="B1033" s="64" t="s">
        <v>459</v>
      </c>
      <c r="C1033" s="64"/>
      <c r="D1033" s="64" t="s">
        <v>135</v>
      </c>
      <c r="E1033" s="11"/>
      <c r="F1033" s="11"/>
      <c r="G1033" s="8"/>
      <c r="I1033" s="64"/>
      <c r="J1033" s="48"/>
      <c r="K1033" s="108"/>
      <c r="M1033" s="64"/>
      <c r="N1033" s="188"/>
      <c r="P1033" s="64">
        <v>1</v>
      </c>
      <c r="Q1033" s="187">
        <v>868.89</v>
      </c>
      <c r="S1033" s="64"/>
      <c r="T1033" s="187"/>
      <c r="V1033" s="85"/>
      <c r="W1033" s="85"/>
      <c r="X1033" s="85"/>
      <c r="Y1033" s="85"/>
      <c r="Z1033" s="85"/>
      <c r="AA1033" s="66"/>
      <c r="AB1033" s="5"/>
      <c r="AC1033" s="5"/>
      <c r="AD1033" s="5"/>
      <c r="AE1033" s="5"/>
      <c r="AF1033" s="5"/>
      <c r="AG1033" s="5"/>
      <c r="AH1033" s="5"/>
      <c r="AI1033" s="5"/>
      <c r="AJ1033" s="5"/>
      <c r="AK1033" s="5"/>
      <c r="AL1033" s="5"/>
      <c r="AM1033" s="5"/>
    </row>
    <row r="1034" spans="1:39" s="4" customFormat="1" ht="14.5">
      <c r="A1034" s="64" t="s">
        <v>794</v>
      </c>
      <c r="B1034" s="64" t="s">
        <v>379</v>
      </c>
      <c r="C1034" s="64"/>
      <c r="D1034" s="64" t="s">
        <v>114</v>
      </c>
      <c r="E1034" s="11"/>
      <c r="F1034" s="11"/>
      <c r="G1034" s="8"/>
      <c r="I1034" s="64"/>
      <c r="J1034" s="48"/>
      <c r="K1034" s="108"/>
      <c r="M1034" s="64"/>
      <c r="N1034" s="188"/>
      <c r="P1034" s="64">
        <v>39</v>
      </c>
      <c r="Q1034" s="187">
        <v>33967.860000000008</v>
      </c>
      <c r="S1034" s="64"/>
      <c r="T1034" s="187"/>
      <c r="V1034" s="85"/>
      <c r="W1034" s="85"/>
      <c r="X1034" s="85"/>
      <c r="Y1034" s="85"/>
      <c r="Z1034" s="85"/>
      <c r="AA1034" s="66"/>
      <c r="AB1034" s="5"/>
      <c r="AC1034" s="5"/>
      <c r="AD1034" s="5"/>
      <c r="AE1034" s="5"/>
      <c r="AF1034" s="5"/>
      <c r="AG1034" s="5"/>
      <c r="AH1034" s="5"/>
      <c r="AI1034" s="5"/>
      <c r="AJ1034" s="5"/>
      <c r="AK1034" s="5"/>
      <c r="AL1034" s="5"/>
      <c r="AM1034" s="5"/>
    </row>
    <row r="1035" spans="1:39" s="4" customFormat="1" ht="14.5">
      <c r="A1035" s="64" t="s">
        <v>794</v>
      </c>
      <c r="B1035" s="64" t="s">
        <v>384</v>
      </c>
      <c r="C1035" s="64"/>
      <c r="D1035" s="64" t="s">
        <v>203</v>
      </c>
      <c r="E1035" s="11"/>
      <c r="F1035" s="11"/>
      <c r="G1035" s="8"/>
      <c r="I1035" s="64"/>
      <c r="J1035" s="48"/>
      <c r="K1035" s="108"/>
      <c r="M1035" s="64"/>
      <c r="N1035" s="188"/>
      <c r="P1035" s="64">
        <v>139</v>
      </c>
      <c r="Q1035" s="187">
        <v>139492.66000000006</v>
      </c>
      <c r="S1035" s="64"/>
      <c r="T1035" s="187"/>
      <c r="V1035" s="85"/>
      <c r="W1035" s="85"/>
      <c r="X1035" s="85"/>
      <c r="Y1035" s="85"/>
      <c r="Z1035" s="85"/>
      <c r="AA1035" s="66"/>
      <c r="AB1035" s="5"/>
      <c r="AC1035" s="5"/>
      <c r="AD1035" s="5"/>
      <c r="AE1035" s="5"/>
      <c r="AF1035" s="5"/>
      <c r="AG1035" s="5"/>
      <c r="AH1035" s="5"/>
      <c r="AI1035" s="5"/>
      <c r="AJ1035" s="5"/>
      <c r="AK1035" s="5"/>
      <c r="AL1035" s="5"/>
      <c r="AM1035" s="5"/>
    </row>
    <row r="1036" spans="1:39" s="4" customFormat="1" ht="14.5">
      <c r="A1036" s="64" t="s">
        <v>794</v>
      </c>
      <c r="B1036" s="64" t="s">
        <v>384</v>
      </c>
      <c r="C1036" s="64"/>
      <c r="D1036" s="64" t="s">
        <v>570</v>
      </c>
      <c r="E1036" s="11"/>
      <c r="F1036" s="11"/>
      <c r="G1036" s="8"/>
      <c r="I1036" s="64"/>
      <c r="J1036" s="48"/>
      <c r="K1036" s="108"/>
      <c r="M1036" s="64"/>
      <c r="N1036" s="188"/>
      <c r="P1036" s="64">
        <v>1</v>
      </c>
      <c r="Q1036" s="187">
        <v>418.14</v>
      </c>
      <c r="S1036" s="64"/>
      <c r="T1036" s="187"/>
      <c r="V1036" s="85"/>
      <c r="W1036" s="85"/>
      <c r="X1036" s="85"/>
      <c r="Y1036" s="85"/>
      <c r="Z1036" s="85"/>
      <c r="AA1036" s="66"/>
      <c r="AB1036" s="5"/>
      <c r="AC1036" s="5"/>
      <c r="AD1036" s="5"/>
      <c r="AE1036" s="5"/>
      <c r="AF1036" s="5"/>
      <c r="AG1036" s="5"/>
      <c r="AH1036" s="5"/>
      <c r="AI1036" s="5"/>
      <c r="AJ1036" s="5"/>
      <c r="AK1036" s="5"/>
      <c r="AL1036" s="5"/>
      <c r="AM1036" s="5"/>
    </row>
    <row r="1037" spans="1:39" s="4" customFormat="1" ht="14.5">
      <c r="A1037" s="64" t="s">
        <v>794</v>
      </c>
      <c r="B1037" s="64" t="s">
        <v>385</v>
      </c>
      <c r="C1037" s="64"/>
      <c r="D1037" s="64" t="s">
        <v>90</v>
      </c>
      <c r="E1037" s="11"/>
      <c r="F1037" s="11"/>
      <c r="G1037" s="8"/>
      <c r="I1037" s="64"/>
      <c r="J1037" s="48"/>
      <c r="K1037" s="108"/>
      <c r="M1037" s="64"/>
      <c r="N1037" s="188"/>
      <c r="P1037" s="64">
        <v>6</v>
      </c>
      <c r="Q1037" s="187">
        <v>5316.1799999999994</v>
      </c>
      <c r="S1037" s="64"/>
      <c r="T1037" s="187"/>
      <c r="V1037" s="85"/>
      <c r="W1037" s="85"/>
      <c r="X1037" s="85"/>
      <c r="Y1037" s="85"/>
      <c r="Z1037" s="85"/>
      <c r="AA1037" s="66"/>
      <c r="AB1037" s="5"/>
      <c r="AC1037" s="5"/>
      <c r="AD1037" s="5"/>
      <c r="AE1037" s="5"/>
      <c r="AF1037" s="5"/>
      <c r="AG1037" s="5"/>
      <c r="AH1037" s="5"/>
      <c r="AI1037" s="5"/>
      <c r="AJ1037" s="5"/>
      <c r="AK1037" s="5"/>
      <c r="AL1037" s="5"/>
      <c r="AM1037" s="5"/>
    </row>
    <row r="1038" spans="1:39" s="4" customFormat="1" ht="14.5">
      <c r="A1038" s="64" t="s">
        <v>794</v>
      </c>
      <c r="B1038" s="64" t="s">
        <v>386</v>
      </c>
      <c r="C1038" s="64"/>
      <c r="D1038" s="64" t="s">
        <v>252</v>
      </c>
      <c r="E1038" s="11"/>
      <c r="F1038" s="11"/>
      <c r="G1038" s="8"/>
      <c r="I1038" s="64"/>
      <c r="J1038" s="48"/>
      <c r="K1038" s="108"/>
      <c r="M1038" s="64"/>
      <c r="N1038" s="188"/>
      <c r="P1038" s="64">
        <v>3</v>
      </c>
      <c r="Q1038" s="187">
        <v>1059.17</v>
      </c>
      <c r="S1038" s="64"/>
      <c r="T1038" s="187"/>
      <c r="V1038" s="85"/>
      <c r="W1038" s="85"/>
      <c r="X1038" s="85"/>
      <c r="Y1038" s="85"/>
      <c r="Z1038" s="85"/>
      <c r="AA1038" s="66"/>
      <c r="AB1038" s="5"/>
      <c r="AC1038" s="5"/>
      <c r="AD1038" s="5"/>
      <c r="AE1038" s="5"/>
      <c r="AF1038" s="5"/>
      <c r="AG1038" s="5"/>
      <c r="AH1038" s="5"/>
      <c r="AI1038" s="5"/>
      <c r="AJ1038" s="5"/>
      <c r="AK1038" s="5"/>
      <c r="AL1038" s="5"/>
      <c r="AM1038" s="5"/>
    </row>
    <row r="1039" spans="1:39" s="4" customFormat="1" ht="14.5">
      <c r="A1039" s="64" t="s">
        <v>794</v>
      </c>
      <c r="B1039" s="64" t="s">
        <v>387</v>
      </c>
      <c r="C1039" s="64"/>
      <c r="D1039" s="64" t="s">
        <v>388</v>
      </c>
      <c r="E1039" s="11"/>
      <c r="F1039" s="11"/>
      <c r="G1039" s="8"/>
      <c r="I1039" s="64"/>
      <c r="J1039" s="48"/>
      <c r="K1039" s="108"/>
      <c r="M1039" s="64"/>
      <c r="N1039" s="188"/>
      <c r="P1039" s="64">
        <v>22</v>
      </c>
      <c r="Q1039" s="187">
        <v>24249.330000000005</v>
      </c>
      <c r="S1039" s="64"/>
      <c r="T1039" s="187"/>
      <c r="V1039" s="85"/>
      <c r="W1039" s="85"/>
      <c r="X1039" s="85"/>
      <c r="Y1039" s="85"/>
      <c r="Z1039" s="85"/>
      <c r="AA1039" s="66"/>
      <c r="AB1039" s="5"/>
      <c r="AC1039" s="5"/>
      <c r="AD1039" s="5"/>
      <c r="AE1039" s="5"/>
      <c r="AF1039" s="5"/>
      <c r="AG1039" s="5"/>
      <c r="AH1039" s="5"/>
      <c r="AI1039" s="5"/>
      <c r="AJ1039" s="5"/>
      <c r="AK1039" s="5"/>
      <c r="AL1039" s="5"/>
      <c r="AM1039" s="5"/>
    </row>
    <row r="1040" spans="1:39" s="4" customFormat="1" ht="14.5">
      <c r="A1040" s="64" t="s">
        <v>794</v>
      </c>
      <c r="B1040" s="64" t="s">
        <v>389</v>
      </c>
      <c r="C1040" s="64"/>
      <c r="D1040" s="64" t="s">
        <v>390</v>
      </c>
      <c r="E1040" s="11"/>
      <c r="F1040" s="11"/>
      <c r="G1040" s="8"/>
      <c r="I1040" s="64"/>
      <c r="J1040" s="48"/>
      <c r="K1040" s="108"/>
      <c r="M1040" s="64"/>
      <c r="N1040" s="188"/>
      <c r="P1040" s="64">
        <v>1</v>
      </c>
      <c r="Q1040" s="187">
        <v>5000</v>
      </c>
      <c r="S1040" s="64"/>
      <c r="T1040" s="187"/>
      <c r="V1040" s="85"/>
      <c r="W1040" s="85"/>
      <c r="X1040" s="85"/>
      <c r="Y1040" s="85"/>
      <c r="Z1040" s="85"/>
      <c r="AA1040" s="66"/>
      <c r="AB1040" s="5"/>
      <c r="AC1040" s="5"/>
      <c r="AD1040" s="5"/>
      <c r="AE1040" s="5"/>
      <c r="AF1040" s="5"/>
      <c r="AG1040" s="5"/>
      <c r="AH1040" s="5"/>
      <c r="AI1040" s="5"/>
      <c r="AJ1040" s="5"/>
      <c r="AK1040" s="5"/>
      <c r="AL1040" s="5"/>
      <c r="AM1040" s="5"/>
    </row>
    <row r="1041" spans="1:39" s="4" customFormat="1" ht="14.5">
      <c r="A1041" s="64" t="s">
        <v>794</v>
      </c>
      <c r="B1041" s="64" t="s">
        <v>610</v>
      </c>
      <c r="C1041" s="64"/>
      <c r="D1041" s="64" t="s">
        <v>188</v>
      </c>
      <c r="E1041" s="11"/>
      <c r="F1041" s="11"/>
      <c r="G1041" s="8"/>
      <c r="I1041" s="64"/>
      <c r="J1041" s="48"/>
      <c r="K1041" s="108"/>
      <c r="M1041" s="64"/>
      <c r="N1041" s="188"/>
      <c r="P1041" s="64">
        <v>4</v>
      </c>
      <c r="Q1041" s="187">
        <v>7709.61</v>
      </c>
      <c r="S1041" s="64"/>
      <c r="T1041" s="187"/>
      <c r="V1041" s="85"/>
      <c r="W1041" s="85"/>
      <c r="X1041" s="85"/>
      <c r="Y1041" s="85"/>
      <c r="Z1041" s="85"/>
      <c r="AA1041" s="66"/>
      <c r="AB1041" s="5"/>
      <c r="AC1041" s="5"/>
      <c r="AD1041" s="5"/>
      <c r="AE1041" s="5"/>
      <c r="AF1041" s="5"/>
      <c r="AG1041" s="5"/>
      <c r="AH1041" s="5"/>
      <c r="AI1041" s="5"/>
      <c r="AJ1041" s="5"/>
      <c r="AK1041" s="5"/>
      <c r="AL1041" s="5"/>
      <c r="AM1041" s="5"/>
    </row>
    <row r="1042" spans="1:39" s="4" customFormat="1" ht="14.5">
      <c r="A1042" s="64" t="s">
        <v>794</v>
      </c>
      <c r="B1042" s="64" t="s">
        <v>391</v>
      </c>
      <c r="C1042" s="64"/>
      <c r="D1042" s="64" t="s">
        <v>392</v>
      </c>
      <c r="E1042" s="11"/>
      <c r="F1042" s="11"/>
      <c r="G1042" s="8"/>
      <c r="I1042" s="64"/>
      <c r="J1042" s="48"/>
      <c r="K1042" s="108"/>
      <c r="M1042" s="64"/>
      <c r="N1042" s="188"/>
      <c r="P1042" s="64">
        <v>2</v>
      </c>
      <c r="Q1042" s="187">
        <v>8536.41</v>
      </c>
      <c r="S1042" s="64"/>
      <c r="T1042" s="187"/>
      <c r="V1042" s="85"/>
      <c r="W1042" s="85"/>
      <c r="X1042" s="85"/>
      <c r="Y1042" s="85"/>
      <c r="Z1042" s="85"/>
      <c r="AA1042" s="66"/>
      <c r="AB1042" s="5"/>
      <c r="AC1042" s="5"/>
      <c r="AD1042" s="5"/>
      <c r="AE1042" s="5"/>
      <c r="AF1042" s="5"/>
      <c r="AG1042" s="5"/>
      <c r="AH1042" s="5"/>
      <c r="AI1042" s="5"/>
      <c r="AJ1042" s="5"/>
      <c r="AK1042" s="5"/>
      <c r="AL1042" s="5"/>
      <c r="AM1042" s="5"/>
    </row>
    <row r="1043" spans="1:39" s="4" customFormat="1" ht="14.5">
      <c r="A1043" s="64" t="s">
        <v>794</v>
      </c>
      <c r="B1043" s="64" t="s">
        <v>397</v>
      </c>
      <c r="C1043" s="64"/>
      <c r="D1043" s="64" t="s">
        <v>109</v>
      </c>
      <c r="E1043" s="11"/>
      <c r="F1043" s="11"/>
      <c r="G1043" s="8"/>
      <c r="I1043" s="64"/>
      <c r="J1043" s="48"/>
      <c r="K1043" s="108"/>
      <c r="M1043" s="64"/>
      <c r="N1043" s="188"/>
      <c r="P1043" s="64">
        <v>3</v>
      </c>
      <c r="Q1043" s="187">
        <v>6437.52</v>
      </c>
      <c r="S1043" s="64"/>
      <c r="T1043" s="187"/>
      <c r="V1043" s="85"/>
      <c r="W1043" s="85"/>
      <c r="X1043" s="85"/>
      <c r="Y1043" s="85"/>
      <c r="Z1043" s="85"/>
      <c r="AA1043" s="66"/>
      <c r="AB1043" s="5"/>
      <c r="AC1043" s="5"/>
      <c r="AD1043" s="5"/>
      <c r="AE1043" s="5"/>
      <c r="AF1043" s="5"/>
      <c r="AG1043" s="5"/>
      <c r="AH1043" s="5"/>
      <c r="AI1043" s="5"/>
      <c r="AJ1043" s="5"/>
      <c r="AK1043" s="5"/>
      <c r="AL1043" s="5"/>
      <c r="AM1043" s="5"/>
    </row>
    <row r="1044" spans="1:39" s="4" customFormat="1" ht="14.5">
      <c r="A1044" s="64" t="s">
        <v>794</v>
      </c>
      <c r="B1044" s="64" t="s">
        <v>401</v>
      </c>
      <c r="C1044" s="64"/>
      <c r="D1044" s="64" t="s">
        <v>402</v>
      </c>
      <c r="E1044" s="11"/>
      <c r="F1044" s="11"/>
      <c r="G1044" s="8"/>
      <c r="I1044" s="64"/>
      <c r="J1044" s="48"/>
      <c r="K1044" s="108"/>
      <c r="M1044" s="64"/>
      <c r="N1044" s="188"/>
      <c r="P1044" s="64">
        <v>15</v>
      </c>
      <c r="Q1044" s="187">
        <v>12524.27</v>
      </c>
      <c r="S1044" s="64"/>
      <c r="T1044" s="187"/>
      <c r="V1044" s="85"/>
      <c r="W1044" s="85"/>
      <c r="X1044" s="85"/>
      <c r="Y1044" s="85"/>
      <c r="Z1044" s="85"/>
      <c r="AA1044" s="66"/>
      <c r="AB1044" s="5"/>
      <c r="AC1044" s="5"/>
      <c r="AD1044" s="5"/>
      <c r="AE1044" s="5"/>
      <c r="AF1044" s="5"/>
      <c r="AG1044" s="5"/>
      <c r="AH1044" s="5"/>
      <c r="AI1044" s="5"/>
      <c r="AJ1044" s="5"/>
      <c r="AK1044" s="5"/>
      <c r="AL1044" s="5"/>
      <c r="AM1044" s="5"/>
    </row>
    <row r="1045" spans="1:39" s="4" customFormat="1" ht="14.5">
      <c r="A1045" s="64" t="s">
        <v>794</v>
      </c>
      <c r="B1045" s="64" t="s">
        <v>405</v>
      </c>
      <c r="C1045" s="64"/>
      <c r="D1045" s="64" t="s">
        <v>116</v>
      </c>
      <c r="E1045" s="11"/>
      <c r="F1045" s="11"/>
      <c r="G1045" s="8"/>
      <c r="I1045" s="64"/>
      <c r="J1045" s="48"/>
      <c r="K1045" s="108"/>
      <c r="M1045" s="64"/>
      <c r="N1045" s="188"/>
      <c r="P1045" s="64">
        <v>1</v>
      </c>
      <c r="Q1045" s="187">
        <v>172.27</v>
      </c>
      <c r="S1045" s="64"/>
      <c r="T1045" s="187"/>
      <c r="V1045" s="85"/>
      <c r="W1045" s="85"/>
      <c r="X1045" s="85"/>
      <c r="Y1045" s="85"/>
      <c r="Z1045" s="85"/>
      <c r="AA1045" s="66"/>
      <c r="AB1045" s="5"/>
      <c r="AC1045" s="5"/>
      <c r="AD1045" s="5"/>
      <c r="AE1045" s="5"/>
      <c r="AF1045" s="5"/>
      <c r="AG1045" s="5"/>
      <c r="AH1045" s="5"/>
      <c r="AI1045" s="5"/>
      <c r="AJ1045" s="5"/>
      <c r="AK1045" s="5"/>
      <c r="AL1045" s="5"/>
      <c r="AM1045" s="5"/>
    </row>
    <row r="1046" spans="1:39" s="4" customFormat="1" ht="14.5">
      <c r="A1046" s="64" t="s">
        <v>794</v>
      </c>
      <c r="B1046" s="64" t="s">
        <v>406</v>
      </c>
      <c r="C1046" s="64"/>
      <c r="D1046" s="64" t="s">
        <v>141</v>
      </c>
      <c r="E1046" s="11"/>
      <c r="F1046" s="11"/>
      <c r="G1046" s="8"/>
      <c r="I1046" s="64"/>
      <c r="J1046" s="48"/>
      <c r="K1046" s="108"/>
      <c r="M1046" s="64"/>
      <c r="N1046" s="188"/>
      <c r="P1046" s="64">
        <v>2</v>
      </c>
      <c r="Q1046" s="187">
        <v>5391.65</v>
      </c>
      <c r="S1046" s="64"/>
      <c r="T1046" s="187"/>
      <c r="V1046" s="85"/>
      <c r="W1046" s="85"/>
      <c r="X1046" s="85"/>
      <c r="Y1046" s="85"/>
      <c r="Z1046" s="85"/>
      <c r="AA1046" s="66"/>
      <c r="AB1046" s="5"/>
      <c r="AC1046" s="5"/>
      <c r="AD1046" s="5"/>
      <c r="AE1046" s="5"/>
      <c r="AF1046" s="5"/>
      <c r="AG1046" s="5"/>
      <c r="AH1046" s="5"/>
      <c r="AI1046" s="5"/>
      <c r="AJ1046" s="5"/>
      <c r="AK1046" s="5"/>
      <c r="AL1046" s="5"/>
      <c r="AM1046" s="5"/>
    </row>
    <row r="1047" spans="1:39" s="4" customFormat="1" ht="14.5">
      <c r="A1047" s="64" t="s">
        <v>794</v>
      </c>
      <c r="B1047" s="64" t="s">
        <v>407</v>
      </c>
      <c r="C1047" s="64"/>
      <c r="D1047" s="64" t="s">
        <v>103</v>
      </c>
      <c r="E1047" s="11"/>
      <c r="F1047" s="11"/>
      <c r="G1047" s="8"/>
      <c r="I1047" s="64"/>
      <c r="J1047" s="48"/>
      <c r="K1047" s="108"/>
      <c r="M1047" s="64"/>
      <c r="N1047" s="188"/>
      <c r="P1047" s="64">
        <v>36</v>
      </c>
      <c r="Q1047" s="187">
        <v>50108.640000000029</v>
      </c>
      <c r="S1047" s="64"/>
      <c r="T1047" s="187"/>
      <c r="V1047" s="85"/>
      <c r="W1047" s="85"/>
      <c r="X1047" s="85"/>
      <c r="Y1047" s="85"/>
      <c r="Z1047" s="85"/>
      <c r="AA1047" s="66"/>
      <c r="AB1047" s="5"/>
      <c r="AC1047" s="5"/>
      <c r="AD1047" s="5"/>
      <c r="AE1047" s="5"/>
      <c r="AF1047" s="5"/>
      <c r="AG1047" s="5"/>
      <c r="AH1047" s="5"/>
      <c r="AI1047" s="5"/>
      <c r="AJ1047" s="5"/>
      <c r="AK1047" s="5"/>
      <c r="AL1047" s="5"/>
      <c r="AM1047" s="5"/>
    </row>
    <row r="1048" spans="1:39" s="4" customFormat="1" ht="14.5">
      <c r="A1048" s="64" t="s">
        <v>794</v>
      </c>
      <c r="B1048" s="64" t="s">
        <v>408</v>
      </c>
      <c r="C1048" s="64"/>
      <c r="D1048" s="64" t="s">
        <v>96</v>
      </c>
      <c r="E1048" s="11"/>
      <c r="F1048" s="11"/>
      <c r="G1048" s="8"/>
      <c r="I1048" s="64"/>
      <c r="J1048" s="48"/>
      <c r="K1048" s="108"/>
      <c r="M1048" s="64"/>
      <c r="N1048" s="188"/>
      <c r="P1048" s="64">
        <v>1</v>
      </c>
      <c r="Q1048" s="187">
        <v>5000</v>
      </c>
      <c r="S1048" s="64"/>
      <c r="T1048" s="187"/>
      <c r="V1048" s="85"/>
      <c r="W1048" s="85"/>
      <c r="X1048" s="85"/>
      <c r="Y1048" s="85"/>
      <c r="Z1048" s="85"/>
      <c r="AA1048" s="66"/>
      <c r="AB1048" s="5"/>
      <c r="AC1048" s="5"/>
      <c r="AD1048" s="5"/>
      <c r="AE1048" s="5"/>
      <c r="AF1048" s="5"/>
      <c r="AG1048" s="5"/>
      <c r="AH1048" s="5"/>
      <c r="AI1048" s="5"/>
      <c r="AJ1048" s="5"/>
      <c r="AK1048" s="5"/>
      <c r="AL1048" s="5"/>
      <c r="AM1048" s="5"/>
    </row>
    <row r="1049" spans="1:39" s="4" customFormat="1" ht="14.5">
      <c r="A1049" s="64" t="s">
        <v>794</v>
      </c>
      <c r="B1049" s="64" t="s">
        <v>409</v>
      </c>
      <c r="C1049" s="64"/>
      <c r="D1049" s="64" t="s">
        <v>256</v>
      </c>
      <c r="E1049" s="11"/>
      <c r="F1049" s="11"/>
      <c r="G1049" s="8"/>
      <c r="I1049" s="64"/>
      <c r="J1049" s="48"/>
      <c r="K1049" s="108"/>
      <c r="M1049" s="64"/>
      <c r="N1049" s="188"/>
      <c r="P1049" s="64">
        <v>2</v>
      </c>
      <c r="Q1049" s="187">
        <v>3523.01</v>
      </c>
      <c r="S1049" s="64"/>
      <c r="T1049" s="187"/>
      <c r="V1049" s="85"/>
      <c r="W1049" s="85"/>
      <c r="X1049" s="85"/>
      <c r="Y1049" s="85"/>
      <c r="Z1049" s="85"/>
      <c r="AA1049" s="66"/>
      <c r="AB1049" s="5"/>
      <c r="AC1049" s="5"/>
      <c r="AD1049" s="5"/>
      <c r="AE1049" s="5"/>
      <c r="AF1049" s="5"/>
      <c r="AG1049" s="5"/>
      <c r="AH1049" s="5"/>
      <c r="AI1049" s="5"/>
      <c r="AJ1049" s="5"/>
      <c r="AK1049" s="5"/>
      <c r="AL1049" s="5"/>
      <c r="AM1049" s="5"/>
    </row>
    <row r="1050" spans="1:39" s="4" customFormat="1" ht="14.5">
      <c r="A1050" s="64" t="s">
        <v>794</v>
      </c>
      <c r="B1050" s="64" t="s">
        <v>410</v>
      </c>
      <c r="C1050" s="64"/>
      <c r="D1050" s="64" t="s">
        <v>92</v>
      </c>
      <c r="E1050" s="11"/>
      <c r="F1050" s="11"/>
      <c r="G1050" s="8"/>
      <c r="I1050" s="64"/>
      <c r="J1050" s="48"/>
      <c r="K1050" s="108"/>
      <c r="M1050" s="64"/>
      <c r="N1050" s="188"/>
      <c r="P1050" s="64">
        <v>7</v>
      </c>
      <c r="Q1050" s="187">
        <v>2806.4300000000003</v>
      </c>
      <c r="S1050" s="64"/>
      <c r="T1050" s="187"/>
      <c r="V1050" s="85"/>
      <c r="W1050" s="85"/>
      <c r="X1050" s="85"/>
      <c r="Y1050" s="85"/>
      <c r="Z1050" s="85"/>
      <c r="AA1050" s="66"/>
      <c r="AB1050" s="5"/>
      <c r="AC1050" s="5"/>
      <c r="AD1050" s="5"/>
      <c r="AE1050" s="5"/>
      <c r="AF1050" s="5"/>
      <c r="AG1050" s="5"/>
      <c r="AH1050" s="5"/>
      <c r="AI1050" s="5"/>
      <c r="AJ1050" s="5"/>
      <c r="AK1050" s="5"/>
      <c r="AL1050" s="5"/>
      <c r="AM1050" s="5"/>
    </row>
    <row r="1051" spans="1:39" s="4" customFormat="1" ht="14.5">
      <c r="A1051" s="64" t="s">
        <v>794</v>
      </c>
      <c r="B1051" s="64" t="s">
        <v>413</v>
      </c>
      <c r="C1051" s="64"/>
      <c r="D1051" s="64" t="s">
        <v>278</v>
      </c>
      <c r="E1051" s="11"/>
      <c r="F1051" s="11"/>
      <c r="G1051" s="8"/>
      <c r="I1051" s="64"/>
      <c r="J1051" s="48"/>
      <c r="K1051" s="108"/>
      <c r="M1051" s="64"/>
      <c r="N1051" s="188"/>
      <c r="P1051" s="64">
        <v>8</v>
      </c>
      <c r="Q1051" s="187">
        <v>8304.0399999999991</v>
      </c>
      <c r="S1051" s="64"/>
      <c r="T1051" s="187"/>
      <c r="V1051" s="85"/>
      <c r="W1051" s="85"/>
      <c r="X1051" s="85"/>
      <c r="Y1051" s="85"/>
      <c r="Z1051" s="85"/>
      <c r="AA1051" s="66"/>
      <c r="AB1051" s="5"/>
      <c r="AC1051" s="5"/>
      <c r="AD1051" s="5"/>
      <c r="AE1051" s="5"/>
      <c r="AF1051" s="5"/>
      <c r="AG1051" s="5"/>
      <c r="AH1051" s="5"/>
      <c r="AI1051" s="5"/>
      <c r="AJ1051" s="5"/>
      <c r="AK1051" s="5"/>
      <c r="AL1051" s="5"/>
      <c r="AM1051" s="5"/>
    </row>
    <row r="1052" spans="1:39" s="4" customFormat="1" ht="14.5">
      <c r="A1052" s="64" t="s">
        <v>794</v>
      </c>
      <c r="B1052" s="64" t="s">
        <v>414</v>
      </c>
      <c r="C1052" s="64"/>
      <c r="D1052" s="64" t="s">
        <v>126</v>
      </c>
      <c r="E1052" s="11"/>
      <c r="F1052" s="11"/>
      <c r="G1052" s="8"/>
      <c r="I1052" s="64"/>
      <c r="J1052" s="48"/>
      <c r="K1052" s="108"/>
      <c r="M1052" s="64"/>
      <c r="N1052" s="188"/>
      <c r="P1052" s="64">
        <v>23</v>
      </c>
      <c r="Q1052" s="187">
        <v>20214.269999999997</v>
      </c>
      <c r="S1052" s="64"/>
      <c r="T1052" s="187"/>
      <c r="V1052" s="85"/>
      <c r="W1052" s="85"/>
      <c r="X1052" s="85"/>
      <c r="Y1052" s="85"/>
      <c r="Z1052" s="85"/>
      <c r="AA1052" s="66"/>
      <c r="AB1052" s="5"/>
      <c r="AC1052" s="5"/>
      <c r="AD1052" s="5"/>
      <c r="AE1052" s="5"/>
      <c r="AF1052" s="5"/>
      <c r="AG1052" s="5"/>
      <c r="AH1052" s="5"/>
      <c r="AI1052" s="5"/>
      <c r="AJ1052" s="5"/>
      <c r="AK1052" s="5"/>
      <c r="AL1052" s="5"/>
      <c r="AM1052" s="5"/>
    </row>
    <row r="1053" spans="1:39" s="4" customFormat="1" ht="14.5">
      <c r="A1053" s="64" t="s">
        <v>794</v>
      </c>
      <c r="B1053" s="64" t="s">
        <v>572</v>
      </c>
      <c r="C1053" s="64"/>
      <c r="D1053" s="64" t="s">
        <v>135</v>
      </c>
      <c r="E1053" s="11"/>
      <c r="F1053" s="11"/>
      <c r="G1053" s="8"/>
      <c r="I1053" s="64"/>
      <c r="J1053" s="48"/>
      <c r="K1053" s="108"/>
      <c r="M1053" s="64"/>
      <c r="N1053" s="188"/>
      <c r="P1053" s="64">
        <v>2</v>
      </c>
      <c r="Q1053" s="187">
        <v>1281.1299999999999</v>
      </c>
      <c r="S1053" s="64"/>
      <c r="T1053" s="187"/>
      <c r="V1053" s="85"/>
      <c r="W1053" s="85"/>
      <c r="X1053" s="85"/>
      <c r="Y1053" s="85"/>
      <c r="Z1053" s="85"/>
      <c r="AA1053" s="66"/>
      <c r="AB1053" s="5"/>
      <c r="AC1053" s="5"/>
      <c r="AD1053" s="5"/>
      <c r="AE1053" s="5"/>
      <c r="AF1053" s="5"/>
      <c r="AG1053" s="5"/>
      <c r="AH1053" s="5"/>
      <c r="AI1053" s="5"/>
      <c r="AJ1053" s="5"/>
      <c r="AK1053" s="5"/>
      <c r="AL1053" s="5"/>
      <c r="AM1053" s="5"/>
    </row>
    <row r="1054" spans="1:39" s="4" customFormat="1" ht="14.5">
      <c r="A1054" s="64" t="s">
        <v>794</v>
      </c>
      <c r="B1054" s="64" t="s">
        <v>461</v>
      </c>
      <c r="C1054" s="64"/>
      <c r="D1054" s="64" t="s">
        <v>417</v>
      </c>
      <c r="E1054" s="11"/>
      <c r="F1054" s="11"/>
      <c r="G1054" s="8"/>
      <c r="I1054" s="64"/>
      <c r="J1054" s="48"/>
      <c r="K1054" s="108"/>
      <c r="M1054" s="64"/>
      <c r="N1054" s="188"/>
      <c r="P1054" s="64">
        <v>16</v>
      </c>
      <c r="Q1054" s="187">
        <v>10888.96</v>
      </c>
      <c r="S1054" s="64"/>
      <c r="T1054" s="187"/>
      <c r="V1054" s="85"/>
      <c r="W1054" s="85"/>
      <c r="X1054" s="85"/>
      <c r="Y1054" s="85"/>
      <c r="Z1054" s="85"/>
      <c r="AA1054" s="66"/>
      <c r="AB1054" s="5"/>
      <c r="AC1054" s="5"/>
      <c r="AD1054" s="5"/>
      <c r="AE1054" s="5"/>
      <c r="AF1054" s="5"/>
      <c r="AG1054" s="5"/>
      <c r="AH1054" s="5"/>
      <c r="AI1054" s="5"/>
      <c r="AJ1054" s="5"/>
      <c r="AK1054" s="5"/>
      <c r="AL1054" s="5"/>
      <c r="AM1054" s="5"/>
    </row>
    <row r="1055" spans="1:39" s="4" customFormat="1" ht="14.5">
      <c r="A1055" s="64" t="s">
        <v>794</v>
      </c>
      <c r="B1055" s="64" t="s">
        <v>418</v>
      </c>
      <c r="C1055" s="64"/>
      <c r="D1055" s="64" t="s">
        <v>182</v>
      </c>
      <c r="E1055" s="11"/>
      <c r="F1055" s="11"/>
      <c r="G1055" s="8"/>
      <c r="I1055" s="64"/>
      <c r="J1055" s="48"/>
      <c r="K1055" s="108"/>
      <c r="M1055" s="64"/>
      <c r="N1055" s="188"/>
      <c r="P1055" s="64">
        <v>21</v>
      </c>
      <c r="Q1055" s="187">
        <v>36465.919999999998</v>
      </c>
      <c r="S1055" s="64"/>
      <c r="T1055" s="187"/>
      <c r="V1055" s="85"/>
      <c r="W1055" s="85"/>
      <c r="X1055" s="85"/>
      <c r="Y1055" s="85"/>
      <c r="Z1055" s="85"/>
      <c r="AA1055" s="66"/>
      <c r="AB1055" s="5"/>
      <c r="AC1055" s="5"/>
      <c r="AD1055" s="5"/>
      <c r="AE1055" s="5"/>
      <c r="AF1055" s="5"/>
      <c r="AG1055" s="5"/>
      <c r="AH1055" s="5"/>
      <c r="AI1055" s="5"/>
      <c r="AJ1055" s="5"/>
      <c r="AK1055" s="5"/>
      <c r="AL1055" s="5"/>
      <c r="AM1055" s="5"/>
    </row>
    <row r="1056" spans="1:39" s="4" customFormat="1" ht="14.5">
      <c r="A1056" s="64" t="s">
        <v>794</v>
      </c>
      <c r="B1056" s="64" t="s">
        <v>419</v>
      </c>
      <c r="C1056" s="64"/>
      <c r="D1056" s="64" t="s">
        <v>256</v>
      </c>
      <c r="E1056" s="11"/>
      <c r="F1056" s="11"/>
      <c r="G1056" s="8"/>
      <c r="I1056" s="64"/>
      <c r="J1056" s="48"/>
      <c r="K1056" s="108"/>
      <c r="M1056" s="64"/>
      <c r="N1056" s="188"/>
      <c r="P1056" s="64">
        <v>1</v>
      </c>
      <c r="Q1056" s="187">
        <v>34.6</v>
      </c>
      <c r="S1056" s="64"/>
      <c r="T1056" s="187"/>
      <c r="V1056" s="85"/>
      <c r="W1056" s="85"/>
      <c r="X1056" s="85"/>
      <c r="Y1056" s="85"/>
      <c r="Z1056" s="85"/>
      <c r="AA1056" s="66"/>
      <c r="AB1056" s="5"/>
      <c r="AC1056" s="5"/>
      <c r="AD1056" s="5"/>
      <c r="AE1056" s="5"/>
      <c r="AF1056" s="5"/>
      <c r="AG1056" s="5"/>
      <c r="AH1056" s="5"/>
      <c r="AI1056" s="5"/>
      <c r="AJ1056" s="5"/>
      <c r="AK1056" s="5"/>
      <c r="AL1056" s="5"/>
      <c r="AM1056" s="5"/>
    </row>
    <row r="1057" spans="1:39" s="4" customFormat="1" ht="14.5">
      <c r="A1057" s="64" t="s">
        <v>794</v>
      </c>
      <c r="B1057" s="64" t="s">
        <v>420</v>
      </c>
      <c r="C1057" s="64"/>
      <c r="D1057" s="64" t="s">
        <v>421</v>
      </c>
      <c r="E1057" s="11"/>
      <c r="F1057" s="11"/>
      <c r="G1057" s="8"/>
      <c r="I1057" s="64"/>
      <c r="J1057" s="48"/>
      <c r="K1057" s="108"/>
      <c r="M1057" s="64"/>
      <c r="N1057" s="188"/>
      <c r="P1057" s="64">
        <v>2</v>
      </c>
      <c r="Q1057" s="187">
        <v>400.37</v>
      </c>
      <c r="S1057" s="64"/>
      <c r="T1057" s="187"/>
      <c r="V1057" s="85"/>
      <c r="W1057" s="85"/>
      <c r="X1057" s="85"/>
      <c r="Y1057" s="85"/>
      <c r="Z1057" s="85"/>
      <c r="AA1057" s="66"/>
      <c r="AB1057" s="5"/>
      <c r="AC1057" s="5"/>
      <c r="AD1057" s="5"/>
      <c r="AE1057" s="5"/>
      <c r="AF1057" s="5"/>
      <c r="AG1057" s="5"/>
      <c r="AH1057" s="5"/>
      <c r="AI1057" s="5"/>
      <c r="AJ1057" s="5"/>
      <c r="AK1057" s="5"/>
      <c r="AL1057" s="5"/>
      <c r="AM1057" s="5"/>
    </row>
    <row r="1058" spans="1:39" s="4" customFormat="1" ht="14.5">
      <c r="A1058" s="64" t="s">
        <v>794</v>
      </c>
      <c r="B1058" s="64" t="s">
        <v>425</v>
      </c>
      <c r="C1058" s="64"/>
      <c r="D1058" s="64" t="s">
        <v>163</v>
      </c>
      <c r="E1058" s="11"/>
      <c r="F1058" s="11"/>
      <c r="G1058" s="8"/>
      <c r="I1058" s="64"/>
      <c r="J1058" s="48"/>
      <c r="K1058" s="108"/>
      <c r="M1058" s="64"/>
      <c r="N1058" s="188"/>
      <c r="P1058" s="64">
        <v>8</v>
      </c>
      <c r="Q1058" s="187">
        <v>9184.82</v>
      </c>
      <c r="S1058" s="64"/>
      <c r="T1058" s="187"/>
      <c r="V1058" s="85"/>
      <c r="W1058" s="85"/>
      <c r="X1058" s="85"/>
      <c r="Y1058" s="85"/>
      <c r="Z1058" s="85"/>
      <c r="AA1058" s="66"/>
      <c r="AB1058" s="5"/>
      <c r="AC1058" s="5"/>
      <c r="AD1058" s="5"/>
      <c r="AE1058" s="5"/>
      <c r="AF1058" s="5"/>
      <c r="AG1058" s="5"/>
      <c r="AH1058" s="5"/>
      <c r="AI1058" s="5"/>
      <c r="AJ1058" s="5"/>
      <c r="AK1058" s="5"/>
      <c r="AL1058" s="5"/>
      <c r="AM1058" s="5"/>
    </row>
    <row r="1059" spans="1:39" s="4" customFormat="1" ht="14.5">
      <c r="A1059" s="64" t="s">
        <v>794</v>
      </c>
      <c r="B1059" s="64" t="s">
        <v>427</v>
      </c>
      <c r="C1059" s="64"/>
      <c r="D1059" s="64" t="s">
        <v>428</v>
      </c>
      <c r="E1059" s="11"/>
      <c r="F1059" s="11"/>
      <c r="G1059" s="8"/>
      <c r="I1059" s="64"/>
      <c r="J1059" s="48"/>
      <c r="K1059" s="108"/>
      <c r="M1059" s="64"/>
      <c r="N1059" s="188"/>
      <c r="P1059" s="64">
        <v>8</v>
      </c>
      <c r="Q1059" s="187">
        <v>8998.8499999999985</v>
      </c>
      <c r="S1059" s="64"/>
      <c r="T1059" s="187"/>
      <c r="V1059" s="85"/>
      <c r="W1059" s="85"/>
      <c r="X1059" s="85"/>
      <c r="Y1059" s="85"/>
      <c r="Z1059" s="85"/>
      <c r="AA1059" s="66"/>
      <c r="AB1059" s="5"/>
      <c r="AC1059" s="5"/>
      <c r="AD1059" s="5"/>
      <c r="AE1059" s="5"/>
      <c r="AF1059" s="5"/>
      <c r="AG1059" s="5"/>
      <c r="AH1059" s="5"/>
      <c r="AI1059" s="5"/>
      <c r="AJ1059" s="5"/>
      <c r="AK1059" s="5"/>
      <c r="AL1059" s="5"/>
      <c r="AM1059" s="5"/>
    </row>
    <row r="1060" spans="1:39" s="4" customFormat="1" ht="14.5">
      <c r="A1060" s="64" t="s">
        <v>794</v>
      </c>
      <c r="B1060" s="64" t="s">
        <v>481</v>
      </c>
      <c r="C1060" s="64"/>
      <c r="D1060" s="64" t="s">
        <v>100</v>
      </c>
      <c r="E1060" s="11"/>
      <c r="F1060" s="11"/>
      <c r="G1060" s="8"/>
      <c r="I1060" s="64"/>
      <c r="J1060" s="48"/>
      <c r="K1060" s="108"/>
      <c r="M1060" s="64"/>
      <c r="N1060" s="188"/>
      <c r="P1060" s="64">
        <v>1</v>
      </c>
      <c r="Q1060" s="187">
        <v>570.91999999999996</v>
      </c>
      <c r="S1060" s="64"/>
      <c r="T1060" s="187"/>
      <c r="V1060" s="85"/>
      <c r="W1060" s="85"/>
      <c r="X1060" s="85"/>
      <c r="Y1060" s="85"/>
      <c r="Z1060" s="85"/>
      <c r="AA1060" s="66"/>
      <c r="AB1060" s="5"/>
      <c r="AC1060" s="5"/>
      <c r="AD1060" s="5"/>
      <c r="AE1060" s="5"/>
      <c r="AF1060" s="5"/>
      <c r="AG1060" s="5"/>
      <c r="AH1060" s="5"/>
      <c r="AI1060" s="5"/>
      <c r="AJ1060" s="5"/>
      <c r="AK1060" s="5"/>
      <c r="AL1060" s="5"/>
      <c r="AM1060" s="5"/>
    </row>
    <row r="1061" spans="1:39" s="4" customFormat="1" ht="14.5">
      <c r="A1061" s="64" t="s">
        <v>794</v>
      </c>
      <c r="B1061" s="64" t="s">
        <v>429</v>
      </c>
      <c r="C1061" s="64"/>
      <c r="D1061" s="64" t="s">
        <v>430</v>
      </c>
      <c r="E1061" s="11"/>
      <c r="F1061" s="11"/>
      <c r="G1061" s="8"/>
      <c r="I1061" s="64"/>
      <c r="J1061" s="48"/>
      <c r="K1061" s="108"/>
      <c r="M1061" s="64"/>
      <c r="N1061" s="188"/>
      <c r="P1061" s="64">
        <v>16</v>
      </c>
      <c r="Q1061" s="187">
        <v>17206.829999999998</v>
      </c>
      <c r="S1061" s="64"/>
      <c r="T1061" s="187"/>
      <c r="V1061" s="85"/>
      <c r="W1061" s="85"/>
      <c r="X1061" s="85"/>
      <c r="Y1061" s="85"/>
      <c r="Z1061" s="85"/>
      <c r="AA1061" s="66"/>
      <c r="AB1061" s="5"/>
      <c r="AC1061" s="5"/>
      <c r="AD1061" s="5"/>
      <c r="AE1061" s="5"/>
      <c r="AF1061" s="5"/>
      <c r="AG1061" s="5"/>
      <c r="AH1061" s="5"/>
      <c r="AI1061" s="5"/>
      <c r="AJ1061" s="5"/>
      <c r="AK1061" s="5"/>
      <c r="AL1061" s="5"/>
      <c r="AM1061" s="5"/>
    </row>
    <row r="1062" spans="1:39" s="4" customFormat="1" ht="14.5">
      <c r="A1062" s="64" t="s">
        <v>794</v>
      </c>
      <c r="B1062" s="64" t="s">
        <v>431</v>
      </c>
      <c r="C1062" s="64"/>
      <c r="D1062" s="64" t="s">
        <v>143</v>
      </c>
      <c r="E1062" s="11"/>
      <c r="F1062" s="11"/>
      <c r="G1062" s="8"/>
      <c r="I1062" s="64"/>
      <c r="J1062" s="48"/>
      <c r="K1062" s="108"/>
      <c r="M1062" s="64"/>
      <c r="N1062" s="188"/>
      <c r="P1062" s="64">
        <v>1</v>
      </c>
      <c r="Q1062" s="187">
        <v>941.26</v>
      </c>
      <c r="S1062" s="64"/>
      <c r="T1062" s="187"/>
      <c r="V1062" s="85"/>
      <c r="W1062" s="85"/>
      <c r="X1062" s="85"/>
      <c r="Y1062" s="85"/>
      <c r="Z1062" s="85"/>
      <c r="AA1062" s="66"/>
      <c r="AB1062" s="5"/>
      <c r="AC1062" s="5"/>
      <c r="AD1062" s="5"/>
      <c r="AE1062" s="5"/>
      <c r="AF1062" s="5"/>
      <c r="AG1062" s="5"/>
      <c r="AH1062" s="5"/>
      <c r="AI1062" s="5"/>
      <c r="AJ1062" s="5"/>
      <c r="AK1062" s="5"/>
      <c r="AL1062" s="5"/>
      <c r="AM1062" s="5"/>
    </row>
    <row r="1063" spans="1:39" s="4" customFormat="1" ht="14.5">
      <c r="A1063" s="64" t="s">
        <v>794</v>
      </c>
      <c r="B1063" s="64" t="s">
        <v>432</v>
      </c>
      <c r="C1063" s="64"/>
      <c r="D1063" s="64" t="s">
        <v>155</v>
      </c>
      <c r="E1063" s="11"/>
      <c r="F1063" s="11"/>
      <c r="G1063" s="8"/>
      <c r="I1063" s="64"/>
      <c r="J1063" s="48"/>
      <c r="K1063" s="108"/>
      <c r="M1063" s="64"/>
      <c r="N1063" s="188"/>
      <c r="P1063" s="64">
        <v>5</v>
      </c>
      <c r="Q1063" s="187">
        <v>6146.22</v>
      </c>
      <c r="S1063" s="64"/>
      <c r="T1063" s="187"/>
      <c r="V1063" s="85"/>
      <c r="W1063" s="85"/>
      <c r="X1063" s="85"/>
      <c r="Y1063" s="85"/>
      <c r="Z1063" s="85"/>
      <c r="AA1063" s="66"/>
      <c r="AB1063" s="5"/>
      <c r="AC1063" s="5"/>
      <c r="AD1063" s="5"/>
      <c r="AE1063" s="5"/>
      <c r="AF1063" s="5"/>
      <c r="AG1063" s="5"/>
      <c r="AH1063" s="5"/>
      <c r="AI1063" s="5"/>
      <c r="AJ1063" s="5"/>
      <c r="AK1063" s="5"/>
      <c r="AL1063" s="5"/>
      <c r="AM1063" s="5"/>
    </row>
    <row r="1064" spans="1:39" s="4" customFormat="1" ht="14.5">
      <c r="A1064" s="64" t="s">
        <v>794</v>
      </c>
      <c r="B1064" s="64" t="s">
        <v>433</v>
      </c>
      <c r="C1064" s="64"/>
      <c r="D1064" s="64" t="s">
        <v>278</v>
      </c>
      <c r="E1064" s="11"/>
      <c r="F1064" s="11"/>
      <c r="G1064" s="8"/>
      <c r="I1064" s="64"/>
      <c r="J1064" s="48"/>
      <c r="K1064" s="108"/>
      <c r="M1064" s="64"/>
      <c r="N1064" s="188"/>
      <c r="P1064" s="64">
        <v>2</v>
      </c>
      <c r="Q1064" s="187">
        <v>541.29999999999995</v>
      </c>
      <c r="S1064" s="64"/>
      <c r="T1064" s="187"/>
      <c r="V1064" s="85"/>
      <c r="W1064" s="85"/>
      <c r="X1064" s="85"/>
      <c r="Y1064" s="85"/>
      <c r="Z1064" s="85"/>
      <c r="AA1064" s="66"/>
      <c r="AB1064" s="5"/>
      <c r="AC1064" s="5"/>
      <c r="AD1064" s="5"/>
      <c r="AE1064" s="5"/>
      <c r="AF1064" s="5"/>
      <c r="AG1064" s="5"/>
      <c r="AH1064" s="5"/>
      <c r="AI1064" s="5"/>
      <c r="AJ1064" s="5"/>
      <c r="AK1064" s="5"/>
      <c r="AL1064" s="5"/>
      <c r="AM1064" s="5"/>
    </row>
    <row r="1065" spans="1:39" s="4" customFormat="1" ht="14.5">
      <c r="A1065" s="64" t="s">
        <v>794</v>
      </c>
      <c r="B1065" s="64" t="s">
        <v>434</v>
      </c>
      <c r="C1065" s="64"/>
      <c r="D1065" s="64" t="s">
        <v>121</v>
      </c>
      <c r="E1065" s="11"/>
      <c r="F1065" s="11"/>
      <c r="G1065" s="8"/>
      <c r="I1065" s="64"/>
      <c r="J1065" s="48"/>
      <c r="K1065" s="108"/>
      <c r="M1065" s="64"/>
      <c r="N1065" s="188"/>
      <c r="P1065" s="64">
        <v>1</v>
      </c>
      <c r="Q1065" s="187">
        <v>486.6</v>
      </c>
      <c r="S1065" s="64"/>
      <c r="T1065" s="187"/>
      <c r="V1065" s="85"/>
      <c r="W1065" s="85"/>
      <c r="X1065" s="85"/>
      <c r="Y1065" s="85"/>
      <c r="Z1065" s="85"/>
      <c r="AA1065" s="66"/>
      <c r="AB1065" s="5"/>
      <c r="AC1065" s="5"/>
      <c r="AD1065" s="5"/>
      <c r="AE1065" s="5"/>
      <c r="AF1065" s="5"/>
      <c r="AG1065" s="5"/>
      <c r="AH1065" s="5"/>
      <c r="AI1065" s="5"/>
      <c r="AJ1065" s="5"/>
      <c r="AK1065" s="5"/>
      <c r="AL1065" s="5"/>
      <c r="AM1065" s="5"/>
    </row>
    <row r="1066" spans="1:39" s="4" customFormat="1" ht="14.5">
      <c r="A1066" s="64" t="s">
        <v>794</v>
      </c>
      <c r="B1066" s="64" t="s">
        <v>435</v>
      </c>
      <c r="C1066" s="64"/>
      <c r="D1066" s="64" t="s">
        <v>436</v>
      </c>
      <c r="E1066" s="11"/>
      <c r="F1066" s="11"/>
      <c r="G1066" s="8"/>
      <c r="I1066" s="64"/>
      <c r="J1066" s="48"/>
      <c r="K1066" s="108"/>
      <c r="M1066" s="64"/>
      <c r="N1066" s="188"/>
      <c r="P1066" s="64">
        <v>4</v>
      </c>
      <c r="Q1066" s="187">
        <v>10874.58</v>
      </c>
      <c r="S1066" s="64"/>
      <c r="T1066" s="187"/>
      <c r="V1066" s="85"/>
      <c r="W1066" s="85"/>
      <c r="X1066" s="85"/>
      <c r="Y1066" s="85"/>
      <c r="Z1066" s="85"/>
      <c r="AA1066" s="66"/>
      <c r="AB1066" s="5"/>
      <c r="AC1066" s="5"/>
      <c r="AD1066" s="5"/>
      <c r="AE1066" s="5"/>
      <c r="AF1066" s="5"/>
      <c r="AG1066" s="5"/>
      <c r="AH1066" s="5"/>
      <c r="AI1066" s="5"/>
      <c r="AJ1066" s="5"/>
      <c r="AK1066" s="5"/>
      <c r="AL1066" s="5"/>
      <c r="AM1066" s="5"/>
    </row>
    <row r="1067" spans="1:39" s="4" customFormat="1" ht="14.5">
      <c r="A1067" s="64" t="s">
        <v>794</v>
      </c>
      <c r="B1067" s="64" t="s">
        <v>437</v>
      </c>
      <c r="C1067" s="64"/>
      <c r="D1067" s="64" t="s">
        <v>234</v>
      </c>
      <c r="E1067" s="11"/>
      <c r="F1067" s="11"/>
      <c r="G1067" s="8"/>
      <c r="I1067" s="64"/>
      <c r="J1067" s="48"/>
      <c r="K1067" s="108"/>
      <c r="M1067" s="64"/>
      <c r="N1067" s="188"/>
      <c r="P1067" s="64">
        <v>11</v>
      </c>
      <c r="Q1067" s="187">
        <v>14425.09</v>
      </c>
      <c r="S1067" s="64"/>
      <c r="T1067" s="187"/>
      <c r="V1067" s="85"/>
      <c r="W1067" s="85"/>
      <c r="X1067" s="85"/>
      <c r="Y1067" s="85"/>
      <c r="Z1067" s="85"/>
      <c r="AA1067" s="66"/>
      <c r="AB1067" s="5"/>
      <c r="AC1067" s="5"/>
      <c r="AD1067" s="5"/>
      <c r="AE1067" s="5"/>
      <c r="AF1067" s="5"/>
      <c r="AG1067" s="5"/>
      <c r="AH1067" s="5"/>
      <c r="AI1067" s="5"/>
      <c r="AJ1067" s="5"/>
      <c r="AK1067" s="5"/>
      <c r="AL1067" s="5"/>
      <c r="AM1067" s="5"/>
    </row>
    <row r="1068" spans="1:39" s="4" customFormat="1" ht="14.5">
      <c r="A1068" s="64" t="s">
        <v>794</v>
      </c>
      <c r="B1068" s="64" t="s">
        <v>502</v>
      </c>
      <c r="C1068" s="64"/>
      <c r="D1068" s="64" t="s">
        <v>234</v>
      </c>
      <c r="E1068" s="11"/>
      <c r="F1068" s="11"/>
      <c r="G1068" s="8"/>
      <c r="I1068" s="64"/>
      <c r="J1068" s="48"/>
      <c r="K1068" s="108"/>
      <c r="M1068" s="64"/>
      <c r="N1068" s="188"/>
      <c r="P1068" s="64">
        <v>2</v>
      </c>
      <c r="Q1068" s="187">
        <v>5300.3</v>
      </c>
      <c r="S1068" s="64"/>
      <c r="T1068" s="187"/>
      <c r="V1068" s="85"/>
      <c r="W1068" s="85"/>
      <c r="X1068" s="85"/>
      <c r="Y1068" s="85"/>
      <c r="Z1068" s="85"/>
      <c r="AA1068" s="66"/>
      <c r="AB1068" s="5"/>
      <c r="AC1068" s="5"/>
      <c r="AD1068" s="5"/>
      <c r="AE1068" s="5"/>
      <c r="AF1068" s="5"/>
      <c r="AG1068" s="5"/>
      <c r="AH1068" s="5"/>
      <c r="AI1068" s="5"/>
      <c r="AJ1068" s="5"/>
      <c r="AK1068" s="5"/>
      <c r="AL1068" s="5"/>
      <c r="AM1068" s="5"/>
    </row>
    <row r="1069" spans="1:39" s="4" customFormat="1" ht="14.5">
      <c r="A1069" s="64" t="s">
        <v>794</v>
      </c>
      <c r="B1069" s="64" t="s">
        <v>438</v>
      </c>
      <c r="C1069" s="64"/>
      <c r="D1069" s="64" t="s">
        <v>151</v>
      </c>
      <c r="E1069" s="11"/>
      <c r="F1069" s="11"/>
      <c r="G1069" s="8"/>
      <c r="I1069" s="64"/>
      <c r="J1069" s="48"/>
      <c r="K1069" s="108"/>
      <c r="M1069" s="64"/>
      <c r="N1069" s="188"/>
      <c r="P1069" s="64">
        <v>87</v>
      </c>
      <c r="Q1069" s="187">
        <v>100181.55000000002</v>
      </c>
      <c r="S1069" s="64"/>
      <c r="T1069" s="187"/>
      <c r="V1069" s="85"/>
      <c r="W1069" s="85"/>
      <c r="X1069" s="85"/>
      <c r="Y1069" s="85"/>
      <c r="Z1069" s="85"/>
      <c r="AA1069" s="66"/>
      <c r="AB1069" s="5"/>
      <c r="AC1069" s="5"/>
      <c r="AD1069" s="5"/>
      <c r="AE1069" s="5"/>
      <c r="AF1069" s="5"/>
      <c r="AG1069" s="5"/>
      <c r="AH1069" s="5"/>
      <c r="AI1069" s="5"/>
      <c r="AJ1069" s="5"/>
      <c r="AK1069" s="5"/>
      <c r="AL1069" s="5"/>
      <c r="AM1069" s="5"/>
    </row>
    <row r="1070" spans="1:39" s="4" customFormat="1" ht="14.5">
      <c r="A1070" s="64" t="s">
        <v>794</v>
      </c>
      <c r="B1070" s="64" t="s">
        <v>439</v>
      </c>
      <c r="C1070" s="64"/>
      <c r="D1070" s="64" t="s">
        <v>221</v>
      </c>
      <c r="E1070" s="11"/>
      <c r="F1070" s="11"/>
      <c r="G1070" s="8"/>
      <c r="I1070" s="64"/>
      <c r="J1070" s="48"/>
      <c r="K1070" s="108"/>
      <c r="M1070" s="64"/>
      <c r="N1070" s="188"/>
      <c r="P1070" s="64">
        <v>2</v>
      </c>
      <c r="Q1070" s="187">
        <v>3521.1000000000004</v>
      </c>
      <c r="S1070" s="64"/>
      <c r="T1070" s="187"/>
      <c r="V1070" s="85"/>
      <c r="W1070" s="85"/>
      <c r="X1070" s="85"/>
      <c r="Y1070" s="85"/>
      <c r="Z1070" s="85"/>
      <c r="AA1070" s="66"/>
      <c r="AB1070" s="5"/>
      <c r="AC1070" s="5"/>
      <c r="AD1070" s="5"/>
      <c r="AE1070" s="5"/>
      <c r="AF1070" s="5"/>
      <c r="AG1070" s="5"/>
      <c r="AH1070" s="5"/>
      <c r="AI1070" s="5"/>
      <c r="AJ1070" s="5"/>
      <c r="AK1070" s="5"/>
      <c r="AL1070" s="5"/>
      <c r="AM1070" s="5"/>
    </row>
    <row r="1071" spans="1:39" s="4" customFormat="1" ht="14.5">
      <c r="A1071" s="64" t="s">
        <v>794</v>
      </c>
      <c r="B1071" s="64" t="s">
        <v>442</v>
      </c>
      <c r="C1071" s="64"/>
      <c r="D1071" s="64" t="s">
        <v>123</v>
      </c>
      <c r="E1071" s="11"/>
      <c r="F1071" s="11"/>
      <c r="G1071" s="8"/>
      <c r="I1071" s="64"/>
      <c r="J1071" s="48"/>
      <c r="K1071" s="108"/>
      <c r="M1071" s="64"/>
      <c r="N1071" s="188"/>
      <c r="P1071" s="64">
        <v>12</v>
      </c>
      <c r="Q1071" s="187">
        <v>16223.94</v>
      </c>
      <c r="S1071" s="64"/>
      <c r="T1071" s="187"/>
      <c r="V1071" s="85"/>
      <c r="W1071" s="85"/>
      <c r="X1071" s="85"/>
      <c r="Y1071" s="85"/>
      <c r="Z1071" s="85"/>
      <c r="AA1071" s="66"/>
      <c r="AB1071" s="5"/>
      <c r="AC1071" s="5"/>
      <c r="AD1071" s="5"/>
      <c r="AE1071" s="5"/>
      <c r="AF1071" s="5"/>
      <c r="AG1071" s="5"/>
      <c r="AH1071" s="5"/>
      <c r="AI1071" s="5"/>
      <c r="AJ1071" s="5"/>
      <c r="AK1071" s="5"/>
      <c r="AL1071" s="5"/>
      <c r="AM1071" s="5"/>
    </row>
    <row r="1072" spans="1:39" s="4" customFormat="1" ht="14.5">
      <c r="A1072" s="64" t="s">
        <v>794</v>
      </c>
      <c r="B1072" s="64" t="s">
        <v>443</v>
      </c>
      <c r="C1072" s="64"/>
      <c r="D1072" s="64" t="s">
        <v>346</v>
      </c>
      <c r="E1072" s="11"/>
      <c r="F1072" s="11"/>
      <c r="G1072" s="8"/>
      <c r="I1072" s="64"/>
      <c r="J1072" s="48"/>
      <c r="K1072" s="108"/>
      <c r="M1072" s="64"/>
      <c r="N1072" s="188"/>
      <c r="P1072" s="64">
        <v>7</v>
      </c>
      <c r="Q1072" s="187">
        <v>9145.06</v>
      </c>
      <c r="S1072" s="64"/>
      <c r="T1072" s="187"/>
      <c r="V1072" s="85"/>
      <c r="W1072" s="85"/>
      <c r="X1072" s="85"/>
      <c r="Y1072" s="85"/>
      <c r="Z1072" s="85"/>
      <c r="AA1072" s="66"/>
      <c r="AB1072" s="5"/>
      <c r="AC1072" s="5"/>
      <c r="AD1072" s="5"/>
      <c r="AE1072" s="5"/>
      <c r="AF1072" s="5"/>
      <c r="AG1072" s="5"/>
      <c r="AH1072" s="5"/>
      <c r="AI1072" s="5"/>
      <c r="AJ1072" s="5"/>
      <c r="AK1072" s="5"/>
      <c r="AL1072" s="5"/>
      <c r="AM1072" s="5"/>
    </row>
    <row r="1073" spans="1:39" s="4" customFormat="1" ht="14.5">
      <c r="A1073" s="64"/>
      <c r="B1073" s="64"/>
      <c r="C1073" s="64"/>
      <c r="D1073" s="64"/>
      <c r="E1073" s="11"/>
      <c r="F1073" s="11"/>
      <c r="G1073" s="8"/>
      <c r="I1073" s="64"/>
      <c r="J1073" s="48"/>
      <c r="K1073" s="108"/>
      <c r="M1073" s="64"/>
      <c r="N1073" s="188"/>
      <c r="P1073" s="64"/>
      <c r="Q1073" s="187"/>
      <c r="S1073" s="64"/>
      <c r="T1073" s="187"/>
      <c r="V1073" s="85"/>
      <c r="W1073" s="85"/>
      <c r="X1073" s="85"/>
      <c r="Y1073" s="85"/>
      <c r="Z1073" s="85"/>
      <c r="AA1073" s="66"/>
      <c r="AB1073" s="5"/>
      <c r="AC1073" s="5"/>
      <c r="AD1073" s="5"/>
      <c r="AE1073" s="5"/>
      <c r="AF1073" s="5"/>
      <c r="AG1073" s="5"/>
      <c r="AH1073" s="5"/>
      <c r="AI1073" s="5"/>
      <c r="AJ1073" s="5"/>
      <c r="AK1073" s="5"/>
      <c r="AL1073" s="5"/>
      <c r="AM1073" s="5"/>
    </row>
    <row r="1074" spans="1:39" s="4" customFormat="1" ht="14.5">
      <c r="A1074" s="64" t="s">
        <v>797</v>
      </c>
      <c r="B1074" s="64" t="s">
        <v>328</v>
      </c>
      <c r="C1074" s="64"/>
      <c r="D1074" s="64" t="s">
        <v>328</v>
      </c>
      <c r="E1074" s="11"/>
      <c r="F1074" s="11"/>
      <c r="G1074" s="8"/>
      <c r="I1074" s="64"/>
      <c r="J1074" s="48"/>
      <c r="K1074" s="108"/>
      <c r="M1074" s="64"/>
      <c r="N1074" s="188"/>
      <c r="P1074" s="64">
        <v>2</v>
      </c>
      <c r="Q1074" s="187">
        <v>957.51</v>
      </c>
      <c r="S1074" s="64"/>
      <c r="T1074" s="187"/>
      <c r="V1074" s="85"/>
      <c r="W1074" s="85"/>
      <c r="X1074" s="85"/>
      <c r="Y1074" s="85"/>
      <c r="Z1074" s="85"/>
      <c r="AA1074" s="66"/>
      <c r="AB1074" s="5"/>
      <c r="AC1074" s="5"/>
      <c r="AD1074" s="5"/>
      <c r="AE1074" s="5"/>
      <c r="AF1074" s="5"/>
      <c r="AG1074" s="5"/>
      <c r="AH1074" s="5"/>
      <c r="AI1074" s="5"/>
      <c r="AJ1074" s="5"/>
      <c r="AK1074" s="5"/>
      <c r="AL1074" s="5"/>
      <c r="AM1074" s="5"/>
    </row>
    <row r="1075" spans="1:39" s="4" customFormat="1" ht="14.5">
      <c r="A1075" s="64" t="s">
        <v>797</v>
      </c>
      <c r="B1075" s="64" t="s">
        <v>88</v>
      </c>
      <c r="C1075" s="64"/>
      <c r="D1075" s="64" t="s">
        <v>89</v>
      </c>
      <c r="E1075" s="11"/>
      <c r="F1075" s="11"/>
      <c r="G1075" s="8"/>
      <c r="I1075" s="64"/>
      <c r="J1075" s="48"/>
      <c r="K1075" s="108"/>
      <c r="M1075" s="64"/>
      <c r="N1075" s="188"/>
      <c r="P1075" s="64">
        <v>8</v>
      </c>
      <c r="Q1075" s="187">
        <v>5356.46</v>
      </c>
      <c r="S1075" s="64"/>
      <c r="T1075" s="187"/>
      <c r="V1075" s="85"/>
      <c r="W1075" s="85"/>
      <c r="X1075" s="85"/>
      <c r="Y1075" s="85"/>
      <c r="Z1075" s="85"/>
      <c r="AA1075" s="66"/>
      <c r="AB1075" s="5"/>
      <c r="AC1075" s="5"/>
      <c r="AD1075" s="5"/>
      <c r="AE1075" s="5"/>
      <c r="AF1075" s="5"/>
      <c r="AG1075" s="5"/>
      <c r="AH1075" s="5"/>
      <c r="AI1075" s="5"/>
      <c r="AJ1075" s="5"/>
      <c r="AK1075" s="5"/>
      <c r="AL1075" s="5"/>
      <c r="AM1075" s="5"/>
    </row>
    <row r="1076" spans="1:39" s="4" customFormat="1" ht="14.5">
      <c r="A1076" s="64" t="s">
        <v>797</v>
      </c>
      <c r="B1076" s="64" t="s">
        <v>497</v>
      </c>
      <c r="C1076" s="64"/>
      <c r="D1076" s="64" t="s">
        <v>89</v>
      </c>
      <c r="E1076" s="11"/>
      <c r="F1076" s="11"/>
      <c r="G1076" s="8"/>
      <c r="I1076" s="64"/>
      <c r="J1076" s="48"/>
      <c r="K1076" s="108"/>
      <c r="M1076" s="64"/>
      <c r="N1076" s="188"/>
      <c r="P1076" s="64">
        <v>2</v>
      </c>
      <c r="Q1076" s="187">
        <v>6327.52</v>
      </c>
      <c r="S1076" s="64"/>
      <c r="T1076" s="187"/>
      <c r="V1076" s="85"/>
      <c r="W1076" s="85"/>
      <c r="X1076" s="85"/>
      <c r="Y1076" s="85"/>
      <c r="Z1076" s="85"/>
      <c r="AA1076" s="66"/>
      <c r="AB1076" s="5"/>
      <c r="AC1076" s="5"/>
      <c r="AD1076" s="5"/>
      <c r="AE1076" s="5"/>
      <c r="AF1076" s="5"/>
      <c r="AG1076" s="5"/>
      <c r="AH1076" s="5"/>
      <c r="AI1076" s="5"/>
      <c r="AJ1076" s="5"/>
      <c r="AK1076" s="5"/>
      <c r="AL1076" s="5"/>
      <c r="AM1076" s="5"/>
    </row>
    <row r="1077" spans="1:39" s="4" customFormat="1" ht="14.5">
      <c r="A1077" s="64" t="s">
        <v>797</v>
      </c>
      <c r="B1077" s="64" t="s">
        <v>99</v>
      </c>
      <c r="C1077" s="64"/>
      <c r="D1077" s="64" t="s">
        <v>101</v>
      </c>
      <c r="E1077" s="11"/>
      <c r="F1077" s="11"/>
      <c r="G1077" s="8"/>
      <c r="I1077" s="64"/>
      <c r="J1077" s="48"/>
      <c r="K1077" s="108"/>
      <c r="M1077" s="64"/>
      <c r="N1077" s="188"/>
      <c r="P1077" s="64">
        <v>31</v>
      </c>
      <c r="Q1077" s="187">
        <v>23111.31</v>
      </c>
      <c r="S1077" s="64"/>
      <c r="T1077" s="187"/>
      <c r="V1077" s="85"/>
      <c r="W1077" s="85"/>
      <c r="X1077" s="85"/>
      <c r="Y1077" s="85"/>
      <c r="Z1077" s="85"/>
      <c r="AA1077" s="66"/>
      <c r="AB1077" s="5"/>
      <c r="AC1077" s="5"/>
      <c r="AD1077" s="5"/>
      <c r="AE1077" s="5"/>
      <c r="AF1077" s="5"/>
      <c r="AG1077" s="5"/>
      <c r="AH1077" s="5"/>
      <c r="AI1077" s="5"/>
      <c r="AJ1077" s="5"/>
      <c r="AK1077" s="5"/>
      <c r="AL1077" s="5"/>
      <c r="AM1077" s="5"/>
    </row>
    <row r="1078" spans="1:39" s="4" customFormat="1" ht="14.5">
      <c r="A1078" s="64" t="s">
        <v>797</v>
      </c>
      <c r="B1078" s="64" t="s">
        <v>113</v>
      </c>
      <c r="C1078" s="64"/>
      <c r="D1078" s="64" t="s">
        <v>114</v>
      </c>
      <c r="E1078" s="11"/>
      <c r="F1078" s="11"/>
      <c r="G1078" s="8"/>
      <c r="I1078" s="64"/>
      <c r="J1078" s="48"/>
      <c r="K1078" s="108"/>
      <c r="M1078" s="64"/>
      <c r="N1078" s="188"/>
      <c r="P1078" s="64">
        <v>1</v>
      </c>
      <c r="Q1078" s="187">
        <v>1181.0999999999999</v>
      </c>
      <c r="S1078" s="64"/>
      <c r="T1078" s="187"/>
      <c r="V1078" s="85"/>
      <c r="W1078" s="85"/>
      <c r="X1078" s="85"/>
      <c r="Y1078" s="85"/>
      <c r="Z1078" s="85"/>
      <c r="AA1078" s="66"/>
      <c r="AB1078" s="5"/>
      <c r="AC1078" s="5"/>
      <c r="AD1078" s="5"/>
      <c r="AE1078" s="5"/>
      <c r="AF1078" s="5"/>
      <c r="AG1078" s="5"/>
      <c r="AH1078" s="5"/>
      <c r="AI1078" s="5"/>
      <c r="AJ1078" s="5"/>
      <c r="AK1078" s="5"/>
      <c r="AL1078" s="5"/>
      <c r="AM1078" s="5"/>
    </row>
    <row r="1079" spans="1:39" s="4" customFormat="1" ht="14.5">
      <c r="A1079" s="64" t="s">
        <v>797</v>
      </c>
      <c r="B1079" s="64" t="s">
        <v>136</v>
      </c>
      <c r="C1079" s="64"/>
      <c r="D1079" s="64" t="s">
        <v>137</v>
      </c>
      <c r="E1079" s="11"/>
      <c r="F1079" s="11"/>
      <c r="G1079" s="8"/>
      <c r="I1079" s="64"/>
      <c r="J1079" s="48"/>
      <c r="K1079" s="108"/>
      <c r="M1079" s="64"/>
      <c r="N1079" s="188"/>
      <c r="P1079" s="64">
        <v>1</v>
      </c>
      <c r="Q1079" s="187">
        <v>821.78</v>
      </c>
      <c r="S1079" s="64"/>
      <c r="T1079" s="187"/>
      <c r="V1079" s="85"/>
      <c r="W1079" s="85"/>
      <c r="X1079" s="85"/>
      <c r="Y1079" s="85"/>
      <c r="Z1079" s="85"/>
      <c r="AA1079" s="66"/>
      <c r="AB1079" s="5"/>
      <c r="AC1079" s="5"/>
      <c r="AD1079" s="5"/>
      <c r="AE1079" s="5"/>
      <c r="AF1079" s="5"/>
      <c r="AG1079" s="5"/>
      <c r="AH1079" s="5"/>
      <c r="AI1079" s="5"/>
      <c r="AJ1079" s="5"/>
      <c r="AK1079" s="5"/>
      <c r="AL1079" s="5"/>
      <c r="AM1079" s="5"/>
    </row>
    <row r="1080" spans="1:39" s="4" customFormat="1" ht="14.5">
      <c r="A1080" s="64" t="s">
        <v>797</v>
      </c>
      <c r="B1080" s="64" t="s">
        <v>166</v>
      </c>
      <c r="C1080" s="64"/>
      <c r="D1080" s="64" t="s">
        <v>167</v>
      </c>
      <c r="E1080" s="11"/>
      <c r="F1080" s="11"/>
      <c r="G1080" s="8"/>
      <c r="I1080" s="64"/>
      <c r="J1080" s="48"/>
      <c r="K1080" s="108"/>
      <c r="M1080" s="64"/>
      <c r="N1080" s="188"/>
      <c r="P1080" s="64">
        <v>4</v>
      </c>
      <c r="Q1080" s="187">
        <v>3814.44</v>
      </c>
      <c r="S1080" s="64"/>
      <c r="T1080" s="187"/>
      <c r="V1080" s="85"/>
      <c r="W1080" s="85"/>
      <c r="X1080" s="85"/>
      <c r="Y1080" s="85"/>
      <c r="Z1080" s="85"/>
      <c r="AA1080" s="66"/>
      <c r="AB1080" s="5"/>
      <c r="AC1080" s="5"/>
      <c r="AD1080" s="5"/>
      <c r="AE1080" s="5"/>
      <c r="AF1080" s="5"/>
      <c r="AG1080" s="5"/>
      <c r="AH1080" s="5"/>
      <c r="AI1080" s="5"/>
      <c r="AJ1080" s="5"/>
      <c r="AK1080" s="5"/>
      <c r="AL1080" s="5"/>
      <c r="AM1080" s="5"/>
    </row>
    <row r="1081" spans="1:39" s="4" customFormat="1" ht="14.5">
      <c r="A1081" s="64" t="s">
        <v>797</v>
      </c>
      <c r="B1081" s="64" t="s">
        <v>470</v>
      </c>
      <c r="C1081" s="64"/>
      <c r="D1081" s="64" t="s">
        <v>428</v>
      </c>
      <c r="E1081" s="11"/>
      <c r="F1081" s="11"/>
      <c r="G1081" s="8"/>
      <c r="I1081" s="64"/>
      <c r="J1081" s="48"/>
      <c r="K1081" s="108"/>
      <c r="M1081" s="64"/>
      <c r="N1081" s="188"/>
      <c r="P1081" s="64">
        <v>1</v>
      </c>
      <c r="Q1081" s="187">
        <v>1110.4100000000001</v>
      </c>
      <c r="S1081" s="64"/>
      <c r="T1081" s="187"/>
      <c r="V1081" s="85"/>
      <c r="W1081" s="85"/>
      <c r="X1081" s="85"/>
      <c r="Y1081" s="85"/>
      <c r="Z1081" s="85"/>
      <c r="AA1081" s="66"/>
      <c r="AB1081" s="5"/>
      <c r="AC1081" s="5"/>
      <c r="AD1081" s="5"/>
      <c r="AE1081" s="5"/>
      <c r="AF1081" s="5"/>
      <c r="AG1081" s="5"/>
      <c r="AH1081" s="5"/>
      <c r="AI1081" s="5"/>
      <c r="AJ1081" s="5"/>
      <c r="AK1081" s="5"/>
      <c r="AL1081" s="5"/>
      <c r="AM1081" s="5"/>
    </row>
    <row r="1082" spans="1:39" s="4" customFormat="1" ht="14.5">
      <c r="A1082" s="64" t="s">
        <v>797</v>
      </c>
      <c r="B1082" s="64" t="s">
        <v>193</v>
      </c>
      <c r="C1082" s="64"/>
      <c r="D1082" s="64" t="s">
        <v>194</v>
      </c>
      <c r="E1082" s="11"/>
      <c r="F1082" s="11"/>
      <c r="G1082" s="8"/>
      <c r="I1082" s="64"/>
      <c r="J1082" s="48"/>
      <c r="K1082" s="108"/>
      <c r="M1082" s="64"/>
      <c r="N1082" s="188"/>
      <c r="P1082" s="64">
        <v>1</v>
      </c>
      <c r="Q1082" s="187">
        <v>201.56</v>
      </c>
      <c r="S1082" s="64"/>
      <c r="T1082" s="187"/>
      <c r="V1082" s="85"/>
      <c r="W1082" s="85"/>
      <c r="X1082" s="85"/>
      <c r="Y1082" s="85"/>
      <c r="Z1082" s="85"/>
      <c r="AA1082" s="66"/>
      <c r="AB1082" s="5"/>
      <c r="AC1082" s="5"/>
      <c r="AD1082" s="5"/>
      <c r="AE1082" s="5"/>
      <c r="AF1082" s="5"/>
      <c r="AG1082" s="5"/>
      <c r="AH1082" s="5"/>
      <c r="AI1082" s="5"/>
      <c r="AJ1082" s="5"/>
      <c r="AK1082" s="5"/>
      <c r="AL1082" s="5"/>
      <c r="AM1082" s="5"/>
    </row>
    <row r="1083" spans="1:39" s="4" customFormat="1" ht="14.5">
      <c r="A1083" s="64" t="s">
        <v>797</v>
      </c>
      <c r="B1083" s="64" t="s">
        <v>453</v>
      </c>
      <c r="C1083" s="64"/>
      <c r="D1083" s="64" t="s">
        <v>109</v>
      </c>
      <c r="E1083" s="11"/>
      <c r="F1083" s="11"/>
      <c r="G1083" s="8"/>
      <c r="I1083" s="64"/>
      <c r="J1083" s="48"/>
      <c r="K1083" s="108"/>
      <c r="M1083" s="64"/>
      <c r="N1083" s="188"/>
      <c r="P1083" s="64">
        <v>10</v>
      </c>
      <c r="Q1083" s="187">
        <v>2911.2100000000005</v>
      </c>
      <c r="S1083" s="64"/>
      <c r="T1083" s="187"/>
      <c r="V1083" s="85"/>
      <c r="W1083" s="85"/>
      <c r="X1083" s="85"/>
      <c r="Y1083" s="85"/>
      <c r="Z1083" s="85"/>
      <c r="AA1083" s="66"/>
      <c r="AB1083" s="5"/>
      <c r="AC1083" s="5"/>
      <c r="AD1083" s="5"/>
      <c r="AE1083" s="5"/>
      <c r="AF1083" s="5"/>
      <c r="AG1083" s="5"/>
      <c r="AH1083" s="5"/>
      <c r="AI1083" s="5"/>
      <c r="AJ1083" s="5"/>
      <c r="AK1083" s="5"/>
      <c r="AL1083" s="5"/>
      <c r="AM1083" s="5"/>
    </row>
    <row r="1084" spans="1:39" s="4" customFormat="1" ht="14.5">
      <c r="A1084" s="64" t="s">
        <v>797</v>
      </c>
      <c r="B1084" s="64" t="s">
        <v>199</v>
      </c>
      <c r="C1084" s="64"/>
      <c r="D1084" s="64" t="s">
        <v>200</v>
      </c>
      <c r="E1084" s="11"/>
      <c r="F1084" s="11"/>
      <c r="G1084" s="8"/>
      <c r="I1084" s="64"/>
      <c r="J1084" s="48"/>
      <c r="K1084" s="108"/>
      <c r="M1084" s="64"/>
      <c r="N1084" s="188"/>
      <c r="P1084" s="64">
        <v>1</v>
      </c>
      <c r="Q1084" s="187">
        <v>621.78</v>
      </c>
      <c r="S1084" s="64"/>
      <c r="T1084" s="187"/>
      <c r="V1084" s="85"/>
      <c r="W1084" s="85"/>
      <c r="X1084" s="85"/>
      <c r="Y1084" s="85"/>
      <c r="Z1084" s="85"/>
      <c r="AA1084" s="66"/>
      <c r="AB1084" s="5"/>
      <c r="AC1084" s="5"/>
      <c r="AD1084" s="5"/>
      <c r="AE1084" s="5"/>
      <c r="AF1084" s="5"/>
      <c r="AG1084" s="5"/>
      <c r="AH1084" s="5"/>
      <c r="AI1084" s="5"/>
      <c r="AJ1084" s="5"/>
      <c r="AK1084" s="5"/>
      <c r="AL1084" s="5"/>
      <c r="AM1084" s="5"/>
    </row>
    <row r="1085" spans="1:39" s="4" customFormat="1" ht="14.5">
      <c r="A1085" s="64" t="s">
        <v>797</v>
      </c>
      <c r="B1085" s="64" t="s">
        <v>222</v>
      </c>
      <c r="C1085" s="64"/>
      <c r="D1085" s="64" t="s">
        <v>89</v>
      </c>
      <c r="E1085" s="11"/>
      <c r="F1085" s="11"/>
      <c r="G1085" s="8"/>
      <c r="I1085" s="64"/>
      <c r="J1085" s="48"/>
      <c r="K1085" s="108"/>
      <c r="M1085" s="64"/>
      <c r="N1085" s="188"/>
      <c r="P1085" s="64">
        <v>1</v>
      </c>
      <c r="Q1085" s="187">
        <v>106.7</v>
      </c>
      <c r="S1085" s="64"/>
      <c r="T1085" s="187"/>
      <c r="V1085" s="85"/>
      <c r="W1085" s="85"/>
      <c r="X1085" s="85"/>
      <c r="Y1085" s="85"/>
      <c r="Z1085" s="85"/>
      <c r="AA1085" s="66"/>
      <c r="AB1085" s="5"/>
      <c r="AC1085" s="5"/>
      <c r="AD1085" s="5"/>
      <c r="AE1085" s="5"/>
      <c r="AF1085" s="5"/>
      <c r="AG1085" s="5"/>
      <c r="AH1085" s="5"/>
      <c r="AI1085" s="5"/>
      <c r="AJ1085" s="5"/>
      <c r="AK1085" s="5"/>
      <c r="AL1085" s="5"/>
      <c r="AM1085" s="5"/>
    </row>
    <row r="1086" spans="1:39" s="4" customFormat="1" ht="14.5">
      <c r="A1086" s="64" t="s">
        <v>797</v>
      </c>
      <c r="B1086" s="64" t="s">
        <v>222</v>
      </c>
      <c r="C1086" s="64"/>
      <c r="D1086" s="64" t="s">
        <v>90</v>
      </c>
      <c r="E1086" s="11"/>
      <c r="F1086" s="11"/>
      <c r="G1086" s="8"/>
      <c r="I1086" s="64"/>
      <c r="J1086" s="48"/>
      <c r="K1086" s="108"/>
      <c r="M1086" s="64"/>
      <c r="N1086" s="188"/>
      <c r="P1086" s="64">
        <v>6</v>
      </c>
      <c r="Q1086" s="187">
        <v>1075.31</v>
      </c>
      <c r="S1086" s="64"/>
      <c r="T1086" s="187"/>
      <c r="V1086" s="85"/>
      <c r="W1086" s="85"/>
      <c r="X1086" s="85"/>
      <c r="Y1086" s="85"/>
      <c r="Z1086" s="85"/>
      <c r="AA1086" s="66"/>
      <c r="AB1086" s="5"/>
      <c r="AC1086" s="5"/>
      <c r="AD1086" s="5"/>
      <c r="AE1086" s="5"/>
      <c r="AF1086" s="5"/>
      <c r="AG1086" s="5"/>
      <c r="AH1086" s="5"/>
      <c r="AI1086" s="5"/>
      <c r="AJ1086" s="5"/>
      <c r="AK1086" s="5"/>
      <c r="AL1086" s="5"/>
      <c r="AM1086" s="5"/>
    </row>
    <row r="1087" spans="1:39" s="4" customFormat="1" ht="14.5">
      <c r="A1087" s="64" t="s">
        <v>797</v>
      </c>
      <c r="B1087" s="64" t="s">
        <v>228</v>
      </c>
      <c r="C1087" s="64"/>
      <c r="D1087" s="64" t="s">
        <v>229</v>
      </c>
      <c r="E1087" s="11"/>
      <c r="F1087" s="11"/>
      <c r="G1087" s="8"/>
      <c r="I1087" s="64"/>
      <c r="J1087" s="48"/>
      <c r="K1087" s="108"/>
      <c r="M1087" s="64"/>
      <c r="N1087" s="188"/>
      <c r="P1087" s="64">
        <v>1</v>
      </c>
      <c r="Q1087" s="187">
        <v>286.48</v>
      </c>
      <c r="S1087" s="64"/>
      <c r="T1087" s="187"/>
      <c r="V1087" s="85"/>
      <c r="W1087" s="85"/>
      <c r="X1087" s="85"/>
      <c r="Y1087" s="85"/>
      <c r="Z1087" s="85"/>
      <c r="AA1087" s="66"/>
      <c r="AB1087" s="5"/>
      <c r="AC1087" s="5"/>
      <c r="AD1087" s="5"/>
      <c r="AE1087" s="5"/>
      <c r="AF1087" s="5"/>
      <c r="AG1087" s="5"/>
      <c r="AH1087" s="5"/>
      <c r="AI1087" s="5"/>
      <c r="AJ1087" s="5"/>
      <c r="AK1087" s="5"/>
      <c r="AL1087" s="5"/>
      <c r="AM1087" s="5"/>
    </row>
    <row r="1088" spans="1:39" s="4" customFormat="1" ht="14.5">
      <c r="A1088" s="64" t="s">
        <v>797</v>
      </c>
      <c r="B1088" s="64" t="s">
        <v>230</v>
      </c>
      <c r="C1088" s="64"/>
      <c r="D1088" s="64" t="s">
        <v>105</v>
      </c>
      <c r="E1088" s="11"/>
      <c r="F1088" s="11"/>
      <c r="G1088" s="8"/>
      <c r="I1088" s="64"/>
      <c r="J1088" s="48"/>
      <c r="K1088" s="108"/>
      <c r="M1088" s="64"/>
      <c r="N1088" s="188"/>
      <c r="P1088" s="64">
        <v>11</v>
      </c>
      <c r="Q1088" s="187">
        <v>6942.49</v>
      </c>
      <c r="S1088" s="64"/>
      <c r="T1088" s="187"/>
      <c r="V1088" s="85"/>
      <c r="W1088" s="85"/>
      <c r="X1088" s="85"/>
      <c r="Y1088" s="85"/>
      <c r="Z1088" s="85"/>
      <c r="AA1088" s="66"/>
      <c r="AB1088" s="5"/>
      <c r="AC1088" s="5"/>
      <c r="AD1088" s="5"/>
      <c r="AE1088" s="5"/>
      <c r="AF1088" s="5"/>
      <c r="AG1088" s="5"/>
      <c r="AH1088" s="5"/>
      <c r="AI1088" s="5"/>
      <c r="AJ1088" s="5"/>
      <c r="AK1088" s="5"/>
      <c r="AL1088" s="5"/>
      <c r="AM1088" s="5"/>
    </row>
    <row r="1089" spans="1:39" s="4" customFormat="1" ht="14.5">
      <c r="A1089" s="64" t="s">
        <v>797</v>
      </c>
      <c r="B1089" s="64" t="s">
        <v>242</v>
      </c>
      <c r="C1089" s="64"/>
      <c r="D1089" s="64" t="s">
        <v>96</v>
      </c>
      <c r="E1089" s="11"/>
      <c r="F1089" s="11"/>
      <c r="G1089" s="8"/>
      <c r="I1089" s="64"/>
      <c r="J1089" s="48"/>
      <c r="K1089" s="108"/>
      <c r="M1089" s="64"/>
      <c r="N1089" s="188"/>
      <c r="P1089" s="64">
        <v>1</v>
      </c>
      <c r="Q1089" s="187">
        <v>1213.01</v>
      </c>
      <c r="S1089" s="64"/>
      <c r="T1089" s="187"/>
      <c r="V1089" s="85"/>
      <c r="W1089" s="85"/>
      <c r="X1089" s="85"/>
      <c r="Y1089" s="85"/>
      <c r="Z1089" s="85"/>
      <c r="AA1089" s="66"/>
      <c r="AB1089" s="5"/>
      <c r="AC1089" s="5"/>
      <c r="AD1089" s="5"/>
      <c r="AE1089" s="5"/>
      <c r="AF1089" s="5"/>
      <c r="AG1089" s="5"/>
      <c r="AH1089" s="5"/>
      <c r="AI1089" s="5"/>
      <c r="AJ1089" s="5"/>
      <c r="AK1089" s="5"/>
      <c r="AL1089" s="5"/>
      <c r="AM1089" s="5"/>
    </row>
    <row r="1090" spans="1:39" s="4" customFormat="1" ht="14.5">
      <c r="A1090" s="64" t="s">
        <v>797</v>
      </c>
      <c r="B1090" s="64" t="s">
        <v>289</v>
      </c>
      <c r="C1090" s="64"/>
      <c r="D1090" s="64" t="s">
        <v>290</v>
      </c>
      <c r="E1090" s="11"/>
      <c r="F1090" s="11"/>
      <c r="G1090" s="8"/>
      <c r="I1090" s="64"/>
      <c r="J1090" s="48"/>
      <c r="K1090" s="108"/>
      <c r="M1090" s="64"/>
      <c r="N1090" s="188"/>
      <c r="P1090" s="64">
        <v>1</v>
      </c>
      <c r="Q1090" s="187">
        <v>1067.2</v>
      </c>
      <c r="S1090" s="64"/>
      <c r="T1090" s="187"/>
      <c r="V1090" s="85"/>
      <c r="W1090" s="85"/>
      <c r="X1090" s="85"/>
      <c r="Y1090" s="85"/>
      <c r="Z1090" s="85"/>
      <c r="AA1090" s="66"/>
      <c r="AB1090" s="5"/>
      <c r="AC1090" s="5"/>
      <c r="AD1090" s="5"/>
      <c r="AE1090" s="5"/>
      <c r="AF1090" s="5"/>
      <c r="AG1090" s="5"/>
      <c r="AH1090" s="5"/>
      <c r="AI1090" s="5"/>
      <c r="AJ1090" s="5"/>
      <c r="AK1090" s="5"/>
      <c r="AL1090" s="5"/>
      <c r="AM1090" s="5"/>
    </row>
    <row r="1091" spans="1:39" s="4" customFormat="1" ht="14.5">
      <c r="A1091" s="64" t="s">
        <v>797</v>
      </c>
      <c r="B1091" s="64" t="s">
        <v>289</v>
      </c>
      <c r="C1091" s="64"/>
      <c r="D1091" s="64" t="s">
        <v>291</v>
      </c>
      <c r="E1091" s="11"/>
      <c r="F1091" s="11"/>
      <c r="G1091" s="8"/>
      <c r="I1091" s="64"/>
      <c r="J1091" s="48"/>
      <c r="K1091" s="108"/>
      <c r="M1091" s="64"/>
      <c r="N1091" s="188"/>
      <c r="P1091" s="64">
        <v>1</v>
      </c>
      <c r="Q1091" s="187">
        <v>184.67</v>
      </c>
      <c r="S1091" s="64"/>
      <c r="T1091" s="187"/>
      <c r="V1091" s="85"/>
      <c r="W1091" s="85"/>
      <c r="X1091" s="85"/>
      <c r="Y1091" s="85"/>
      <c r="Z1091" s="85"/>
      <c r="AA1091" s="66"/>
      <c r="AB1091" s="5"/>
      <c r="AC1091" s="5"/>
      <c r="AD1091" s="5"/>
      <c r="AE1091" s="5"/>
      <c r="AF1091" s="5"/>
      <c r="AG1091" s="5"/>
      <c r="AH1091" s="5"/>
      <c r="AI1091" s="5"/>
      <c r="AJ1091" s="5"/>
      <c r="AK1091" s="5"/>
      <c r="AL1091" s="5"/>
      <c r="AM1091" s="5"/>
    </row>
    <row r="1092" spans="1:39" s="4" customFormat="1" ht="14.5">
      <c r="A1092" s="64" t="s">
        <v>797</v>
      </c>
      <c r="B1092" s="64" t="s">
        <v>289</v>
      </c>
      <c r="C1092" s="64"/>
      <c r="D1092" s="64" t="s">
        <v>114</v>
      </c>
      <c r="E1092" s="11"/>
      <c r="F1092" s="11"/>
      <c r="G1092" s="8"/>
      <c r="I1092" s="64"/>
      <c r="J1092" s="48"/>
      <c r="K1092" s="108"/>
      <c r="M1092" s="64"/>
      <c r="N1092" s="188"/>
      <c r="P1092" s="64">
        <v>1</v>
      </c>
      <c r="Q1092" s="187">
        <v>28.5</v>
      </c>
      <c r="S1092" s="64"/>
      <c r="T1092" s="187"/>
      <c r="V1092" s="85"/>
      <c r="W1092" s="85"/>
      <c r="X1092" s="85"/>
      <c r="Y1092" s="85"/>
      <c r="Z1092" s="85"/>
      <c r="AA1092" s="66"/>
      <c r="AB1092" s="5"/>
      <c r="AC1092" s="5"/>
      <c r="AD1092" s="5"/>
      <c r="AE1092" s="5"/>
      <c r="AF1092" s="5"/>
      <c r="AG1092" s="5"/>
      <c r="AH1092" s="5"/>
      <c r="AI1092" s="5"/>
      <c r="AJ1092" s="5"/>
      <c r="AK1092" s="5"/>
      <c r="AL1092" s="5"/>
      <c r="AM1092" s="5"/>
    </row>
    <row r="1093" spans="1:39" s="4" customFormat="1" ht="14.5">
      <c r="A1093" s="64" t="s">
        <v>797</v>
      </c>
      <c r="B1093" s="64" t="s">
        <v>299</v>
      </c>
      <c r="C1093" s="64"/>
      <c r="D1093" s="64" t="s">
        <v>90</v>
      </c>
      <c r="E1093" s="11"/>
      <c r="F1093" s="11"/>
      <c r="G1093" s="8"/>
      <c r="I1093" s="64"/>
      <c r="J1093" s="48"/>
      <c r="K1093" s="108"/>
      <c r="M1093" s="64"/>
      <c r="N1093" s="188"/>
      <c r="P1093" s="64">
        <v>1</v>
      </c>
      <c r="Q1093" s="187">
        <v>414.34</v>
      </c>
      <c r="S1093" s="64"/>
      <c r="T1093" s="187"/>
      <c r="V1093" s="85"/>
      <c r="W1093" s="85"/>
      <c r="X1093" s="85"/>
      <c r="Y1093" s="85"/>
      <c r="Z1093" s="85"/>
      <c r="AA1093" s="66"/>
      <c r="AB1093" s="5"/>
      <c r="AC1093" s="5"/>
      <c r="AD1093" s="5"/>
      <c r="AE1093" s="5"/>
      <c r="AF1093" s="5"/>
      <c r="AG1093" s="5"/>
      <c r="AH1093" s="5"/>
      <c r="AI1093" s="5"/>
      <c r="AJ1093" s="5"/>
      <c r="AK1093" s="5"/>
      <c r="AL1093" s="5"/>
      <c r="AM1093" s="5"/>
    </row>
    <row r="1094" spans="1:39" s="4" customFormat="1" ht="14.5">
      <c r="A1094" s="64" t="s">
        <v>797</v>
      </c>
      <c r="B1094" s="64" t="s">
        <v>299</v>
      </c>
      <c r="C1094" s="64"/>
      <c r="D1094" s="64" t="s">
        <v>121</v>
      </c>
      <c r="E1094" s="11"/>
      <c r="F1094" s="11"/>
      <c r="G1094" s="8"/>
      <c r="I1094" s="64"/>
      <c r="J1094" s="48"/>
      <c r="K1094" s="108"/>
      <c r="M1094" s="64"/>
      <c r="N1094" s="188"/>
      <c r="P1094" s="64">
        <v>13</v>
      </c>
      <c r="Q1094" s="187">
        <v>10010.220000000001</v>
      </c>
      <c r="S1094" s="64"/>
      <c r="T1094" s="187"/>
      <c r="V1094" s="85"/>
      <c r="W1094" s="85"/>
      <c r="X1094" s="85"/>
      <c r="Y1094" s="85"/>
      <c r="Z1094" s="85"/>
      <c r="AA1094" s="66"/>
      <c r="AB1094" s="5"/>
      <c r="AC1094" s="5"/>
      <c r="AD1094" s="5"/>
      <c r="AE1094" s="5"/>
      <c r="AF1094" s="5"/>
      <c r="AG1094" s="5"/>
      <c r="AH1094" s="5"/>
      <c r="AI1094" s="5"/>
      <c r="AJ1094" s="5"/>
      <c r="AK1094" s="5"/>
      <c r="AL1094" s="5"/>
      <c r="AM1094" s="5"/>
    </row>
    <row r="1095" spans="1:39" s="4" customFormat="1" ht="14.5">
      <c r="A1095" s="64" t="s">
        <v>797</v>
      </c>
      <c r="B1095" s="64" t="s">
        <v>301</v>
      </c>
      <c r="C1095" s="64"/>
      <c r="D1095" s="64" t="s">
        <v>109</v>
      </c>
      <c r="E1095" s="11"/>
      <c r="F1095" s="11"/>
      <c r="G1095" s="8"/>
      <c r="I1095" s="64"/>
      <c r="J1095" s="48"/>
      <c r="K1095" s="108"/>
      <c r="M1095" s="64"/>
      <c r="N1095" s="188"/>
      <c r="P1095" s="64">
        <v>2</v>
      </c>
      <c r="Q1095" s="187">
        <v>1700.56</v>
      </c>
      <c r="S1095" s="64"/>
      <c r="T1095" s="187"/>
      <c r="V1095" s="85"/>
      <c r="W1095" s="85"/>
      <c r="X1095" s="85"/>
      <c r="Y1095" s="85"/>
      <c r="Z1095" s="85"/>
      <c r="AA1095" s="66"/>
      <c r="AB1095" s="5"/>
      <c r="AC1095" s="5"/>
      <c r="AD1095" s="5"/>
      <c r="AE1095" s="5"/>
      <c r="AF1095" s="5"/>
      <c r="AG1095" s="5"/>
      <c r="AH1095" s="5"/>
      <c r="AI1095" s="5"/>
      <c r="AJ1095" s="5"/>
      <c r="AK1095" s="5"/>
      <c r="AL1095" s="5"/>
      <c r="AM1095" s="5"/>
    </row>
    <row r="1096" spans="1:39" s="4" customFormat="1" ht="14.5">
      <c r="A1096" s="64" t="s">
        <v>797</v>
      </c>
      <c r="B1096" s="64" t="s">
        <v>308</v>
      </c>
      <c r="C1096" s="64"/>
      <c r="D1096" s="64" t="s">
        <v>309</v>
      </c>
      <c r="E1096" s="11"/>
      <c r="F1096" s="11"/>
      <c r="G1096" s="8"/>
      <c r="I1096" s="64"/>
      <c r="J1096" s="48"/>
      <c r="K1096" s="108"/>
      <c r="M1096" s="64"/>
      <c r="N1096" s="188"/>
      <c r="P1096" s="64">
        <v>2</v>
      </c>
      <c r="Q1096" s="187">
        <v>2354.44</v>
      </c>
      <c r="S1096" s="64"/>
      <c r="T1096" s="187"/>
      <c r="V1096" s="85"/>
      <c r="W1096" s="85"/>
      <c r="X1096" s="85"/>
      <c r="Y1096" s="85"/>
      <c r="Z1096" s="85"/>
      <c r="AA1096" s="66"/>
      <c r="AB1096" s="5"/>
      <c r="AC1096" s="5"/>
      <c r="AD1096" s="5"/>
      <c r="AE1096" s="5"/>
      <c r="AF1096" s="5"/>
      <c r="AG1096" s="5"/>
      <c r="AH1096" s="5"/>
      <c r="AI1096" s="5"/>
      <c r="AJ1096" s="5"/>
      <c r="AK1096" s="5"/>
      <c r="AL1096" s="5"/>
      <c r="AM1096" s="5"/>
    </row>
    <row r="1097" spans="1:39" s="4" customFormat="1" ht="14.5">
      <c r="A1097" s="64" t="s">
        <v>797</v>
      </c>
      <c r="B1097" s="64" t="s">
        <v>315</v>
      </c>
      <c r="C1097" s="64"/>
      <c r="D1097" s="64" t="s">
        <v>316</v>
      </c>
      <c r="E1097" s="11"/>
      <c r="F1097" s="11"/>
      <c r="G1097" s="8"/>
      <c r="I1097" s="64"/>
      <c r="J1097" s="48"/>
      <c r="K1097" s="108"/>
      <c r="M1097" s="64"/>
      <c r="N1097" s="188"/>
      <c r="P1097" s="64">
        <v>2</v>
      </c>
      <c r="Q1097" s="187">
        <v>421.89</v>
      </c>
      <c r="S1097" s="64"/>
      <c r="T1097" s="187"/>
      <c r="V1097" s="85"/>
      <c r="W1097" s="85"/>
      <c r="X1097" s="85"/>
      <c r="Y1097" s="85"/>
      <c r="Z1097" s="85"/>
      <c r="AA1097" s="66"/>
      <c r="AB1097" s="5"/>
      <c r="AC1097" s="5"/>
      <c r="AD1097" s="5"/>
      <c r="AE1097" s="5"/>
      <c r="AF1097" s="5"/>
      <c r="AG1097" s="5"/>
      <c r="AH1097" s="5"/>
      <c r="AI1097" s="5"/>
      <c r="AJ1097" s="5"/>
      <c r="AK1097" s="5"/>
      <c r="AL1097" s="5"/>
      <c r="AM1097" s="5"/>
    </row>
    <row r="1098" spans="1:39" s="4" customFormat="1" ht="14.5">
      <c r="A1098" s="64" t="s">
        <v>797</v>
      </c>
      <c r="B1098" s="64" t="s">
        <v>326</v>
      </c>
      <c r="C1098" s="64"/>
      <c r="D1098" s="64" t="s">
        <v>327</v>
      </c>
      <c r="E1098" s="11"/>
      <c r="F1098" s="11"/>
      <c r="G1098" s="8"/>
      <c r="I1098" s="64"/>
      <c r="J1098" s="48"/>
      <c r="K1098" s="108"/>
      <c r="M1098" s="64"/>
      <c r="N1098" s="188"/>
      <c r="P1098" s="64">
        <v>1</v>
      </c>
      <c r="Q1098" s="187">
        <v>199.77</v>
      </c>
      <c r="S1098" s="64"/>
      <c r="T1098" s="187"/>
      <c r="V1098" s="85"/>
      <c r="W1098" s="85"/>
      <c r="X1098" s="85"/>
      <c r="Y1098" s="85"/>
      <c r="Z1098" s="85"/>
      <c r="AA1098" s="66"/>
      <c r="AB1098" s="5"/>
      <c r="AC1098" s="5"/>
      <c r="AD1098" s="5"/>
      <c r="AE1098" s="5"/>
      <c r="AF1098" s="5"/>
      <c r="AG1098" s="5"/>
      <c r="AH1098" s="5"/>
      <c r="AI1098" s="5"/>
      <c r="AJ1098" s="5"/>
      <c r="AK1098" s="5"/>
      <c r="AL1098" s="5"/>
      <c r="AM1098" s="5"/>
    </row>
    <row r="1099" spans="1:39" s="4" customFormat="1" ht="14.5">
      <c r="A1099" s="64" t="s">
        <v>797</v>
      </c>
      <c r="B1099" s="64" t="s">
        <v>337</v>
      </c>
      <c r="C1099" s="64"/>
      <c r="D1099" s="64" t="s">
        <v>338</v>
      </c>
      <c r="E1099" s="11"/>
      <c r="F1099" s="11"/>
      <c r="G1099" s="8"/>
      <c r="I1099" s="64"/>
      <c r="J1099" s="48"/>
      <c r="K1099" s="108"/>
      <c r="M1099" s="64"/>
      <c r="N1099" s="188"/>
      <c r="P1099" s="64">
        <v>5</v>
      </c>
      <c r="Q1099" s="187">
        <v>5106.54</v>
      </c>
      <c r="S1099" s="64"/>
      <c r="T1099" s="187"/>
      <c r="V1099" s="85"/>
      <c r="W1099" s="85"/>
      <c r="X1099" s="85"/>
      <c r="Y1099" s="85"/>
      <c r="Z1099" s="85"/>
      <c r="AA1099" s="66"/>
      <c r="AB1099" s="5"/>
      <c r="AC1099" s="5"/>
      <c r="AD1099" s="5"/>
      <c r="AE1099" s="5"/>
      <c r="AF1099" s="5"/>
      <c r="AG1099" s="5"/>
      <c r="AH1099" s="5"/>
      <c r="AI1099" s="5"/>
      <c r="AJ1099" s="5"/>
      <c r="AK1099" s="5"/>
      <c r="AL1099" s="5"/>
      <c r="AM1099" s="5"/>
    </row>
    <row r="1100" spans="1:39" s="4" customFormat="1" ht="14.5">
      <c r="A1100" s="64" t="s">
        <v>797</v>
      </c>
      <c r="B1100" s="64" t="s">
        <v>349</v>
      </c>
      <c r="C1100" s="64"/>
      <c r="D1100" s="64" t="s">
        <v>350</v>
      </c>
      <c r="E1100" s="11"/>
      <c r="F1100" s="11"/>
      <c r="G1100" s="8"/>
      <c r="I1100" s="64"/>
      <c r="J1100" s="48"/>
      <c r="K1100" s="108"/>
      <c r="M1100" s="64"/>
      <c r="N1100" s="188"/>
      <c r="P1100" s="64">
        <v>1</v>
      </c>
      <c r="Q1100" s="187">
        <v>381.6</v>
      </c>
      <c r="S1100" s="64"/>
      <c r="T1100" s="187"/>
      <c r="V1100" s="85"/>
      <c r="W1100" s="85"/>
      <c r="X1100" s="85"/>
      <c r="Y1100" s="85"/>
      <c r="Z1100" s="85"/>
      <c r="AA1100" s="66"/>
      <c r="AB1100" s="5"/>
      <c r="AC1100" s="5"/>
      <c r="AD1100" s="5"/>
      <c r="AE1100" s="5"/>
      <c r="AF1100" s="5"/>
      <c r="AG1100" s="5"/>
      <c r="AH1100" s="5"/>
      <c r="AI1100" s="5"/>
      <c r="AJ1100" s="5"/>
      <c r="AK1100" s="5"/>
      <c r="AL1100" s="5"/>
      <c r="AM1100" s="5"/>
    </row>
    <row r="1101" spans="1:39" s="4" customFormat="1" ht="14.5">
      <c r="A1101" s="64" t="s">
        <v>797</v>
      </c>
      <c r="B1101" s="64" t="s">
        <v>351</v>
      </c>
      <c r="C1101" s="64"/>
      <c r="D1101" s="64" t="s">
        <v>100</v>
      </c>
      <c r="E1101" s="11"/>
      <c r="F1101" s="11"/>
      <c r="G1101" s="8"/>
      <c r="I1101" s="64"/>
      <c r="J1101" s="48"/>
      <c r="K1101" s="108"/>
      <c r="M1101" s="64"/>
      <c r="N1101" s="188"/>
      <c r="P1101" s="64">
        <v>15</v>
      </c>
      <c r="Q1101" s="187">
        <v>11417.849999999999</v>
      </c>
      <c r="S1101" s="64"/>
      <c r="T1101" s="187"/>
      <c r="V1101" s="85"/>
      <c r="W1101" s="85"/>
      <c r="X1101" s="85"/>
      <c r="Y1101" s="85"/>
      <c r="Z1101" s="85"/>
      <c r="AA1101" s="66"/>
      <c r="AB1101" s="5"/>
      <c r="AC1101" s="5"/>
      <c r="AD1101" s="5"/>
      <c r="AE1101" s="5"/>
      <c r="AF1101" s="5"/>
      <c r="AG1101" s="5"/>
      <c r="AH1101" s="5"/>
      <c r="AI1101" s="5"/>
      <c r="AJ1101" s="5"/>
      <c r="AK1101" s="5"/>
      <c r="AL1101" s="5"/>
      <c r="AM1101" s="5"/>
    </row>
    <row r="1102" spans="1:39" s="4" customFormat="1" ht="14.5">
      <c r="A1102" s="64" t="s">
        <v>797</v>
      </c>
      <c r="B1102" s="64" t="s">
        <v>379</v>
      </c>
      <c r="C1102" s="64"/>
      <c r="D1102" s="64" t="s">
        <v>114</v>
      </c>
      <c r="E1102" s="11"/>
      <c r="F1102" s="11"/>
      <c r="G1102" s="8"/>
      <c r="I1102" s="64"/>
      <c r="J1102" s="48"/>
      <c r="K1102" s="108"/>
      <c r="M1102" s="64"/>
      <c r="N1102" s="188"/>
      <c r="P1102" s="64">
        <v>1</v>
      </c>
      <c r="Q1102" s="187">
        <v>1629.59</v>
      </c>
      <c r="S1102" s="64"/>
      <c r="T1102" s="187"/>
      <c r="V1102" s="85"/>
      <c r="W1102" s="85"/>
      <c r="X1102" s="85"/>
      <c r="Y1102" s="85"/>
      <c r="Z1102" s="85"/>
      <c r="AA1102" s="66"/>
      <c r="AB1102" s="5"/>
      <c r="AC1102" s="5"/>
      <c r="AD1102" s="5"/>
      <c r="AE1102" s="5"/>
      <c r="AF1102" s="5"/>
      <c r="AG1102" s="5"/>
      <c r="AH1102" s="5"/>
      <c r="AI1102" s="5"/>
      <c r="AJ1102" s="5"/>
      <c r="AK1102" s="5"/>
      <c r="AL1102" s="5"/>
      <c r="AM1102" s="5"/>
    </row>
    <row r="1103" spans="1:39" s="4" customFormat="1" ht="14.5">
      <c r="A1103" s="64" t="s">
        <v>797</v>
      </c>
      <c r="B1103" s="64" t="s">
        <v>387</v>
      </c>
      <c r="C1103" s="64"/>
      <c r="D1103" s="64" t="s">
        <v>388</v>
      </c>
      <c r="E1103" s="11"/>
      <c r="F1103" s="11"/>
      <c r="G1103" s="8"/>
      <c r="I1103" s="64"/>
      <c r="J1103" s="48"/>
      <c r="K1103" s="108"/>
      <c r="M1103" s="64"/>
      <c r="N1103" s="188"/>
      <c r="P1103" s="64">
        <v>1</v>
      </c>
      <c r="Q1103" s="187">
        <v>390.83</v>
      </c>
      <c r="S1103" s="64"/>
      <c r="T1103" s="187"/>
      <c r="V1103" s="85"/>
      <c r="W1103" s="85"/>
      <c r="X1103" s="85"/>
      <c r="Y1103" s="85"/>
      <c r="Z1103" s="85"/>
      <c r="AA1103" s="66"/>
      <c r="AB1103" s="5"/>
      <c r="AC1103" s="5"/>
      <c r="AD1103" s="5"/>
      <c r="AE1103" s="5"/>
      <c r="AF1103" s="5"/>
      <c r="AG1103" s="5"/>
      <c r="AH1103" s="5"/>
      <c r="AI1103" s="5"/>
      <c r="AJ1103" s="5"/>
      <c r="AK1103" s="5"/>
      <c r="AL1103" s="5"/>
      <c r="AM1103" s="5"/>
    </row>
    <row r="1104" spans="1:39" s="4" customFormat="1" ht="14.5">
      <c r="A1104" s="64" t="s">
        <v>797</v>
      </c>
      <c r="B1104" s="64" t="s">
        <v>407</v>
      </c>
      <c r="C1104" s="64"/>
      <c r="D1104" s="64" t="s">
        <v>103</v>
      </c>
      <c r="E1104" s="11"/>
      <c r="F1104" s="11"/>
      <c r="G1104" s="8"/>
      <c r="I1104" s="64"/>
      <c r="J1104" s="48"/>
      <c r="K1104" s="108"/>
      <c r="M1104" s="64"/>
      <c r="N1104" s="188"/>
      <c r="P1104" s="64">
        <v>5</v>
      </c>
      <c r="Q1104" s="187">
        <v>8714.85</v>
      </c>
      <c r="S1104" s="64"/>
      <c r="T1104" s="187"/>
      <c r="V1104" s="85"/>
      <c r="W1104" s="85"/>
      <c r="X1104" s="85"/>
      <c r="Y1104" s="85"/>
      <c r="Z1104" s="85"/>
      <c r="AA1104" s="66"/>
      <c r="AB1104" s="5"/>
      <c r="AC1104" s="5"/>
      <c r="AD1104" s="5"/>
      <c r="AE1104" s="5"/>
      <c r="AF1104" s="5"/>
      <c r="AG1104" s="5"/>
      <c r="AH1104" s="5"/>
      <c r="AI1104" s="5"/>
      <c r="AJ1104" s="5"/>
      <c r="AK1104" s="5"/>
      <c r="AL1104" s="5"/>
      <c r="AM1104" s="5"/>
    </row>
    <row r="1105" spans="1:39" s="4" customFormat="1" ht="14.5">
      <c r="A1105" s="64" t="s">
        <v>797</v>
      </c>
      <c r="B1105" s="64" t="s">
        <v>414</v>
      </c>
      <c r="C1105" s="64"/>
      <c r="D1105" s="64" t="s">
        <v>126</v>
      </c>
      <c r="E1105" s="11"/>
      <c r="F1105" s="11"/>
      <c r="G1105" s="8"/>
      <c r="I1105" s="64"/>
      <c r="J1105" s="48"/>
      <c r="K1105" s="108"/>
      <c r="M1105" s="64"/>
      <c r="N1105" s="188"/>
      <c r="P1105" s="64">
        <v>3</v>
      </c>
      <c r="Q1105" s="187">
        <v>1636.1899999999998</v>
      </c>
      <c r="S1105" s="64"/>
      <c r="T1105" s="187"/>
      <c r="V1105" s="85"/>
      <c r="W1105" s="85"/>
      <c r="X1105" s="85"/>
      <c r="Y1105" s="85"/>
      <c r="Z1105" s="85"/>
      <c r="AA1105" s="66"/>
      <c r="AB1105" s="5"/>
      <c r="AC1105" s="5"/>
      <c r="AD1105" s="5"/>
      <c r="AE1105" s="5"/>
      <c r="AF1105" s="5"/>
      <c r="AG1105" s="5"/>
      <c r="AH1105" s="5"/>
      <c r="AI1105" s="5"/>
      <c r="AJ1105" s="5"/>
      <c r="AK1105" s="5"/>
      <c r="AL1105" s="5"/>
      <c r="AM1105" s="5"/>
    </row>
    <row r="1106" spans="1:39" s="4" customFormat="1" ht="14.5">
      <c r="A1106" s="64" t="s">
        <v>797</v>
      </c>
      <c r="B1106" s="64" t="s">
        <v>461</v>
      </c>
      <c r="C1106" s="64"/>
      <c r="D1106" s="64" t="s">
        <v>417</v>
      </c>
      <c r="E1106" s="11"/>
      <c r="F1106" s="11"/>
      <c r="G1106" s="8"/>
      <c r="I1106" s="64"/>
      <c r="J1106" s="48"/>
      <c r="K1106" s="108"/>
      <c r="M1106" s="64"/>
      <c r="N1106" s="188"/>
      <c r="P1106" s="64">
        <v>2</v>
      </c>
      <c r="Q1106" s="187">
        <v>52.99</v>
      </c>
      <c r="S1106" s="64"/>
      <c r="T1106" s="187"/>
      <c r="V1106" s="85"/>
      <c r="W1106" s="85"/>
      <c r="X1106" s="85"/>
      <c r="Y1106" s="85"/>
      <c r="Z1106" s="85"/>
      <c r="AA1106" s="66"/>
      <c r="AB1106" s="5"/>
      <c r="AC1106" s="5"/>
      <c r="AD1106" s="5"/>
      <c r="AE1106" s="5"/>
      <c r="AF1106" s="5"/>
      <c r="AG1106" s="5"/>
      <c r="AH1106" s="5"/>
      <c r="AI1106" s="5"/>
      <c r="AJ1106" s="5"/>
      <c r="AK1106" s="5"/>
      <c r="AL1106" s="5"/>
      <c r="AM1106" s="5"/>
    </row>
    <row r="1107" spans="1:39" s="4" customFormat="1" ht="14.5">
      <c r="A1107" s="64" t="s">
        <v>797</v>
      </c>
      <c r="B1107" s="64" t="s">
        <v>427</v>
      </c>
      <c r="C1107" s="64"/>
      <c r="D1107" s="64" t="s">
        <v>428</v>
      </c>
      <c r="E1107" s="11"/>
      <c r="F1107" s="11"/>
      <c r="G1107" s="8"/>
      <c r="I1107" s="64"/>
      <c r="J1107" s="48"/>
      <c r="K1107" s="108"/>
      <c r="M1107" s="64"/>
      <c r="N1107" s="188"/>
      <c r="P1107" s="64">
        <v>1</v>
      </c>
      <c r="Q1107" s="187">
        <v>186.27</v>
      </c>
      <c r="S1107" s="64"/>
      <c r="T1107" s="187"/>
      <c r="V1107" s="85"/>
      <c r="W1107" s="85"/>
      <c r="X1107" s="85"/>
      <c r="Y1107" s="85"/>
      <c r="Z1107" s="85"/>
      <c r="AA1107" s="66"/>
      <c r="AB1107" s="5"/>
      <c r="AC1107" s="5"/>
      <c r="AD1107" s="5"/>
      <c r="AE1107" s="5"/>
      <c r="AF1107" s="5"/>
      <c r="AG1107" s="5"/>
      <c r="AH1107" s="5"/>
      <c r="AI1107" s="5"/>
      <c r="AJ1107" s="5"/>
      <c r="AK1107" s="5"/>
      <c r="AL1107" s="5"/>
      <c r="AM1107" s="5"/>
    </row>
    <row r="1108" spans="1:39" s="4" customFormat="1" ht="14.5">
      <c r="A1108" s="64" t="s">
        <v>797</v>
      </c>
      <c r="B1108" s="64" t="s">
        <v>438</v>
      </c>
      <c r="C1108" s="64"/>
      <c r="D1108" s="64" t="s">
        <v>151</v>
      </c>
      <c r="E1108" s="11"/>
      <c r="F1108" s="11"/>
      <c r="G1108" s="8"/>
      <c r="I1108" s="64"/>
      <c r="J1108" s="48"/>
      <c r="K1108" s="108"/>
      <c r="M1108" s="64"/>
      <c r="N1108" s="188"/>
      <c r="P1108" s="64">
        <v>12</v>
      </c>
      <c r="Q1108" s="187">
        <v>23047.18</v>
      </c>
      <c r="S1108" s="64"/>
      <c r="T1108" s="187"/>
      <c r="V1108" s="85"/>
      <c r="W1108" s="85"/>
      <c r="X1108" s="85"/>
      <c r="Y1108" s="85"/>
      <c r="Z1108" s="85"/>
      <c r="AA1108" s="66"/>
      <c r="AB1108" s="5"/>
      <c r="AC1108" s="5"/>
      <c r="AD1108" s="5"/>
      <c r="AE1108" s="5"/>
      <c r="AF1108" s="5"/>
      <c r="AG1108" s="5"/>
      <c r="AH1108" s="5"/>
      <c r="AI1108" s="5"/>
      <c r="AJ1108" s="5"/>
      <c r="AK1108" s="5"/>
      <c r="AL1108" s="5"/>
      <c r="AM1108" s="5"/>
    </row>
    <row r="1109" spans="1:39" s="4" customFormat="1" ht="14.5">
      <c r="A1109" s="64"/>
      <c r="B1109" s="64"/>
      <c r="C1109" s="64"/>
      <c r="D1109" s="64"/>
      <c r="E1109" s="11"/>
      <c r="F1109" s="11"/>
      <c r="G1109" s="8"/>
      <c r="I1109" s="64"/>
      <c r="J1109" s="48"/>
      <c r="K1109" s="108"/>
      <c r="M1109" s="64"/>
      <c r="N1109" s="112"/>
      <c r="P1109" s="64"/>
      <c r="Q1109" s="48"/>
      <c r="S1109" s="64"/>
      <c r="T1109" s="48"/>
      <c r="V1109" s="85"/>
      <c r="W1109" s="85"/>
      <c r="X1109" s="85"/>
      <c r="Y1109" s="85"/>
      <c r="Z1109" s="85"/>
      <c r="AA1109" s="66"/>
      <c r="AB1109" s="5"/>
      <c r="AC1109" s="5"/>
      <c r="AD1109" s="5"/>
      <c r="AE1109" s="5"/>
      <c r="AF1109" s="5"/>
      <c r="AG1109" s="5"/>
      <c r="AH1109" s="5"/>
      <c r="AI1109" s="5"/>
      <c r="AJ1109" s="5"/>
      <c r="AK1109" s="5"/>
      <c r="AL1109" s="5"/>
      <c r="AM1109" s="5"/>
    </row>
    <row r="1110" spans="1:39" s="4" customFormat="1" ht="14.5">
      <c r="A1110" s="64"/>
      <c r="B1110" s="64"/>
      <c r="C1110" s="64"/>
      <c r="D1110" s="64"/>
      <c r="E1110" s="11"/>
      <c r="F1110" s="11"/>
      <c r="G1110" s="8"/>
      <c r="I1110" s="64"/>
      <c r="J1110" s="48"/>
      <c r="K1110" s="108"/>
      <c r="M1110" s="64"/>
      <c r="N1110" s="112"/>
      <c r="P1110" s="64"/>
      <c r="Q1110" s="48"/>
      <c r="S1110" s="64"/>
      <c r="T1110" s="48"/>
      <c r="V1110" s="85"/>
      <c r="W1110" s="85"/>
      <c r="X1110" s="85"/>
      <c r="Y1110" s="85"/>
      <c r="Z1110" s="85"/>
      <c r="AA1110" s="66"/>
      <c r="AB1110" s="5"/>
      <c r="AC1110" s="5"/>
      <c r="AD1110" s="5"/>
      <c r="AE1110" s="5"/>
      <c r="AF1110" s="5"/>
      <c r="AG1110" s="5"/>
      <c r="AH1110" s="5"/>
      <c r="AI1110" s="5"/>
      <c r="AJ1110" s="5"/>
      <c r="AK1110" s="5"/>
      <c r="AL1110" s="5"/>
      <c r="AM1110" s="5"/>
    </row>
    <row r="1111" spans="1:39" s="4" customFormat="1" ht="14.5">
      <c r="A1111" s="64"/>
      <c r="B1111" s="64"/>
      <c r="C1111" s="64"/>
      <c r="D1111" s="64"/>
      <c r="E1111" s="11"/>
      <c r="F1111" s="11"/>
      <c r="G1111" s="8"/>
      <c r="I1111" s="64"/>
      <c r="J1111" s="48"/>
      <c r="K1111" s="108"/>
      <c r="M1111" s="64"/>
      <c r="N1111" s="112"/>
      <c r="P1111" s="64"/>
      <c r="Q1111" s="48"/>
      <c r="S1111" s="64"/>
      <c r="T1111" s="48"/>
      <c r="V1111" s="85"/>
      <c r="W1111" s="85"/>
      <c r="X1111" s="85"/>
      <c r="Y1111" s="85"/>
      <c r="Z1111" s="85"/>
      <c r="AA1111" s="66"/>
      <c r="AB1111" s="5"/>
      <c r="AC1111" s="5"/>
      <c r="AD1111" s="5"/>
      <c r="AE1111" s="5"/>
      <c r="AF1111" s="5"/>
      <c r="AG1111" s="5"/>
      <c r="AH1111" s="5"/>
      <c r="AI1111" s="5"/>
      <c r="AJ1111" s="5"/>
      <c r="AK1111" s="5"/>
      <c r="AL1111" s="5"/>
      <c r="AM1111" s="5"/>
    </row>
    <row r="1112" spans="1:39" s="4" customFormat="1" ht="14.5">
      <c r="A1112" s="64"/>
      <c r="B1112" s="64"/>
      <c r="C1112" s="64"/>
      <c r="D1112" s="64"/>
      <c r="E1112" s="11"/>
      <c r="F1112" s="11"/>
      <c r="G1112" s="8"/>
      <c r="I1112" s="64"/>
      <c r="J1112" s="48"/>
      <c r="K1112" s="108"/>
      <c r="M1112" s="64"/>
      <c r="N1112" s="112"/>
      <c r="P1112" s="64"/>
      <c r="Q1112" s="48"/>
      <c r="S1112" s="64"/>
      <c r="T1112" s="48"/>
      <c r="V1112" s="85"/>
      <c r="W1112" s="85"/>
      <c r="X1112" s="85"/>
      <c r="Y1112" s="85"/>
      <c r="Z1112" s="85"/>
      <c r="AA1112" s="66"/>
      <c r="AB1112" s="5"/>
      <c r="AC1112" s="5"/>
      <c r="AD1112" s="5"/>
      <c r="AE1112" s="5"/>
      <c r="AF1112" s="5"/>
      <c r="AG1112" s="5"/>
      <c r="AH1112" s="5"/>
      <c r="AI1112" s="5"/>
      <c r="AJ1112" s="5"/>
      <c r="AK1112" s="5"/>
      <c r="AL1112" s="5"/>
      <c r="AM1112" s="5"/>
    </row>
    <row r="1113" spans="1:39" s="4" customFormat="1" ht="14.5">
      <c r="A1113" s="64"/>
      <c r="B1113" s="64"/>
      <c r="C1113" s="64"/>
      <c r="D1113" s="64"/>
      <c r="E1113" s="11"/>
      <c r="F1113" s="11"/>
      <c r="G1113" s="8"/>
      <c r="I1113" s="64"/>
      <c r="J1113" s="48"/>
      <c r="K1113" s="108"/>
      <c r="M1113" s="64"/>
      <c r="N1113" s="112"/>
      <c r="P1113" s="64"/>
      <c r="Q1113" s="48"/>
      <c r="S1113" s="64"/>
      <c r="T1113" s="48"/>
      <c r="V1113" s="85"/>
      <c r="W1113" s="85"/>
      <c r="X1113" s="85"/>
      <c r="Y1113" s="85"/>
      <c r="Z1113" s="85"/>
      <c r="AA1113" s="66"/>
      <c r="AB1113" s="5"/>
      <c r="AC1113" s="5"/>
      <c r="AD1113" s="5"/>
      <c r="AE1113" s="5"/>
      <c r="AF1113" s="5"/>
      <c r="AG1113" s="5"/>
      <c r="AH1113" s="5"/>
      <c r="AI1113" s="5"/>
      <c r="AJ1113" s="5"/>
      <c r="AK1113" s="5"/>
      <c r="AL1113" s="5"/>
      <c r="AM1113" s="5"/>
    </row>
    <row r="1114" spans="1:39" s="4" customFormat="1" ht="14.5">
      <c r="A1114" s="64"/>
      <c r="B1114" s="64"/>
      <c r="C1114" s="64"/>
      <c r="D1114" s="64"/>
      <c r="E1114" s="11"/>
      <c r="F1114" s="11"/>
      <c r="G1114" s="8"/>
      <c r="I1114" s="64"/>
      <c r="J1114" s="48"/>
      <c r="K1114" s="108"/>
      <c r="M1114" s="64"/>
      <c r="N1114" s="112"/>
      <c r="P1114" s="64"/>
      <c r="Q1114" s="48"/>
      <c r="S1114" s="64"/>
      <c r="T1114" s="48"/>
      <c r="V1114" s="85"/>
      <c r="W1114" s="85"/>
      <c r="X1114" s="85"/>
      <c r="Y1114" s="85"/>
      <c r="Z1114" s="85"/>
      <c r="AA1114" s="66"/>
      <c r="AB1114" s="5"/>
      <c r="AC1114" s="5"/>
      <c r="AD1114" s="5"/>
      <c r="AE1114" s="5"/>
      <c r="AF1114" s="5"/>
      <c r="AG1114" s="5"/>
      <c r="AH1114" s="5"/>
      <c r="AI1114" s="5"/>
      <c r="AJ1114" s="5"/>
      <c r="AK1114" s="5"/>
      <c r="AL1114" s="5"/>
      <c r="AM1114" s="5"/>
    </row>
    <row r="1115" spans="1:39" s="4" customFormat="1" ht="14.5">
      <c r="A1115" s="64"/>
      <c r="B1115" s="64"/>
      <c r="C1115" s="64"/>
      <c r="D1115" s="64"/>
      <c r="E1115" s="11"/>
      <c r="F1115" s="11"/>
      <c r="G1115" s="8"/>
      <c r="I1115" s="64"/>
      <c r="J1115" s="48"/>
      <c r="K1115" s="108"/>
      <c r="M1115" s="64"/>
      <c r="N1115" s="112"/>
      <c r="P1115" s="64"/>
      <c r="Q1115" s="48"/>
      <c r="S1115" s="64"/>
      <c r="T1115" s="48"/>
      <c r="V1115" s="85"/>
      <c r="W1115" s="85"/>
      <c r="X1115" s="85"/>
      <c r="Y1115" s="85"/>
      <c r="Z1115" s="85"/>
      <c r="AA1115" s="66"/>
      <c r="AB1115" s="5"/>
      <c r="AC1115" s="5"/>
      <c r="AD1115" s="5"/>
      <c r="AE1115" s="5"/>
      <c r="AF1115" s="5"/>
      <c r="AG1115" s="5"/>
      <c r="AH1115" s="5"/>
      <c r="AI1115" s="5"/>
      <c r="AJ1115" s="5"/>
      <c r="AK1115" s="5"/>
      <c r="AL1115" s="5"/>
      <c r="AM1115" s="5"/>
    </row>
    <row r="1116" spans="1:39" s="4" customFormat="1" ht="14.5">
      <c r="A1116" s="64"/>
      <c r="B1116" s="64"/>
      <c r="C1116" s="64"/>
      <c r="D1116" s="64"/>
      <c r="E1116" s="11"/>
      <c r="F1116" s="11"/>
      <c r="G1116" s="8"/>
      <c r="I1116" s="64"/>
      <c r="J1116" s="48"/>
      <c r="K1116" s="108"/>
      <c r="M1116" s="64"/>
      <c r="N1116" s="112"/>
      <c r="P1116" s="64"/>
      <c r="Q1116" s="48"/>
      <c r="S1116" s="64"/>
      <c r="T1116" s="48"/>
      <c r="V1116" s="85"/>
      <c r="W1116" s="85"/>
      <c r="X1116" s="85"/>
      <c r="Y1116" s="85"/>
      <c r="Z1116" s="85"/>
      <c r="AA1116" s="66"/>
      <c r="AB1116" s="5"/>
      <c r="AC1116" s="5"/>
      <c r="AD1116" s="5"/>
      <c r="AE1116" s="5"/>
      <c r="AF1116" s="5"/>
      <c r="AG1116" s="5"/>
      <c r="AH1116" s="5"/>
      <c r="AI1116" s="5"/>
      <c r="AJ1116" s="5"/>
      <c r="AK1116" s="5"/>
      <c r="AL1116" s="5"/>
      <c r="AM1116" s="5"/>
    </row>
    <row r="1117" spans="1:39" s="4" customFormat="1" ht="14.5">
      <c r="A1117" s="64"/>
      <c r="B1117" s="64"/>
      <c r="C1117" s="64"/>
      <c r="D1117" s="64"/>
      <c r="E1117" s="11"/>
      <c r="F1117" s="11"/>
      <c r="G1117" s="8"/>
      <c r="I1117" s="64"/>
      <c r="J1117" s="48"/>
      <c r="K1117" s="108"/>
      <c r="M1117" s="64"/>
      <c r="N1117" s="112"/>
      <c r="P1117" s="64"/>
      <c r="Q1117" s="48"/>
      <c r="S1117" s="64"/>
      <c r="T1117" s="48"/>
      <c r="V1117" s="85"/>
      <c r="W1117" s="85"/>
      <c r="X1117" s="85"/>
      <c r="Y1117" s="85"/>
      <c r="Z1117" s="85"/>
      <c r="AA1117" s="66"/>
      <c r="AB1117" s="5"/>
      <c r="AC1117" s="5"/>
      <c r="AD1117" s="5"/>
      <c r="AE1117" s="5"/>
      <c r="AF1117" s="5"/>
      <c r="AG1117" s="5"/>
      <c r="AH1117" s="5"/>
      <c r="AI1117" s="5"/>
      <c r="AJ1117" s="5"/>
      <c r="AK1117" s="5"/>
      <c r="AL1117" s="5"/>
      <c r="AM1117" s="5"/>
    </row>
    <row r="1118" spans="1:39" s="4" customFormat="1" ht="14.5">
      <c r="A1118" s="64"/>
      <c r="B1118" s="64"/>
      <c r="C1118" s="64"/>
      <c r="D1118" s="64"/>
      <c r="E1118" s="11"/>
      <c r="F1118" s="11"/>
      <c r="G1118" s="8"/>
      <c r="I1118" s="64"/>
      <c r="J1118" s="48"/>
      <c r="K1118" s="108"/>
      <c r="M1118" s="64"/>
      <c r="N1118" s="112"/>
      <c r="P1118" s="64"/>
      <c r="Q1118" s="48"/>
      <c r="S1118" s="64"/>
      <c r="T1118" s="48"/>
      <c r="V1118" s="85"/>
      <c r="W1118" s="85"/>
      <c r="X1118" s="85"/>
      <c r="Y1118" s="85"/>
      <c r="Z1118" s="85"/>
      <c r="AA1118" s="66"/>
      <c r="AB1118" s="5"/>
      <c r="AC1118" s="5"/>
      <c r="AD1118" s="5"/>
      <c r="AE1118" s="5"/>
      <c r="AF1118" s="5"/>
      <c r="AG1118" s="5"/>
      <c r="AH1118" s="5"/>
      <c r="AI1118" s="5"/>
      <c r="AJ1118" s="5"/>
      <c r="AK1118" s="5"/>
      <c r="AL1118" s="5"/>
      <c r="AM1118" s="5"/>
    </row>
    <row r="1119" spans="1:39" s="4" customFormat="1" ht="14.5">
      <c r="A1119" s="64"/>
      <c r="B1119" s="64"/>
      <c r="C1119" s="64"/>
      <c r="D1119" s="64"/>
      <c r="E1119" s="11"/>
      <c r="F1119" s="11"/>
      <c r="G1119" s="8"/>
      <c r="I1119" s="64"/>
      <c r="J1119" s="48"/>
      <c r="K1119" s="108"/>
      <c r="M1119" s="64"/>
      <c r="N1119" s="112"/>
      <c r="P1119" s="64"/>
      <c r="Q1119" s="48"/>
      <c r="S1119" s="64"/>
      <c r="T1119" s="48"/>
      <c r="V1119" s="85"/>
      <c r="W1119" s="85"/>
      <c r="X1119" s="85"/>
      <c r="Y1119" s="85"/>
      <c r="Z1119" s="85"/>
      <c r="AA1119" s="66"/>
      <c r="AB1119" s="5"/>
      <c r="AC1119" s="5"/>
      <c r="AD1119" s="5"/>
      <c r="AE1119" s="5"/>
      <c r="AF1119" s="5"/>
      <c r="AG1119" s="5"/>
      <c r="AH1119" s="5"/>
      <c r="AI1119" s="5"/>
      <c r="AJ1119" s="5"/>
      <c r="AK1119" s="5"/>
      <c r="AL1119" s="5"/>
      <c r="AM1119" s="5"/>
    </row>
    <row r="1120" spans="1:39" s="4" customFormat="1" ht="14.5">
      <c r="A1120" s="64"/>
      <c r="B1120" s="64"/>
      <c r="C1120" s="64"/>
      <c r="D1120" s="64"/>
      <c r="E1120" s="11"/>
      <c r="F1120" s="11"/>
      <c r="G1120" s="8"/>
      <c r="I1120" s="64"/>
      <c r="J1120" s="48"/>
      <c r="K1120" s="108"/>
      <c r="M1120" s="64"/>
      <c r="N1120" s="112"/>
      <c r="P1120" s="64"/>
      <c r="Q1120" s="48"/>
      <c r="S1120" s="64"/>
      <c r="T1120" s="48"/>
      <c r="V1120" s="85"/>
      <c r="W1120" s="85"/>
      <c r="X1120" s="85"/>
      <c r="Y1120" s="85"/>
      <c r="Z1120" s="85"/>
      <c r="AA1120" s="66"/>
      <c r="AB1120" s="5"/>
      <c r="AC1120" s="5"/>
      <c r="AD1120" s="5"/>
      <c r="AE1120" s="5"/>
      <c r="AF1120" s="5"/>
      <c r="AG1120" s="5"/>
      <c r="AH1120" s="5"/>
      <c r="AI1120" s="5"/>
      <c r="AJ1120" s="5"/>
      <c r="AK1120" s="5"/>
      <c r="AL1120" s="5"/>
      <c r="AM1120" s="5"/>
    </row>
    <row r="1121" spans="1:39" s="4" customFormat="1" ht="14.5">
      <c r="A1121" s="64"/>
      <c r="B1121" s="64"/>
      <c r="C1121" s="64"/>
      <c r="D1121" s="64"/>
      <c r="E1121" s="11"/>
      <c r="F1121" s="11"/>
      <c r="G1121" s="8"/>
      <c r="I1121" s="64"/>
      <c r="J1121" s="48"/>
      <c r="K1121" s="108"/>
      <c r="M1121" s="64"/>
      <c r="N1121" s="112"/>
      <c r="P1121" s="64"/>
      <c r="Q1121" s="48"/>
      <c r="S1121" s="64"/>
      <c r="T1121" s="48"/>
      <c r="V1121" s="85"/>
      <c r="W1121" s="85"/>
      <c r="X1121" s="85"/>
      <c r="Y1121" s="85"/>
      <c r="Z1121" s="85"/>
      <c r="AA1121" s="66"/>
      <c r="AB1121" s="5"/>
      <c r="AC1121" s="5"/>
      <c r="AD1121" s="5"/>
      <c r="AE1121" s="5"/>
      <c r="AF1121" s="5"/>
      <c r="AG1121" s="5"/>
      <c r="AH1121" s="5"/>
      <c r="AI1121" s="5"/>
      <c r="AJ1121" s="5"/>
      <c r="AK1121" s="5"/>
      <c r="AL1121" s="5"/>
      <c r="AM1121" s="5"/>
    </row>
    <row r="1122" spans="1:39" s="4" customFormat="1" ht="14.5">
      <c r="A1122" s="64"/>
      <c r="B1122" s="64"/>
      <c r="C1122" s="64"/>
      <c r="D1122" s="64"/>
      <c r="E1122" s="11"/>
      <c r="F1122" s="11"/>
      <c r="G1122" s="8"/>
      <c r="I1122" s="64"/>
      <c r="J1122" s="48"/>
      <c r="K1122" s="108"/>
      <c r="M1122" s="64"/>
      <c r="N1122" s="112"/>
      <c r="P1122" s="64"/>
      <c r="Q1122" s="48"/>
      <c r="S1122" s="64"/>
      <c r="T1122" s="48"/>
      <c r="V1122" s="85"/>
      <c r="W1122" s="85"/>
      <c r="X1122" s="85"/>
      <c r="Y1122" s="85"/>
      <c r="Z1122" s="85"/>
      <c r="AA1122" s="66"/>
      <c r="AB1122" s="5"/>
      <c r="AC1122" s="5"/>
      <c r="AD1122" s="5"/>
      <c r="AE1122" s="5"/>
      <c r="AF1122" s="5"/>
      <c r="AG1122" s="5"/>
      <c r="AH1122" s="5"/>
      <c r="AI1122" s="5"/>
      <c r="AJ1122" s="5"/>
      <c r="AK1122" s="5"/>
      <c r="AL1122" s="5"/>
      <c r="AM1122" s="5"/>
    </row>
    <row r="1123" spans="1:39" s="4" customFormat="1" ht="14.5">
      <c r="A1123" s="64"/>
      <c r="B1123" s="64"/>
      <c r="C1123" s="64"/>
      <c r="D1123" s="64"/>
      <c r="E1123" s="11"/>
      <c r="F1123" s="11"/>
      <c r="G1123" s="8"/>
      <c r="I1123" s="64"/>
      <c r="J1123" s="48"/>
      <c r="K1123" s="108"/>
      <c r="M1123" s="64"/>
      <c r="N1123" s="112"/>
      <c r="P1123" s="64"/>
      <c r="Q1123" s="48"/>
      <c r="S1123" s="64"/>
      <c r="T1123" s="48"/>
      <c r="V1123" s="85"/>
      <c r="W1123" s="85"/>
      <c r="X1123" s="85"/>
      <c r="Y1123" s="85"/>
      <c r="Z1123" s="85"/>
      <c r="AA1123" s="66"/>
      <c r="AB1123" s="5"/>
      <c r="AC1123" s="5"/>
      <c r="AD1123" s="5"/>
      <c r="AE1123" s="5"/>
      <c r="AF1123" s="5"/>
      <c r="AG1123" s="5"/>
      <c r="AH1123" s="5"/>
      <c r="AI1123" s="5"/>
      <c r="AJ1123" s="5"/>
      <c r="AK1123" s="5"/>
      <c r="AL1123" s="5"/>
      <c r="AM1123" s="5"/>
    </row>
    <row r="1124" spans="1:39" s="4" customFormat="1" ht="14.5">
      <c r="A1124" s="64"/>
      <c r="B1124" s="64"/>
      <c r="C1124" s="64"/>
      <c r="D1124" s="64"/>
      <c r="E1124" s="11"/>
      <c r="F1124" s="11"/>
      <c r="G1124" s="8"/>
      <c r="I1124" s="64"/>
      <c r="J1124" s="48"/>
      <c r="K1124" s="108"/>
      <c r="M1124" s="64"/>
      <c r="N1124" s="112"/>
      <c r="P1124" s="64"/>
      <c r="Q1124" s="48"/>
      <c r="S1124" s="64"/>
      <c r="T1124" s="48"/>
      <c r="V1124" s="85"/>
      <c r="W1124" s="85"/>
      <c r="X1124" s="85"/>
      <c r="Y1124" s="85"/>
      <c r="Z1124" s="85"/>
      <c r="AA1124" s="66"/>
      <c r="AB1124" s="5"/>
      <c r="AC1124" s="5"/>
      <c r="AD1124" s="5"/>
      <c r="AE1124" s="5"/>
      <c r="AF1124" s="5"/>
      <c r="AG1124" s="5"/>
      <c r="AH1124" s="5"/>
      <c r="AI1124" s="5"/>
      <c r="AJ1124" s="5"/>
      <c r="AK1124" s="5"/>
      <c r="AL1124" s="5"/>
      <c r="AM1124" s="5"/>
    </row>
    <row r="1125" spans="1:39" s="4" customFormat="1" ht="14.5">
      <c r="A1125" s="64"/>
      <c r="B1125" s="64"/>
      <c r="C1125" s="64"/>
      <c r="D1125" s="64"/>
      <c r="E1125" s="11"/>
      <c r="F1125" s="11"/>
      <c r="G1125" s="8"/>
      <c r="I1125" s="64"/>
      <c r="J1125" s="48"/>
      <c r="K1125" s="108"/>
      <c r="M1125" s="64"/>
      <c r="N1125" s="112"/>
      <c r="P1125" s="64"/>
      <c r="Q1125" s="48"/>
      <c r="S1125" s="64"/>
      <c r="T1125" s="48"/>
      <c r="V1125" s="85"/>
      <c r="W1125" s="85"/>
      <c r="X1125" s="85"/>
      <c r="Y1125" s="85"/>
      <c r="Z1125" s="85"/>
      <c r="AA1125" s="66"/>
      <c r="AB1125" s="5"/>
      <c r="AC1125" s="5"/>
      <c r="AD1125" s="5"/>
      <c r="AE1125" s="5"/>
      <c r="AF1125" s="5"/>
      <c r="AG1125" s="5"/>
      <c r="AH1125" s="5"/>
      <c r="AI1125" s="5"/>
      <c r="AJ1125" s="5"/>
      <c r="AK1125" s="5"/>
      <c r="AL1125" s="5"/>
      <c r="AM1125" s="5"/>
    </row>
    <row r="1126" spans="1:39" s="4" customFormat="1" ht="14.5">
      <c r="A1126" s="64"/>
      <c r="B1126" s="64"/>
      <c r="C1126" s="64"/>
      <c r="D1126" s="64"/>
      <c r="E1126" s="11"/>
      <c r="F1126" s="11"/>
      <c r="G1126" s="8"/>
      <c r="I1126" s="64"/>
      <c r="J1126" s="48"/>
      <c r="K1126" s="108"/>
      <c r="M1126" s="64"/>
      <c r="N1126" s="112"/>
      <c r="P1126" s="64"/>
      <c r="Q1126" s="48"/>
      <c r="S1126" s="64"/>
      <c r="T1126" s="48"/>
      <c r="V1126" s="85"/>
      <c r="W1126" s="85"/>
      <c r="X1126" s="85"/>
      <c r="Y1126" s="85"/>
      <c r="Z1126" s="85"/>
      <c r="AA1126" s="66"/>
      <c r="AB1126" s="5"/>
      <c r="AC1126" s="5"/>
      <c r="AD1126" s="5"/>
      <c r="AE1126" s="5"/>
      <c r="AF1126" s="5"/>
      <c r="AG1126" s="5"/>
      <c r="AH1126" s="5"/>
      <c r="AI1126" s="5"/>
      <c r="AJ1126" s="5"/>
      <c r="AK1126" s="5"/>
      <c r="AL1126" s="5"/>
      <c r="AM1126" s="5"/>
    </row>
    <row r="1127" spans="1:39" s="4" customFormat="1" ht="14.5">
      <c r="A1127" s="64"/>
      <c r="B1127" s="64"/>
      <c r="C1127" s="64"/>
      <c r="D1127" s="64"/>
      <c r="E1127" s="11"/>
      <c r="F1127" s="11"/>
      <c r="G1127" s="8"/>
      <c r="I1127" s="64"/>
      <c r="J1127" s="48"/>
      <c r="K1127" s="108"/>
      <c r="M1127" s="64"/>
      <c r="N1127" s="112"/>
      <c r="P1127" s="64"/>
      <c r="Q1127" s="48"/>
      <c r="S1127" s="64"/>
      <c r="T1127" s="48"/>
      <c r="V1127" s="85"/>
      <c r="W1127" s="85"/>
      <c r="X1127" s="85"/>
      <c r="Y1127" s="85"/>
      <c r="Z1127" s="85"/>
      <c r="AA1127" s="66"/>
      <c r="AB1127" s="5"/>
      <c r="AC1127" s="5"/>
      <c r="AD1127" s="5"/>
      <c r="AE1127" s="5"/>
      <c r="AF1127" s="5"/>
      <c r="AG1127" s="5"/>
      <c r="AH1127" s="5"/>
      <c r="AI1127" s="5"/>
      <c r="AJ1127" s="5"/>
      <c r="AK1127" s="5"/>
      <c r="AL1127" s="5"/>
      <c r="AM1127" s="5"/>
    </row>
    <row r="1128" spans="1:39" s="4" customFormat="1" ht="14.5">
      <c r="A1128" s="64"/>
      <c r="B1128" s="64"/>
      <c r="C1128" s="64"/>
      <c r="D1128" s="64"/>
      <c r="E1128" s="11"/>
      <c r="F1128" s="11"/>
      <c r="G1128" s="8"/>
      <c r="I1128" s="64"/>
      <c r="J1128" s="48"/>
      <c r="K1128" s="108"/>
      <c r="M1128" s="64"/>
      <c r="N1128" s="112"/>
      <c r="P1128" s="64"/>
      <c r="Q1128" s="48"/>
      <c r="S1128" s="64"/>
      <c r="T1128" s="48"/>
      <c r="V1128" s="85"/>
      <c r="W1128" s="85"/>
      <c r="X1128" s="85"/>
      <c r="Y1128" s="85"/>
      <c r="Z1128" s="85"/>
      <c r="AA1128" s="66"/>
      <c r="AB1128" s="5"/>
      <c r="AC1128" s="5"/>
      <c r="AD1128" s="5"/>
      <c r="AE1128" s="5"/>
      <c r="AF1128" s="5"/>
      <c r="AG1128" s="5"/>
      <c r="AH1128" s="5"/>
      <c r="AI1128" s="5"/>
      <c r="AJ1128" s="5"/>
      <c r="AK1128" s="5"/>
      <c r="AL1128" s="5"/>
      <c r="AM1128" s="5"/>
    </row>
    <row r="1129" spans="1:39" s="4" customFormat="1" ht="14.5">
      <c r="A1129" s="64"/>
      <c r="B1129" s="64"/>
      <c r="C1129" s="64"/>
      <c r="D1129" s="64"/>
      <c r="E1129" s="11"/>
      <c r="F1129" s="11"/>
      <c r="G1129" s="8"/>
      <c r="I1129" s="64"/>
      <c r="J1129" s="48"/>
      <c r="K1129" s="108"/>
      <c r="M1129" s="64"/>
      <c r="N1129" s="112"/>
      <c r="P1129" s="64"/>
      <c r="Q1129" s="48"/>
      <c r="S1129" s="64"/>
      <c r="T1129" s="48"/>
      <c r="V1129" s="85"/>
      <c r="W1129" s="85"/>
      <c r="X1129" s="85"/>
      <c r="Y1129" s="85"/>
      <c r="Z1129" s="85"/>
      <c r="AA1129" s="66"/>
      <c r="AB1129" s="5"/>
      <c r="AC1129" s="5"/>
      <c r="AD1129" s="5"/>
      <c r="AE1129" s="5"/>
      <c r="AF1129" s="5"/>
      <c r="AG1129" s="5"/>
      <c r="AH1129" s="5"/>
      <c r="AI1129" s="5"/>
      <c r="AJ1129" s="5"/>
      <c r="AK1129" s="5"/>
      <c r="AL1129" s="5"/>
      <c r="AM1129" s="5"/>
    </row>
    <row r="1130" spans="1:39" s="4" customFormat="1" ht="14.5">
      <c r="A1130" s="64"/>
      <c r="B1130" s="64"/>
      <c r="C1130" s="64"/>
      <c r="D1130" s="64"/>
      <c r="E1130" s="11"/>
      <c r="F1130" s="11"/>
      <c r="G1130" s="8"/>
      <c r="I1130" s="64"/>
      <c r="J1130" s="48"/>
      <c r="K1130" s="108"/>
      <c r="M1130" s="64"/>
      <c r="N1130" s="112"/>
      <c r="P1130" s="64"/>
      <c r="Q1130" s="48"/>
      <c r="S1130" s="64"/>
      <c r="T1130" s="48"/>
      <c r="V1130" s="85"/>
      <c r="W1130" s="85"/>
      <c r="X1130" s="85"/>
      <c r="Y1130" s="85"/>
      <c r="Z1130" s="85"/>
      <c r="AA1130" s="66"/>
      <c r="AB1130" s="5"/>
      <c r="AC1130" s="5"/>
      <c r="AD1130" s="5"/>
      <c r="AE1130" s="5"/>
      <c r="AF1130" s="5"/>
      <c r="AG1130" s="5"/>
      <c r="AH1130" s="5"/>
      <c r="AI1130" s="5"/>
      <c r="AJ1130" s="5"/>
      <c r="AK1130" s="5"/>
      <c r="AL1130" s="5"/>
      <c r="AM1130" s="5"/>
    </row>
    <row r="1131" spans="1:39" s="4" customFormat="1" ht="14.5">
      <c r="A1131" s="64"/>
      <c r="B1131" s="64"/>
      <c r="C1131" s="64"/>
      <c r="D1131" s="64"/>
      <c r="E1131" s="11"/>
      <c r="F1131" s="11"/>
      <c r="G1131" s="8"/>
      <c r="I1131" s="64"/>
      <c r="J1131" s="48"/>
      <c r="K1131" s="108"/>
      <c r="M1131" s="64"/>
      <c r="N1131" s="112"/>
      <c r="P1131" s="64"/>
      <c r="Q1131" s="48"/>
      <c r="S1131" s="64"/>
      <c r="T1131" s="48"/>
      <c r="V1131" s="85"/>
      <c r="W1131" s="85"/>
      <c r="X1131" s="85"/>
      <c r="Y1131" s="85"/>
      <c r="Z1131" s="85"/>
      <c r="AA1131" s="66"/>
      <c r="AB1131" s="5"/>
      <c r="AC1131" s="5"/>
      <c r="AD1131" s="5"/>
      <c r="AE1131" s="5"/>
      <c r="AF1131" s="5"/>
      <c r="AG1131" s="5"/>
      <c r="AH1131" s="5"/>
      <c r="AI1131" s="5"/>
      <c r="AJ1131" s="5"/>
      <c r="AK1131" s="5"/>
      <c r="AL1131" s="5"/>
      <c r="AM1131" s="5"/>
    </row>
    <row r="1132" spans="1:39" s="4" customFormat="1" ht="14.5">
      <c r="A1132" s="64"/>
      <c r="B1132" s="64"/>
      <c r="C1132" s="64"/>
      <c r="D1132" s="64"/>
      <c r="E1132" s="11"/>
      <c r="F1132" s="11"/>
      <c r="G1132" s="8"/>
      <c r="I1132" s="64"/>
      <c r="J1132" s="48"/>
      <c r="K1132" s="108"/>
      <c r="M1132" s="64"/>
      <c r="N1132" s="112"/>
      <c r="P1132" s="64"/>
      <c r="Q1132" s="48"/>
      <c r="S1132" s="64"/>
      <c r="T1132" s="48"/>
      <c r="V1132" s="85"/>
      <c r="W1132" s="85"/>
      <c r="X1132" s="85"/>
      <c r="Y1132" s="85"/>
      <c r="Z1132" s="85"/>
      <c r="AA1132" s="66"/>
      <c r="AB1132" s="5"/>
      <c r="AC1132" s="5"/>
      <c r="AD1132" s="5"/>
      <c r="AE1132" s="5"/>
      <c r="AF1132" s="5"/>
      <c r="AG1132" s="5"/>
      <c r="AH1132" s="5"/>
      <c r="AI1132" s="5"/>
      <c r="AJ1132" s="5"/>
      <c r="AK1132" s="5"/>
      <c r="AL1132" s="5"/>
      <c r="AM1132" s="5"/>
    </row>
    <row r="1133" spans="1:39" s="4" customFormat="1" ht="14.5">
      <c r="A1133" s="64"/>
      <c r="B1133" s="64"/>
      <c r="C1133" s="64"/>
      <c r="D1133" s="64"/>
      <c r="E1133" s="11"/>
      <c r="F1133" s="11"/>
      <c r="G1133" s="8"/>
      <c r="I1133" s="64"/>
      <c r="J1133" s="48"/>
      <c r="K1133" s="108"/>
      <c r="M1133" s="64"/>
      <c r="N1133" s="112"/>
      <c r="P1133" s="64"/>
      <c r="Q1133" s="48"/>
      <c r="S1133" s="64"/>
      <c r="T1133" s="48"/>
      <c r="V1133" s="85"/>
      <c r="W1133" s="85"/>
      <c r="X1133" s="85"/>
      <c r="Y1133" s="85"/>
      <c r="Z1133" s="85"/>
      <c r="AA1133" s="66"/>
      <c r="AB1133" s="5"/>
      <c r="AC1133" s="5"/>
      <c r="AD1133" s="5"/>
      <c r="AE1133" s="5"/>
      <c r="AF1133" s="5"/>
      <c r="AG1133" s="5"/>
      <c r="AH1133" s="5"/>
      <c r="AI1133" s="5"/>
      <c r="AJ1133" s="5"/>
      <c r="AK1133" s="5"/>
      <c r="AL1133" s="5"/>
      <c r="AM1133" s="5"/>
    </row>
    <row r="1134" spans="1:39" s="4" customFormat="1" ht="14.5">
      <c r="A1134" s="64"/>
      <c r="B1134" s="64"/>
      <c r="C1134" s="64"/>
      <c r="D1134" s="64"/>
      <c r="E1134" s="11"/>
      <c r="F1134" s="11"/>
      <c r="G1134" s="8"/>
      <c r="I1134" s="64"/>
      <c r="J1134" s="48"/>
      <c r="K1134" s="108"/>
      <c r="M1134" s="64"/>
      <c r="N1134" s="112"/>
      <c r="P1134" s="64"/>
      <c r="Q1134" s="48"/>
      <c r="S1134" s="64"/>
      <c r="T1134" s="48"/>
      <c r="V1134" s="85"/>
      <c r="W1134" s="85"/>
      <c r="X1134" s="85"/>
      <c r="Y1134" s="85"/>
      <c r="Z1134" s="85"/>
      <c r="AA1134" s="66"/>
      <c r="AB1134" s="5"/>
      <c r="AC1134" s="5"/>
      <c r="AD1134" s="5"/>
      <c r="AE1134" s="5"/>
      <c r="AF1134" s="5"/>
      <c r="AG1134" s="5"/>
      <c r="AH1134" s="5"/>
      <c r="AI1134" s="5"/>
      <c r="AJ1134" s="5"/>
      <c r="AK1134" s="5"/>
      <c r="AL1134" s="5"/>
      <c r="AM1134" s="5"/>
    </row>
    <row r="1135" spans="1:39" s="4" customFormat="1" ht="14.5">
      <c r="A1135" s="64"/>
      <c r="B1135" s="64"/>
      <c r="C1135" s="64"/>
      <c r="D1135" s="64"/>
      <c r="E1135" s="11"/>
      <c r="F1135" s="11"/>
      <c r="G1135" s="8"/>
      <c r="I1135" s="64"/>
      <c r="J1135" s="48"/>
      <c r="K1135" s="108"/>
      <c r="M1135" s="64"/>
      <c r="N1135" s="112"/>
      <c r="P1135" s="64"/>
      <c r="Q1135" s="48"/>
      <c r="S1135" s="64"/>
      <c r="T1135" s="48"/>
      <c r="V1135" s="85"/>
      <c r="W1135" s="85"/>
      <c r="X1135" s="85"/>
      <c r="Y1135" s="85"/>
      <c r="Z1135" s="85"/>
      <c r="AA1135" s="66"/>
      <c r="AB1135" s="5"/>
      <c r="AC1135" s="5"/>
      <c r="AD1135" s="5"/>
      <c r="AE1135" s="5"/>
      <c r="AF1135" s="5"/>
      <c r="AG1135" s="5"/>
      <c r="AH1135" s="5"/>
      <c r="AI1135" s="5"/>
      <c r="AJ1135" s="5"/>
      <c r="AK1135" s="5"/>
      <c r="AL1135" s="5"/>
      <c r="AM1135" s="5"/>
    </row>
    <row r="1136" spans="1:39" s="4" customFormat="1" ht="14.5">
      <c r="A1136" s="64"/>
      <c r="B1136" s="64"/>
      <c r="C1136" s="64"/>
      <c r="D1136" s="64"/>
      <c r="E1136" s="11"/>
      <c r="F1136" s="11"/>
      <c r="G1136" s="8"/>
      <c r="I1136" s="64"/>
      <c r="J1136" s="48"/>
      <c r="K1136" s="108"/>
      <c r="M1136" s="64"/>
      <c r="N1136" s="112"/>
      <c r="P1136" s="64"/>
      <c r="Q1136" s="48"/>
      <c r="S1136" s="64"/>
      <c r="T1136" s="48"/>
      <c r="V1136" s="85"/>
      <c r="W1136" s="85"/>
      <c r="X1136" s="85"/>
      <c r="Y1136" s="85"/>
      <c r="Z1136" s="85"/>
      <c r="AA1136" s="66"/>
      <c r="AB1136" s="5"/>
      <c r="AC1136" s="5"/>
      <c r="AD1136" s="5"/>
      <c r="AE1136" s="5"/>
      <c r="AF1136" s="5"/>
      <c r="AG1136" s="5"/>
      <c r="AH1136" s="5"/>
      <c r="AI1136" s="5"/>
      <c r="AJ1136" s="5"/>
      <c r="AK1136" s="5"/>
      <c r="AL1136" s="5"/>
      <c r="AM1136" s="5"/>
    </row>
    <row r="1137" spans="1:39" s="4" customFormat="1" ht="14.5">
      <c r="A1137" s="64"/>
      <c r="B1137" s="64"/>
      <c r="C1137" s="64"/>
      <c r="D1137" s="64"/>
      <c r="E1137" s="11"/>
      <c r="F1137" s="11"/>
      <c r="G1137" s="8"/>
      <c r="I1137" s="64"/>
      <c r="J1137" s="48"/>
      <c r="K1137" s="108"/>
      <c r="M1137" s="64"/>
      <c r="N1137" s="112"/>
      <c r="P1137" s="64"/>
      <c r="Q1137" s="48"/>
      <c r="S1137" s="64"/>
      <c r="T1137" s="48"/>
      <c r="V1137" s="85"/>
      <c r="W1137" s="85"/>
      <c r="X1137" s="85"/>
      <c r="Y1137" s="85"/>
      <c r="Z1137" s="85"/>
      <c r="AA1137" s="66"/>
      <c r="AB1137" s="5"/>
      <c r="AC1137" s="5"/>
      <c r="AD1137" s="5"/>
      <c r="AE1137" s="5"/>
      <c r="AF1137" s="5"/>
      <c r="AG1137" s="5"/>
      <c r="AH1137" s="5"/>
      <c r="AI1137" s="5"/>
      <c r="AJ1137" s="5"/>
      <c r="AK1137" s="5"/>
      <c r="AL1137" s="5"/>
      <c r="AM1137" s="5"/>
    </row>
    <row r="1138" spans="1:39" s="4" customFormat="1" ht="14.5">
      <c r="A1138" s="64"/>
      <c r="B1138" s="64"/>
      <c r="C1138" s="64"/>
      <c r="D1138" s="64"/>
      <c r="E1138" s="11"/>
      <c r="F1138" s="11"/>
      <c r="G1138" s="8"/>
      <c r="I1138" s="64"/>
      <c r="J1138" s="48"/>
      <c r="K1138" s="108"/>
      <c r="M1138" s="64"/>
      <c r="N1138" s="112"/>
      <c r="P1138" s="64"/>
      <c r="Q1138" s="48"/>
      <c r="S1138" s="64"/>
      <c r="T1138" s="48"/>
      <c r="V1138" s="85"/>
      <c r="W1138" s="85"/>
      <c r="X1138" s="85"/>
      <c r="Y1138" s="85"/>
      <c r="Z1138" s="85"/>
      <c r="AA1138" s="66"/>
      <c r="AB1138" s="5"/>
      <c r="AC1138" s="5"/>
      <c r="AD1138" s="5"/>
      <c r="AE1138" s="5"/>
      <c r="AF1138" s="5"/>
      <c r="AG1138" s="5"/>
      <c r="AH1138" s="5"/>
      <c r="AI1138" s="5"/>
      <c r="AJ1138" s="5"/>
      <c r="AK1138" s="5"/>
      <c r="AL1138" s="5"/>
      <c r="AM1138" s="5"/>
    </row>
    <row r="1139" spans="1:39" s="4" customFormat="1" ht="14.5">
      <c r="A1139" s="64"/>
      <c r="B1139" s="64"/>
      <c r="C1139" s="64"/>
      <c r="D1139" s="64"/>
      <c r="E1139" s="11"/>
      <c r="F1139" s="11"/>
      <c r="G1139" s="8"/>
      <c r="I1139" s="64"/>
      <c r="J1139" s="48"/>
      <c r="K1139" s="108"/>
      <c r="M1139" s="64"/>
      <c r="N1139" s="112"/>
      <c r="P1139" s="64"/>
      <c r="Q1139" s="48"/>
      <c r="S1139" s="64"/>
      <c r="T1139" s="48"/>
      <c r="V1139" s="85"/>
      <c r="W1139" s="85"/>
      <c r="X1139" s="85"/>
      <c r="Y1139" s="85"/>
      <c r="Z1139" s="85"/>
      <c r="AA1139" s="66"/>
      <c r="AB1139" s="5"/>
      <c r="AC1139" s="5"/>
      <c r="AD1139" s="5"/>
      <c r="AE1139" s="5"/>
      <c r="AF1139" s="5"/>
      <c r="AG1139" s="5"/>
      <c r="AH1139" s="5"/>
      <c r="AI1139" s="5"/>
      <c r="AJ1139" s="5"/>
      <c r="AK1139" s="5"/>
      <c r="AL1139" s="5"/>
      <c r="AM1139" s="5"/>
    </row>
    <row r="1140" spans="1:39" s="4" customFormat="1" ht="14.5">
      <c r="A1140" s="64"/>
      <c r="B1140" s="64"/>
      <c r="C1140" s="64"/>
      <c r="D1140" s="64"/>
      <c r="E1140" s="11"/>
      <c r="F1140" s="11"/>
      <c r="G1140" s="8"/>
      <c r="I1140" s="64"/>
      <c r="J1140" s="48"/>
      <c r="K1140" s="108"/>
      <c r="M1140" s="64"/>
      <c r="N1140" s="112"/>
      <c r="P1140" s="64"/>
      <c r="Q1140" s="48"/>
      <c r="S1140" s="64"/>
      <c r="T1140" s="48"/>
      <c r="V1140" s="85"/>
      <c r="W1140" s="85"/>
      <c r="X1140" s="85"/>
      <c r="Y1140" s="85"/>
      <c r="Z1140" s="85"/>
      <c r="AA1140" s="66"/>
      <c r="AB1140" s="5"/>
      <c r="AC1140" s="5"/>
      <c r="AD1140" s="5"/>
      <c r="AE1140" s="5"/>
      <c r="AF1140" s="5"/>
      <c r="AG1140" s="5"/>
      <c r="AH1140" s="5"/>
      <c r="AI1140" s="5"/>
      <c r="AJ1140" s="5"/>
      <c r="AK1140" s="5"/>
      <c r="AL1140" s="5"/>
      <c r="AM1140" s="5"/>
    </row>
    <row r="1141" spans="1:39" s="4" customFormat="1" ht="14.5">
      <c r="A1141" s="64"/>
      <c r="B1141" s="64"/>
      <c r="C1141" s="64"/>
      <c r="D1141" s="64"/>
      <c r="E1141" s="11"/>
      <c r="F1141" s="11"/>
      <c r="G1141" s="8"/>
      <c r="I1141" s="64"/>
      <c r="J1141" s="48"/>
      <c r="K1141" s="108"/>
      <c r="M1141" s="64"/>
      <c r="N1141" s="112"/>
      <c r="P1141" s="64"/>
      <c r="Q1141" s="48"/>
      <c r="S1141" s="64"/>
      <c r="T1141" s="48"/>
      <c r="V1141" s="85"/>
      <c r="W1141" s="85"/>
      <c r="X1141" s="85"/>
      <c r="Y1141" s="85"/>
      <c r="Z1141" s="85"/>
      <c r="AA1141" s="66"/>
      <c r="AB1141" s="5"/>
      <c r="AC1141" s="5"/>
      <c r="AD1141" s="5"/>
      <c r="AE1141" s="5"/>
      <c r="AF1141" s="5"/>
      <c r="AG1141" s="5"/>
      <c r="AH1141" s="5"/>
      <c r="AI1141" s="5"/>
      <c r="AJ1141" s="5"/>
      <c r="AK1141" s="5"/>
      <c r="AL1141" s="5"/>
      <c r="AM1141" s="5"/>
    </row>
    <row r="1142" spans="1:39" s="4" customFormat="1" ht="14.5">
      <c r="A1142" s="64"/>
      <c r="B1142" s="64"/>
      <c r="C1142" s="64"/>
      <c r="D1142" s="64"/>
      <c r="E1142" s="11"/>
      <c r="F1142" s="11"/>
      <c r="G1142" s="8"/>
      <c r="I1142" s="64"/>
      <c r="J1142" s="48"/>
      <c r="K1142" s="108"/>
      <c r="M1142" s="64"/>
      <c r="N1142" s="112"/>
      <c r="P1142" s="64"/>
      <c r="Q1142" s="48"/>
      <c r="S1142" s="64"/>
      <c r="T1142" s="48"/>
      <c r="V1142" s="85"/>
      <c r="W1142" s="85"/>
      <c r="X1142" s="85"/>
      <c r="Y1142" s="85"/>
      <c r="Z1142" s="85"/>
      <c r="AA1142" s="66"/>
      <c r="AB1142" s="5"/>
      <c r="AC1142" s="5"/>
      <c r="AD1142" s="5"/>
      <c r="AE1142" s="5"/>
      <c r="AF1142" s="5"/>
      <c r="AG1142" s="5"/>
      <c r="AH1142" s="5"/>
      <c r="AI1142" s="5"/>
      <c r="AJ1142" s="5"/>
      <c r="AK1142" s="5"/>
      <c r="AL1142" s="5"/>
      <c r="AM1142" s="5"/>
    </row>
    <row r="1143" spans="1:39" s="4" customFormat="1" ht="14.5">
      <c r="A1143" s="64"/>
      <c r="B1143" s="64"/>
      <c r="C1143" s="64"/>
      <c r="D1143" s="64"/>
      <c r="E1143" s="11"/>
      <c r="F1143" s="11"/>
      <c r="G1143" s="8"/>
      <c r="I1143" s="64"/>
      <c r="J1143" s="48"/>
      <c r="K1143" s="108"/>
      <c r="M1143" s="64"/>
      <c r="N1143" s="112"/>
      <c r="P1143" s="64"/>
      <c r="Q1143" s="48"/>
      <c r="S1143" s="64"/>
      <c r="T1143" s="48"/>
      <c r="V1143" s="85"/>
      <c r="W1143" s="85"/>
      <c r="X1143" s="85"/>
      <c r="Y1143" s="85"/>
      <c r="Z1143" s="85"/>
      <c r="AA1143" s="66"/>
      <c r="AB1143" s="5"/>
      <c r="AC1143" s="5"/>
      <c r="AD1143" s="5"/>
      <c r="AE1143" s="5"/>
      <c r="AF1143" s="5"/>
      <c r="AG1143" s="5"/>
      <c r="AH1143" s="5"/>
      <c r="AI1143" s="5"/>
      <c r="AJ1143" s="5"/>
      <c r="AK1143" s="5"/>
      <c r="AL1143" s="5"/>
      <c r="AM1143" s="5"/>
    </row>
    <row r="1144" spans="1:39" s="4" customFormat="1" ht="14.5">
      <c r="A1144" s="64"/>
      <c r="B1144" s="64"/>
      <c r="C1144" s="64"/>
      <c r="D1144" s="64"/>
      <c r="E1144" s="11"/>
      <c r="F1144" s="11"/>
      <c r="G1144" s="8"/>
      <c r="I1144" s="64"/>
      <c r="J1144" s="48"/>
      <c r="K1144" s="108"/>
      <c r="M1144" s="64"/>
      <c r="N1144" s="112"/>
      <c r="P1144" s="64"/>
      <c r="Q1144" s="48"/>
      <c r="S1144" s="64"/>
      <c r="T1144" s="48"/>
      <c r="V1144" s="85"/>
      <c r="W1144" s="85"/>
      <c r="X1144" s="85"/>
      <c r="Y1144" s="85"/>
      <c r="Z1144" s="85"/>
      <c r="AA1144" s="66"/>
      <c r="AB1144" s="5"/>
      <c r="AC1144" s="5"/>
      <c r="AD1144" s="5"/>
      <c r="AE1144" s="5"/>
      <c r="AF1144" s="5"/>
      <c r="AG1144" s="5"/>
      <c r="AH1144" s="5"/>
      <c r="AI1144" s="5"/>
      <c r="AJ1144" s="5"/>
      <c r="AK1144" s="5"/>
      <c r="AL1144" s="5"/>
      <c r="AM1144" s="5"/>
    </row>
    <row r="1145" spans="1:39" s="4" customFormat="1" ht="14.5">
      <c r="A1145" s="64"/>
      <c r="B1145" s="64"/>
      <c r="C1145" s="64"/>
      <c r="D1145" s="64"/>
      <c r="E1145" s="11"/>
      <c r="F1145" s="11"/>
      <c r="G1145" s="8"/>
      <c r="I1145" s="64"/>
      <c r="J1145" s="48"/>
      <c r="K1145" s="108"/>
      <c r="M1145" s="64"/>
      <c r="N1145" s="112"/>
      <c r="P1145" s="64"/>
      <c r="Q1145" s="48"/>
      <c r="S1145" s="64"/>
      <c r="T1145" s="48"/>
      <c r="V1145" s="85"/>
      <c r="W1145" s="85"/>
      <c r="X1145" s="85"/>
      <c r="Y1145" s="85"/>
      <c r="Z1145" s="85"/>
      <c r="AA1145" s="66"/>
      <c r="AB1145" s="5"/>
      <c r="AC1145" s="5"/>
      <c r="AD1145" s="5"/>
      <c r="AE1145" s="5"/>
      <c r="AF1145" s="5"/>
      <c r="AG1145" s="5"/>
      <c r="AH1145" s="5"/>
      <c r="AI1145" s="5"/>
      <c r="AJ1145" s="5"/>
      <c r="AK1145" s="5"/>
      <c r="AL1145" s="5"/>
      <c r="AM1145" s="5"/>
    </row>
    <row r="1146" spans="1:39" s="4" customFormat="1" ht="14.5">
      <c r="A1146" s="64"/>
      <c r="B1146" s="64"/>
      <c r="C1146" s="64"/>
      <c r="D1146" s="64"/>
      <c r="E1146" s="11"/>
      <c r="F1146" s="11"/>
      <c r="G1146" s="8"/>
      <c r="I1146" s="64"/>
      <c r="J1146" s="48"/>
      <c r="K1146" s="108"/>
      <c r="M1146" s="64"/>
      <c r="N1146" s="112"/>
      <c r="P1146" s="64"/>
      <c r="Q1146" s="48"/>
      <c r="S1146" s="64"/>
      <c r="T1146" s="48"/>
      <c r="V1146" s="85"/>
      <c r="W1146" s="85"/>
      <c r="X1146" s="85"/>
      <c r="Y1146" s="85"/>
      <c r="Z1146" s="85"/>
      <c r="AA1146" s="66"/>
      <c r="AB1146" s="5"/>
      <c r="AC1146" s="5"/>
      <c r="AD1146" s="5"/>
      <c r="AE1146" s="5"/>
      <c r="AF1146" s="5"/>
      <c r="AG1146" s="5"/>
      <c r="AH1146" s="5"/>
      <c r="AI1146" s="5"/>
      <c r="AJ1146" s="5"/>
      <c r="AK1146" s="5"/>
      <c r="AL1146" s="5"/>
      <c r="AM1146" s="5"/>
    </row>
    <row r="1147" spans="1:39" s="4" customFormat="1" ht="14.5">
      <c r="A1147" s="64"/>
      <c r="B1147" s="64"/>
      <c r="C1147" s="64"/>
      <c r="D1147" s="64"/>
      <c r="E1147" s="11"/>
      <c r="F1147" s="11"/>
      <c r="G1147" s="8"/>
      <c r="I1147" s="64"/>
      <c r="J1147" s="48"/>
      <c r="K1147" s="108"/>
      <c r="M1147" s="64"/>
      <c r="N1147" s="112"/>
      <c r="P1147" s="64"/>
      <c r="Q1147" s="48"/>
      <c r="S1147" s="64"/>
      <c r="T1147" s="48"/>
      <c r="V1147" s="85"/>
      <c r="W1147" s="85"/>
      <c r="X1147" s="85"/>
      <c r="Y1147" s="85"/>
      <c r="Z1147" s="85"/>
      <c r="AA1147" s="66"/>
      <c r="AB1147" s="5"/>
      <c r="AC1147" s="5"/>
      <c r="AD1147" s="5"/>
      <c r="AE1147" s="5"/>
      <c r="AF1147" s="5"/>
      <c r="AG1147" s="5"/>
      <c r="AH1147" s="5"/>
      <c r="AI1147" s="5"/>
      <c r="AJ1147" s="5"/>
      <c r="AK1147" s="5"/>
      <c r="AL1147" s="5"/>
      <c r="AM1147" s="5"/>
    </row>
    <row r="1148" spans="1:39" s="4" customFormat="1" ht="14.5">
      <c r="A1148" s="64"/>
      <c r="B1148" s="64"/>
      <c r="C1148" s="64"/>
      <c r="D1148" s="64"/>
      <c r="E1148" s="11"/>
      <c r="F1148" s="11"/>
      <c r="G1148" s="8"/>
      <c r="I1148" s="64"/>
      <c r="J1148" s="48"/>
      <c r="K1148" s="108"/>
      <c r="M1148" s="64"/>
      <c r="N1148" s="112"/>
      <c r="P1148" s="64"/>
      <c r="Q1148" s="48"/>
      <c r="S1148" s="64"/>
      <c r="T1148" s="48"/>
      <c r="V1148" s="85"/>
      <c r="W1148" s="85"/>
      <c r="X1148" s="85"/>
      <c r="Y1148" s="85"/>
      <c r="Z1148" s="85"/>
      <c r="AA1148" s="66"/>
      <c r="AB1148" s="5"/>
      <c r="AC1148" s="5"/>
      <c r="AD1148" s="5"/>
      <c r="AE1148" s="5"/>
      <c r="AF1148" s="5"/>
      <c r="AG1148" s="5"/>
      <c r="AH1148" s="5"/>
      <c r="AI1148" s="5"/>
      <c r="AJ1148" s="5"/>
      <c r="AK1148" s="5"/>
      <c r="AL1148" s="5"/>
      <c r="AM1148" s="5"/>
    </row>
    <row r="1149" spans="1:39" s="4" customFormat="1" ht="14.5">
      <c r="A1149" s="64"/>
      <c r="B1149" s="64"/>
      <c r="C1149" s="64"/>
      <c r="D1149" s="64"/>
      <c r="E1149" s="11"/>
      <c r="F1149" s="11"/>
      <c r="G1149" s="8"/>
      <c r="I1149" s="64"/>
      <c r="J1149" s="48"/>
      <c r="K1149" s="108"/>
      <c r="M1149" s="64"/>
      <c r="N1149" s="112"/>
      <c r="P1149" s="64"/>
      <c r="Q1149" s="48"/>
      <c r="S1149" s="64"/>
      <c r="T1149" s="48"/>
      <c r="V1149" s="85"/>
      <c r="W1149" s="85"/>
      <c r="X1149" s="85"/>
      <c r="Y1149" s="85"/>
      <c r="Z1149" s="85"/>
      <c r="AA1149" s="66"/>
      <c r="AB1149" s="5"/>
      <c r="AC1149" s="5"/>
      <c r="AD1149" s="5"/>
      <c r="AE1149" s="5"/>
      <c r="AF1149" s="5"/>
      <c r="AG1149" s="5"/>
      <c r="AH1149" s="5"/>
      <c r="AI1149" s="5"/>
      <c r="AJ1149" s="5"/>
      <c r="AK1149" s="5"/>
      <c r="AL1149" s="5"/>
      <c r="AM1149" s="5"/>
    </row>
    <row r="1150" spans="1:39" s="4" customFormat="1" ht="14.5">
      <c r="A1150" s="64"/>
      <c r="B1150" s="64"/>
      <c r="C1150" s="64"/>
      <c r="D1150" s="64"/>
      <c r="E1150" s="11"/>
      <c r="F1150" s="11"/>
      <c r="G1150" s="8"/>
      <c r="I1150" s="64"/>
      <c r="J1150" s="48"/>
      <c r="K1150" s="108"/>
      <c r="M1150" s="64"/>
      <c r="N1150" s="112"/>
      <c r="P1150" s="64"/>
      <c r="Q1150" s="48"/>
      <c r="S1150" s="64"/>
      <c r="T1150" s="48"/>
      <c r="V1150" s="85"/>
      <c r="W1150" s="85"/>
      <c r="X1150" s="85"/>
      <c r="Y1150" s="85"/>
      <c r="Z1150" s="85"/>
      <c r="AA1150" s="66"/>
      <c r="AB1150" s="5"/>
      <c r="AC1150" s="5"/>
      <c r="AD1150" s="5"/>
      <c r="AE1150" s="5"/>
      <c r="AF1150" s="5"/>
      <c r="AG1150" s="5"/>
      <c r="AH1150" s="5"/>
      <c r="AI1150" s="5"/>
      <c r="AJ1150" s="5"/>
      <c r="AK1150" s="5"/>
      <c r="AL1150" s="5"/>
      <c r="AM1150" s="5"/>
    </row>
    <row r="1151" spans="1:39" s="4" customFormat="1" ht="14.5">
      <c r="A1151" s="64"/>
      <c r="B1151" s="64"/>
      <c r="C1151" s="64"/>
      <c r="D1151" s="64"/>
      <c r="E1151" s="11"/>
      <c r="F1151" s="11"/>
      <c r="G1151" s="8"/>
      <c r="I1151" s="64"/>
      <c r="J1151" s="48"/>
      <c r="K1151" s="108"/>
      <c r="M1151" s="64"/>
      <c r="N1151" s="112"/>
      <c r="P1151" s="64"/>
      <c r="Q1151" s="48"/>
      <c r="S1151" s="64"/>
      <c r="T1151" s="48"/>
      <c r="V1151" s="85"/>
      <c r="W1151" s="85"/>
      <c r="X1151" s="85"/>
      <c r="Y1151" s="85"/>
      <c r="Z1151" s="85"/>
      <c r="AA1151" s="66"/>
      <c r="AB1151" s="5"/>
      <c r="AC1151" s="5"/>
      <c r="AD1151" s="5"/>
      <c r="AE1151" s="5"/>
      <c r="AF1151" s="5"/>
      <c r="AG1151" s="5"/>
      <c r="AH1151" s="5"/>
      <c r="AI1151" s="5"/>
      <c r="AJ1151" s="5"/>
      <c r="AK1151" s="5"/>
      <c r="AL1151" s="5"/>
      <c r="AM1151" s="5"/>
    </row>
    <row r="1152" spans="1:39" s="4" customFormat="1" ht="14.5">
      <c r="A1152" s="64"/>
      <c r="B1152" s="64"/>
      <c r="C1152" s="64"/>
      <c r="D1152" s="64"/>
      <c r="E1152" s="11"/>
      <c r="F1152" s="11"/>
      <c r="G1152" s="8"/>
      <c r="I1152" s="64"/>
      <c r="J1152" s="48"/>
      <c r="K1152" s="108"/>
      <c r="M1152" s="64"/>
      <c r="N1152" s="112"/>
      <c r="P1152" s="64"/>
      <c r="Q1152" s="48"/>
      <c r="S1152" s="64"/>
      <c r="T1152" s="48"/>
      <c r="V1152" s="85"/>
      <c r="W1152" s="85"/>
      <c r="X1152" s="85"/>
      <c r="Y1152" s="85"/>
      <c r="Z1152" s="85"/>
      <c r="AA1152" s="66"/>
      <c r="AB1152" s="5"/>
      <c r="AC1152" s="5"/>
      <c r="AD1152" s="5"/>
      <c r="AE1152" s="5"/>
      <c r="AF1152" s="5"/>
      <c r="AG1152" s="5"/>
      <c r="AH1152" s="5"/>
      <c r="AI1152" s="5"/>
      <c r="AJ1152" s="5"/>
      <c r="AK1152" s="5"/>
      <c r="AL1152" s="5"/>
      <c r="AM1152" s="5"/>
    </row>
    <row r="1153" spans="1:39" s="4" customFormat="1" ht="14.5">
      <c r="A1153" s="64"/>
      <c r="B1153" s="64"/>
      <c r="C1153" s="64"/>
      <c r="D1153" s="64"/>
      <c r="E1153" s="11"/>
      <c r="F1153" s="11"/>
      <c r="G1153" s="8"/>
      <c r="I1153" s="64"/>
      <c r="J1153" s="48"/>
      <c r="K1153" s="108"/>
      <c r="M1153" s="64"/>
      <c r="N1153" s="112"/>
      <c r="P1153" s="64"/>
      <c r="Q1153" s="48"/>
      <c r="S1153" s="64"/>
      <c r="T1153" s="48"/>
      <c r="V1153" s="85"/>
      <c r="W1153" s="85"/>
      <c r="X1153" s="85"/>
      <c r="Y1153" s="85"/>
      <c r="Z1153" s="85"/>
      <c r="AA1153" s="66"/>
      <c r="AB1153" s="5"/>
      <c r="AC1153" s="5"/>
      <c r="AD1153" s="5"/>
      <c r="AE1153" s="5"/>
      <c r="AF1153" s="5"/>
      <c r="AG1153" s="5"/>
      <c r="AH1153" s="5"/>
      <c r="AI1153" s="5"/>
      <c r="AJ1153" s="5"/>
      <c r="AK1153" s="5"/>
      <c r="AL1153" s="5"/>
      <c r="AM1153" s="5"/>
    </row>
    <row r="1154" spans="1:39" s="4" customFormat="1" ht="14.5">
      <c r="A1154" s="64"/>
      <c r="B1154" s="64"/>
      <c r="C1154" s="64"/>
      <c r="D1154" s="64"/>
      <c r="E1154" s="11"/>
      <c r="F1154" s="11"/>
      <c r="G1154" s="8"/>
      <c r="I1154" s="64"/>
      <c r="J1154" s="48"/>
      <c r="K1154" s="108"/>
      <c r="M1154" s="64"/>
      <c r="N1154" s="112"/>
      <c r="P1154" s="64"/>
      <c r="Q1154" s="48"/>
      <c r="S1154" s="64"/>
      <c r="T1154" s="48"/>
      <c r="V1154" s="85"/>
      <c r="W1154" s="85"/>
      <c r="X1154" s="85"/>
      <c r="Y1154" s="85"/>
      <c r="Z1154" s="85"/>
      <c r="AA1154" s="66"/>
      <c r="AB1154" s="5"/>
      <c r="AC1154" s="5"/>
      <c r="AD1154" s="5"/>
      <c r="AE1154" s="5"/>
      <c r="AF1154" s="5"/>
      <c r="AG1154" s="5"/>
      <c r="AH1154" s="5"/>
      <c r="AI1154" s="5"/>
      <c r="AJ1154" s="5"/>
      <c r="AK1154" s="5"/>
      <c r="AL1154" s="5"/>
      <c r="AM1154" s="5"/>
    </row>
    <row r="1155" spans="1:39" s="4" customFormat="1" ht="14.5">
      <c r="A1155" s="64"/>
      <c r="B1155" s="64"/>
      <c r="C1155" s="64"/>
      <c r="D1155" s="64"/>
      <c r="E1155" s="11"/>
      <c r="F1155" s="11"/>
      <c r="G1155" s="8"/>
      <c r="I1155" s="64"/>
      <c r="J1155" s="48"/>
      <c r="K1155" s="108"/>
      <c r="M1155" s="64"/>
      <c r="N1155" s="112"/>
      <c r="P1155" s="64"/>
      <c r="Q1155" s="48"/>
      <c r="S1155" s="64"/>
      <c r="T1155" s="48"/>
      <c r="V1155" s="85"/>
      <c r="W1155" s="85"/>
      <c r="X1155" s="85"/>
      <c r="Y1155" s="85"/>
      <c r="Z1155" s="85"/>
      <c r="AA1155" s="66"/>
      <c r="AB1155" s="5"/>
      <c r="AC1155" s="5"/>
      <c r="AD1155" s="5"/>
      <c r="AE1155" s="5"/>
      <c r="AF1155" s="5"/>
      <c r="AG1155" s="5"/>
      <c r="AH1155" s="5"/>
      <c r="AI1155" s="5"/>
      <c r="AJ1155" s="5"/>
      <c r="AK1155" s="5"/>
      <c r="AL1155" s="5"/>
      <c r="AM1155" s="5"/>
    </row>
    <row r="1156" spans="1:39" s="4" customFormat="1" ht="14.5">
      <c r="A1156" s="64"/>
      <c r="B1156" s="64"/>
      <c r="C1156" s="64"/>
      <c r="D1156" s="64"/>
      <c r="E1156" s="11"/>
      <c r="F1156" s="11"/>
      <c r="G1156" s="8"/>
      <c r="I1156" s="64"/>
      <c r="J1156" s="48"/>
      <c r="K1156" s="108"/>
      <c r="M1156" s="64"/>
      <c r="N1156" s="112"/>
      <c r="P1156" s="64"/>
      <c r="Q1156" s="48"/>
      <c r="S1156" s="64"/>
      <c r="T1156" s="48"/>
      <c r="V1156" s="85"/>
      <c r="W1156" s="85"/>
      <c r="X1156" s="85"/>
      <c r="Y1156" s="85"/>
      <c r="Z1156" s="85"/>
      <c r="AA1156" s="66"/>
      <c r="AB1156" s="5"/>
      <c r="AC1156" s="5"/>
      <c r="AD1156" s="5"/>
      <c r="AE1156" s="5"/>
      <c r="AF1156" s="5"/>
      <c r="AG1156" s="5"/>
      <c r="AH1156" s="5"/>
      <c r="AI1156" s="5"/>
      <c r="AJ1156" s="5"/>
      <c r="AK1156" s="5"/>
      <c r="AL1156" s="5"/>
      <c r="AM1156" s="5"/>
    </row>
    <row r="1157" spans="1:39" s="4" customFormat="1" ht="14.5">
      <c r="A1157" s="64"/>
      <c r="B1157" s="64"/>
      <c r="C1157" s="64"/>
      <c r="D1157" s="64"/>
      <c r="E1157" s="11"/>
      <c r="F1157" s="11"/>
      <c r="G1157" s="8"/>
      <c r="I1157" s="64"/>
      <c r="J1157" s="48"/>
      <c r="K1157" s="108"/>
      <c r="M1157" s="64"/>
      <c r="N1157" s="112"/>
      <c r="P1157" s="64"/>
      <c r="Q1157" s="48"/>
      <c r="S1157" s="64"/>
      <c r="T1157" s="48"/>
      <c r="V1157" s="85"/>
      <c r="W1157" s="85"/>
      <c r="X1157" s="85"/>
      <c r="Y1157" s="85"/>
      <c r="Z1157" s="85"/>
      <c r="AA1157" s="66"/>
      <c r="AB1157" s="5"/>
      <c r="AC1157" s="5"/>
      <c r="AD1157" s="5"/>
      <c r="AE1157" s="5"/>
      <c r="AF1157" s="5"/>
      <c r="AG1157" s="5"/>
      <c r="AH1157" s="5"/>
      <c r="AI1157" s="5"/>
      <c r="AJ1157" s="5"/>
      <c r="AK1157" s="5"/>
      <c r="AL1157" s="5"/>
      <c r="AM1157" s="5"/>
    </row>
    <row r="1158" spans="1:39" s="4" customFormat="1" ht="14.5">
      <c r="A1158" s="64"/>
      <c r="B1158" s="64"/>
      <c r="C1158" s="64"/>
      <c r="D1158" s="64"/>
      <c r="E1158" s="11"/>
      <c r="F1158" s="11"/>
      <c r="G1158" s="8"/>
      <c r="I1158" s="64"/>
      <c r="J1158" s="48"/>
      <c r="K1158" s="108"/>
      <c r="M1158" s="64"/>
      <c r="N1158" s="112"/>
      <c r="P1158" s="64"/>
      <c r="Q1158" s="48"/>
      <c r="S1158" s="64"/>
      <c r="T1158" s="48"/>
      <c r="V1158" s="85"/>
      <c r="W1158" s="85"/>
      <c r="X1158" s="85"/>
      <c r="Y1158" s="85"/>
      <c r="Z1158" s="85"/>
      <c r="AA1158" s="66"/>
      <c r="AB1158" s="5"/>
      <c r="AC1158" s="5"/>
      <c r="AD1158" s="5"/>
      <c r="AE1158" s="5"/>
      <c r="AF1158" s="5"/>
      <c r="AG1158" s="5"/>
      <c r="AH1158" s="5"/>
      <c r="AI1158" s="5"/>
      <c r="AJ1158" s="5"/>
      <c r="AK1158" s="5"/>
      <c r="AL1158" s="5"/>
      <c r="AM1158" s="5"/>
    </row>
    <row r="1159" spans="1:39" s="4" customFormat="1" ht="14.5">
      <c r="A1159" s="64"/>
      <c r="B1159" s="64"/>
      <c r="C1159" s="64"/>
      <c r="D1159" s="64"/>
      <c r="E1159" s="11"/>
      <c r="F1159" s="11"/>
      <c r="G1159" s="8"/>
      <c r="I1159" s="64"/>
      <c r="J1159" s="48"/>
      <c r="K1159" s="108"/>
      <c r="M1159" s="64"/>
      <c r="N1159" s="112"/>
      <c r="P1159" s="64"/>
      <c r="Q1159" s="48"/>
      <c r="S1159" s="64"/>
      <c r="T1159" s="48"/>
      <c r="V1159" s="85"/>
      <c r="W1159" s="85"/>
      <c r="X1159" s="85"/>
      <c r="Y1159" s="85"/>
      <c r="Z1159" s="85"/>
      <c r="AA1159" s="66"/>
      <c r="AB1159" s="5"/>
      <c r="AC1159" s="5"/>
      <c r="AD1159" s="5"/>
      <c r="AE1159" s="5"/>
      <c r="AF1159" s="5"/>
      <c r="AG1159" s="5"/>
      <c r="AH1159" s="5"/>
      <c r="AI1159" s="5"/>
      <c r="AJ1159" s="5"/>
      <c r="AK1159" s="5"/>
      <c r="AL1159" s="5"/>
      <c r="AM1159" s="5"/>
    </row>
    <row r="1160" spans="1:39" s="4" customFormat="1" ht="14.5">
      <c r="A1160" s="64"/>
      <c r="B1160" s="64"/>
      <c r="C1160" s="64"/>
      <c r="D1160" s="64"/>
      <c r="E1160" s="11"/>
      <c r="F1160" s="11"/>
      <c r="G1160" s="8"/>
      <c r="I1160" s="64"/>
      <c r="J1160" s="48"/>
      <c r="K1160" s="108"/>
      <c r="M1160" s="64"/>
      <c r="N1160" s="112"/>
      <c r="P1160" s="64"/>
      <c r="Q1160" s="48"/>
      <c r="S1160" s="64"/>
      <c r="T1160" s="48"/>
      <c r="V1160" s="85"/>
      <c r="W1160" s="85"/>
      <c r="X1160" s="85"/>
      <c r="Y1160" s="85"/>
      <c r="Z1160" s="85"/>
      <c r="AA1160" s="66"/>
      <c r="AB1160" s="5"/>
      <c r="AC1160" s="5"/>
      <c r="AD1160" s="5"/>
      <c r="AE1160" s="5"/>
      <c r="AF1160" s="5"/>
      <c r="AG1160" s="5"/>
      <c r="AH1160" s="5"/>
      <c r="AI1160" s="5"/>
      <c r="AJ1160" s="5"/>
      <c r="AK1160" s="5"/>
      <c r="AL1160" s="5"/>
      <c r="AM1160" s="5"/>
    </row>
    <row r="1161" spans="1:39" s="4" customFormat="1" ht="14.5">
      <c r="A1161" s="64"/>
      <c r="B1161" s="64"/>
      <c r="C1161" s="64"/>
      <c r="D1161" s="64"/>
      <c r="E1161" s="11"/>
      <c r="F1161" s="11"/>
      <c r="G1161" s="8"/>
      <c r="I1161" s="64"/>
      <c r="J1161" s="48"/>
      <c r="K1161" s="108"/>
      <c r="M1161" s="64"/>
      <c r="N1161" s="112"/>
      <c r="P1161" s="64"/>
      <c r="Q1161" s="48"/>
      <c r="S1161" s="64"/>
      <c r="T1161" s="48"/>
      <c r="V1161" s="85"/>
      <c r="W1161" s="85"/>
      <c r="X1161" s="85"/>
      <c r="Y1161" s="85"/>
      <c r="Z1161" s="85"/>
      <c r="AA1161" s="66"/>
      <c r="AB1161" s="5"/>
      <c r="AC1161" s="5"/>
      <c r="AD1161" s="5"/>
      <c r="AE1161" s="5"/>
      <c r="AF1161" s="5"/>
      <c r="AG1161" s="5"/>
      <c r="AH1161" s="5"/>
      <c r="AI1161" s="5"/>
      <c r="AJ1161" s="5"/>
      <c r="AK1161" s="5"/>
      <c r="AL1161" s="5"/>
      <c r="AM1161" s="5"/>
    </row>
    <row r="1162" spans="1:39" s="4" customFormat="1" ht="14.5">
      <c r="A1162" s="64"/>
      <c r="B1162" s="64"/>
      <c r="C1162" s="64"/>
      <c r="D1162" s="64"/>
      <c r="E1162" s="11"/>
      <c r="F1162" s="11"/>
      <c r="G1162" s="8"/>
      <c r="I1162" s="64"/>
      <c r="J1162" s="48"/>
      <c r="K1162" s="108"/>
      <c r="M1162" s="64"/>
      <c r="N1162" s="112"/>
      <c r="P1162" s="64"/>
      <c r="Q1162" s="48"/>
      <c r="S1162" s="64"/>
      <c r="T1162" s="48"/>
      <c r="V1162" s="85"/>
      <c r="W1162" s="85"/>
      <c r="X1162" s="85"/>
      <c r="Y1162" s="85"/>
      <c r="Z1162" s="85"/>
      <c r="AA1162" s="66"/>
      <c r="AB1162" s="5"/>
      <c r="AC1162" s="5"/>
      <c r="AD1162" s="5"/>
      <c r="AE1162" s="5"/>
      <c r="AF1162" s="5"/>
      <c r="AG1162" s="5"/>
      <c r="AH1162" s="5"/>
      <c r="AI1162" s="5"/>
      <c r="AJ1162" s="5"/>
      <c r="AK1162" s="5"/>
      <c r="AL1162" s="5"/>
      <c r="AM1162" s="5"/>
    </row>
    <row r="1163" spans="1:39" s="4" customFormat="1" ht="14.5">
      <c r="A1163" s="64"/>
      <c r="B1163" s="64"/>
      <c r="C1163" s="64"/>
      <c r="D1163" s="64"/>
      <c r="E1163" s="11"/>
      <c r="F1163" s="11"/>
      <c r="G1163" s="8"/>
      <c r="I1163" s="64"/>
      <c r="J1163" s="48"/>
      <c r="K1163" s="108"/>
      <c r="M1163" s="64"/>
      <c r="N1163" s="112"/>
      <c r="P1163" s="64"/>
      <c r="Q1163" s="48"/>
      <c r="S1163" s="64"/>
      <c r="T1163" s="48"/>
      <c r="V1163" s="85"/>
      <c r="W1163" s="85"/>
      <c r="X1163" s="85"/>
      <c r="Y1163" s="85"/>
      <c r="Z1163" s="85"/>
      <c r="AA1163" s="66"/>
      <c r="AB1163" s="5"/>
      <c r="AC1163" s="5"/>
      <c r="AD1163" s="5"/>
      <c r="AE1163" s="5"/>
      <c r="AF1163" s="5"/>
      <c r="AG1163" s="5"/>
      <c r="AH1163" s="5"/>
      <c r="AI1163" s="5"/>
      <c r="AJ1163" s="5"/>
      <c r="AK1163" s="5"/>
      <c r="AL1163" s="5"/>
      <c r="AM1163" s="5"/>
    </row>
    <row r="1164" spans="1:39" s="4" customFormat="1" ht="14.5">
      <c r="A1164" s="64"/>
      <c r="B1164" s="64"/>
      <c r="C1164" s="64"/>
      <c r="D1164" s="64"/>
      <c r="E1164" s="11"/>
      <c r="F1164" s="11"/>
      <c r="G1164" s="8"/>
      <c r="I1164" s="64"/>
      <c r="J1164" s="48"/>
      <c r="K1164" s="108"/>
      <c r="M1164" s="64"/>
      <c r="N1164" s="112"/>
      <c r="P1164" s="64"/>
      <c r="Q1164" s="48"/>
      <c r="S1164" s="64"/>
      <c r="T1164" s="48"/>
      <c r="V1164" s="85"/>
      <c r="W1164" s="85"/>
      <c r="X1164" s="85"/>
      <c r="Y1164" s="85"/>
      <c r="Z1164" s="85"/>
      <c r="AA1164" s="66"/>
      <c r="AB1164" s="5"/>
      <c r="AC1164" s="5"/>
      <c r="AD1164" s="5"/>
      <c r="AE1164" s="5"/>
      <c r="AF1164" s="5"/>
      <c r="AG1164" s="5"/>
      <c r="AH1164" s="5"/>
      <c r="AI1164" s="5"/>
      <c r="AJ1164" s="5"/>
      <c r="AK1164" s="5"/>
      <c r="AL1164" s="5"/>
      <c r="AM1164" s="5"/>
    </row>
    <row r="1165" spans="1:39" s="4" customFormat="1" ht="14.5">
      <c r="A1165" s="64"/>
      <c r="B1165" s="64"/>
      <c r="C1165" s="64"/>
      <c r="D1165" s="64"/>
      <c r="E1165" s="11"/>
      <c r="F1165" s="11"/>
      <c r="G1165" s="8"/>
      <c r="I1165" s="64"/>
      <c r="J1165" s="48"/>
      <c r="K1165" s="108"/>
      <c r="M1165" s="64"/>
      <c r="N1165" s="112"/>
      <c r="P1165" s="64"/>
      <c r="Q1165" s="48"/>
      <c r="S1165" s="64"/>
      <c r="T1165" s="48"/>
      <c r="V1165" s="85"/>
      <c r="W1165" s="85"/>
      <c r="X1165" s="85"/>
      <c r="Y1165" s="85"/>
      <c r="Z1165" s="85"/>
      <c r="AA1165" s="66"/>
      <c r="AB1165" s="5"/>
      <c r="AC1165" s="5"/>
      <c r="AD1165" s="5"/>
      <c r="AE1165" s="5"/>
      <c r="AF1165" s="5"/>
      <c r="AG1165" s="5"/>
      <c r="AH1165" s="5"/>
      <c r="AI1165" s="5"/>
      <c r="AJ1165" s="5"/>
      <c r="AK1165" s="5"/>
      <c r="AL1165" s="5"/>
      <c r="AM1165" s="5"/>
    </row>
    <row r="1166" spans="1:39" s="4" customFormat="1" ht="14.5">
      <c r="A1166" s="64"/>
      <c r="B1166" s="64"/>
      <c r="C1166" s="64"/>
      <c r="D1166" s="64"/>
      <c r="E1166" s="11"/>
      <c r="F1166" s="11"/>
      <c r="G1166" s="8"/>
      <c r="I1166" s="64"/>
      <c r="J1166" s="48"/>
      <c r="K1166" s="108"/>
      <c r="M1166" s="64"/>
      <c r="N1166" s="112"/>
      <c r="P1166" s="64"/>
      <c r="Q1166" s="48"/>
      <c r="S1166" s="64"/>
      <c r="T1166" s="48"/>
      <c r="V1166" s="85"/>
      <c r="W1166" s="85"/>
      <c r="X1166" s="85"/>
      <c r="Y1166" s="85"/>
      <c r="Z1166" s="85"/>
      <c r="AA1166" s="66"/>
      <c r="AB1166" s="5"/>
      <c r="AC1166" s="5"/>
      <c r="AD1166" s="5"/>
      <c r="AE1166" s="5"/>
      <c r="AF1166" s="5"/>
      <c r="AG1166" s="5"/>
      <c r="AH1166" s="5"/>
      <c r="AI1166" s="5"/>
      <c r="AJ1166" s="5"/>
      <c r="AK1166" s="5"/>
      <c r="AL1166" s="5"/>
      <c r="AM1166" s="5"/>
    </row>
    <row r="1167" spans="1:39" s="4" customFormat="1" ht="14.5">
      <c r="A1167" s="64"/>
      <c r="B1167" s="64"/>
      <c r="C1167" s="64"/>
      <c r="D1167" s="64"/>
      <c r="E1167" s="11"/>
      <c r="F1167" s="11"/>
      <c r="G1167" s="8"/>
      <c r="I1167" s="64"/>
      <c r="J1167" s="48"/>
      <c r="K1167" s="108"/>
      <c r="M1167" s="64"/>
      <c r="N1167" s="112"/>
      <c r="P1167" s="64"/>
      <c r="Q1167" s="48"/>
      <c r="S1167" s="64"/>
      <c r="T1167" s="48"/>
      <c r="V1167" s="85"/>
      <c r="W1167" s="85"/>
      <c r="X1167" s="85"/>
      <c r="Y1167" s="85"/>
      <c r="Z1167" s="85"/>
      <c r="AA1167" s="66"/>
      <c r="AB1167" s="5"/>
      <c r="AC1167" s="5"/>
      <c r="AD1167" s="5"/>
      <c r="AE1167" s="5"/>
      <c r="AF1167" s="5"/>
      <c r="AG1167" s="5"/>
      <c r="AH1167" s="5"/>
      <c r="AI1167" s="5"/>
      <c r="AJ1167" s="5"/>
      <c r="AK1167" s="5"/>
      <c r="AL1167" s="5"/>
      <c r="AM1167" s="5"/>
    </row>
    <row r="1168" spans="1:39" s="4" customFormat="1" ht="14.5">
      <c r="A1168" s="64"/>
      <c r="B1168" s="64"/>
      <c r="C1168" s="64"/>
      <c r="D1168" s="64"/>
      <c r="E1168" s="11"/>
      <c r="F1168" s="11"/>
      <c r="G1168" s="8"/>
      <c r="I1168" s="64"/>
      <c r="J1168" s="48"/>
      <c r="K1168" s="108"/>
      <c r="M1168" s="64"/>
      <c r="N1168" s="112"/>
      <c r="P1168" s="64"/>
      <c r="Q1168" s="48"/>
      <c r="S1168" s="64"/>
      <c r="T1168" s="48"/>
      <c r="V1168" s="85"/>
      <c r="W1168" s="85"/>
      <c r="X1168" s="85"/>
      <c r="Y1168" s="85"/>
      <c r="Z1168" s="85"/>
      <c r="AA1168" s="66"/>
      <c r="AB1168" s="5"/>
      <c r="AC1168" s="5"/>
      <c r="AD1168" s="5"/>
      <c r="AE1168" s="5"/>
      <c r="AF1168" s="5"/>
      <c r="AG1168" s="5"/>
      <c r="AH1168" s="5"/>
      <c r="AI1168" s="5"/>
      <c r="AJ1168" s="5"/>
      <c r="AK1168" s="5"/>
      <c r="AL1168" s="5"/>
      <c r="AM1168" s="5"/>
    </row>
    <row r="1169" spans="1:39" s="4" customFormat="1" ht="14.5">
      <c r="A1169" s="64"/>
      <c r="B1169" s="64"/>
      <c r="C1169" s="64"/>
      <c r="D1169" s="64"/>
      <c r="E1169" s="11"/>
      <c r="F1169" s="11"/>
      <c r="G1169" s="8"/>
      <c r="I1169" s="64"/>
      <c r="J1169" s="48"/>
      <c r="K1169" s="108"/>
      <c r="M1169" s="64"/>
      <c r="N1169" s="112"/>
      <c r="P1169" s="64"/>
      <c r="Q1169" s="48"/>
      <c r="S1169" s="64"/>
      <c r="T1169" s="48"/>
      <c r="V1169" s="85"/>
      <c r="W1169" s="85"/>
      <c r="X1169" s="85"/>
      <c r="Y1169" s="85"/>
      <c r="Z1169" s="85"/>
      <c r="AA1169" s="66"/>
      <c r="AB1169" s="5"/>
      <c r="AC1169" s="5"/>
      <c r="AD1169" s="5"/>
      <c r="AE1169" s="5"/>
      <c r="AF1169" s="5"/>
      <c r="AG1169" s="5"/>
      <c r="AH1169" s="5"/>
      <c r="AI1169" s="5"/>
      <c r="AJ1169" s="5"/>
      <c r="AK1169" s="5"/>
      <c r="AL1169" s="5"/>
      <c r="AM1169" s="5"/>
    </row>
    <row r="1170" spans="1:39" s="4" customFormat="1" ht="14.5">
      <c r="A1170" s="64"/>
      <c r="B1170" s="64"/>
      <c r="C1170" s="64"/>
      <c r="D1170" s="64"/>
      <c r="E1170" s="11"/>
      <c r="F1170" s="11"/>
      <c r="G1170" s="8"/>
      <c r="I1170" s="64"/>
      <c r="J1170" s="48"/>
      <c r="K1170" s="108"/>
      <c r="M1170" s="64"/>
      <c r="N1170" s="112"/>
      <c r="P1170" s="64"/>
      <c r="Q1170" s="48"/>
      <c r="S1170" s="64"/>
      <c r="T1170" s="48"/>
      <c r="V1170" s="85"/>
      <c r="W1170" s="85"/>
      <c r="X1170" s="85"/>
      <c r="Y1170" s="85"/>
      <c r="Z1170" s="85"/>
      <c r="AA1170" s="66"/>
      <c r="AB1170" s="5"/>
      <c r="AC1170" s="5"/>
      <c r="AD1170" s="5"/>
      <c r="AE1170" s="5"/>
      <c r="AF1170" s="5"/>
      <c r="AG1170" s="5"/>
      <c r="AH1170" s="5"/>
      <c r="AI1170" s="5"/>
      <c r="AJ1170" s="5"/>
      <c r="AK1170" s="5"/>
      <c r="AL1170" s="5"/>
      <c r="AM1170" s="5"/>
    </row>
    <row r="1171" spans="1:39" s="4" customFormat="1" ht="14.5">
      <c r="A1171" s="64"/>
      <c r="B1171" s="64"/>
      <c r="C1171" s="64"/>
      <c r="D1171" s="64"/>
      <c r="E1171" s="11"/>
      <c r="F1171" s="11"/>
      <c r="G1171" s="8"/>
      <c r="I1171" s="64"/>
      <c r="J1171" s="48"/>
      <c r="K1171" s="108"/>
      <c r="M1171" s="64"/>
      <c r="N1171" s="112"/>
      <c r="P1171" s="64"/>
      <c r="Q1171" s="48"/>
      <c r="S1171" s="64"/>
      <c r="T1171" s="48"/>
      <c r="V1171" s="85"/>
      <c r="W1171" s="85"/>
      <c r="X1171" s="85"/>
      <c r="Y1171" s="85"/>
      <c r="Z1171" s="85"/>
      <c r="AA1171" s="66"/>
      <c r="AB1171" s="5"/>
      <c r="AC1171" s="5"/>
      <c r="AD1171" s="5"/>
      <c r="AE1171" s="5"/>
      <c r="AF1171" s="5"/>
      <c r="AG1171" s="5"/>
      <c r="AH1171" s="5"/>
      <c r="AI1171" s="5"/>
      <c r="AJ1171" s="5"/>
      <c r="AK1171" s="5"/>
      <c r="AL1171" s="5"/>
      <c r="AM1171" s="5"/>
    </row>
    <row r="1172" spans="1:39" s="4" customFormat="1" ht="14.5">
      <c r="A1172" s="64"/>
      <c r="B1172" s="64"/>
      <c r="C1172" s="64"/>
      <c r="D1172" s="64"/>
      <c r="E1172" s="11"/>
      <c r="F1172" s="11"/>
      <c r="G1172" s="8"/>
      <c r="I1172" s="64"/>
      <c r="J1172" s="48"/>
      <c r="K1172" s="108"/>
      <c r="M1172" s="64"/>
      <c r="N1172" s="112"/>
      <c r="P1172" s="64"/>
      <c r="Q1172" s="48"/>
      <c r="S1172" s="64"/>
      <c r="T1172" s="48"/>
      <c r="V1172" s="85"/>
      <c r="W1172" s="85"/>
      <c r="X1172" s="85"/>
      <c r="Y1172" s="85"/>
      <c r="Z1172" s="85"/>
      <c r="AA1172" s="66"/>
      <c r="AB1172" s="5"/>
      <c r="AC1172" s="5"/>
      <c r="AD1172" s="5"/>
      <c r="AE1172" s="5"/>
      <c r="AF1172" s="5"/>
      <c r="AG1172" s="5"/>
      <c r="AH1172" s="5"/>
      <c r="AI1172" s="5"/>
      <c r="AJ1172" s="5"/>
      <c r="AK1172" s="5"/>
      <c r="AL1172" s="5"/>
      <c r="AM1172" s="5"/>
    </row>
    <row r="1173" spans="1:39" s="4" customFormat="1" ht="14.5">
      <c r="A1173" s="64"/>
      <c r="B1173" s="64"/>
      <c r="C1173" s="64"/>
      <c r="D1173" s="64"/>
      <c r="E1173" s="11"/>
      <c r="F1173" s="11"/>
      <c r="G1173" s="8"/>
      <c r="I1173" s="64"/>
      <c r="J1173" s="48"/>
      <c r="K1173" s="108"/>
      <c r="M1173" s="64"/>
      <c r="N1173" s="112"/>
      <c r="P1173" s="64"/>
      <c r="Q1173" s="48"/>
      <c r="S1173" s="64"/>
      <c r="T1173" s="48"/>
      <c r="V1173" s="85"/>
      <c r="W1173" s="85"/>
      <c r="X1173" s="85"/>
      <c r="Y1173" s="85"/>
      <c r="Z1173" s="85"/>
      <c r="AA1173" s="66"/>
      <c r="AB1173" s="5"/>
      <c r="AC1173" s="5"/>
      <c r="AD1173" s="5"/>
      <c r="AE1173" s="5"/>
      <c r="AF1173" s="5"/>
      <c r="AG1173" s="5"/>
      <c r="AH1173" s="5"/>
      <c r="AI1173" s="5"/>
      <c r="AJ1173" s="5"/>
      <c r="AK1173" s="5"/>
      <c r="AL1173" s="5"/>
      <c r="AM1173" s="5"/>
    </row>
    <row r="1174" spans="1:39" s="4" customFormat="1" ht="14.5">
      <c r="A1174" s="64"/>
      <c r="B1174" s="64"/>
      <c r="C1174" s="64"/>
      <c r="D1174" s="64"/>
      <c r="E1174" s="11"/>
      <c r="F1174" s="11"/>
      <c r="G1174" s="8"/>
      <c r="I1174" s="64"/>
      <c r="J1174" s="48"/>
      <c r="K1174" s="108"/>
      <c r="M1174" s="64"/>
      <c r="N1174" s="112"/>
      <c r="P1174" s="64"/>
      <c r="Q1174" s="48"/>
      <c r="S1174" s="64"/>
      <c r="T1174" s="48"/>
      <c r="V1174" s="85"/>
      <c r="W1174" s="85"/>
      <c r="X1174" s="85"/>
      <c r="Y1174" s="85"/>
      <c r="Z1174" s="85"/>
      <c r="AA1174" s="66"/>
      <c r="AB1174" s="5"/>
      <c r="AC1174" s="5"/>
      <c r="AD1174" s="5"/>
      <c r="AE1174" s="5"/>
      <c r="AF1174" s="5"/>
      <c r="AG1174" s="5"/>
      <c r="AH1174" s="5"/>
      <c r="AI1174" s="5"/>
      <c r="AJ1174" s="5"/>
      <c r="AK1174" s="5"/>
      <c r="AL1174" s="5"/>
      <c r="AM1174" s="5"/>
    </row>
    <row r="1175" spans="1:39" s="4" customFormat="1" ht="14.5">
      <c r="A1175" s="64"/>
      <c r="B1175" s="64"/>
      <c r="C1175" s="64"/>
      <c r="D1175" s="64"/>
      <c r="E1175" s="11"/>
      <c r="F1175" s="11"/>
      <c r="G1175" s="8"/>
      <c r="I1175" s="64"/>
      <c r="J1175" s="48"/>
      <c r="K1175" s="108"/>
      <c r="M1175" s="64"/>
      <c r="N1175" s="112"/>
      <c r="P1175" s="64"/>
      <c r="Q1175" s="48"/>
      <c r="S1175" s="64"/>
      <c r="T1175" s="48"/>
      <c r="V1175" s="85"/>
      <c r="W1175" s="85"/>
      <c r="X1175" s="85"/>
      <c r="Y1175" s="85"/>
      <c r="Z1175" s="85"/>
      <c r="AA1175" s="66"/>
      <c r="AB1175" s="5"/>
      <c r="AC1175" s="5"/>
      <c r="AD1175" s="5"/>
      <c r="AE1175" s="5"/>
      <c r="AF1175" s="5"/>
      <c r="AG1175" s="5"/>
      <c r="AH1175" s="5"/>
      <c r="AI1175" s="5"/>
      <c r="AJ1175" s="5"/>
      <c r="AK1175" s="5"/>
      <c r="AL1175" s="5"/>
      <c r="AM1175" s="5"/>
    </row>
    <row r="1176" spans="1:39" s="4" customFormat="1" ht="14.5">
      <c r="A1176" s="64"/>
      <c r="B1176" s="64"/>
      <c r="C1176" s="64"/>
      <c r="D1176" s="64"/>
      <c r="E1176" s="11"/>
      <c r="F1176" s="11"/>
      <c r="G1176" s="8"/>
      <c r="I1176" s="64"/>
      <c r="J1176" s="48"/>
      <c r="K1176" s="108"/>
      <c r="M1176" s="64"/>
      <c r="N1176" s="112"/>
      <c r="P1176" s="64"/>
      <c r="Q1176" s="48"/>
      <c r="S1176" s="64"/>
      <c r="T1176" s="48"/>
      <c r="V1176" s="85"/>
      <c r="W1176" s="85"/>
      <c r="X1176" s="85"/>
      <c r="Y1176" s="85"/>
      <c r="Z1176" s="85"/>
      <c r="AA1176" s="66"/>
      <c r="AB1176" s="5"/>
      <c r="AC1176" s="5"/>
      <c r="AD1176" s="5"/>
      <c r="AE1176" s="5"/>
      <c r="AF1176" s="5"/>
      <c r="AG1176" s="5"/>
      <c r="AH1176" s="5"/>
      <c r="AI1176" s="5"/>
      <c r="AJ1176" s="5"/>
      <c r="AK1176" s="5"/>
      <c r="AL1176" s="5"/>
      <c r="AM1176" s="5"/>
    </row>
    <row r="1177" spans="1:39" s="4" customFormat="1" ht="14.5">
      <c r="A1177" s="64"/>
      <c r="B1177" s="64"/>
      <c r="C1177" s="64"/>
      <c r="D1177" s="64"/>
      <c r="E1177" s="11"/>
      <c r="F1177" s="11"/>
      <c r="G1177" s="8"/>
      <c r="I1177" s="64"/>
      <c r="J1177" s="48"/>
      <c r="K1177" s="108"/>
      <c r="M1177" s="64"/>
      <c r="N1177" s="112"/>
      <c r="P1177" s="64"/>
      <c r="Q1177" s="48"/>
      <c r="S1177" s="64"/>
      <c r="T1177" s="48"/>
      <c r="V1177" s="85"/>
      <c r="W1177" s="85"/>
      <c r="X1177" s="85"/>
      <c r="Y1177" s="85"/>
      <c r="Z1177" s="85"/>
      <c r="AA1177" s="66"/>
      <c r="AB1177" s="5"/>
      <c r="AC1177" s="5"/>
      <c r="AD1177" s="5"/>
      <c r="AE1177" s="5"/>
      <c r="AF1177" s="5"/>
      <c r="AG1177" s="5"/>
      <c r="AH1177" s="5"/>
      <c r="AI1177" s="5"/>
      <c r="AJ1177" s="5"/>
      <c r="AK1177" s="5"/>
      <c r="AL1177" s="5"/>
      <c r="AM1177" s="5"/>
    </row>
    <row r="1178" spans="1:39" s="4" customFormat="1" ht="14.5">
      <c r="A1178" s="64"/>
      <c r="B1178" s="64"/>
      <c r="C1178" s="64"/>
      <c r="D1178" s="64"/>
      <c r="E1178" s="11"/>
      <c r="F1178" s="11"/>
      <c r="G1178" s="8"/>
      <c r="I1178" s="64"/>
      <c r="J1178" s="48"/>
      <c r="K1178" s="108"/>
      <c r="M1178" s="64"/>
      <c r="N1178" s="112"/>
      <c r="P1178" s="64"/>
      <c r="Q1178" s="48"/>
      <c r="S1178" s="64"/>
      <c r="T1178" s="48"/>
      <c r="V1178" s="85"/>
      <c r="W1178" s="85"/>
      <c r="X1178" s="85"/>
      <c r="Y1178" s="85"/>
      <c r="Z1178" s="85"/>
      <c r="AA1178" s="66"/>
      <c r="AB1178" s="5"/>
      <c r="AC1178" s="5"/>
      <c r="AD1178" s="5"/>
      <c r="AE1178" s="5"/>
      <c r="AF1178" s="5"/>
      <c r="AG1178" s="5"/>
      <c r="AH1178" s="5"/>
      <c r="AI1178" s="5"/>
      <c r="AJ1178" s="5"/>
      <c r="AK1178" s="5"/>
      <c r="AL1178" s="5"/>
      <c r="AM1178" s="5"/>
    </row>
    <row r="1179" spans="1:39" s="4" customFormat="1" ht="14.5">
      <c r="A1179" s="64"/>
      <c r="B1179" s="64"/>
      <c r="C1179" s="64"/>
      <c r="D1179" s="64"/>
      <c r="E1179" s="11"/>
      <c r="F1179" s="11"/>
      <c r="G1179" s="8"/>
      <c r="I1179" s="64"/>
      <c r="J1179" s="48"/>
      <c r="K1179" s="108"/>
      <c r="M1179" s="64"/>
      <c r="N1179" s="112"/>
      <c r="P1179" s="64"/>
      <c r="Q1179" s="48"/>
      <c r="S1179" s="64"/>
      <c r="T1179" s="48"/>
      <c r="V1179" s="85"/>
      <c r="W1179" s="85"/>
      <c r="X1179" s="85"/>
      <c r="Y1179" s="85"/>
      <c r="Z1179" s="85"/>
      <c r="AA1179" s="66"/>
      <c r="AB1179" s="5"/>
      <c r="AC1179" s="5"/>
      <c r="AD1179" s="5"/>
      <c r="AE1179" s="5"/>
      <c r="AF1179" s="5"/>
      <c r="AG1179" s="5"/>
      <c r="AH1179" s="5"/>
      <c r="AI1179" s="5"/>
      <c r="AJ1179" s="5"/>
      <c r="AK1179" s="5"/>
      <c r="AL1179" s="5"/>
      <c r="AM1179" s="5"/>
    </row>
    <row r="1180" spans="1:39" s="4" customFormat="1" ht="14.5">
      <c r="A1180" s="64"/>
      <c r="B1180" s="64"/>
      <c r="C1180" s="64"/>
      <c r="D1180" s="64"/>
      <c r="E1180" s="11"/>
      <c r="F1180" s="11"/>
      <c r="G1180" s="8"/>
      <c r="I1180" s="64"/>
      <c r="J1180" s="48"/>
      <c r="K1180" s="108"/>
      <c r="M1180" s="64"/>
      <c r="N1180" s="112"/>
      <c r="P1180" s="64"/>
      <c r="Q1180" s="48"/>
      <c r="S1180" s="64"/>
      <c r="T1180" s="48"/>
      <c r="V1180" s="85"/>
      <c r="W1180" s="85"/>
      <c r="X1180" s="85"/>
      <c r="Y1180" s="85"/>
      <c r="Z1180" s="85"/>
      <c r="AA1180" s="66"/>
      <c r="AB1180" s="5"/>
      <c r="AC1180" s="5"/>
      <c r="AD1180" s="5"/>
      <c r="AE1180" s="5"/>
      <c r="AF1180" s="5"/>
      <c r="AG1180" s="5"/>
      <c r="AH1180" s="5"/>
      <c r="AI1180" s="5"/>
      <c r="AJ1180" s="5"/>
      <c r="AK1180" s="5"/>
      <c r="AL1180" s="5"/>
      <c r="AM1180" s="5"/>
    </row>
    <row r="1181" spans="1:39" s="4" customFormat="1" ht="14.5">
      <c r="A1181" s="64"/>
      <c r="B1181" s="64"/>
      <c r="C1181" s="64"/>
      <c r="D1181" s="64"/>
      <c r="E1181" s="11"/>
      <c r="F1181" s="11"/>
      <c r="G1181" s="8"/>
      <c r="I1181" s="64"/>
      <c r="J1181" s="48"/>
      <c r="K1181" s="108"/>
      <c r="M1181" s="64"/>
      <c r="N1181" s="112"/>
      <c r="P1181" s="64"/>
      <c r="Q1181" s="48"/>
      <c r="S1181" s="64"/>
      <c r="T1181" s="48"/>
      <c r="V1181" s="85"/>
      <c r="W1181" s="85"/>
      <c r="X1181" s="85"/>
      <c r="Y1181" s="85"/>
      <c r="Z1181" s="85"/>
      <c r="AA1181" s="66"/>
      <c r="AB1181" s="5"/>
      <c r="AC1181" s="5"/>
      <c r="AD1181" s="5"/>
      <c r="AE1181" s="5"/>
      <c r="AF1181" s="5"/>
      <c r="AG1181" s="5"/>
      <c r="AH1181" s="5"/>
      <c r="AI1181" s="5"/>
      <c r="AJ1181" s="5"/>
      <c r="AK1181" s="5"/>
      <c r="AL1181" s="5"/>
      <c r="AM1181" s="5"/>
    </row>
    <row r="1182" spans="1:39" s="4" customFormat="1" ht="14.5">
      <c r="A1182" s="64"/>
      <c r="B1182" s="64"/>
      <c r="C1182" s="64"/>
      <c r="D1182" s="64"/>
      <c r="E1182" s="11"/>
      <c r="F1182" s="11"/>
      <c r="G1182" s="8"/>
      <c r="I1182" s="64"/>
      <c r="J1182" s="48"/>
      <c r="K1182" s="108"/>
      <c r="M1182" s="64"/>
      <c r="N1182" s="112"/>
      <c r="P1182" s="64"/>
      <c r="Q1182" s="48"/>
      <c r="S1182" s="64"/>
      <c r="T1182" s="48"/>
      <c r="V1182" s="85"/>
      <c r="W1182" s="85"/>
      <c r="X1182" s="85"/>
      <c r="Y1182" s="85"/>
      <c r="Z1182" s="85"/>
      <c r="AA1182" s="66"/>
      <c r="AB1182" s="5"/>
      <c r="AC1182" s="5"/>
      <c r="AD1182" s="5"/>
      <c r="AE1182" s="5"/>
      <c r="AF1182" s="5"/>
      <c r="AG1182" s="5"/>
      <c r="AH1182" s="5"/>
      <c r="AI1182" s="5"/>
      <c r="AJ1182" s="5"/>
      <c r="AK1182" s="5"/>
      <c r="AL1182" s="5"/>
      <c r="AM1182" s="5"/>
    </row>
    <row r="1183" spans="1:39" s="4" customFormat="1" ht="14.5">
      <c r="A1183" s="64"/>
      <c r="B1183" s="64"/>
      <c r="C1183" s="64"/>
      <c r="D1183" s="64"/>
      <c r="E1183" s="11"/>
      <c r="F1183" s="11"/>
      <c r="G1183" s="8"/>
      <c r="I1183" s="64"/>
      <c r="J1183" s="48"/>
      <c r="K1183" s="108"/>
      <c r="M1183" s="64"/>
      <c r="N1183" s="112"/>
      <c r="P1183" s="64"/>
      <c r="Q1183" s="48"/>
      <c r="S1183" s="64"/>
      <c r="T1183" s="48"/>
      <c r="V1183" s="85"/>
      <c r="W1183" s="85"/>
      <c r="X1183" s="85"/>
      <c r="Y1183" s="85"/>
      <c r="Z1183" s="85"/>
      <c r="AA1183" s="66"/>
      <c r="AB1183" s="5"/>
      <c r="AC1183" s="5"/>
      <c r="AD1183" s="5"/>
      <c r="AE1183" s="5"/>
      <c r="AF1183" s="5"/>
      <c r="AG1183" s="5"/>
      <c r="AH1183" s="5"/>
      <c r="AI1183" s="5"/>
      <c r="AJ1183" s="5"/>
      <c r="AK1183" s="5"/>
      <c r="AL1183" s="5"/>
      <c r="AM1183" s="5"/>
    </row>
    <row r="1184" spans="1:39" s="4" customFormat="1" ht="14.5">
      <c r="A1184" s="64"/>
      <c r="B1184" s="64"/>
      <c r="C1184" s="64"/>
      <c r="D1184" s="64"/>
      <c r="E1184" s="11"/>
      <c r="F1184" s="11"/>
      <c r="G1184" s="8"/>
      <c r="I1184" s="64"/>
      <c r="J1184" s="48"/>
      <c r="K1184" s="108"/>
      <c r="M1184" s="64"/>
      <c r="N1184" s="112"/>
      <c r="P1184" s="64"/>
      <c r="Q1184" s="48"/>
      <c r="S1184" s="64"/>
      <c r="T1184" s="48"/>
      <c r="V1184" s="85"/>
      <c r="W1184" s="85"/>
      <c r="X1184" s="85"/>
      <c r="Y1184" s="85"/>
      <c r="Z1184" s="85"/>
      <c r="AA1184" s="66"/>
      <c r="AB1184" s="5"/>
      <c r="AC1184" s="5"/>
      <c r="AD1184" s="5"/>
      <c r="AE1184" s="5"/>
      <c r="AF1184" s="5"/>
      <c r="AG1184" s="5"/>
      <c r="AH1184" s="5"/>
      <c r="AI1184" s="5"/>
      <c r="AJ1184" s="5"/>
      <c r="AK1184" s="5"/>
      <c r="AL1184" s="5"/>
      <c r="AM1184" s="5"/>
    </row>
    <row r="1185" spans="1:39" s="4" customFormat="1" ht="14.5">
      <c r="A1185" s="64"/>
      <c r="B1185" s="64"/>
      <c r="C1185" s="64"/>
      <c r="D1185" s="64"/>
      <c r="E1185" s="11"/>
      <c r="F1185" s="11"/>
      <c r="G1185" s="8"/>
      <c r="I1185" s="64"/>
      <c r="J1185" s="48"/>
      <c r="K1185" s="108"/>
      <c r="M1185" s="64"/>
      <c r="N1185" s="112"/>
      <c r="P1185" s="64"/>
      <c r="Q1185" s="48"/>
      <c r="S1185" s="64"/>
      <c r="T1185" s="48"/>
      <c r="V1185" s="85"/>
      <c r="W1185" s="85"/>
      <c r="X1185" s="85"/>
      <c r="Y1185" s="85"/>
      <c r="Z1185" s="85"/>
      <c r="AA1185" s="66"/>
      <c r="AB1185" s="5"/>
      <c r="AC1185" s="5"/>
      <c r="AD1185" s="5"/>
      <c r="AE1185" s="5"/>
      <c r="AF1185" s="5"/>
      <c r="AG1185" s="5"/>
      <c r="AH1185" s="5"/>
      <c r="AI1185" s="5"/>
      <c r="AJ1185" s="5"/>
      <c r="AK1185" s="5"/>
      <c r="AL1185" s="5"/>
      <c r="AM1185" s="5"/>
    </row>
    <row r="1186" spans="1:39" s="4" customFormat="1" ht="14.5">
      <c r="A1186" s="64"/>
      <c r="B1186" s="64"/>
      <c r="C1186" s="64"/>
      <c r="D1186" s="64"/>
      <c r="E1186" s="11"/>
      <c r="F1186" s="11"/>
      <c r="G1186" s="8"/>
      <c r="I1186" s="64"/>
      <c r="J1186" s="48"/>
      <c r="K1186" s="108"/>
      <c r="M1186" s="64"/>
      <c r="N1186" s="112"/>
      <c r="P1186" s="64"/>
      <c r="Q1186" s="48"/>
      <c r="S1186" s="64"/>
      <c r="T1186" s="48"/>
      <c r="V1186" s="85"/>
      <c r="W1186" s="85"/>
      <c r="X1186" s="85"/>
      <c r="Y1186" s="85"/>
      <c r="Z1186" s="85"/>
      <c r="AA1186" s="66"/>
      <c r="AB1186" s="5"/>
      <c r="AC1186" s="5"/>
      <c r="AD1186" s="5"/>
      <c r="AE1186" s="5"/>
      <c r="AF1186" s="5"/>
      <c r="AG1186" s="5"/>
      <c r="AH1186" s="5"/>
      <c r="AI1186" s="5"/>
      <c r="AJ1186" s="5"/>
      <c r="AK1186" s="5"/>
      <c r="AL1186" s="5"/>
      <c r="AM1186" s="5"/>
    </row>
    <row r="1187" spans="1:39" s="4" customFormat="1" ht="14.5">
      <c r="A1187" s="64"/>
      <c r="B1187" s="64"/>
      <c r="C1187" s="64"/>
      <c r="D1187" s="64"/>
      <c r="E1187" s="11"/>
      <c r="F1187" s="11"/>
      <c r="G1187" s="8"/>
      <c r="I1187" s="64"/>
      <c r="J1187" s="48"/>
      <c r="K1187" s="108"/>
      <c r="M1187" s="64"/>
      <c r="N1187" s="112"/>
      <c r="P1187" s="64"/>
      <c r="Q1187" s="48"/>
      <c r="S1187" s="64"/>
      <c r="T1187" s="48"/>
      <c r="V1187" s="85"/>
      <c r="W1187" s="85"/>
      <c r="X1187" s="85"/>
      <c r="Y1187" s="85"/>
      <c r="Z1187" s="85"/>
      <c r="AA1187" s="66"/>
      <c r="AB1187" s="5"/>
      <c r="AC1187" s="5"/>
      <c r="AD1187" s="5"/>
      <c r="AE1187" s="5"/>
      <c r="AF1187" s="5"/>
      <c r="AG1187" s="5"/>
      <c r="AH1187" s="5"/>
      <c r="AI1187" s="5"/>
      <c r="AJ1187" s="5"/>
      <c r="AK1187" s="5"/>
      <c r="AL1187" s="5"/>
      <c r="AM1187" s="5"/>
    </row>
    <row r="1188" spans="1:39" s="4" customFormat="1" ht="14.5">
      <c r="A1188" s="64"/>
      <c r="B1188" s="64"/>
      <c r="C1188" s="64"/>
      <c r="D1188" s="64"/>
      <c r="E1188" s="11"/>
      <c r="F1188" s="11"/>
      <c r="G1188" s="8"/>
      <c r="I1188" s="64"/>
      <c r="J1188" s="48"/>
      <c r="K1188" s="108"/>
      <c r="M1188" s="64"/>
      <c r="N1188" s="112"/>
      <c r="P1188" s="64"/>
      <c r="Q1188" s="48"/>
      <c r="S1188" s="64"/>
      <c r="T1188" s="48"/>
      <c r="V1188" s="85"/>
      <c r="W1188" s="85"/>
      <c r="X1188" s="85"/>
      <c r="Y1188" s="85"/>
      <c r="Z1188" s="85"/>
      <c r="AA1188" s="66"/>
      <c r="AB1188" s="5"/>
      <c r="AC1188" s="5"/>
      <c r="AD1188" s="5"/>
      <c r="AE1188" s="5"/>
      <c r="AF1188" s="5"/>
      <c r="AG1188" s="5"/>
      <c r="AH1188" s="5"/>
      <c r="AI1188" s="5"/>
      <c r="AJ1188" s="5"/>
      <c r="AK1188" s="5"/>
      <c r="AL1188" s="5"/>
      <c r="AM1188" s="5"/>
    </row>
    <row r="1189" spans="1:39" s="4" customFormat="1" ht="14.5">
      <c r="A1189" s="64"/>
      <c r="B1189" s="64"/>
      <c r="C1189" s="64"/>
      <c r="D1189" s="64"/>
      <c r="E1189" s="11"/>
      <c r="F1189" s="11"/>
      <c r="G1189" s="8"/>
      <c r="I1189" s="64"/>
      <c r="J1189" s="48"/>
      <c r="K1189" s="108"/>
      <c r="M1189" s="64"/>
      <c r="N1189" s="112"/>
      <c r="P1189" s="64"/>
      <c r="Q1189" s="48"/>
      <c r="S1189" s="64"/>
      <c r="T1189" s="48"/>
      <c r="V1189" s="85"/>
      <c r="W1189" s="85"/>
      <c r="X1189" s="85"/>
      <c r="Y1189" s="85"/>
      <c r="Z1189" s="85"/>
      <c r="AA1189" s="66"/>
      <c r="AB1189" s="5"/>
      <c r="AC1189" s="5"/>
      <c r="AD1189" s="5"/>
      <c r="AE1189" s="5"/>
      <c r="AF1189" s="5"/>
      <c r="AG1189" s="5"/>
      <c r="AH1189" s="5"/>
      <c r="AI1189" s="5"/>
      <c r="AJ1189" s="5"/>
      <c r="AK1189" s="5"/>
      <c r="AL1189" s="5"/>
      <c r="AM1189" s="5"/>
    </row>
    <row r="1190" spans="1:39" s="4" customFormat="1" ht="14.5">
      <c r="A1190" s="64"/>
      <c r="B1190" s="64"/>
      <c r="C1190" s="64"/>
      <c r="D1190" s="64"/>
      <c r="E1190" s="11"/>
      <c r="F1190" s="11"/>
      <c r="G1190" s="8"/>
      <c r="I1190" s="64"/>
      <c r="J1190" s="48"/>
      <c r="K1190" s="108"/>
      <c r="M1190" s="64"/>
      <c r="N1190" s="112"/>
      <c r="P1190" s="64"/>
      <c r="Q1190" s="48"/>
      <c r="S1190" s="64"/>
      <c r="T1190" s="48"/>
      <c r="V1190" s="85"/>
      <c r="W1190" s="85"/>
      <c r="X1190" s="85"/>
      <c r="Y1190" s="85"/>
      <c r="Z1190" s="85"/>
      <c r="AA1190" s="66"/>
      <c r="AB1190" s="5"/>
      <c r="AC1190" s="5"/>
      <c r="AD1190" s="5"/>
      <c r="AE1190" s="5"/>
      <c r="AF1190" s="5"/>
      <c r="AG1190" s="5"/>
      <c r="AH1190" s="5"/>
      <c r="AI1190" s="5"/>
      <c r="AJ1190" s="5"/>
      <c r="AK1190" s="5"/>
      <c r="AL1190" s="5"/>
      <c r="AM1190" s="5"/>
    </row>
    <row r="1191" spans="1:39" s="4" customFormat="1" ht="14.5">
      <c r="A1191" s="64"/>
      <c r="B1191" s="64"/>
      <c r="C1191" s="64"/>
      <c r="D1191" s="64"/>
      <c r="E1191" s="11"/>
      <c r="F1191" s="11"/>
      <c r="G1191" s="8"/>
      <c r="I1191" s="64"/>
      <c r="J1191" s="48"/>
      <c r="K1191" s="108"/>
      <c r="M1191" s="64"/>
      <c r="N1191" s="112"/>
      <c r="P1191" s="64"/>
      <c r="Q1191" s="48"/>
      <c r="S1191" s="64"/>
      <c r="T1191" s="48"/>
      <c r="V1191" s="85"/>
      <c r="W1191" s="85"/>
      <c r="X1191" s="85"/>
      <c r="Y1191" s="85"/>
      <c r="Z1191" s="85"/>
      <c r="AA1191" s="66"/>
      <c r="AB1191" s="5"/>
      <c r="AC1191" s="5"/>
      <c r="AD1191" s="5"/>
      <c r="AE1191" s="5"/>
      <c r="AF1191" s="5"/>
      <c r="AG1191" s="5"/>
      <c r="AH1191" s="5"/>
      <c r="AI1191" s="5"/>
      <c r="AJ1191" s="5"/>
      <c r="AK1191" s="5"/>
      <c r="AL1191" s="5"/>
      <c r="AM1191" s="5"/>
    </row>
    <row r="1192" spans="1:39" s="4" customFormat="1" ht="14.5">
      <c r="A1192" s="64"/>
      <c r="B1192" s="64"/>
      <c r="C1192" s="64"/>
      <c r="D1192" s="64"/>
      <c r="E1192" s="11"/>
      <c r="F1192" s="11"/>
      <c r="G1192" s="8"/>
      <c r="I1192" s="64"/>
      <c r="J1192" s="48"/>
      <c r="K1192" s="108"/>
      <c r="M1192" s="64"/>
      <c r="N1192" s="112"/>
      <c r="P1192" s="64"/>
      <c r="Q1192" s="48"/>
      <c r="S1192" s="64"/>
      <c r="T1192" s="48"/>
      <c r="V1192" s="85"/>
      <c r="W1192" s="85"/>
      <c r="X1192" s="85"/>
      <c r="Y1192" s="85"/>
      <c r="Z1192" s="85"/>
      <c r="AA1192" s="66"/>
      <c r="AB1192" s="5"/>
      <c r="AC1192" s="5"/>
      <c r="AD1192" s="5"/>
      <c r="AE1192" s="5"/>
      <c r="AF1192" s="5"/>
      <c r="AG1192" s="5"/>
      <c r="AH1192" s="5"/>
      <c r="AI1192" s="5"/>
      <c r="AJ1192" s="5"/>
      <c r="AK1192" s="5"/>
      <c r="AL1192" s="5"/>
      <c r="AM1192" s="5"/>
    </row>
    <row r="1193" spans="1:39" s="4" customFormat="1" ht="14.5">
      <c r="A1193" s="64"/>
      <c r="B1193" s="64"/>
      <c r="C1193" s="64"/>
      <c r="D1193" s="64"/>
      <c r="E1193" s="11"/>
      <c r="F1193" s="11"/>
      <c r="G1193" s="8"/>
      <c r="I1193" s="64"/>
      <c r="J1193" s="48"/>
      <c r="K1193" s="108"/>
      <c r="M1193" s="64"/>
      <c r="N1193" s="112"/>
      <c r="P1193" s="64"/>
      <c r="Q1193" s="48"/>
      <c r="S1193" s="64"/>
      <c r="T1193" s="48"/>
      <c r="V1193" s="85"/>
      <c r="W1193" s="85"/>
      <c r="X1193" s="85"/>
      <c r="Y1193" s="85"/>
      <c r="Z1193" s="85"/>
      <c r="AA1193" s="66"/>
      <c r="AB1193" s="5"/>
      <c r="AC1193" s="5"/>
      <c r="AD1193" s="5"/>
      <c r="AE1193" s="5"/>
      <c r="AF1193" s="5"/>
      <c r="AG1193" s="5"/>
      <c r="AH1193" s="5"/>
      <c r="AI1193" s="5"/>
      <c r="AJ1193" s="5"/>
      <c r="AK1193" s="5"/>
      <c r="AL1193" s="5"/>
      <c r="AM1193" s="5"/>
    </row>
    <row r="1194" spans="1:39" s="4" customFormat="1" ht="14.5">
      <c r="A1194" s="64"/>
      <c r="B1194" s="64"/>
      <c r="C1194" s="64"/>
      <c r="D1194" s="64"/>
      <c r="E1194" s="11"/>
      <c r="F1194" s="11"/>
      <c r="G1194" s="8"/>
      <c r="I1194" s="64"/>
      <c r="J1194" s="48"/>
      <c r="K1194" s="108"/>
      <c r="M1194" s="64"/>
      <c r="N1194" s="112"/>
      <c r="P1194" s="64"/>
      <c r="Q1194" s="48"/>
      <c r="S1194" s="64"/>
      <c r="T1194" s="48"/>
      <c r="V1194" s="85"/>
      <c r="W1194" s="85"/>
      <c r="X1194" s="85"/>
      <c r="Y1194" s="85"/>
      <c r="Z1194" s="85"/>
      <c r="AA1194" s="66"/>
      <c r="AB1194" s="5"/>
      <c r="AC1194" s="5"/>
      <c r="AD1194" s="5"/>
      <c r="AE1194" s="5"/>
      <c r="AF1194" s="5"/>
      <c r="AG1194" s="5"/>
      <c r="AH1194" s="5"/>
      <c r="AI1194" s="5"/>
      <c r="AJ1194" s="5"/>
      <c r="AK1194" s="5"/>
      <c r="AL1194" s="5"/>
      <c r="AM1194" s="5"/>
    </row>
    <row r="1195" spans="1:39" s="4" customFormat="1" ht="14.5">
      <c r="A1195" s="64"/>
      <c r="B1195" s="64"/>
      <c r="C1195" s="64"/>
      <c r="D1195" s="64"/>
      <c r="E1195" s="11"/>
      <c r="F1195" s="11"/>
      <c r="G1195" s="8"/>
      <c r="I1195" s="64"/>
      <c r="J1195" s="48"/>
      <c r="K1195" s="108"/>
      <c r="M1195" s="64"/>
      <c r="N1195" s="112"/>
      <c r="P1195" s="64"/>
      <c r="Q1195" s="48"/>
      <c r="S1195" s="64"/>
      <c r="T1195" s="48"/>
      <c r="V1195" s="85"/>
      <c r="W1195" s="85"/>
      <c r="X1195" s="85"/>
      <c r="Y1195" s="85"/>
      <c r="Z1195" s="85"/>
      <c r="AA1195" s="66"/>
      <c r="AB1195" s="5"/>
      <c r="AC1195" s="5"/>
      <c r="AD1195" s="5"/>
      <c r="AE1195" s="5"/>
      <c r="AF1195" s="5"/>
      <c r="AG1195" s="5"/>
      <c r="AH1195" s="5"/>
      <c r="AI1195" s="5"/>
      <c r="AJ1195" s="5"/>
      <c r="AK1195" s="5"/>
      <c r="AL1195" s="5"/>
      <c r="AM1195" s="5"/>
    </row>
    <row r="1196" spans="1:39" s="4" customFormat="1" ht="14.5">
      <c r="A1196" s="64"/>
      <c r="B1196" s="64"/>
      <c r="C1196" s="64"/>
      <c r="D1196" s="64"/>
      <c r="E1196" s="11"/>
      <c r="F1196" s="11"/>
      <c r="G1196" s="8"/>
      <c r="I1196" s="64"/>
      <c r="J1196" s="48"/>
      <c r="K1196" s="108"/>
      <c r="M1196" s="64"/>
      <c r="N1196" s="112"/>
      <c r="P1196" s="64"/>
      <c r="Q1196" s="48"/>
      <c r="S1196" s="64"/>
      <c r="T1196" s="48"/>
      <c r="V1196" s="85"/>
      <c r="W1196" s="85"/>
      <c r="X1196" s="85"/>
      <c r="Y1196" s="85"/>
      <c r="Z1196" s="85"/>
      <c r="AA1196" s="66"/>
      <c r="AB1196" s="5"/>
      <c r="AC1196" s="5"/>
      <c r="AD1196" s="5"/>
      <c r="AE1196" s="5"/>
      <c r="AF1196" s="5"/>
      <c r="AG1196" s="5"/>
      <c r="AH1196" s="5"/>
      <c r="AI1196" s="5"/>
      <c r="AJ1196" s="5"/>
      <c r="AK1196" s="5"/>
      <c r="AL1196" s="5"/>
      <c r="AM1196" s="5"/>
    </row>
    <row r="1197" spans="1:39" s="4" customFormat="1" ht="14.5">
      <c r="A1197" s="64"/>
      <c r="B1197" s="64"/>
      <c r="C1197" s="64"/>
      <c r="D1197" s="64"/>
      <c r="E1197" s="11"/>
      <c r="F1197" s="11"/>
      <c r="G1197" s="8"/>
      <c r="I1197" s="64"/>
      <c r="J1197" s="48"/>
      <c r="K1197" s="108"/>
      <c r="M1197" s="64"/>
      <c r="N1197" s="112"/>
      <c r="P1197" s="64"/>
      <c r="Q1197" s="48"/>
      <c r="S1197" s="64"/>
      <c r="T1197" s="48"/>
      <c r="V1197" s="85"/>
      <c r="W1197" s="85"/>
      <c r="X1197" s="85"/>
      <c r="Y1197" s="85"/>
      <c r="Z1197" s="85"/>
      <c r="AA1197" s="66"/>
      <c r="AB1197" s="5"/>
      <c r="AC1197" s="5"/>
      <c r="AD1197" s="5"/>
      <c r="AE1197" s="5"/>
      <c r="AF1197" s="5"/>
      <c r="AG1197" s="5"/>
      <c r="AH1197" s="5"/>
      <c r="AI1197" s="5"/>
      <c r="AJ1197" s="5"/>
      <c r="AK1197" s="5"/>
      <c r="AL1197" s="5"/>
      <c r="AM1197" s="5"/>
    </row>
    <row r="1198" spans="1:39" s="4" customFormat="1" ht="14.5">
      <c r="A1198" s="64"/>
      <c r="B1198" s="64"/>
      <c r="C1198" s="64"/>
      <c r="D1198" s="64"/>
      <c r="E1198" s="11"/>
      <c r="F1198" s="11"/>
      <c r="G1198" s="8"/>
      <c r="I1198" s="64"/>
      <c r="J1198" s="48"/>
      <c r="K1198" s="108"/>
      <c r="M1198" s="64"/>
      <c r="N1198" s="112"/>
      <c r="P1198" s="64"/>
      <c r="Q1198" s="48"/>
      <c r="S1198" s="64"/>
      <c r="T1198" s="48"/>
      <c r="V1198" s="85"/>
      <c r="W1198" s="85"/>
      <c r="X1198" s="85"/>
      <c r="Y1198" s="85"/>
      <c r="Z1198" s="85"/>
      <c r="AA1198" s="66"/>
      <c r="AB1198" s="5"/>
      <c r="AC1198" s="5"/>
      <c r="AD1198" s="5"/>
      <c r="AE1198" s="5"/>
      <c r="AF1198" s="5"/>
      <c r="AG1198" s="5"/>
      <c r="AH1198" s="5"/>
      <c r="AI1198" s="5"/>
      <c r="AJ1198" s="5"/>
      <c r="AK1198" s="5"/>
      <c r="AL1198" s="5"/>
      <c r="AM1198" s="5"/>
    </row>
    <row r="1199" spans="1:39" s="4" customFormat="1" ht="14.5">
      <c r="A1199" s="64"/>
      <c r="B1199" s="64"/>
      <c r="C1199" s="64"/>
      <c r="D1199" s="64"/>
      <c r="E1199" s="11"/>
      <c r="F1199" s="11"/>
      <c r="G1199" s="8"/>
      <c r="I1199" s="64"/>
      <c r="J1199" s="48"/>
      <c r="K1199" s="108"/>
      <c r="M1199" s="64"/>
      <c r="N1199" s="112"/>
      <c r="P1199" s="64"/>
      <c r="Q1199" s="48"/>
      <c r="S1199" s="64"/>
      <c r="T1199" s="48"/>
      <c r="V1199" s="85"/>
      <c r="W1199" s="85"/>
      <c r="X1199" s="85"/>
      <c r="Y1199" s="85"/>
      <c r="Z1199" s="85"/>
      <c r="AA1199" s="66"/>
      <c r="AB1199" s="5"/>
      <c r="AC1199" s="5"/>
      <c r="AD1199" s="5"/>
      <c r="AE1199" s="5"/>
      <c r="AF1199" s="5"/>
      <c r="AG1199" s="5"/>
      <c r="AH1199" s="5"/>
      <c r="AI1199" s="5"/>
      <c r="AJ1199" s="5"/>
      <c r="AK1199" s="5"/>
      <c r="AL1199" s="5"/>
      <c r="AM1199" s="5"/>
    </row>
    <row r="1200" spans="1:39" s="4" customFormat="1" ht="14.5">
      <c r="A1200" s="64"/>
      <c r="B1200" s="64"/>
      <c r="C1200" s="64"/>
      <c r="D1200" s="64"/>
      <c r="E1200" s="11"/>
      <c r="F1200" s="11"/>
      <c r="G1200" s="8"/>
      <c r="I1200" s="64"/>
      <c r="J1200" s="48"/>
      <c r="K1200" s="108"/>
      <c r="M1200" s="64"/>
      <c r="N1200" s="112"/>
      <c r="P1200" s="64"/>
      <c r="Q1200" s="48"/>
      <c r="S1200" s="64"/>
      <c r="T1200" s="48"/>
      <c r="V1200" s="85"/>
      <c r="W1200" s="85"/>
      <c r="X1200" s="85"/>
      <c r="Y1200" s="85"/>
      <c r="Z1200" s="85"/>
      <c r="AA1200" s="66"/>
      <c r="AB1200" s="5"/>
      <c r="AC1200" s="5"/>
      <c r="AD1200" s="5"/>
      <c r="AE1200" s="5"/>
      <c r="AF1200" s="5"/>
      <c r="AG1200" s="5"/>
      <c r="AH1200" s="5"/>
      <c r="AI1200" s="5"/>
      <c r="AJ1200" s="5"/>
      <c r="AK1200" s="5"/>
      <c r="AL1200" s="5"/>
      <c r="AM1200" s="5"/>
    </row>
    <row r="1201" spans="1:39" s="4" customFormat="1" ht="14.5">
      <c r="A1201" s="64"/>
      <c r="B1201" s="64"/>
      <c r="C1201" s="64"/>
      <c r="D1201" s="64"/>
      <c r="E1201" s="11"/>
      <c r="F1201" s="11"/>
      <c r="G1201" s="8"/>
      <c r="I1201" s="64"/>
      <c r="J1201" s="48"/>
      <c r="K1201" s="108"/>
      <c r="M1201" s="64"/>
      <c r="N1201" s="112"/>
      <c r="P1201" s="64"/>
      <c r="Q1201" s="48"/>
      <c r="S1201" s="64"/>
      <c r="T1201" s="48"/>
      <c r="V1201" s="85"/>
      <c r="W1201" s="85"/>
      <c r="X1201" s="85"/>
      <c r="Y1201" s="85"/>
      <c r="Z1201" s="85"/>
      <c r="AA1201" s="66"/>
      <c r="AB1201" s="5"/>
      <c r="AC1201" s="5"/>
      <c r="AD1201" s="5"/>
      <c r="AE1201" s="5"/>
      <c r="AF1201" s="5"/>
      <c r="AG1201" s="5"/>
      <c r="AH1201" s="5"/>
      <c r="AI1201" s="5"/>
      <c r="AJ1201" s="5"/>
      <c r="AK1201" s="5"/>
      <c r="AL1201" s="5"/>
      <c r="AM1201" s="5"/>
    </row>
    <row r="1202" spans="1:39" s="4" customFormat="1" ht="14.5">
      <c r="A1202" s="64"/>
      <c r="B1202" s="64"/>
      <c r="C1202" s="64"/>
      <c r="D1202" s="64"/>
      <c r="E1202" s="11"/>
      <c r="F1202" s="11"/>
      <c r="G1202" s="8"/>
      <c r="I1202" s="64"/>
      <c r="J1202" s="48"/>
      <c r="K1202" s="108"/>
      <c r="M1202" s="64"/>
      <c r="N1202" s="112"/>
      <c r="P1202" s="64"/>
      <c r="Q1202" s="48"/>
      <c r="S1202" s="64"/>
      <c r="T1202" s="48"/>
      <c r="V1202" s="85"/>
      <c r="W1202" s="85"/>
      <c r="X1202" s="85"/>
      <c r="Y1202" s="85"/>
      <c r="Z1202" s="85"/>
      <c r="AA1202" s="66"/>
      <c r="AB1202" s="5"/>
      <c r="AC1202" s="5"/>
      <c r="AD1202" s="5"/>
      <c r="AE1202" s="5"/>
      <c r="AF1202" s="5"/>
      <c r="AG1202" s="5"/>
      <c r="AH1202" s="5"/>
      <c r="AI1202" s="5"/>
      <c r="AJ1202" s="5"/>
      <c r="AK1202" s="5"/>
      <c r="AL1202" s="5"/>
      <c r="AM1202" s="5"/>
    </row>
    <row r="1203" spans="1:39" s="4" customFormat="1" ht="14.5">
      <c r="A1203" s="64"/>
      <c r="B1203" s="64"/>
      <c r="C1203" s="64"/>
      <c r="D1203" s="64"/>
      <c r="E1203" s="11"/>
      <c r="F1203" s="11"/>
      <c r="G1203" s="8"/>
      <c r="I1203" s="64"/>
      <c r="J1203" s="48"/>
      <c r="K1203" s="108"/>
      <c r="M1203" s="64"/>
      <c r="N1203" s="112"/>
      <c r="P1203" s="64"/>
      <c r="Q1203" s="48"/>
      <c r="S1203" s="64"/>
      <c r="T1203" s="48"/>
      <c r="V1203" s="85"/>
      <c r="W1203" s="85"/>
      <c r="X1203" s="85"/>
      <c r="Y1203" s="85"/>
      <c r="Z1203" s="85"/>
      <c r="AA1203" s="66"/>
      <c r="AB1203" s="5"/>
      <c r="AC1203" s="5"/>
      <c r="AD1203" s="5"/>
      <c r="AE1203" s="5"/>
      <c r="AF1203" s="5"/>
      <c r="AG1203" s="5"/>
      <c r="AH1203" s="5"/>
      <c r="AI1203" s="5"/>
      <c r="AJ1203" s="5"/>
      <c r="AK1203" s="5"/>
      <c r="AL1203" s="5"/>
      <c r="AM1203" s="5"/>
    </row>
    <row r="1204" spans="1:39" s="4" customFormat="1" ht="14.5">
      <c r="A1204" s="64"/>
      <c r="B1204" s="64"/>
      <c r="C1204" s="64"/>
      <c r="D1204" s="64"/>
      <c r="E1204" s="11"/>
      <c r="F1204" s="11"/>
      <c r="G1204" s="8"/>
      <c r="I1204" s="64"/>
      <c r="J1204" s="48"/>
      <c r="K1204" s="108"/>
      <c r="M1204" s="64"/>
      <c r="N1204" s="112"/>
      <c r="P1204" s="64"/>
      <c r="Q1204" s="48"/>
      <c r="S1204" s="64"/>
      <c r="T1204" s="48"/>
      <c r="V1204" s="85"/>
      <c r="W1204" s="85"/>
      <c r="X1204" s="85"/>
      <c r="Y1204" s="85"/>
      <c r="Z1204" s="85"/>
      <c r="AA1204" s="66"/>
      <c r="AB1204" s="5"/>
      <c r="AC1204" s="5"/>
      <c r="AD1204" s="5"/>
      <c r="AE1204" s="5"/>
      <c r="AF1204" s="5"/>
      <c r="AG1204" s="5"/>
      <c r="AH1204" s="5"/>
      <c r="AI1204" s="5"/>
      <c r="AJ1204" s="5"/>
      <c r="AK1204" s="5"/>
      <c r="AL1204" s="5"/>
      <c r="AM1204" s="5"/>
    </row>
    <row r="1205" spans="1:39" s="4" customFormat="1" ht="14.5">
      <c r="A1205" s="64"/>
      <c r="B1205" s="64"/>
      <c r="C1205" s="64"/>
      <c r="D1205" s="64"/>
      <c r="E1205" s="11"/>
      <c r="F1205" s="11"/>
      <c r="G1205" s="8"/>
      <c r="I1205" s="64"/>
      <c r="J1205" s="48"/>
      <c r="K1205" s="108"/>
      <c r="M1205" s="64"/>
      <c r="N1205" s="112"/>
      <c r="P1205" s="64"/>
      <c r="Q1205" s="48"/>
      <c r="S1205" s="64"/>
      <c r="T1205" s="48"/>
      <c r="V1205" s="85"/>
      <c r="W1205" s="85"/>
      <c r="X1205" s="85"/>
      <c r="Y1205" s="85"/>
      <c r="Z1205" s="85"/>
      <c r="AA1205" s="66"/>
      <c r="AB1205" s="5"/>
      <c r="AC1205" s="5"/>
      <c r="AD1205" s="5"/>
      <c r="AE1205" s="5"/>
      <c r="AF1205" s="5"/>
      <c r="AG1205" s="5"/>
      <c r="AH1205" s="5"/>
      <c r="AI1205" s="5"/>
      <c r="AJ1205" s="5"/>
      <c r="AK1205" s="5"/>
      <c r="AL1205" s="5"/>
      <c r="AM1205" s="5"/>
    </row>
    <row r="1206" spans="1:39" s="4" customFormat="1" ht="14.5">
      <c r="A1206" s="64"/>
      <c r="B1206" s="64"/>
      <c r="C1206" s="64"/>
      <c r="D1206" s="64"/>
      <c r="E1206" s="11"/>
      <c r="F1206" s="11"/>
      <c r="G1206" s="8"/>
      <c r="I1206" s="64"/>
      <c r="J1206" s="48"/>
      <c r="K1206" s="108"/>
      <c r="M1206" s="64"/>
      <c r="N1206" s="112"/>
      <c r="P1206" s="64"/>
      <c r="Q1206" s="48"/>
      <c r="S1206" s="64"/>
      <c r="T1206" s="48"/>
      <c r="V1206" s="85"/>
      <c r="W1206" s="85"/>
      <c r="X1206" s="85"/>
      <c r="Y1206" s="85"/>
      <c r="Z1206" s="85"/>
      <c r="AA1206" s="66"/>
      <c r="AB1206" s="5"/>
      <c r="AC1206" s="5"/>
      <c r="AD1206" s="5"/>
      <c r="AE1206" s="5"/>
      <c r="AF1206" s="5"/>
      <c r="AG1206" s="5"/>
      <c r="AH1206" s="5"/>
      <c r="AI1206" s="5"/>
      <c r="AJ1206" s="5"/>
      <c r="AK1206" s="5"/>
      <c r="AL1206" s="5"/>
      <c r="AM1206" s="5"/>
    </row>
    <row r="1207" spans="1:39" s="4" customFormat="1" ht="14.5">
      <c r="A1207" s="64"/>
      <c r="B1207" s="64"/>
      <c r="C1207" s="64"/>
      <c r="D1207" s="64"/>
      <c r="E1207" s="11"/>
      <c r="F1207" s="11"/>
      <c r="G1207" s="8"/>
      <c r="I1207" s="64"/>
      <c r="J1207" s="48"/>
      <c r="K1207" s="108"/>
      <c r="M1207" s="64"/>
      <c r="N1207" s="112"/>
      <c r="P1207" s="64"/>
      <c r="Q1207" s="48"/>
      <c r="S1207" s="64"/>
      <c r="T1207" s="48"/>
      <c r="V1207" s="85"/>
      <c r="W1207" s="85"/>
      <c r="X1207" s="85"/>
      <c r="Y1207" s="85"/>
      <c r="Z1207" s="85"/>
      <c r="AA1207" s="66"/>
      <c r="AB1207" s="5"/>
      <c r="AC1207" s="5"/>
      <c r="AD1207" s="5"/>
      <c r="AE1207" s="5"/>
      <c r="AF1207" s="5"/>
      <c r="AG1207" s="5"/>
      <c r="AH1207" s="5"/>
      <c r="AI1207" s="5"/>
      <c r="AJ1207" s="5"/>
      <c r="AK1207" s="5"/>
      <c r="AL1207" s="5"/>
      <c r="AM1207" s="5"/>
    </row>
    <row r="1208" spans="1:39" s="4" customFormat="1" ht="14.5">
      <c r="A1208" s="64"/>
      <c r="B1208" s="64"/>
      <c r="C1208" s="64"/>
      <c r="D1208" s="64"/>
      <c r="E1208" s="11"/>
      <c r="F1208" s="11"/>
      <c r="G1208" s="8"/>
      <c r="I1208" s="64"/>
      <c r="J1208" s="48"/>
      <c r="K1208" s="108"/>
      <c r="M1208" s="64"/>
      <c r="N1208" s="112"/>
      <c r="P1208" s="64"/>
      <c r="Q1208" s="48"/>
      <c r="S1208" s="64"/>
      <c r="T1208" s="48"/>
      <c r="V1208" s="85"/>
      <c r="W1208" s="85"/>
      <c r="X1208" s="85"/>
      <c r="Y1208" s="85"/>
      <c r="Z1208" s="85"/>
      <c r="AA1208" s="66"/>
      <c r="AB1208" s="5"/>
      <c r="AC1208" s="5"/>
      <c r="AD1208" s="5"/>
      <c r="AE1208" s="5"/>
      <c r="AF1208" s="5"/>
      <c r="AG1208" s="5"/>
      <c r="AH1208" s="5"/>
      <c r="AI1208" s="5"/>
      <c r="AJ1208" s="5"/>
      <c r="AK1208" s="5"/>
      <c r="AL1208" s="5"/>
      <c r="AM1208" s="5"/>
    </row>
    <row r="1209" spans="1:39" s="4" customFormat="1" ht="14.5">
      <c r="A1209" s="64"/>
      <c r="B1209" s="64"/>
      <c r="C1209" s="64"/>
      <c r="D1209" s="64"/>
      <c r="E1209" s="11"/>
      <c r="F1209" s="11"/>
      <c r="G1209" s="8"/>
      <c r="I1209" s="64"/>
      <c r="J1209" s="48"/>
      <c r="K1209" s="108"/>
      <c r="M1209" s="64"/>
      <c r="N1209" s="112"/>
      <c r="P1209" s="64"/>
      <c r="Q1209" s="48"/>
      <c r="S1209" s="64"/>
      <c r="T1209" s="48"/>
      <c r="V1209" s="85"/>
      <c r="W1209" s="85"/>
      <c r="X1209" s="85"/>
      <c r="Y1209" s="85"/>
      <c r="Z1209" s="85"/>
      <c r="AA1209" s="66"/>
      <c r="AB1209" s="5"/>
      <c r="AC1209" s="5"/>
      <c r="AD1209" s="5"/>
      <c r="AE1209" s="5"/>
      <c r="AF1209" s="5"/>
      <c r="AG1209" s="5"/>
      <c r="AH1209" s="5"/>
      <c r="AI1209" s="5"/>
      <c r="AJ1209" s="5"/>
      <c r="AK1209" s="5"/>
      <c r="AL1209" s="5"/>
      <c r="AM1209" s="5"/>
    </row>
    <row r="1210" spans="1:39" s="4" customFormat="1" ht="14.5">
      <c r="A1210" s="64"/>
      <c r="B1210" s="64"/>
      <c r="C1210" s="64"/>
      <c r="D1210" s="64"/>
      <c r="E1210" s="11"/>
      <c r="F1210" s="11"/>
      <c r="G1210" s="8"/>
      <c r="I1210" s="64"/>
      <c r="J1210" s="48"/>
      <c r="K1210" s="108"/>
      <c r="M1210" s="64"/>
      <c r="N1210" s="112"/>
      <c r="P1210" s="64"/>
      <c r="Q1210" s="48"/>
      <c r="S1210" s="64"/>
      <c r="T1210" s="48"/>
      <c r="V1210" s="85"/>
      <c r="W1210" s="85"/>
      <c r="X1210" s="85"/>
      <c r="Y1210" s="85"/>
      <c r="Z1210" s="85"/>
      <c r="AA1210" s="66"/>
      <c r="AB1210" s="5"/>
      <c r="AC1210" s="5"/>
      <c r="AD1210" s="5"/>
      <c r="AE1210" s="5"/>
      <c r="AF1210" s="5"/>
      <c r="AG1210" s="5"/>
      <c r="AH1210" s="5"/>
      <c r="AI1210" s="5"/>
      <c r="AJ1210" s="5"/>
      <c r="AK1210" s="5"/>
      <c r="AL1210" s="5"/>
      <c r="AM1210" s="5"/>
    </row>
    <row r="1211" spans="1:39" s="4" customFormat="1" ht="14.5">
      <c r="A1211" s="64"/>
      <c r="B1211" s="64"/>
      <c r="C1211" s="64"/>
      <c r="D1211" s="64"/>
      <c r="E1211" s="11"/>
      <c r="F1211" s="11"/>
      <c r="G1211" s="8"/>
      <c r="I1211" s="64"/>
      <c r="J1211" s="48"/>
      <c r="K1211" s="108"/>
      <c r="M1211" s="64"/>
      <c r="N1211" s="112"/>
      <c r="P1211" s="64"/>
      <c r="Q1211" s="48"/>
      <c r="S1211" s="64"/>
      <c r="T1211" s="48"/>
      <c r="V1211" s="85"/>
      <c r="W1211" s="85"/>
      <c r="X1211" s="85"/>
      <c r="Y1211" s="85"/>
      <c r="Z1211" s="85"/>
      <c r="AA1211" s="66"/>
      <c r="AB1211" s="5"/>
      <c r="AC1211" s="5"/>
      <c r="AD1211" s="5"/>
      <c r="AE1211" s="5"/>
      <c r="AF1211" s="5"/>
      <c r="AG1211" s="5"/>
      <c r="AH1211" s="5"/>
      <c r="AI1211" s="5"/>
      <c r="AJ1211" s="5"/>
      <c r="AK1211" s="5"/>
      <c r="AL1211" s="5"/>
      <c r="AM1211" s="5"/>
    </row>
    <row r="1212" spans="1:39" s="4" customFormat="1" ht="14.5">
      <c r="A1212" s="64"/>
      <c r="B1212" s="64"/>
      <c r="C1212" s="64"/>
      <c r="D1212" s="64"/>
      <c r="E1212" s="11"/>
      <c r="F1212" s="11"/>
      <c r="G1212" s="8"/>
      <c r="I1212" s="64"/>
      <c r="J1212" s="48"/>
      <c r="K1212" s="108"/>
      <c r="M1212" s="64"/>
      <c r="N1212" s="112"/>
      <c r="P1212" s="64"/>
      <c r="Q1212" s="48"/>
      <c r="S1212" s="64"/>
      <c r="T1212" s="48"/>
      <c r="V1212" s="85"/>
      <c r="W1212" s="85"/>
      <c r="X1212" s="85"/>
      <c r="Y1212" s="85"/>
      <c r="Z1212" s="85"/>
      <c r="AA1212" s="66"/>
      <c r="AB1212" s="5"/>
      <c r="AC1212" s="5"/>
      <c r="AD1212" s="5"/>
      <c r="AE1212" s="5"/>
      <c r="AF1212" s="5"/>
      <c r="AG1212" s="5"/>
      <c r="AH1212" s="5"/>
      <c r="AI1212" s="5"/>
      <c r="AJ1212" s="5"/>
      <c r="AK1212" s="5"/>
      <c r="AL1212" s="5"/>
      <c r="AM1212" s="5"/>
    </row>
    <row r="1213" spans="1:39" s="4" customFormat="1" ht="14.5">
      <c r="A1213" s="64"/>
      <c r="B1213" s="64"/>
      <c r="C1213" s="64"/>
      <c r="D1213" s="64"/>
      <c r="E1213" s="11"/>
      <c r="F1213" s="11"/>
      <c r="G1213" s="8"/>
      <c r="I1213" s="64"/>
      <c r="J1213" s="48"/>
      <c r="K1213" s="108"/>
      <c r="M1213" s="64"/>
      <c r="N1213" s="112"/>
      <c r="P1213" s="64"/>
      <c r="Q1213" s="48"/>
      <c r="S1213" s="64"/>
      <c r="T1213" s="48"/>
      <c r="V1213" s="85"/>
      <c r="W1213" s="85"/>
      <c r="X1213" s="85"/>
      <c r="Y1213" s="85"/>
      <c r="Z1213" s="85"/>
      <c r="AA1213" s="66"/>
      <c r="AB1213" s="5"/>
      <c r="AC1213" s="5"/>
      <c r="AD1213" s="5"/>
      <c r="AE1213" s="5"/>
      <c r="AF1213" s="5"/>
      <c r="AG1213" s="5"/>
      <c r="AH1213" s="5"/>
      <c r="AI1213" s="5"/>
      <c r="AJ1213" s="5"/>
      <c r="AK1213" s="5"/>
      <c r="AL1213" s="5"/>
      <c r="AM1213" s="5"/>
    </row>
    <row r="1214" spans="1:39" s="4" customFormat="1" ht="14.5">
      <c r="A1214" s="64"/>
      <c r="B1214" s="64"/>
      <c r="C1214" s="64"/>
      <c r="D1214" s="64"/>
      <c r="E1214" s="11"/>
      <c r="F1214" s="11"/>
      <c r="G1214" s="8"/>
      <c r="I1214" s="64"/>
      <c r="J1214" s="48"/>
      <c r="K1214" s="108"/>
      <c r="M1214" s="64"/>
      <c r="N1214" s="112"/>
      <c r="P1214" s="64"/>
      <c r="Q1214" s="48"/>
      <c r="S1214" s="64"/>
      <c r="T1214" s="48"/>
      <c r="V1214" s="85"/>
      <c r="W1214" s="85"/>
      <c r="X1214" s="85"/>
      <c r="Y1214" s="85"/>
      <c r="Z1214" s="85"/>
      <c r="AA1214" s="66"/>
      <c r="AB1214" s="5"/>
      <c r="AC1214" s="5"/>
      <c r="AD1214" s="5"/>
      <c r="AE1214" s="5"/>
      <c r="AF1214" s="5"/>
      <c r="AG1214" s="5"/>
      <c r="AH1214" s="5"/>
      <c r="AI1214" s="5"/>
      <c r="AJ1214" s="5"/>
      <c r="AK1214" s="5"/>
      <c r="AL1214" s="5"/>
      <c r="AM1214" s="5"/>
    </row>
    <row r="1215" spans="1:39" s="4" customFormat="1" ht="14.5">
      <c r="A1215" s="64"/>
      <c r="B1215" s="64"/>
      <c r="C1215" s="64"/>
      <c r="D1215" s="64"/>
      <c r="E1215" s="11"/>
      <c r="F1215" s="11"/>
      <c r="G1215" s="8"/>
      <c r="I1215" s="64"/>
      <c r="J1215" s="48"/>
      <c r="K1215" s="108"/>
      <c r="M1215" s="64"/>
      <c r="N1215" s="112"/>
      <c r="P1215" s="64"/>
      <c r="Q1215" s="48"/>
      <c r="S1215" s="64"/>
      <c r="T1215" s="48"/>
      <c r="V1215" s="85"/>
      <c r="W1215" s="85"/>
      <c r="X1215" s="85"/>
      <c r="Y1215" s="85"/>
      <c r="Z1215" s="85"/>
      <c r="AA1215" s="66"/>
      <c r="AB1215" s="5"/>
      <c r="AC1215" s="5"/>
      <c r="AD1215" s="5"/>
      <c r="AE1215" s="5"/>
      <c r="AF1215" s="5"/>
      <c r="AG1215" s="5"/>
      <c r="AH1215" s="5"/>
      <c r="AI1215" s="5"/>
      <c r="AJ1215" s="5"/>
      <c r="AK1215" s="5"/>
      <c r="AL1215" s="5"/>
      <c r="AM1215" s="5"/>
    </row>
    <row r="1216" spans="1:39" s="4" customFormat="1" ht="14.5">
      <c r="A1216" s="64"/>
      <c r="B1216" s="64"/>
      <c r="C1216" s="64"/>
      <c r="D1216" s="64"/>
      <c r="E1216" s="11"/>
      <c r="F1216" s="11"/>
      <c r="G1216" s="8"/>
      <c r="I1216" s="64"/>
      <c r="J1216" s="48"/>
      <c r="K1216" s="108"/>
      <c r="M1216" s="64"/>
      <c r="N1216" s="112"/>
      <c r="P1216" s="64"/>
      <c r="Q1216" s="48"/>
      <c r="S1216" s="64"/>
      <c r="T1216" s="48"/>
      <c r="V1216" s="85"/>
      <c r="W1216" s="85"/>
      <c r="X1216" s="85"/>
      <c r="Y1216" s="85"/>
      <c r="Z1216" s="85"/>
      <c r="AA1216" s="66"/>
      <c r="AB1216" s="5"/>
      <c r="AC1216" s="5"/>
      <c r="AD1216" s="5"/>
      <c r="AE1216" s="5"/>
      <c r="AF1216" s="5"/>
      <c r="AG1216" s="5"/>
      <c r="AH1216" s="5"/>
      <c r="AI1216" s="5"/>
      <c r="AJ1216" s="5"/>
      <c r="AK1216" s="5"/>
      <c r="AL1216" s="5"/>
      <c r="AM1216" s="5"/>
    </row>
    <row r="1217" spans="1:39" s="4" customFormat="1" ht="14.5">
      <c r="A1217" s="64"/>
      <c r="B1217" s="64"/>
      <c r="C1217" s="64"/>
      <c r="D1217" s="64"/>
      <c r="E1217" s="11"/>
      <c r="F1217" s="11"/>
      <c r="G1217" s="8"/>
      <c r="I1217" s="64"/>
      <c r="J1217" s="48"/>
      <c r="K1217" s="108"/>
      <c r="M1217" s="64"/>
      <c r="N1217" s="112"/>
      <c r="P1217" s="64"/>
      <c r="Q1217" s="48"/>
      <c r="S1217" s="64"/>
      <c r="T1217" s="48"/>
      <c r="V1217" s="85"/>
      <c r="W1217" s="85"/>
      <c r="X1217" s="85"/>
      <c r="Y1217" s="85"/>
      <c r="Z1217" s="85"/>
      <c r="AA1217" s="66"/>
      <c r="AB1217" s="5"/>
      <c r="AC1217" s="5"/>
      <c r="AD1217" s="5"/>
      <c r="AE1217" s="5"/>
      <c r="AF1217" s="5"/>
      <c r="AG1217" s="5"/>
      <c r="AH1217" s="5"/>
      <c r="AI1217" s="5"/>
      <c r="AJ1217" s="5"/>
      <c r="AK1217" s="5"/>
      <c r="AL1217" s="5"/>
      <c r="AM1217" s="5"/>
    </row>
    <row r="1218" spans="1:39" s="4" customFormat="1" ht="14.5">
      <c r="A1218" s="64"/>
      <c r="B1218" s="64"/>
      <c r="C1218" s="64"/>
      <c r="D1218" s="64"/>
      <c r="E1218" s="11"/>
      <c r="F1218" s="11"/>
      <c r="G1218" s="8"/>
      <c r="I1218" s="64"/>
      <c r="J1218" s="48"/>
      <c r="K1218" s="108"/>
      <c r="M1218" s="64"/>
      <c r="N1218" s="112"/>
      <c r="P1218" s="64"/>
      <c r="Q1218" s="48"/>
      <c r="S1218" s="64"/>
      <c r="T1218" s="48"/>
      <c r="V1218" s="85"/>
      <c r="W1218" s="85"/>
      <c r="X1218" s="85"/>
      <c r="Y1218" s="85"/>
      <c r="Z1218" s="85"/>
      <c r="AA1218" s="66"/>
      <c r="AB1218" s="5"/>
      <c r="AC1218" s="5"/>
      <c r="AD1218" s="5"/>
      <c r="AE1218" s="5"/>
      <c r="AF1218" s="5"/>
      <c r="AG1218" s="5"/>
      <c r="AH1218" s="5"/>
      <c r="AI1218" s="5"/>
      <c r="AJ1218" s="5"/>
      <c r="AK1218" s="5"/>
      <c r="AL1218" s="5"/>
      <c r="AM1218" s="5"/>
    </row>
    <row r="1219" spans="1:39" s="4" customFormat="1" ht="14.5">
      <c r="A1219" s="64"/>
      <c r="B1219" s="64"/>
      <c r="C1219" s="64"/>
      <c r="D1219" s="64"/>
      <c r="E1219" s="11"/>
      <c r="F1219" s="11"/>
      <c r="G1219" s="8"/>
      <c r="I1219" s="64"/>
      <c r="J1219" s="48"/>
      <c r="K1219" s="108"/>
      <c r="M1219" s="64"/>
      <c r="N1219" s="112"/>
      <c r="P1219" s="64"/>
      <c r="Q1219" s="48"/>
      <c r="S1219" s="64"/>
      <c r="T1219" s="48"/>
      <c r="V1219" s="85"/>
      <c r="W1219" s="85"/>
      <c r="X1219" s="85"/>
      <c r="Y1219" s="85"/>
      <c r="Z1219" s="85"/>
      <c r="AA1219" s="66"/>
      <c r="AB1219" s="5"/>
      <c r="AC1219" s="5"/>
      <c r="AD1219" s="5"/>
      <c r="AE1219" s="5"/>
      <c r="AF1219" s="5"/>
      <c r="AG1219" s="5"/>
      <c r="AH1219" s="5"/>
      <c r="AI1219" s="5"/>
      <c r="AJ1219" s="5"/>
      <c r="AK1219" s="5"/>
      <c r="AL1219" s="5"/>
      <c r="AM1219" s="5"/>
    </row>
    <row r="1220" spans="1:39" s="4" customFormat="1" ht="14.5">
      <c r="A1220" s="64"/>
      <c r="B1220" s="64"/>
      <c r="C1220" s="64"/>
      <c r="D1220" s="64"/>
      <c r="E1220" s="11"/>
      <c r="F1220" s="11"/>
      <c r="G1220" s="8"/>
      <c r="I1220" s="64"/>
      <c r="J1220" s="48"/>
      <c r="K1220" s="108"/>
      <c r="M1220" s="64"/>
      <c r="N1220" s="112"/>
      <c r="P1220" s="64"/>
      <c r="Q1220" s="48"/>
      <c r="S1220" s="64"/>
      <c r="T1220" s="48"/>
      <c r="V1220" s="85"/>
      <c r="W1220" s="85"/>
      <c r="X1220" s="85"/>
      <c r="Y1220" s="85"/>
      <c r="Z1220" s="85"/>
      <c r="AA1220" s="66"/>
      <c r="AB1220" s="5"/>
      <c r="AC1220" s="5"/>
      <c r="AD1220" s="5"/>
      <c r="AE1220" s="5"/>
      <c r="AF1220" s="5"/>
      <c r="AG1220" s="5"/>
      <c r="AH1220" s="5"/>
      <c r="AI1220" s="5"/>
      <c r="AJ1220" s="5"/>
      <c r="AK1220" s="5"/>
      <c r="AL1220" s="5"/>
      <c r="AM1220" s="5"/>
    </row>
    <row r="1221" spans="1:39" s="4" customFormat="1" ht="14.5">
      <c r="A1221" s="64"/>
      <c r="B1221" s="64"/>
      <c r="C1221" s="64"/>
      <c r="D1221" s="64"/>
      <c r="E1221" s="11"/>
      <c r="F1221" s="11"/>
      <c r="G1221" s="8"/>
      <c r="I1221" s="64"/>
      <c r="J1221" s="48"/>
      <c r="K1221" s="108"/>
      <c r="M1221" s="64"/>
      <c r="N1221" s="112"/>
      <c r="P1221" s="64"/>
      <c r="Q1221" s="48"/>
      <c r="S1221" s="64"/>
      <c r="T1221" s="48"/>
      <c r="V1221" s="85"/>
      <c r="W1221" s="85"/>
      <c r="X1221" s="85"/>
      <c r="Y1221" s="85"/>
      <c r="Z1221" s="85"/>
      <c r="AA1221" s="66"/>
      <c r="AB1221" s="5"/>
      <c r="AC1221" s="5"/>
      <c r="AD1221" s="5"/>
      <c r="AE1221" s="5"/>
      <c r="AF1221" s="5"/>
      <c r="AG1221" s="5"/>
      <c r="AH1221" s="5"/>
      <c r="AI1221" s="5"/>
      <c r="AJ1221" s="5"/>
      <c r="AK1221" s="5"/>
      <c r="AL1221" s="5"/>
      <c r="AM1221" s="5"/>
    </row>
    <row r="1222" spans="1:39" s="4" customFormat="1" ht="14.5">
      <c r="A1222" s="64"/>
      <c r="B1222" s="64"/>
      <c r="C1222" s="64"/>
      <c r="D1222" s="64"/>
      <c r="E1222" s="11"/>
      <c r="F1222" s="11"/>
      <c r="G1222" s="8"/>
      <c r="I1222" s="64"/>
      <c r="J1222" s="48"/>
      <c r="K1222" s="108"/>
      <c r="M1222" s="64"/>
      <c r="N1222" s="112"/>
      <c r="P1222" s="64"/>
      <c r="Q1222" s="48"/>
      <c r="S1222" s="64"/>
      <c r="T1222" s="48"/>
      <c r="V1222" s="85"/>
      <c r="W1222" s="85"/>
      <c r="X1222" s="85"/>
      <c r="Y1222" s="85"/>
      <c r="Z1222" s="85"/>
      <c r="AA1222" s="66"/>
      <c r="AB1222" s="5"/>
      <c r="AC1222" s="5"/>
      <c r="AD1222" s="5"/>
      <c r="AE1222" s="5"/>
      <c r="AF1222" s="5"/>
      <c r="AG1222" s="5"/>
      <c r="AH1222" s="5"/>
      <c r="AI1222" s="5"/>
      <c r="AJ1222" s="5"/>
      <c r="AK1222" s="5"/>
      <c r="AL1222" s="5"/>
      <c r="AM1222" s="5"/>
    </row>
    <row r="1223" spans="1:39" s="4" customFormat="1" ht="14.5">
      <c r="A1223" s="64"/>
      <c r="B1223" s="64"/>
      <c r="C1223" s="64"/>
      <c r="D1223" s="64"/>
      <c r="E1223" s="11"/>
      <c r="F1223" s="11"/>
      <c r="G1223" s="8"/>
      <c r="I1223" s="64"/>
      <c r="J1223" s="48"/>
      <c r="K1223" s="108"/>
      <c r="M1223" s="64"/>
      <c r="N1223" s="112"/>
      <c r="P1223" s="64"/>
      <c r="Q1223" s="48"/>
      <c r="S1223" s="64"/>
      <c r="T1223" s="48"/>
      <c r="V1223" s="85"/>
      <c r="W1223" s="85"/>
      <c r="X1223" s="85"/>
      <c r="Y1223" s="85"/>
      <c r="Z1223" s="85"/>
      <c r="AA1223" s="66"/>
      <c r="AB1223" s="5"/>
      <c r="AC1223" s="5"/>
      <c r="AD1223" s="5"/>
      <c r="AE1223" s="5"/>
      <c r="AF1223" s="5"/>
      <c r="AG1223" s="5"/>
      <c r="AH1223" s="5"/>
      <c r="AI1223" s="5"/>
      <c r="AJ1223" s="5"/>
      <c r="AK1223" s="5"/>
      <c r="AL1223" s="5"/>
      <c r="AM1223" s="5"/>
    </row>
    <row r="1224" spans="1:39" s="4" customFormat="1" ht="14.5">
      <c r="A1224" s="64"/>
      <c r="B1224" s="64"/>
      <c r="C1224" s="64"/>
      <c r="D1224" s="64"/>
      <c r="E1224" s="11"/>
      <c r="F1224" s="11"/>
      <c r="G1224" s="8"/>
      <c r="I1224" s="64"/>
      <c r="J1224" s="48"/>
      <c r="K1224" s="108"/>
      <c r="M1224" s="64"/>
      <c r="N1224" s="112"/>
      <c r="P1224" s="64"/>
      <c r="Q1224" s="48"/>
      <c r="S1224" s="64"/>
      <c r="T1224" s="48"/>
      <c r="V1224" s="85"/>
      <c r="W1224" s="85"/>
      <c r="X1224" s="85"/>
      <c r="Y1224" s="85"/>
      <c r="Z1224" s="85"/>
      <c r="AA1224" s="66"/>
      <c r="AB1224" s="5"/>
      <c r="AC1224" s="5"/>
      <c r="AD1224" s="5"/>
      <c r="AE1224" s="5"/>
      <c r="AF1224" s="5"/>
      <c r="AG1224" s="5"/>
      <c r="AH1224" s="5"/>
      <c r="AI1224" s="5"/>
      <c r="AJ1224" s="5"/>
      <c r="AK1224" s="5"/>
      <c r="AL1224" s="5"/>
      <c r="AM1224" s="5"/>
    </row>
    <row r="1225" spans="1:39" s="4" customFormat="1" ht="14.5">
      <c r="A1225" s="64"/>
      <c r="B1225" s="64"/>
      <c r="C1225" s="64"/>
      <c r="D1225" s="64"/>
      <c r="E1225" s="11"/>
      <c r="F1225" s="11"/>
      <c r="G1225" s="8"/>
      <c r="I1225" s="64"/>
      <c r="J1225" s="48"/>
      <c r="K1225" s="108"/>
      <c r="M1225" s="64"/>
      <c r="N1225" s="112"/>
      <c r="P1225" s="64"/>
      <c r="Q1225" s="48"/>
      <c r="S1225" s="64"/>
      <c r="T1225" s="48"/>
      <c r="V1225" s="85"/>
      <c r="W1225" s="85"/>
      <c r="X1225" s="85"/>
      <c r="Y1225" s="85"/>
      <c r="Z1225" s="85"/>
      <c r="AA1225" s="66"/>
      <c r="AB1225" s="5"/>
      <c r="AC1225" s="5"/>
      <c r="AD1225" s="5"/>
      <c r="AE1225" s="5"/>
      <c r="AF1225" s="5"/>
      <c r="AG1225" s="5"/>
      <c r="AH1225" s="5"/>
      <c r="AI1225" s="5"/>
      <c r="AJ1225" s="5"/>
      <c r="AK1225" s="5"/>
      <c r="AL1225" s="5"/>
      <c r="AM1225" s="5"/>
    </row>
    <row r="1226" spans="1:39" s="4" customFormat="1" ht="14.5">
      <c r="A1226" s="64"/>
      <c r="B1226" s="64"/>
      <c r="C1226" s="64"/>
      <c r="D1226" s="64"/>
      <c r="E1226" s="11"/>
      <c r="F1226" s="11"/>
      <c r="G1226" s="8"/>
      <c r="I1226" s="64"/>
      <c r="J1226" s="48"/>
      <c r="K1226" s="108"/>
      <c r="M1226" s="64"/>
      <c r="N1226" s="112"/>
      <c r="P1226" s="64"/>
      <c r="Q1226" s="48"/>
      <c r="S1226" s="64"/>
      <c r="T1226" s="48"/>
      <c r="V1226" s="85"/>
      <c r="W1226" s="85"/>
      <c r="X1226" s="85"/>
      <c r="Y1226" s="85"/>
      <c r="Z1226" s="85"/>
      <c r="AA1226" s="66"/>
      <c r="AB1226" s="5"/>
      <c r="AC1226" s="5"/>
      <c r="AD1226" s="5"/>
      <c r="AE1226" s="5"/>
      <c r="AF1226" s="5"/>
      <c r="AG1226" s="5"/>
      <c r="AH1226" s="5"/>
      <c r="AI1226" s="5"/>
      <c r="AJ1226" s="5"/>
      <c r="AK1226" s="5"/>
      <c r="AL1226" s="5"/>
      <c r="AM1226" s="5"/>
    </row>
    <row r="1227" spans="1:39" s="4" customFormat="1" ht="14.5">
      <c r="A1227" s="64"/>
      <c r="B1227" s="64"/>
      <c r="C1227" s="64"/>
      <c r="D1227" s="64"/>
      <c r="E1227" s="11"/>
      <c r="F1227" s="11"/>
      <c r="G1227" s="8"/>
      <c r="I1227" s="64"/>
      <c r="J1227" s="48"/>
      <c r="K1227" s="108"/>
      <c r="M1227" s="64"/>
      <c r="N1227" s="112"/>
      <c r="P1227" s="64"/>
      <c r="Q1227" s="48"/>
      <c r="S1227" s="64"/>
      <c r="T1227" s="48"/>
      <c r="V1227" s="85"/>
      <c r="W1227" s="85"/>
      <c r="X1227" s="85"/>
      <c r="Y1227" s="85"/>
      <c r="Z1227" s="85"/>
      <c r="AA1227" s="66"/>
      <c r="AB1227" s="5"/>
      <c r="AC1227" s="5"/>
      <c r="AD1227" s="5"/>
      <c r="AE1227" s="5"/>
      <c r="AF1227" s="5"/>
      <c r="AG1227" s="5"/>
      <c r="AH1227" s="5"/>
      <c r="AI1227" s="5"/>
      <c r="AJ1227" s="5"/>
      <c r="AK1227" s="5"/>
      <c r="AL1227" s="5"/>
      <c r="AM1227" s="5"/>
    </row>
    <row r="1228" spans="1:39" s="4" customFormat="1" ht="14.5">
      <c r="A1228" s="64"/>
      <c r="B1228" s="64"/>
      <c r="C1228" s="64"/>
      <c r="D1228" s="64"/>
      <c r="E1228" s="11"/>
      <c r="F1228" s="11"/>
      <c r="G1228" s="8"/>
      <c r="I1228" s="64"/>
      <c r="J1228" s="48"/>
      <c r="K1228" s="108"/>
      <c r="M1228" s="64"/>
      <c r="N1228" s="112"/>
      <c r="P1228" s="64"/>
      <c r="Q1228" s="48"/>
      <c r="S1228" s="64"/>
      <c r="T1228" s="48"/>
      <c r="V1228" s="85"/>
      <c r="W1228" s="85"/>
      <c r="X1228" s="85"/>
      <c r="Y1228" s="85"/>
      <c r="Z1228" s="85"/>
      <c r="AA1228" s="66"/>
      <c r="AB1228" s="5"/>
      <c r="AC1228" s="5"/>
      <c r="AD1228" s="5"/>
      <c r="AE1228" s="5"/>
      <c r="AF1228" s="5"/>
      <c r="AG1228" s="5"/>
      <c r="AH1228" s="5"/>
      <c r="AI1228" s="5"/>
      <c r="AJ1228" s="5"/>
      <c r="AK1228" s="5"/>
      <c r="AL1228" s="5"/>
      <c r="AM1228" s="5"/>
    </row>
    <row r="1229" spans="1:39" s="4" customFormat="1" ht="14.5">
      <c r="A1229" s="64"/>
      <c r="B1229" s="64"/>
      <c r="C1229" s="64"/>
      <c r="D1229" s="64"/>
      <c r="E1229" s="11"/>
      <c r="F1229" s="11"/>
      <c r="G1229" s="8"/>
      <c r="I1229" s="64"/>
      <c r="J1229" s="48"/>
      <c r="K1229" s="108"/>
      <c r="M1229" s="64"/>
      <c r="N1229" s="112"/>
      <c r="P1229" s="64"/>
      <c r="Q1229" s="48"/>
      <c r="S1229" s="64"/>
      <c r="T1229" s="48"/>
      <c r="V1229" s="85"/>
      <c r="W1229" s="85"/>
      <c r="X1229" s="85"/>
      <c r="Y1229" s="85"/>
      <c r="Z1229" s="85"/>
      <c r="AA1229" s="66"/>
      <c r="AB1229" s="5"/>
      <c r="AC1229" s="5"/>
      <c r="AD1229" s="5"/>
      <c r="AE1229" s="5"/>
      <c r="AF1229" s="5"/>
      <c r="AG1229" s="5"/>
      <c r="AH1229" s="5"/>
      <c r="AI1229" s="5"/>
      <c r="AJ1229" s="5"/>
      <c r="AK1229" s="5"/>
      <c r="AL1229" s="5"/>
      <c r="AM1229" s="5"/>
    </row>
    <row r="1230" spans="1:39" s="4" customFormat="1" ht="14.5">
      <c r="A1230" s="64"/>
      <c r="B1230" s="64"/>
      <c r="C1230" s="64"/>
      <c r="D1230" s="64"/>
      <c r="E1230" s="11"/>
      <c r="F1230" s="11"/>
      <c r="G1230" s="8"/>
      <c r="I1230" s="64"/>
      <c r="J1230" s="48"/>
      <c r="K1230" s="108"/>
      <c r="M1230" s="64"/>
      <c r="N1230" s="112"/>
      <c r="P1230" s="64"/>
      <c r="Q1230" s="48"/>
      <c r="S1230" s="64"/>
      <c r="T1230" s="48"/>
      <c r="V1230" s="85"/>
      <c r="W1230" s="85"/>
      <c r="X1230" s="85"/>
      <c r="Y1230" s="85"/>
      <c r="Z1230" s="85"/>
      <c r="AA1230" s="66"/>
      <c r="AB1230" s="5"/>
      <c r="AC1230" s="5"/>
      <c r="AD1230" s="5"/>
      <c r="AE1230" s="5"/>
      <c r="AF1230" s="5"/>
      <c r="AG1230" s="5"/>
      <c r="AH1230" s="5"/>
      <c r="AI1230" s="5"/>
      <c r="AJ1230" s="5"/>
      <c r="AK1230" s="5"/>
      <c r="AL1230" s="5"/>
      <c r="AM1230" s="5"/>
    </row>
    <row r="1231" spans="1:39" s="4" customFormat="1" ht="14.5">
      <c r="A1231" s="64"/>
      <c r="B1231" s="64"/>
      <c r="C1231" s="64"/>
      <c r="D1231" s="64"/>
      <c r="E1231" s="11"/>
      <c r="F1231" s="11"/>
      <c r="G1231" s="8"/>
      <c r="I1231" s="64"/>
      <c r="J1231" s="48"/>
      <c r="K1231" s="108"/>
      <c r="M1231" s="64"/>
      <c r="N1231" s="112"/>
      <c r="P1231" s="64"/>
      <c r="Q1231" s="48"/>
      <c r="S1231" s="64"/>
      <c r="T1231" s="48"/>
      <c r="V1231" s="85"/>
      <c r="W1231" s="85"/>
      <c r="X1231" s="85"/>
      <c r="Y1231" s="85"/>
      <c r="Z1231" s="85"/>
      <c r="AA1231" s="66"/>
      <c r="AB1231" s="5"/>
      <c r="AC1231" s="5"/>
      <c r="AD1231" s="5"/>
      <c r="AE1231" s="5"/>
      <c r="AF1231" s="5"/>
      <c r="AG1231" s="5"/>
      <c r="AH1231" s="5"/>
      <c r="AI1231" s="5"/>
      <c r="AJ1231" s="5"/>
      <c r="AK1231" s="5"/>
      <c r="AL1231" s="5"/>
      <c r="AM1231" s="5"/>
    </row>
    <row r="1232" spans="1:39" s="4" customFormat="1" ht="14.5">
      <c r="A1232" s="64"/>
      <c r="B1232" s="64"/>
      <c r="C1232" s="64"/>
      <c r="D1232" s="64"/>
      <c r="E1232" s="11"/>
      <c r="F1232" s="11"/>
      <c r="G1232" s="8"/>
      <c r="I1232" s="64"/>
      <c r="J1232" s="48"/>
      <c r="K1232" s="108"/>
      <c r="M1232" s="64"/>
      <c r="N1232" s="112"/>
      <c r="P1232" s="64"/>
      <c r="Q1232" s="48"/>
      <c r="S1232" s="64"/>
      <c r="T1232" s="48"/>
      <c r="V1232" s="85"/>
      <c r="W1232" s="85"/>
      <c r="X1232" s="85"/>
      <c r="Y1232" s="85"/>
      <c r="Z1232" s="85"/>
      <c r="AA1232" s="66"/>
      <c r="AB1232" s="5"/>
      <c r="AC1232" s="5"/>
      <c r="AD1232" s="5"/>
      <c r="AE1232" s="5"/>
      <c r="AF1232" s="5"/>
      <c r="AG1232" s="5"/>
      <c r="AH1232" s="5"/>
      <c r="AI1232" s="5"/>
      <c r="AJ1232" s="5"/>
      <c r="AK1232" s="5"/>
      <c r="AL1232" s="5"/>
      <c r="AM1232" s="5"/>
    </row>
    <row r="1233" spans="1:39" s="4" customFormat="1" ht="14.5">
      <c r="A1233" s="64"/>
      <c r="B1233" s="64"/>
      <c r="C1233" s="64"/>
      <c r="D1233" s="64"/>
      <c r="E1233" s="11"/>
      <c r="F1233" s="11"/>
      <c r="G1233" s="8"/>
      <c r="I1233" s="64"/>
      <c r="J1233" s="48"/>
      <c r="K1233" s="108"/>
      <c r="M1233" s="64"/>
      <c r="N1233" s="112"/>
      <c r="P1233" s="64"/>
      <c r="Q1233" s="48"/>
      <c r="S1233" s="64"/>
      <c r="T1233" s="48"/>
      <c r="V1233" s="85"/>
      <c r="W1233" s="85"/>
      <c r="X1233" s="85"/>
      <c r="Y1233" s="85"/>
      <c r="Z1233" s="85"/>
      <c r="AA1233" s="66"/>
      <c r="AB1233" s="5"/>
      <c r="AC1233" s="5"/>
      <c r="AD1233" s="5"/>
      <c r="AE1233" s="5"/>
      <c r="AF1233" s="5"/>
      <c r="AG1233" s="5"/>
      <c r="AH1233" s="5"/>
      <c r="AI1233" s="5"/>
      <c r="AJ1233" s="5"/>
      <c r="AK1233" s="5"/>
      <c r="AL1233" s="5"/>
      <c r="AM1233" s="5"/>
    </row>
    <row r="1234" spans="1:39" s="4" customFormat="1" ht="14.5">
      <c r="A1234" s="64"/>
      <c r="B1234" s="64"/>
      <c r="C1234" s="64"/>
      <c r="D1234" s="64"/>
      <c r="E1234" s="11"/>
      <c r="F1234" s="11"/>
      <c r="G1234" s="8"/>
      <c r="I1234" s="64"/>
      <c r="J1234" s="48"/>
      <c r="K1234" s="108"/>
      <c r="M1234" s="64"/>
      <c r="N1234" s="112"/>
      <c r="P1234" s="64"/>
      <c r="Q1234" s="48"/>
      <c r="S1234" s="64"/>
      <c r="T1234" s="48"/>
      <c r="V1234" s="85"/>
      <c r="W1234" s="85"/>
      <c r="X1234" s="85"/>
      <c r="Y1234" s="85"/>
      <c r="Z1234" s="85"/>
      <c r="AA1234" s="66"/>
      <c r="AB1234" s="5"/>
      <c r="AC1234" s="5"/>
      <c r="AD1234" s="5"/>
      <c r="AE1234" s="5"/>
      <c r="AF1234" s="5"/>
      <c r="AG1234" s="5"/>
      <c r="AH1234" s="5"/>
      <c r="AI1234" s="5"/>
      <c r="AJ1234" s="5"/>
      <c r="AK1234" s="5"/>
      <c r="AL1234" s="5"/>
      <c r="AM1234" s="5"/>
    </row>
    <row r="1235" spans="1:39" s="4" customFormat="1" ht="14.5">
      <c r="A1235" s="64"/>
      <c r="B1235" s="64"/>
      <c r="C1235" s="64"/>
      <c r="D1235" s="64"/>
      <c r="E1235" s="11"/>
      <c r="F1235" s="11"/>
      <c r="G1235" s="8"/>
      <c r="I1235" s="64"/>
      <c r="J1235" s="48"/>
      <c r="K1235" s="108"/>
      <c r="M1235" s="64"/>
      <c r="N1235" s="112"/>
      <c r="P1235" s="64"/>
      <c r="Q1235" s="48"/>
      <c r="S1235" s="64"/>
      <c r="T1235" s="48"/>
      <c r="V1235" s="85"/>
      <c r="W1235" s="85"/>
      <c r="X1235" s="85"/>
      <c r="Y1235" s="85"/>
      <c r="Z1235" s="85"/>
      <c r="AA1235" s="66"/>
      <c r="AB1235" s="5"/>
      <c r="AC1235" s="5"/>
      <c r="AD1235" s="5"/>
      <c r="AE1235" s="5"/>
      <c r="AF1235" s="5"/>
      <c r="AG1235" s="5"/>
      <c r="AH1235" s="5"/>
      <c r="AI1235" s="5"/>
      <c r="AJ1235" s="5"/>
      <c r="AK1235" s="5"/>
      <c r="AL1235" s="5"/>
      <c r="AM1235" s="5"/>
    </row>
    <row r="1236" spans="1:39" s="4" customFormat="1" ht="14.5">
      <c r="A1236" s="64"/>
      <c r="B1236" s="64"/>
      <c r="C1236" s="64"/>
      <c r="D1236" s="64"/>
      <c r="E1236" s="11"/>
      <c r="F1236" s="11"/>
      <c r="G1236" s="8"/>
      <c r="I1236" s="64"/>
      <c r="J1236" s="48"/>
      <c r="K1236" s="108"/>
      <c r="M1236" s="64"/>
      <c r="N1236" s="112"/>
      <c r="P1236" s="64"/>
      <c r="Q1236" s="48"/>
      <c r="S1236" s="64"/>
      <c r="T1236" s="48"/>
      <c r="V1236" s="85"/>
      <c r="W1236" s="85"/>
      <c r="X1236" s="85"/>
      <c r="Y1236" s="85"/>
      <c r="Z1236" s="85"/>
      <c r="AA1236" s="66"/>
      <c r="AB1236" s="5"/>
      <c r="AC1236" s="5"/>
      <c r="AD1236" s="5"/>
      <c r="AE1236" s="5"/>
      <c r="AF1236" s="5"/>
      <c r="AG1236" s="5"/>
      <c r="AH1236" s="5"/>
      <c r="AI1236" s="5"/>
      <c r="AJ1236" s="5"/>
      <c r="AK1236" s="5"/>
      <c r="AL1236" s="5"/>
      <c r="AM1236" s="5"/>
    </row>
    <row r="1237" spans="1:39" s="4" customFormat="1" ht="14.5">
      <c r="A1237" s="64"/>
      <c r="B1237" s="64"/>
      <c r="C1237" s="64"/>
      <c r="D1237" s="64"/>
      <c r="E1237" s="11"/>
      <c r="F1237" s="11"/>
      <c r="G1237" s="8"/>
      <c r="I1237" s="64"/>
      <c r="J1237" s="48"/>
      <c r="K1237" s="108"/>
      <c r="M1237" s="64"/>
      <c r="N1237" s="112"/>
      <c r="P1237" s="64"/>
      <c r="Q1237" s="48"/>
      <c r="S1237" s="64"/>
      <c r="T1237" s="48"/>
      <c r="V1237" s="85"/>
      <c r="W1237" s="85"/>
      <c r="X1237" s="85"/>
      <c r="Y1237" s="85"/>
      <c r="Z1237" s="85"/>
      <c r="AA1237" s="66"/>
      <c r="AB1237" s="5"/>
      <c r="AC1237" s="5"/>
      <c r="AD1237" s="5"/>
      <c r="AE1237" s="5"/>
      <c r="AF1237" s="5"/>
      <c r="AG1237" s="5"/>
      <c r="AH1237" s="5"/>
      <c r="AI1237" s="5"/>
      <c r="AJ1237" s="5"/>
      <c r="AK1237" s="5"/>
      <c r="AL1237" s="5"/>
      <c r="AM1237" s="5"/>
    </row>
    <row r="1238" spans="1:39" s="4" customFormat="1" ht="14.5">
      <c r="A1238" s="64"/>
      <c r="B1238" s="64"/>
      <c r="C1238" s="64"/>
      <c r="D1238" s="64"/>
      <c r="E1238" s="11"/>
      <c r="F1238" s="11"/>
      <c r="G1238" s="8"/>
      <c r="I1238" s="64"/>
      <c r="J1238" s="48"/>
      <c r="K1238" s="108"/>
      <c r="M1238" s="64"/>
      <c r="N1238" s="112"/>
      <c r="P1238" s="64"/>
      <c r="Q1238" s="48"/>
      <c r="S1238" s="64"/>
      <c r="T1238" s="48"/>
      <c r="V1238" s="85"/>
      <c r="W1238" s="85"/>
      <c r="X1238" s="85"/>
      <c r="Y1238" s="85"/>
      <c r="Z1238" s="85"/>
      <c r="AA1238" s="66"/>
      <c r="AB1238" s="5"/>
      <c r="AC1238" s="5"/>
      <c r="AD1238" s="5"/>
      <c r="AE1238" s="5"/>
      <c r="AF1238" s="5"/>
      <c r="AG1238" s="5"/>
      <c r="AH1238" s="5"/>
      <c r="AI1238" s="5"/>
      <c r="AJ1238" s="5"/>
      <c r="AK1238" s="5"/>
      <c r="AL1238" s="5"/>
      <c r="AM1238" s="5"/>
    </row>
    <row r="1239" spans="1:39" s="4" customFormat="1" ht="14.5">
      <c r="A1239" s="64"/>
      <c r="B1239" s="64"/>
      <c r="C1239" s="64"/>
      <c r="D1239" s="64"/>
      <c r="E1239" s="11"/>
      <c r="F1239" s="11"/>
      <c r="G1239" s="8"/>
      <c r="I1239" s="64"/>
      <c r="J1239" s="48"/>
      <c r="K1239" s="108"/>
      <c r="M1239" s="64"/>
      <c r="N1239" s="112"/>
      <c r="P1239" s="64"/>
      <c r="Q1239" s="48"/>
      <c r="S1239" s="64"/>
      <c r="T1239" s="48"/>
      <c r="V1239" s="85"/>
      <c r="W1239" s="85"/>
      <c r="X1239" s="85"/>
      <c r="Y1239" s="85"/>
      <c r="Z1239" s="85"/>
      <c r="AA1239" s="66"/>
      <c r="AB1239" s="5"/>
      <c r="AC1239" s="5"/>
      <c r="AD1239" s="5"/>
      <c r="AE1239" s="5"/>
      <c r="AF1239" s="5"/>
      <c r="AG1239" s="5"/>
      <c r="AH1239" s="5"/>
      <c r="AI1239" s="5"/>
      <c r="AJ1239" s="5"/>
      <c r="AK1239" s="5"/>
      <c r="AL1239" s="5"/>
      <c r="AM1239" s="5"/>
    </row>
    <row r="1240" spans="1:39" s="4" customFormat="1" ht="14.5">
      <c r="A1240" s="64"/>
      <c r="B1240" s="64"/>
      <c r="C1240" s="64"/>
      <c r="D1240" s="64"/>
      <c r="E1240" s="11"/>
      <c r="F1240" s="11"/>
      <c r="G1240" s="8"/>
      <c r="I1240" s="64"/>
      <c r="J1240" s="48"/>
      <c r="K1240" s="108"/>
      <c r="M1240" s="64"/>
      <c r="N1240" s="112"/>
      <c r="P1240" s="64"/>
      <c r="Q1240" s="48"/>
      <c r="S1240" s="64"/>
      <c r="T1240" s="48"/>
      <c r="V1240" s="85"/>
      <c r="W1240" s="85"/>
      <c r="X1240" s="85"/>
      <c r="Y1240" s="85"/>
      <c r="Z1240" s="85"/>
      <c r="AA1240" s="66"/>
      <c r="AB1240" s="5"/>
      <c r="AC1240" s="5"/>
      <c r="AD1240" s="5"/>
      <c r="AE1240" s="5"/>
      <c r="AF1240" s="5"/>
      <c r="AG1240" s="5"/>
      <c r="AH1240" s="5"/>
      <c r="AI1240" s="5"/>
      <c r="AJ1240" s="5"/>
      <c r="AK1240" s="5"/>
      <c r="AL1240" s="5"/>
      <c r="AM1240" s="5"/>
    </row>
    <row r="1241" spans="1:39" s="4" customFormat="1" ht="14.5">
      <c r="A1241" s="64"/>
      <c r="B1241" s="64"/>
      <c r="C1241" s="64"/>
      <c r="D1241" s="64"/>
      <c r="E1241" s="11"/>
      <c r="F1241" s="11"/>
      <c r="G1241" s="8"/>
      <c r="I1241" s="64"/>
      <c r="J1241" s="48"/>
      <c r="K1241" s="108"/>
      <c r="M1241" s="64"/>
      <c r="N1241" s="112"/>
      <c r="P1241" s="64"/>
      <c r="Q1241" s="48"/>
      <c r="S1241" s="64"/>
      <c r="T1241" s="48"/>
      <c r="V1241" s="85"/>
      <c r="W1241" s="85"/>
      <c r="X1241" s="85"/>
      <c r="Y1241" s="85"/>
      <c r="Z1241" s="85"/>
      <c r="AA1241" s="66"/>
      <c r="AB1241" s="5"/>
      <c r="AC1241" s="5"/>
      <c r="AD1241" s="5"/>
      <c r="AE1241" s="5"/>
      <c r="AF1241" s="5"/>
      <c r="AG1241" s="5"/>
      <c r="AH1241" s="5"/>
      <c r="AI1241" s="5"/>
      <c r="AJ1241" s="5"/>
      <c r="AK1241" s="5"/>
      <c r="AL1241" s="5"/>
      <c r="AM1241" s="5"/>
    </row>
    <row r="1242" spans="1:39" s="4" customFormat="1" ht="14.5">
      <c r="A1242" s="64"/>
      <c r="B1242" s="64"/>
      <c r="C1242" s="64"/>
      <c r="D1242" s="64"/>
      <c r="E1242" s="11"/>
      <c r="F1242" s="11"/>
      <c r="G1242" s="8"/>
      <c r="I1242" s="64"/>
      <c r="J1242" s="48"/>
      <c r="K1242" s="108"/>
      <c r="M1242" s="64"/>
      <c r="N1242" s="112"/>
      <c r="P1242" s="64"/>
      <c r="Q1242" s="48"/>
      <c r="S1242" s="64"/>
      <c r="T1242" s="48"/>
      <c r="V1242" s="85"/>
      <c r="W1242" s="85"/>
      <c r="X1242" s="85"/>
      <c r="Y1242" s="85"/>
      <c r="Z1242" s="85"/>
      <c r="AA1242" s="66"/>
      <c r="AB1242" s="5"/>
      <c r="AC1242" s="5"/>
      <c r="AD1242" s="5"/>
      <c r="AE1242" s="5"/>
      <c r="AF1242" s="5"/>
      <c r="AG1242" s="5"/>
      <c r="AH1242" s="5"/>
      <c r="AI1242" s="5"/>
      <c r="AJ1242" s="5"/>
      <c r="AK1242" s="5"/>
      <c r="AL1242" s="5"/>
      <c r="AM1242" s="5"/>
    </row>
    <row r="1243" spans="1:39" s="4" customFormat="1" ht="14.5">
      <c r="A1243" s="64"/>
      <c r="B1243" s="64"/>
      <c r="C1243" s="64"/>
      <c r="D1243" s="64"/>
      <c r="E1243" s="11"/>
      <c r="F1243" s="11"/>
      <c r="G1243" s="8"/>
      <c r="I1243" s="64"/>
      <c r="J1243" s="48"/>
      <c r="K1243" s="108"/>
      <c r="M1243" s="64"/>
      <c r="N1243" s="112"/>
      <c r="P1243" s="64"/>
      <c r="Q1243" s="48"/>
      <c r="S1243" s="64"/>
      <c r="T1243" s="48"/>
      <c r="V1243" s="85"/>
      <c r="W1243" s="85"/>
      <c r="X1243" s="85"/>
      <c r="Y1243" s="85"/>
      <c r="Z1243" s="85"/>
      <c r="AA1243" s="66"/>
      <c r="AB1243" s="5"/>
      <c r="AC1243" s="5"/>
      <c r="AD1243" s="5"/>
      <c r="AE1243" s="5"/>
      <c r="AF1243" s="5"/>
      <c r="AG1243" s="5"/>
      <c r="AH1243" s="5"/>
      <c r="AI1243" s="5"/>
      <c r="AJ1243" s="5"/>
      <c r="AK1243" s="5"/>
      <c r="AL1243" s="5"/>
      <c r="AM1243" s="5"/>
    </row>
    <row r="1244" spans="1:39" s="4" customFormat="1" ht="14.5">
      <c r="A1244" s="64"/>
      <c r="B1244" s="64"/>
      <c r="C1244" s="64"/>
      <c r="D1244" s="64"/>
      <c r="E1244" s="11"/>
      <c r="F1244" s="11"/>
      <c r="G1244" s="8"/>
      <c r="I1244" s="64"/>
      <c r="J1244" s="48"/>
      <c r="K1244" s="108"/>
      <c r="M1244" s="64"/>
      <c r="N1244" s="112"/>
      <c r="P1244" s="64"/>
      <c r="Q1244" s="48"/>
      <c r="S1244" s="64"/>
      <c r="T1244" s="48"/>
      <c r="V1244" s="85"/>
      <c r="W1244" s="85"/>
      <c r="X1244" s="85"/>
      <c r="Y1244" s="85"/>
      <c r="Z1244" s="85"/>
      <c r="AA1244" s="66"/>
      <c r="AB1244" s="5"/>
      <c r="AC1244" s="5"/>
      <c r="AD1244" s="5"/>
      <c r="AE1244" s="5"/>
      <c r="AF1244" s="5"/>
      <c r="AG1244" s="5"/>
      <c r="AH1244" s="5"/>
      <c r="AI1244" s="5"/>
      <c r="AJ1244" s="5"/>
      <c r="AK1244" s="5"/>
      <c r="AL1244" s="5"/>
      <c r="AM1244" s="5"/>
    </row>
    <row r="1245" spans="1:39" s="4" customFormat="1" ht="14.5">
      <c r="A1245" s="64"/>
      <c r="B1245" s="64"/>
      <c r="C1245" s="64"/>
      <c r="D1245" s="64"/>
      <c r="E1245" s="11"/>
      <c r="F1245" s="11"/>
      <c r="G1245" s="8"/>
      <c r="I1245" s="64"/>
      <c r="J1245" s="48"/>
      <c r="K1245" s="108"/>
      <c r="M1245" s="64"/>
      <c r="N1245" s="112"/>
      <c r="P1245" s="64"/>
      <c r="Q1245" s="48"/>
      <c r="S1245" s="64"/>
      <c r="T1245" s="48"/>
      <c r="V1245" s="85"/>
      <c r="W1245" s="85"/>
      <c r="X1245" s="85"/>
      <c r="Y1245" s="85"/>
      <c r="Z1245" s="85"/>
      <c r="AA1245" s="66"/>
      <c r="AB1245" s="5"/>
      <c r="AC1245" s="5"/>
      <c r="AD1245" s="5"/>
      <c r="AE1245" s="5"/>
      <c r="AF1245" s="5"/>
      <c r="AG1245" s="5"/>
      <c r="AH1245" s="5"/>
      <c r="AI1245" s="5"/>
      <c r="AJ1245" s="5"/>
      <c r="AK1245" s="5"/>
      <c r="AL1245" s="5"/>
      <c r="AM1245" s="5"/>
    </row>
    <row r="1246" spans="1:39" s="4" customFormat="1" ht="14.5">
      <c r="A1246" s="64"/>
      <c r="B1246" s="64"/>
      <c r="C1246" s="64"/>
      <c r="D1246" s="64"/>
      <c r="E1246" s="11"/>
      <c r="F1246" s="11"/>
      <c r="G1246" s="8"/>
      <c r="I1246" s="64"/>
      <c r="J1246" s="48"/>
      <c r="K1246" s="108"/>
      <c r="M1246" s="64"/>
      <c r="N1246" s="112"/>
      <c r="P1246" s="64"/>
      <c r="Q1246" s="48"/>
      <c r="S1246" s="64"/>
      <c r="T1246" s="48"/>
      <c r="V1246" s="85"/>
      <c r="W1246" s="85"/>
      <c r="X1246" s="85"/>
      <c r="Y1246" s="85"/>
      <c r="Z1246" s="85"/>
      <c r="AA1246" s="66"/>
      <c r="AB1246" s="5"/>
      <c r="AC1246" s="5"/>
      <c r="AD1246" s="5"/>
      <c r="AE1246" s="5"/>
      <c r="AF1246" s="5"/>
      <c r="AG1246" s="5"/>
      <c r="AH1246" s="5"/>
      <c r="AI1246" s="5"/>
      <c r="AJ1246" s="5"/>
      <c r="AK1246" s="5"/>
      <c r="AL1246" s="5"/>
      <c r="AM1246" s="5"/>
    </row>
    <row r="1247" spans="1:39" s="4" customFormat="1" ht="14.5">
      <c r="A1247" s="64"/>
      <c r="B1247" s="64"/>
      <c r="C1247" s="64"/>
      <c r="D1247" s="64"/>
      <c r="E1247" s="11"/>
      <c r="F1247" s="11"/>
      <c r="G1247" s="8"/>
      <c r="I1247" s="64"/>
      <c r="J1247" s="48"/>
      <c r="K1247" s="108"/>
      <c r="M1247" s="64"/>
      <c r="N1247" s="112"/>
      <c r="P1247" s="64"/>
      <c r="Q1247" s="48"/>
      <c r="S1247" s="64"/>
      <c r="T1247" s="48"/>
      <c r="V1247" s="85"/>
      <c r="W1247" s="85"/>
      <c r="X1247" s="85"/>
      <c r="Y1247" s="85"/>
      <c r="Z1247" s="85"/>
      <c r="AA1247" s="66"/>
      <c r="AB1247" s="5"/>
      <c r="AC1247" s="5"/>
      <c r="AD1247" s="5"/>
      <c r="AE1247" s="5"/>
      <c r="AF1247" s="5"/>
      <c r="AG1247" s="5"/>
      <c r="AH1247" s="5"/>
      <c r="AI1247" s="5"/>
      <c r="AJ1247" s="5"/>
      <c r="AK1247" s="5"/>
      <c r="AL1247" s="5"/>
      <c r="AM1247" s="5"/>
    </row>
    <row r="1248" spans="1:39" s="4" customFormat="1" ht="14.5">
      <c r="A1248" s="64"/>
      <c r="B1248" s="64"/>
      <c r="C1248" s="64"/>
      <c r="D1248" s="64"/>
      <c r="E1248" s="11"/>
      <c r="F1248" s="11"/>
      <c r="G1248" s="8"/>
      <c r="I1248" s="64"/>
      <c r="J1248" s="48"/>
      <c r="K1248" s="108"/>
      <c r="M1248" s="64"/>
      <c r="N1248" s="112"/>
      <c r="P1248" s="64"/>
      <c r="Q1248" s="48"/>
      <c r="S1248" s="64"/>
      <c r="T1248" s="48"/>
      <c r="V1248" s="85"/>
      <c r="W1248" s="85"/>
      <c r="X1248" s="85"/>
      <c r="Y1248" s="85"/>
      <c r="Z1248" s="85"/>
      <c r="AA1248" s="66"/>
      <c r="AB1248" s="5"/>
      <c r="AC1248" s="5"/>
      <c r="AD1248" s="5"/>
      <c r="AE1248" s="5"/>
      <c r="AF1248" s="5"/>
      <c r="AG1248" s="5"/>
      <c r="AH1248" s="5"/>
      <c r="AI1248" s="5"/>
      <c r="AJ1248" s="5"/>
      <c r="AK1248" s="5"/>
      <c r="AL1248" s="5"/>
      <c r="AM1248" s="5"/>
    </row>
    <row r="1249" spans="1:39" s="4" customFormat="1" ht="14.5">
      <c r="A1249" s="64"/>
      <c r="B1249" s="64"/>
      <c r="C1249" s="64"/>
      <c r="D1249" s="64"/>
      <c r="E1249" s="11"/>
      <c r="F1249" s="11"/>
      <c r="G1249" s="8"/>
      <c r="I1249" s="64"/>
      <c r="J1249" s="48"/>
      <c r="K1249" s="108"/>
      <c r="M1249" s="64"/>
      <c r="N1249" s="112"/>
      <c r="P1249" s="64"/>
      <c r="Q1249" s="48"/>
      <c r="S1249" s="64"/>
      <c r="T1249" s="48"/>
      <c r="V1249" s="85"/>
      <c r="W1249" s="85"/>
      <c r="X1249" s="85"/>
      <c r="Y1249" s="85"/>
      <c r="Z1249" s="85"/>
      <c r="AA1249" s="66"/>
      <c r="AB1249" s="5"/>
      <c r="AC1249" s="5"/>
      <c r="AD1249" s="5"/>
      <c r="AE1249" s="5"/>
      <c r="AF1249" s="5"/>
      <c r="AG1249" s="5"/>
      <c r="AH1249" s="5"/>
      <c r="AI1249" s="5"/>
      <c r="AJ1249" s="5"/>
      <c r="AK1249" s="5"/>
      <c r="AL1249" s="5"/>
      <c r="AM1249" s="5"/>
    </row>
    <row r="1250" spans="1:39" s="4" customFormat="1" ht="14.5">
      <c r="A1250" s="64"/>
      <c r="B1250" s="64"/>
      <c r="C1250" s="64"/>
      <c r="D1250" s="64"/>
      <c r="E1250" s="11"/>
      <c r="F1250" s="11"/>
      <c r="G1250" s="8"/>
      <c r="I1250" s="64"/>
      <c r="J1250" s="48"/>
      <c r="K1250" s="108"/>
      <c r="M1250" s="64"/>
      <c r="N1250" s="112"/>
      <c r="P1250" s="64"/>
      <c r="Q1250" s="48"/>
      <c r="S1250" s="64"/>
      <c r="T1250" s="48"/>
      <c r="V1250" s="85"/>
      <c r="W1250" s="85"/>
      <c r="X1250" s="85"/>
      <c r="Y1250" s="85"/>
      <c r="Z1250" s="85"/>
      <c r="AA1250" s="66"/>
      <c r="AB1250" s="5"/>
      <c r="AC1250" s="5"/>
      <c r="AD1250" s="5"/>
      <c r="AE1250" s="5"/>
      <c r="AF1250" s="5"/>
      <c r="AG1250" s="5"/>
      <c r="AH1250" s="5"/>
      <c r="AI1250" s="5"/>
      <c r="AJ1250" s="5"/>
      <c r="AK1250" s="5"/>
      <c r="AL1250" s="5"/>
      <c r="AM1250" s="5"/>
    </row>
    <row r="1251" spans="1:39" s="4" customFormat="1" ht="14.5">
      <c r="A1251" s="64"/>
      <c r="B1251" s="64"/>
      <c r="C1251" s="64"/>
      <c r="D1251" s="64"/>
      <c r="E1251" s="11"/>
      <c r="F1251" s="11"/>
      <c r="G1251" s="8"/>
      <c r="I1251" s="64"/>
      <c r="J1251" s="48"/>
      <c r="K1251" s="108"/>
      <c r="M1251" s="64"/>
      <c r="N1251" s="112"/>
      <c r="P1251" s="64"/>
      <c r="Q1251" s="48"/>
      <c r="S1251" s="64"/>
      <c r="T1251" s="48"/>
      <c r="V1251" s="85"/>
      <c r="W1251" s="85"/>
      <c r="X1251" s="85"/>
      <c r="Y1251" s="85"/>
      <c r="Z1251" s="85"/>
      <c r="AA1251" s="66"/>
      <c r="AB1251" s="5"/>
      <c r="AC1251" s="5"/>
      <c r="AD1251" s="5"/>
      <c r="AE1251" s="5"/>
      <c r="AF1251" s="5"/>
      <c r="AG1251" s="5"/>
      <c r="AH1251" s="5"/>
      <c r="AI1251" s="5"/>
      <c r="AJ1251" s="5"/>
      <c r="AK1251" s="5"/>
      <c r="AL1251" s="5"/>
      <c r="AM1251" s="5"/>
    </row>
    <row r="1252" spans="1:39" s="4" customFormat="1" ht="14.5">
      <c r="A1252" s="64"/>
      <c r="B1252" s="64"/>
      <c r="C1252" s="64"/>
      <c r="D1252" s="64"/>
      <c r="E1252" s="11"/>
      <c r="F1252" s="11"/>
      <c r="G1252" s="8"/>
      <c r="I1252" s="64"/>
      <c r="J1252" s="48"/>
      <c r="K1252" s="108"/>
      <c r="M1252" s="64"/>
      <c r="N1252" s="112"/>
      <c r="P1252" s="64"/>
      <c r="Q1252" s="48"/>
      <c r="S1252" s="64"/>
      <c r="T1252" s="48"/>
      <c r="V1252" s="85"/>
      <c r="W1252" s="85"/>
      <c r="X1252" s="85"/>
      <c r="Y1252" s="85"/>
      <c r="Z1252" s="85"/>
      <c r="AA1252" s="66"/>
      <c r="AB1252" s="5"/>
      <c r="AC1252" s="5"/>
      <c r="AD1252" s="5"/>
      <c r="AE1252" s="5"/>
      <c r="AF1252" s="5"/>
      <c r="AG1252" s="5"/>
      <c r="AH1252" s="5"/>
      <c r="AI1252" s="5"/>
      <c r="AJ1252" s="5"/>
      <c r="AK1252" s="5"/>
      <c r="AL1252" s="5"/>
      <c r="AM1252" s="5"/>
    </row>
    <row r="1253" spans="1:39" s="4" customFormat="1" ht="14.5">
      <c r="A1253" s="64"/>
      <c r="B1253" s="64"/>
      <c r="C1253" s="64"/>
      <c r="D1253" s="64"/>
      <c r="E1253" s="11"/>
      <c r="F1253" s="11"/>
      <c r="G1253" s="8"/>
      <c r="I1253" s="64"/>
      <c r="J1253" s="48"/>
      <c r="K1253" s="108"/>
      <c r="M1253" s="64"/>
      <c r="N1253" s="112"/>
      <c r="P1253" s="64"/>
      <c r="Q1253" s="48"/>
      <c r="S1253" s="64"/>
      <c r="T1253" s="48"/>
      <c r="V1253" s="85"/>
      <c r="W1253" s="85"/>
      <c r="X1253" s="85"/>
      <c r="Y1253" s="85"/>
      <c r="Z1253" s="85"/>
      <c r="AA1253" s="66"/>
      <c r="AB1253" s="5"/>
      <c r="AC1253" s="5"/>
      <c r="AD1253" s="5"/>
      <c r="AE1253" s="5"/>
      <c r="AF1253" s="5"/>
      <c r="AG1253" s="5"/>
      <c r="AH1253" s="5"/>
      <c r="AI1253" s="5"/>
      <c r="AJ1253" s="5"/>
      <c r="AK1253" s="5"/>
      <c r="AL1253" s="5"/>
      <c r="AM1253" s="5"/>
    </row>
    <row r="1254" spans="1:39" s="4" customFormat="1" ht="14.5">
      <c r="A1254" s="64"/>
      <c r="B1254" s="64"/>
      <c r="C1254" s="64"/>
      <c r="D1254" s="64"/>
      <c r="E1254" s="11"/>
      <c r="F1254" s="11"/>
      <c r="G1254" s="8"/>
      <c r="I1254" s="64"/>
      <c r="J1254" s="48"/>
      <c r="K1254" s="108"/>
      <c r="M1254" s="64"/>
      <c r="N1254" s="112"/>
      <c r="P1254" s="64"/>
      <c r="Q1254" s="48"/>
      <c r="S1254" s="64"/>
      <c r="T1254" s="48"/>
      <c r="V1254" s="85"/>
      <c r="W1254" s="85"/>
      <c r="X1254" s="85"/>
      <c r="Y1254" s="85"/>
      <c r="Z1254" s="85"/>
      <c r="AA1254" s="66"/>
      <c r="AB1254" s="5"/>
      <c r="AC1254" s="5"/>
      <c r="AD1254" s="5"/>
      <c r="AE1254" s="5"/>
      <c r="AF1254" s="5"/>
      <c r="AG1254" s="5"/>
      <c r="AH1254" s="5"/>
      <c r="AI1254" s="5"/>
      <c r="AJ1254" s="5"/>
      <c r="AK1254" s="5"/>
      <c r="AL1254" s="5"/>
      <c r="AM1254" s="5"/>
    </row>
    <row r="1255" spans="1:39" s="4" customFormat="1" ht="14.5">
      <c r="A1255" s="64"/>
      <c r="B1255" s="64"/>
      <c r="C1255" s="64"/>
      <c r="D1255" s="64"/>
      <c r="E1255" s="11"/>
      <c r="F1255" s="11"/>
      <c r="G1255" s="8"/>
      <c r="I1255" s="64"/>
      <c r="J1255" s="48"/>
      <c r="K1255" s="108"/>
      <c r="M1255" s="64"/>
      <c r="N1255" s="112"/>
      <c r="P1255" s="64"/>
      <c r="Q1255" s="48"/>
      <c r="S1255" s="64"/>
      <c r="T1255" s="48"/>
      <c r="V1255" s="85"/>
      <c r="W1255" s="85"/>
      <c r="X1255" s="85"/>
      <c r="Y1255" s="85"/>
      <c r="Z1255" s="85"/>
      <c r="AA1255" s="66"/>
      <c r="AB1255" s="5"/>
      <c r="AC1255" s="5"/>
      <c r="AD1255" s="5"/>
      <c r="AE1255" s="5"/>
      <c r="AF1255" s="5"/>
      <c r="AG1255" s="5"/>
      <c r="AH1255" s="5"/>
      <c r="AI1255" s="5"/>
      <c r="AJ1255" s="5"/>
      <c r="AK1255" s="5"/>
      <c r="AL1255" s="5"/>
      <c r="AM1255" s="5"/>
    </row>
    <row r="1256" spans="1:39" s="4" customFormat="1" ht="14.5">
      <c r="A1256" s="64"/>
      <c r="B1256" s="64"/>
      <c r="C1256" s="64"/>
      <c r="D1256" s="64"/>
      <c r="E1256" s="11"/>
      <c r="F1256" s="11"/>
      <c r="G1256" s="8"/>
      <c r="I1256" s="64"/>
      <c r="J1256" s="48"/>
      <c r="K1256" s="108"/>
      <c r="M1256" s="64"/>
      <c r="N1256" s="112"/>
      <c r="P1256" s="64"/>
      <c r="Q1256" s="48"/>
      <c r="S1256" s="64"/>
      <c r="T1256" s="48"/>
      <c r="V1256" s="85"/>
      <c r="W1256" s="85"/>
      <c r="X1256" s="85"/>
      <c r="Y1256" s="85"/>
      <c r="Z1256" s="85"/>
      <c r="AA1256" s="66"/>
      <c r="AB1256" s="5"/>
      <c r="AC1256" s="5"/>
      <c r="AD1256" s="5"/>
      <c r="AE1256" s="5"/>
      <c r="AF1256" s="5"/>
      <c r="AG1256" s="5"/>
      <c r="AH1256" s="5"/>
      <c r="AI1256" s="5"/>
      <c r="AJ1256" s="5"/>
      <c r="AK1256" s="5"/>
      <c r="AL1256" s="5"/>
      <c r="AM1256" s="5"/>
    </row>
    <row r="1257" spans="1:39" s="4" customFormat="1" ht="14.5">
      <c r="A1257" s="64"/>
      <c r="B1257" s="64"/>
      <c r="C1257" s="64"/>
      <c r="D1257" s="64"/>
      <c r="E1257" s="11"/>
      <c r="F1257" s="11"/>
      <c r="G1257" s="8"/>
      <c r="I1257" s="64"/>
      <c r="J1257" s="48"/>
      <c r="K1257" s="108"/>
      <c r="M1257" s="64"/>
      <c r="N1257" s="112"/>
      <c r="P1257" s="64"/>
      <c r="Q1257" s="48"/>
      <c r="S1257" s="64"/>
      <c r="T1257" s="48"/>
      <c r="V1257" s="85"/>
      <c r="W1257" s="85"/>
      <c r="X1257" s="85"/>
      <c r="Y1257" s="85"/>
      <c r="Z1257" s="85"/>
      <c r="AA1257" s="66"/>
      <c r="AB1257" s="5"/>
      <c r="AC1257" s="5"/>
      <c r="AD1257" s="5"/>
      <c r="AE1257" s="5"/>
      <c r="AF1257" s="5"/>
      <c r="AG1257" s="5"/>
      <c r="AH1257" s="5"/>
      <c r="AI1257" s="5"/>
      <c r="AJ1257" s="5"/>
      <c r="AK1257" s="5"/>
      <c r="AL1257" s="5"/>
      <c r="AM1257" s="5"/>
    </row>
    <row r="1258" spans="1:39" s="4" customFormat="1" ht="14.5">
      <c r="A1258" s="64"/>
      <c r="B1258" s="64"/>
      <c r="C1258" s="64"/>
      <c r="D1258" s="64"/>
      <c r="E1258" s="11"/>
      <c r="F1258" s="11"/>
      <c r="G1258" s="8"/>
      <c r="I1258" s="64"/>
      <c r="J1258" s="48"/>
      <c r="K1258" s="108"/>
      <c r="M1258" s="64"/>
      <c r="N1258" s="112"/>
      <c r="P1258" s="64"/>
      <c r="Q1258" s="48"/>
      <c r="S1258" s="64"/>
      <c r="T1258" s="48"/>
      <c r="V1258" s="85"/>
      <c r="W1258" s="85"/>
      <c r="X1258" s="85"/>
      <c r="Y1258" s="85"/>
      <c r="Z1258" s="85"/>
      <c r="AA1258" s="66"/>
      <c r="AB1258" s="5"/>
      <c r="AC1258" s="5"/>
      <c r="AD1258" s="5"/>
      <c r="AE1258" s="5"/>
      <c r="AF1258" s="5"/>
      <c r="AG1258" s="5"/>
      <c r="AH1258" s="5"/>
      <c r="AI1258" s="5"/>
      <c r="AJ1258" s="5"/>
      <c r="AK1258" s="5"/>
      <c r="AL1258" s="5"/>
      <c r="AM1258" s="5"/>
    </row>
    <row r="1259" spans="1:39" s="4" customFormat="1" ht="14.5">
      <c r="A1259" s="64"/>
      <c r="B1259" s="64"/>
      <c r="C1259" s="64"/>
      <c r="D1259" s="64"/>
      <c r="E1259" s="11"/>
      <c r="F1259" s="11"/>
      <c r="G1259" s="8"/>
      <c r="I1259" s="64"/>
      <c r="J1259" s="48"/>
      <c r="K1259" s="108"/>
      <c r="M1259" s="64"/>
      <c r="N1259" s="112"/>
      <c r="P1259" s="64"/>
      <c r="Q1259" s="48"/>
      <c r="S1259" s="64"/>
      <c r="T1259" s="48"/>
      <c r="V1259" s="85"/>
      <c r="W1259" s="85"/>
      <c r="X1259" s="85"/>
      <c r="Y1259" s="85"/>
      <c r="Z1259" s="85"/>
      <c r="AA1259" s="66"/>
      <c r="AB1259" s="5"/>
      <c r="AC1259" s="5"/>
      <c r="AD1259" s="5"/>
      <c r="AE1259" s="5"/>
      <c r="AF1259" s="5"/>
      <c r="AG1259" s="5"/>
      <c r="AH1259" s="5"/>
      <c r="AI1259" s="5"/>
      <c r="AJ1259" s="5"/>
      <c r="AK1259" s="5"/>
      <c r="AL1259" s="5"/>
      <c r="AM1259" s="5"/>
    </row>
    <row r="1260" spans="1:39" s="4" customFormat="1" ht="14.5">
      <c r="A1260" s="64"/>
      <c r="B1260" s="64"/>
      <c r="C1260" s="64"/>
      <c r="D1260" s="64"/>
      <c r="E1260" s="11"/>
      <c r="F1260" s="11"/>
      <c r="G1260" s="8"/>
      <c r="I1260" s="64"/>
      <c r="J1260" s="48"/>
      <c r="K1260" s="108"/>
      <c r="M1260" s="64"/>
      <c r="N1260" s="112"/>
      <c r="P1260" s="64"/>
      <c r="Q1260" s="48"/>
      <c r="S1260" s="64"/>
      <c r="T1260" s="48"/>
      <c r="V1260" s="85"/>
      <c r="W1260" s="85"/>
      <c r="X1260" s="85"/>
      <c r="Y1260" s="85"/>
      <c r="Z1260" s="85"/>
      <c r="AA1260" s="66"/>
      <c r="AB1260" s="5"/>
      <c r="AC1260" s="5"/>
      <c r="AD1260" s="5"/>
      <c r="AE1260" s="5"/>
      <c r="AF1260" s="5"/>
      <c r="AG1260" s="5"/>
      <c r="AH1260" s="5"/>
      <c r="AI1260" s="5"/>
      <c r="AJ1260" s="5"/>
      <c r="AK1260" s="5"/>
      <c r="AL1260" s="5"/>
      <c r="AM1260" s="5"/>
    </row>
    <row r="1261" spans="1:39" s="4" customFormat="1" ht="14.5">
      <c r="A1261" s="64"/>
      <c r="B1261" s="64"/>
      <c r="C1261" s="64"/>
      <c r="D1261" s="64"/>
      <c r="E1261" s="11"/>
      <c r="F1261" s="11"/>
      <c r="G1261" s="8"/>
      <c r="I1261" s="64"/>
      <c r="J1261" s="48"/>
      <c r="K1261" s="108"/>
      <c r="M1261" s="64"/>
      <c r="N1261" s="112"/>
      <c r="P1261" s="64"/>
      <c r="Q1261" s="48"/>
      <c r="S1261" s="64"/>
      <c r="T1261" s="48"/>
      <c r="V1261" s="85"/>
      <c r="W1261" s="85"/>
      <c r="X1261" s="85"/>
      <c r="Y1261" s="85"/>
      <c r="Z1261" s="85"/>
      <c r="AA1261" s="66"/>
      <c r="AB1261" s="5"/>
      <c r="AC1261" s="5"/>
      <c r="AD1261" s="5"/>
      <c r="AE1261" s="5"/>
      <c r="AF1261" s="5"/>
      <c r="AG1261" s="5"/>
      <c r="AH1261" s="5"/>
      <c r="AI1261" s="5"/>
      <c r="AJ1261" s="5"/>
      <c r="AK1261" s="5"/>
      <c r="AL1261" s="5"/>
      <c r="AM1261" s="5"/>
    </row>
    <row r="1262" spans="1:39" s="4" customFormat="1" ht="14.5">
      <c r="A1262" s="64"/>
      <c r="B1262" s="64"/>
      <c r="C1262" s="64"/>
      <c r="D1262" s="64"/>
      <c r="E1262" s="11"/>
      <c r="F1262" s="11"/>
      <c r="G1262" s="8"/>
      <c r="I1262" s="64"/>
      <c r="J1262" s="48"/>
      <c r="K1262" s="108"/>
      <c r="M1262" s="64"/>
      <c r="N1262" s="112"/>
      <c r="P1262" s="64"/>
      <c r="Q1262" s="48"/>
      <c r="S1262" s="64"/>
      <c r="T1262" s="48"/>
      <c r="V1262" s="85"/>
      <c r="W1262" s="85"/>
      <c r="X1262" s="85"/>
      <c r="Y1262" s="85"/>
      <c r="Z1262" s="85"/>
      <c r="AA1262" s="66"/>
      <c r="AB1262" s="5"/>
      <c r="AC1262" s="5"/>
      <c r="AD1262" s="5"/>
      <c r="AE1262" s="5"/>
      <c r="AF1262" s="5"/>
      <c r="AG1262" s="5"/>
      <c r="AH1262" s="5"/>
      <c r="AI1262" s="5"/>
      <c r="AJ1262" s="5"/>
      <c r="AK1262" s="5"/>
      <c r="AL1262" s="5"/>
      <c r="AM1262" s="5"/>
    </row>
    <row r="1263" spans="1:39" s="4" customFormat="1" ht="14.5">
      <c r="A1263" s="64"/>
      <c r="B1263" s="64"/>
      <c r="C1263" s="64"/>
      <c r="D1263" s="64"/>
      <c r="E1263" s="11"/>
      <c r="F1263" s="11"/>
      <c r="G1263" s="8"/>
      <c r="I1263" s="64"/>
      <c r="J1263" s="48"/>
      <c r="K1263" s="108"/>
      <c r="M1263" s="64"/>
      <c r="N1263" s="112"/>
      <c r="P1263" s="64"/>
      <c r="Q1263" s="48"/>
      <c r="S1263" s="64"/>
      <c r="T1263" s="48"/>
      <c r="V1263" s="85"/>
      <c r="W1263" s="85"/>
      <c r="X1263" s="85"/>
      <c r="Y1263" s="85"/>
      <c r="Z1263" s="85"/>
      <c r="AA1263" s="66"/>
      <c r="AB1263" s="5"/>
      <c r="AC1263" s="5"/>
      <c r="AD1263" s="5"/>
      <c r="AE1263" s="5"/>
      <c r="AF1263" s="5"/>
      <c r="AG1263" s="5"/>
      <c r="AH1263" s="5"/>
      <c r="AI1263" s="5"/>
      <c r="AJ1263" s="5"/>
      <c r="AK1263" s="5"/>
      <c r="AL1263" s="5"/>
      <c r="AM1263" s="5"/>
    </row>
    <row r="1264" spans="1:39" s="4" customFormat="1" ht="14.5">
      <c r="A1264" s="64"/>
      <c r="B1264" s="64"/>
      <c r="C1264" s="64"/>
      <c r="D1264" s="64"/>
      <c r="E1264" s="11"/>
      <c r="F1264" s="11"/>
      <c r="G1264" s="8"/>
      <c r="I1264" s="64"/>
      <c r="J1264" s="48"/>
      <c r="K1264" s="108"/>
      <c r="M1264" s="64"/>
      <c r="N1264" s="112"/>
      <c r="P1264" s="64"/>
      <c r="Q1264" s="48"/>
      <c r="S1264" s="64"/>
      <c r="T1264" s="48"/>
      <c r="V1264" s="85"/>
      <c r="W1264" s="85"/>
      <c r="X1264" s="85"/>
      <c r="Y1264" s="85"/>
      <c r="Z1264" s="85"/>
      <c r="AA1264" s="66"/>
      <c r="AB1264" s="5"/>
      <c r="AC1264" s="5"/>
      <c r="AD1264" s="5"/>
      <c r="AE1264" s="5"/>
      <c r="AF1264" s="5"/>
      <c r="AG1264" s="5"/>
      <c r="AH1264" s="5"/>
      <c r="AI1264" s="5"/>
      <c r="AJ1264" s="5"/>
      <c r="AK1264" s="5"/>
      <c r="AL1264" s="5"/>
      <c r="AM1264" s="5"/>
    </row>
    <row r="1265" spans="1:39" s="4" customFormat="1" ht="14.5">
      <c r="A1265" s="64"/>
      <c r="B1265" s="64"/>
      <c r="C1265" s="64"/>
      <c r="D1265" s="64"/>
      <c r="E1265" s="11"/>
      <c r="F1265" s="11"/>
      <c r="G1265" s="8"/>
      <c r="I1265" s="64"/>
      <c r="J1265" s="48"/>
      <c r="K1265" s="108"/>
      <c r="M1265" s="64"/>
      <c r="N1265" s="112"/>
      <c r="P1265" s="64"/>
      <c r="Q1265" s="48"/>
      <c r="S1265" s="64"/>
      <c r="T1265" s="48"/>
      <c r="V1265" s="85"/>
      <c r="W1265" s="85"/>
      <c r="X1265" s="85"/>
      <c r="Y1265" s="85"/>
      <c r="Z1265" s="85"/>
      <c r="AA1265" s="66"/>
      <c r="AB1265" s="5"/>
      <c r="AC1265" s="5"/>
      <c r="AD1265" s="5"/>
      <c r="AE1265" s="5"/>
      <c r="AF1265" s="5"/>
      <c r="AG1265" s="5"/>
      <c r="AH1265" s="5"/>
      <c r="AI1265" s="5"/>
      <c r="AJ1265" s="5"/>
      <c r="AK1265" s="5"/>
      <c r="AL1265" s="5"/>
      <c r="AM1265" s="5"/>
    </row>
    <row r="1266" spans="1:39" s="4" customFormat="1" ht="14.5">
      <c r="A1266" s="64"/>
      <c r="B1266" s="64"/>
      <c r="C1266" s="64"/>
      <c r="D1266" s="64"/>
      <c r="E1266" s="11"/>
      <c r="F1266" s="11"/>
      <c r="G1266" s="8"/>
      <c r="I1266" s="64"/>
      <c r="J1266" s="48"/>
      <c r="K1266" s="108"/>
      <c r="M1266" s="64"/>
      <c r="N1266" s="112"/>
      <c r="P1266" s="64"/>
      <c r="Q1266" s="48"/>
      <c r="S1266" s="64"/>
      <c r="T1266" s="48"/>
      <c r="V1266" s="85"/>
      <c r="W1266" s="85"/>
      <c r="X1266" s="85"/>
      <c r="Y1266" s="85"/>
      <c r="Z1266" s="85"/>
      <c r="AA1266" s="66"/>
      <c r="AB1266" s="5"/>
      <c r="AC1266" s="5"/>
      <c r="AD1266" s="5"/>
      <c r="AE1266" s="5"/>
      <c r="AF1266" s="5"/>
      <c r="AG1266" s="5"/>
      <c r="AH1266" s="5"/>
      <c r="AI1266" s="5"/>
      <c r="AJ1266" s="5"/>
      <c r="AK1266" s="5"/>
      <c r="AL1266" s="5"/>
      <c r="AM1266" s="5"/>
    </row>
    <row r="1267" spans="1:39" s="4" customFormat="1" ht="14.5">
      <c r="A1267" s="64"/>
      <c r="B1267" s="64"/>
      <c r="C1267" s="64"/>
      <c r="D1267" s="64"/>
      <c r="E1267" s="11"/>
      <c r="F1267" s="11"/>
      <c r="G1267" s="8"/>
      <c r="I1267" s="64"/>
      <c r="J1267" s="48"/>
      <c r="K1267" s="108"/>
      <c r="M1267" s="64"/>
      <c r="N1267" s="112"/>
      <c r="P1267" s="64"/>
      <c r="Q1267" s="48"/>
      <c r="S1267" s="64"/>
      <c r="T1267" s="48"/>
      <c r="V1267" s="85"/>
      <c r="W1267" s="85"/>
      <c r="X1267" s="85"/>
      <c r="Y1267" s="85"/>
      <c r="Z1267" s="85"/>
      <c r="AA1267" s="66"/>
      <c r="AB1267" s="5"/>
      <c r="AC1267" s="5"/>
      <c r="AD1267" s="5"/>
      <c r="AE1267" s="5"/>
      <c r="AF1267" s="5"/>
      <c r="AG1267" s="5"/>
      <c r="AH1267" s="5"/>
      <c r="AI1267" s="5"/>
      <c r="AJ1267" s="5"/>
      <c r="AK1267" s="5"/>
      <c r="AL1267" s="5"/>
      <c r="AM1267" s="5"/>
    </row>
    <row r="1268" spans="1:39" s="4" customFormat="1" ht="14.5">
      <c r="A1268" s="64"/>
      <c r="B1268" s="64"/>
      <c r="C1268" s="64"/>
      <c r="D1268" s="64"/>
      <c r="E1268" s="11"/>
      <c r="F1268" s="11"/>
      <c r="G1268" s="8"/>
      <c r="I1268" s="64"/>
      <c r="J1268" s="48"/>
      <c r="K1268" s="108"/>
      <c r="M1268" s="64"/>
      <c r="N1268" s="112"/>
      <c r="P1268" s="64"/>
      <c r="Q1268" s="48"/>
      <c r="S1268" s="64"/>
      <c r="T1268" s="48"/>
      <c r="V1268" s="85"/>
      <c r="W1268" s="85"/>
      <c r="X1268" s="85"/>
      <c r="Y1268" s="85"/>
      <c r="Z1268" s="85"/>
      <c r="AA1268" s="66"/>
      <c r="AB1268" s="5"/>
      <c r="AC1268" s="5"/>
      <c r="AD1268" s="5"/>
      <c r="AE1268" s="5"/>
      <c r="AF1268" s="5"/>
      <c r="AG1268" s="5"/>
      <c r="AH1268" s="5"/>
      <c r="AI1268" s="5"/>
      <c r="AJ1268" s="5"/>
      <c r="AK1268" s="5"/>
      <c r="AL1268" s="5"/>
      <c r="AM1268" s="5"/>
    </row>
    <row r="1269" spans="1:39" s="4" customFormat="1" ht="14.5">
      <c r="A1269" s="64"/>
      <c r="B1269" s="64"/>
      <c r="C1269" s="64"/>
      <c r="D1269" s="64"/>
      <c r="E1269" s="11"/>
      <c r="F1269" s="11"/>
      <c r="G1269" s="8"/>
      <c r="I1269" s="64"/>
      <c r="J1269" s="48"/>
      <c r="K1269" s="108"/>
      <c r="M1269" s="64"/>
      <c r="N1269" s="112"/>
      <c r="P1269" s="64"/>
      <c r="Q1269" s="48"/>
      <c r="S1269" s="64"/>
      <c r="T1269" s="48"/>
      <c r="V1269" s="85"/>
      <c r="W1269" s="85"/>
      <c r="X1269" s="85"/>
      <c r="Y1269" s="85"/>
      <c r="Z1269" s="85"/>
      <c r="AA1269" s="66"/>
      <c r="AB1269" s="5"/>
      <c r="AC1269" s="5"/>
      <c r="AD1269" s="5"/>
      <c r="AE1269" s="5"/>
      <c r="AF1269" s="5"/>
      <c r="AG1269" s="5"/>
      <c r="AH1269" s="5"/>
      <c r="AI1269" s="5"/>
      <c r="AJ1269" s="5"/>
      <c r="AK1269" s="5"/>
      <c r="AL1269" s="5"/>
      <c r="AM1269" s="5"/>
    </row>
    <row r="1270" spans="1:39" s="4" customFormat="1" ht="14.5">
      <c r="A1270" s="64"/>
      <c r="B1270" s="64"/>
      <c r="C1270" s="64"/>
      <c r="D1270" s="64"/>
      <c r="E1270" s="11"/>
      <c r="F1270" s="11"/>
      <c r="G1270" s="8"/>
      <c r="I1270" s="64"/>
      <c r="J1270" s="48"/>
      <c r="K1270" s="108"/>
      <c r="M1270" s="64"/>
      <c r="N1270" s="112"/>
      <c r="P1270" s="64"/>
      <c r="Q1270" s="48"/>
      <c r="S1270" s="64"/>
      <c r="T1270" s="48"/>
      <c r="V1270" s="85"/>
      <c r="W1270" s="85"/>
      <c r="X1270" s="85"/>
      <c r="Y1270" s="85"/>
      <c r="Z1270" s="85"/>
      <c r="AA1270" s="66"/>
      <c r="AB1270" s="5"/>
      <c r="AC1270" s="5"/>
      <c r="AD1270" s="5"/>
      <c r="AE1270" s="5"/>
      <c r="AF1270" s="5"/>
      <c r="AG1270" s="5"/>
      <c r="AH1270" s="5"/>
      <c r="AI1270" s="5"/>
      <c r="AJ1270" s="5"/>
      <c r="AK1270" s="5"/>
      <c r="AL1270" s="5"/>
      <c r="AM1270" s="5"/>
    </row>
    <row r="1271" spans="1:39" s="4" customFormat="1" ht="14.5">
      <c r="A1271" s="64"/>
      <c r="B1271" s="64"/>
      <c r="C1271" s="64"/>
      <c r="D1271" s="64"/>
      <c r="E1271" s="11"/>
      <c r="F1271" s="11"/>
      <c r="G1271" s="8"/>
      <c r="I1271" s="64"/>
      <c r="J1271" s="48"/>
      <c r="K1271" s="108"/>
      <c r="M1271" s="64"/>
      <c r="N1271" s="112"/>
      <c r="P1271" s="64"/>
      <c r="Q1271" s="48"/>
      <c r="S1271" s="64"/>
      <c r="T1271" s="48"/>
      <c r="V1271" s="85"/>
      <c r="W1271" s="85"/>
      <c r="X1271" s="85"/>
      <c r="Y1271" s="85"/>
      <c r="Z1271" s="85"/>
      <c r="AA1271" s="66"/>
      <c r="AB1271" s="5"/>
      <c r="AC1271" s="5"/>
      <c r="AD1271" s="5"/>
      <c r="AE1271" s="5"/>
      <c r="AF1271" s="5"/>
      <c r="AG1271" s="5"/>
      <c r="AH1271" s="5"/>
      <c r="AI1271" s="5"/>
      <c r="AJ1271" s="5"/>
      <c r="AK1271" s="5"/>
      <c r="AL1271" s="5"/>
      <c r="AM1271" s="5"/>
    </row>
    <row r="1272" spans="1:39" s="4" customFormat="1" ht="14.5">
      <c r="A1272" s="64"/>
      <c r="B1272" s="64"/>
      <c r="C1272" s="64"/>
      <c r="D1272" s="64"/>
      <c r="E1272" s="11"/>
      <c r="F1272" s="11"/>
      <c r="G1272" s="8"/>
      <c r="I1272" s="64"/>
      <c r="J1272" s="48"/>
      <c r="K1272" s="108"/>
      <c r="M1272" s="64"/>
      <c r="N1272" s="112"/>
      <c r="P1272" s="64"/>
      <c r="Q1272" s="48"/>
      <c r="S1272" s="64"/>
      <c r="T1272" s="48"/>
      <c r="V1272" s="85"/>
      <c r="W1272" s="85"/>
      <c r="X1272" s="85"/>
      <c r="Y1272" s="85"/>
      <c r="Z1272" s="85"/>
      <c r="AA1272" s="66"/>
      <c r="AB1272" s="5"/>
      <c r="AC1272" s="5"/>
      <c r="AD1272" s="5"/>
      <c r="AE1272" s="5"/>
      <c r="AF1272" s="5"/>
      <c r="AG1272" s="5"/>
      <c r="AH1272" s="5"/>
      <c r="AI1272" s="5"/>
      <c r="AJ1272" s="5"/>
      <c r="AK1272" s="5"/>
      <c r="AL1272" s="5"/>
      <c r="AM1272" s="5"/>
    </row>
    <row r="1273" spans="1:39" s="4" customFormat="1" ht="14.5">
      <c r="A1273" s="64"/>
      <c r="B1273" s="64"/>
      <c r="C1273" s="64"/>
      <c r="D1273" s="64"/>
      <c r="E1273" s="11"/>
      <c r="F1273" s="11"/>
      <c r="G1273" s="8"/>
      <c r="I1273" s="64"/>
      <c r="J1273" s="48"/>
      <c r="K1273" s="108"/>
      <c r="M1273" s="64"/>
      <c r="N1273" s="112"/>
      <c r="P1273" s="64"/>
      <c r="Q1273" s="48"/>
      <c r="S1273" s="64"/>
      <c r="T1273" s="48"/>
      <c r="V1273" s="85"/>
      <c r="W1273" s="85"/>
      <c r="X1273" s="85"/>
      <c r="Y1273" s="85"/>
      <c r="Z1273" s="85"/>
      <c r="AA1273" s="66"/>
      <c r="AB1273" s="5"/>
      <c r="AC1273" s="5"/>
      <c r="AD1273" s="5"/>
      <c r="AE1273" s="5"/>
      <c r="AF1273" s="5"/>
      <c r="AG1273" s="5"/>
      <c r="AH1273" s="5"/>
      <c r="AI1273" s="5"/>
      <c r="AJ1273" s="5"/>
      <c r="AK1273" s="5"/>
      <c r="AL1273" s="5"/>
      <c r="AM1273" s="5"/>
    </row>
    <row r="1274" spans="1:39" s="4" customFormat="1" ht="14.5">
      <c r="A1274" s="64"/>
      <c r="B1274" s="64"/>
      <c r="C1274" s="64"/>
      <c r="D1274" s="64"/>
      <c r="E1274" s="11"/>
      <c r="F1274" s="11"/>
      <c r="G1274" s="8"/>
      <c r="I1274" s="64"/>
      <c r="J1274" s="48"/>
      <c r="K1274" s="108"/>
      <c r="M1274" s="64"/>
      <c r="N1274" s="112"/>
      <c r="P1274" s="64"/>
      <c r="Q1274" s="48"/>
      <c r="S1274" s="64"/>
      <c r="T1274" s="48"/>
      <c r="V1274" s="85"/>
      <c r="W1274" s="85"/>
      <c r="X1274" s="85"/>
      <c r="Y1274" s="85"/>
      <c r="Z1274" s="85"/>
      <c r="AA1274" s="66"/>
      <c r="AB1274" s="5"/>
      <c r="AC1274" s="5"/>
      <c r="AD1274" s="5"/>
      <c r="AE1274" s="5"/>
      <c r="AF1274" s="5"/>
      <c r="AG1274" s="5"/>
      <c r="AH1274" s="5"/>
      <c r="AI1274" s="5"/>
      <c r="AJ1274" s="5"/>
      <c r="AK1274" s="5"/>
      <c r="AL1274" s="5"/>
      <c r="AM1274" s="5"/>
    </row>
    <row r="1275" spans="1:39" s="4" customFormat="1" ht="14.5">
      <c r="A1275" s="64"/>
      <c r="B1275" s="64"/>
      <c r="C1275" s="64"/>
      <c r="D1275" s="64"/>
      <c r="E1275" s="11"/>
      <c r="F1275" s="11"/>
      <c r="G1275" s="8"/>
      <c r="I1275" s="64"/>
      <c r="J1275" s="48"/>
      <c r="K1275" s="108"/>
      <c r="M1275" s="64"/>
      <c r="N1275" s="112"/>
      <c r="P1275" s="64"/>
      <c r="Q1275" s="48"/>
      <c r="S1275" s="64"/>
      <c r="T1275" s="48"/>
      <c r="V1275" s="85"/>
      <c r="W1275" s="85"/>
      <c r="X1275" s="85"/>
      <c r="Y1275" s="85"/>
      <c r="Z1275" s="85"/>
      <c r="AA1275" s="66"/>
      <c r="AB1275" s="5"/>
      <c r="AC1275" s="5"/>
      <c r="AD1275" s="5"/>
      <c r="AE1275" s="5"/>
      <c r="AF1275" s="5"/>
      <c r="AG1275" s="5"/>
      <c r="AH1275" s="5"/>
      <c r="AI1275" s="5"/>
      <c r="AJ1275" s="5"/>
      <c r="AK1275" s="5"/>
      <c r="AL1275" s="5"/>
      <c r="AM1275" s="5"/>
    </row>
    <row r="1276" spans="1:39" s="4" customFormat="1" ht="14.5">
      <c r="A1276" s="64"/>
      <c r="B1276" s="64"/>
      <c r="C1276" s="64"/>
      <c r="D1276" s="64"/>
      <c r="E1276" s="11"/>
      <c r="F1276" s="11"/>
      <c r="G1276" s="8"/>
      <c r="I1276" s="64"/>
      <c r="J1276" s="48"/>
      <c r="K1276" s="108"/>
      <c r="M1276" s="64"/>
      <c r="N1276" s="112"/>
      <c r="P1276" s="64"/>
      <c r="Q1276" s="48"/>
      <c r="S1276" s="64"/>
      <c r="T1276" s="48"/>
      <c r="V1276" s="85"/>
      <c r="W1276" s="85"/>
      <c r="X1276" s="85"/>
      <c r="Y1276" s="85"/>
      <c r="Z1276" s="85"/>
      <c r="AA1276" s="66"/>
      <c r="AB1276" s="5"/>
      <c r="AC1276" s="5"/>
      <c r="AD1276" s="5"/>
      <c r="AE1276" s="5"/>
      <c r="AF1276" s="5"/>
      <c r="AG1276" s="5"/>
      <c r="AH1276" s="5"/>
      <c r="AI1276" s="5"/>
      <c r="AJ1276" s="5"/>
      <c r="AK1276" s="5"/>
      <c r="AL1276" s="5"/>
      <c r="AM1276" s="5"/>
    </row>
    <row r="1277" spans="1:39" s="4" customFormat="1" ht="14.5">
      <c r="A1277" s="64"/>
      <c r="B1277" s="64"/>
      <c r="C1277" s="64"/>
      <c r="D1277" s="64"/>
      <c r="E1277" s="11"/>
      <c r="F1277" s="11"/>
      <c r="G1277" s="8"/>
      <c r="I1277" s="64"/>
      <c r="J1277" s="48"/>
      <c r="K1277" s="108"/>
      <c r="M1277" s="64"/>
      <c r="N1277" s="112"/>
      <c r="P1277" s="64"/>
      <c r="Q1277" s="48"/>
      <c r="S1277" s="64"/>
      <c r="T1277" s="48"/>
      <c r="V1277" s="85"/>
      <c r="W1277" s="85"/>
      <c r="X1277" s="85"/>
      <c r="Y1277" s="85"/>
      <c r="Z1277" s="85"/>
      <c r="AA1277" s="66"/>
      <c r="AB1277" s="5"/>
      <c r="AC1277" s="5"/>
      <c r="AD1277" s="5"/>
      <c r="AE1277" s="5"/>
      <c r="AF1277" s="5"/>
      <c r="AG1277" s="5"/>
      <c r="AH1277" s="5"/>
      <c r="AI1277" s="5"/>
      <c r="AJ1277" s="5"/>
      <c r="AK1277" s="5"/>
      <c r="AL1277" s="5"/>
      <c r="AM1277" s="5"/>
    </row>
    <row r="1278" spans="1:39" s="4" customFormat="1" ht="14.5">
      <c r="A1278" s="64"/>
      <c r="B1278" s="64"/>
      <c r="C1278" s="64"/>
      <c r="D1278" s="64"/>
      <c r="E1278" s="11"/>
      <c r="F1278" s="11"/>
      <c r="G1278" s="8"/>
      <c r="I1278" s="64"/>
      <c r="J1278" s="48"/>
      <c r="K1278" s="108"/>
      <c r="M1278" s="64"/>
      <c r="N1278" s="112"/>
      <c r="P1278" s="64"/>
      <c r="Q1278" s="48"/>
      <c r="S1278" s="64"/>
      <c r="T1278" s="48"/>
      <c r="V1278" s="85"/>
      <c r="W1278" s="85"/>
      <c r="X1278" s="85"/>
      <c r="Y1278" s="85"/>
      <c r="Z1278" s="85"/>
      <c r="AA1278" s="66"/>
      <c r="AB1278" s="5"/>
      <c r="AC1278" s="5"/>
      <c r="AD1278" s="5"/>
      <c r="AE1278" s="5"/>
      <c r="AF1278" s="5"/>
      <c r="AG1278" s="5"/>
      <c r="AH1278" s="5"/>
      <c r="AI1278" s="5"/>
      <c r="AJ1278" s="5"/>
      <c r="AK1278" s="5"/>
      <c r="AL1278" s="5"/>
      <c r="AM1278" s="5"/>
    </row>
    <row r="1279" spans="1:39" s="4" customFormat="1" ht="14.5">
      <c r="A1279" s="64"/>
      <c r="B1279" s="64"/>
      <c r="C1279" s="64"/>
      <c r="D1279" s="64"/>
      <c r="E1279" s="11"/>
      <c r="F1279" s="11"/>
      <c r="G1279" s="8"/>
      <c r="I1279" s="64"/>
      <c r="J1279" s="48"/>
      <c r="K1279" s="108"/>
      <c r="M1279" s="64"/>
      <c r="N1279" s="112"/>
      <c r="P1279" s="64"/>
      <c r="Q1279" s="48"/>
      <c r="S1279" s="64"/>
      <c r="T1279" s="48"/>
      <c r="V1279" s="85"/>
      <c r="W1279" s="85"/>
      <c r="X1279" s="85"/>
      <c r="Y1279" s="85"/>
      <c r="Z1279" s="85"/>
      <c r="AA1279" s="66"/>
      <c r="AB1279" s="5"/>
      <c r="AC1279" s="5"/>
      <c r="AD1279" s="5"/>
      <c r="AE1279" s="5"/>
      <c r="AF1279" s="5"/>
      <c r="AG1279" s="5"/>
      <c r="AH1279" s="5"/>
      <c r="AI1279" s="5"/>
      <c r="AJ1279" s="5"/>
      <c r="AK1279" s="5"/>
      <c r="AL1279" s="5"/>
      <c r="AM1279" s="5"/>
    </row>
    <row r="1280" spans="1:39" s="4" customFormat="1" ht="14.5">
      <c r="A1280" s="64"/>
      <c r="B1280" s="64"/>
      <c r="C1280" s="64"/>
      <c r="D1280" s="64"/>
      <c r="E1280" s="11"/>
      <c r="F1280" s="11"/>
      <c r="G1280" s="8"/>
      <c r="I1280" s="64"/>
      <c r="J1280" s="48"/>
      <c r="K1280" s="108"/>
      <c r="M1280" s="64"/>
      <c r="N1280" s="112"/>
      <c r="P1280" s="64"/>
      <c r="Q1280" s="48"/>
      <c r="S1280" s="64"/>
      <c r="T1280" s="48"/>
      <c r="V1280" s="85"/>
      <c r="W1280" s="85"/>
      <c r="X1280" s="85"/>
      <c r="Y1280" s="85"/>
      <c r="Z1280" s="85"/>
      <c r="AA1280" s="66"/>
      <c r="AB1280" s="5"/>
      <c r="AC1280" s="5"/>
      <c r="AD1280" s="5"/>
      <c r="AE1280" s="5"/>
      <c r="AF1280" s="5"/>
      <c r="AG1280" s="5"/>
      <c r="AH1280" s="5"/>
      <c r="AI1280" s="5"/>
      <c r="AJ1280" s="5"/>
      <c r="AK1280" s="5"/>
      <c r="AL1280" s="5"/>
      <c r="AM1280" s="5"/>
    </row>
    <row r="1281" spans="1:39" s="4" customFormat="1" ht="14.5">
      <c r="A1281" s="64"/>
      <c r="B1281" s="64"/>
      <c r="C1281" s="64"/>
      <c r="D1281" s="64"/>
      <c r="E1281" s="11"/>
      <c r="F1281" s="11"/>
      <c r="G1281" s="8"/>
      <c r="I1281" s="64"/>
      <c r="J1281" s="48"/>
      <c r="K1281" s="108"/>
      <c r="M1281" s="64"/>
      <c r="N1281" s="112"/>
      <c r="P1281" s="64"/>
      <c r="Q1281" s="48"/>
      <c r="S1281" s="64"/>
      <c r="T1281" s="48"/>
      <c r="V1281" s="85"/>
      <c r="W1281" s="85"/>
      <c r="X1281" s="85"/>
      <c r="Y1281" s="85"/>
      <c r="Z1281" s="85"/>
      <c r="AA1281" s="66"/>
      <c r="AB1281" s="5"/>
      <c r="AC1281" s="5"/>
      <c r="AD1281" s="5"/>
      <c r="AE1281" s="5"/>
      <c r="AF1281" s="5"/>
      <c r="AG1281" s="5"/>
      <c r="AH1281" s="5"/>
      <c r="AI1281" s="5"/>
      <c r="AJ1281" s="5"/>
      <c r="AK1281" s="5"/>
      <c r="AL1281" s="5"/>
      <c r="AM1281" s="5"/>
    </row>
    <row r="1282" spans="1:39" s="4" customFormat="1" ht="14.5">
      <c r="A1282" s="64"/>
      <c r="B1282" s="64"/>
      <c r="C1282" s="64"/>
      <c r="D1282" s="64"/>
      <c r="E1282" s="11"/>
      <c r="F1282" s="11"/>
      <c r="G1282" s="8"/>
      <c r="I1282" s="64"/>
      <c r="J1282" s="48"/>
      <c r="K1282" s="108"/>
      <c r="M1282" s="64"/>
      <c r="N1282" s="112"/>
      <c r="P1282" s="64"/>
      <c r="Q1282" s="48"/>
      <c r="S1282" s="64"/>
      <c r="T1282" s="48"/>
      <c r="V1282" s="85"/>
      <c r="W1282" s="85"/>
      <c r="X1282" s="85"/>
      <c r="Y1282" s="85"/>
      <c r="Z1282" s="85"/>
      <c r="AA1282" s="66"/>
      <c r="AB1282" s="5"/>
      <c r="AC1282" s="5"/>
      <c r="AD1282" s="5"/>
      <c r="AE1282" s="5"/>
      <c r="AF1282" s="5"/>
      <c r="AG1282" s="5"/>
      <c r="AH1282" s="5"/>
      <c r="AI1282" s="5"/>
      <c r="AJ1282" s="5"/>
      <c r="AK1282" s="5"/>
      <c r="AL1282" s="5"/>
      <c r="AM1282" s="5"/>
    </row>
    <row r="1283" spans="1:39" s="4" customFormat="1" ht="14.5">
      <c r="A1283" s="64"/>
      <c r="B1283" s="64"/>
      <c r="C1283" s="64"/>
      <c r="D1283" s="64"/>
      <c r="E1283" s="11"/>
      <c r="F1283" s="11"/>
      <c r="G1283" s="8"/>
      <c r="I1283" s="64"/>
      <c r="J1283" s="48"/>
      <c r="K1283" s="108"/>
      <c r="M1283" s="64"/>
      <c r="N1283" s="112"/>
      <c r="P1283" s="64"/>
      <c r="Q1283" s="48"/>
      <c r="S1283" s="64"/>
      <c r="T1283" s="48"/>
      <c r="V1283" s="85"/>
      <c r="W1283" s="85"/>
      <c r="X1283" s="85"/>
      <c r="Y1283" s="85"/>
      <c r="Z1283" s="85"/>
      <c r="AA1283" s="66"/>
      <c r="AB1283" s="5"/>
      <c r="AC1283" s="5"/>
      <c r="AD1283" s="5"/>
      <c r="AE1283" s="5"/>
      <c r="AF1283" s="5"/>
      <c r="AG1283" s="5"/>
      <c r="AH1283" s="5"/>
      <c r="AI1283" s="5"/>
      <c r="AJ1283" s="5"/>
      <c r="AK1283" s="5"/>
      <c r="AL1283" s="5"/>
      <c r="AM1283" s="5"/>
    </row>
    <row r="1284" spans="1:39" s="4" customFormat="1" ht="14.5">
      <c r="A1284" s="64"/>
      <c r="B1284" s="64"/>
      <c r="C1284" s="64"/>
      <c r="D1284" s="64"/>
      <c r="E1284" s="11"/>
      <c r="F1284" s="11"/>
      <c r="G1284" s="8"/>
      <c r="I1284" s="64"/>
      <c r="J1284" s="48"/>
      <c r="K1284" s="108"/>
      <c r="M1284" s="64"/>
      <c r="N1284" s="112"/>
      <c r="P1284" s="64"/>
      <c r="Q1284" s="48"/>
      <c r="S1284" s="64"/>
      <c r="T1284" s="48"/>
      <c r="V1284" s="85"/>
      <c r="W1284" s="85"/>
      <c r="X1284" s="85"/>
      <c r="Y1284" s="85"/>
      <c r="Z1284" s="85"/>
      <c r="AA1284" s="66"/>
      <c r="AB1284" s="5"/>
      <c r="AC1284" s="5"/>
      <c r="AD1284" s="5"/>
      <c r="AE1284" s="5"/>
      <c r="AF1284" s="5"/>
      <c r="AG1284" s="5"/>
      <c r="AH1284" s="5"/>
      <c r="AI1284" s="5"/>
      <c r="AJ1284" s="5"/>
      <c r="AK1284" s="5"/>
      <c r="AL1284" s="5"/>
      <c r="AM1284" s="5"/>
    </row>
    <row r="1285" spans="1:39" s="4" customFormat="1" ht="14.5">
      <c r="A1285" s="64"/>
      <c r="B1285" s="64"/>
      <c r="C1285" s="64"/>
      <c r="D1285" s="64"/>
      <c r="E1285" s="11"/>
      <c r="F1285" s="11"/>
      <c r="G1285" s="8"/>
      <c r="I1285" s="64"/>
      <c r="J1285" s="48"/>
      <c r="K1285" s="108"/>
      <c r="M1285" s="64"/>
      <c r="N1285" s="112"/>
      <c r="P1285" s="64"/>
      <c r="Q1285" s="48"/>
      <c r="S1285" s="64"/>
      <c r="T1285" s="48"/>
      <c r="V1285" s="85"/>
      <c r="W1285" s="85"/>
      <c r="X1285" s="85"/>
      <c r="Y1285" s="85"/>
      <c r="Z1285" s="85"/>
      <c r="AA1285" s="66"/>
      <c r="AB1285" s="5"/>
      <c r="AC1285" s="5"/>
      <c r="AD1285" s="5"/>
      <c r="AE1285" s="5"/>
      <c r="AF1285" s="5"/>
      <c r="AG1285" s="5"/>
      <c r="AH1285" s="5"/>
      <c r="AI1285" s="5"/>
      <c r="AJ1285" s="5"/>
      <c r="AK1285" s="5"/>
      <c r="AL1285" s="5"/>
      <c r="AM1285" s="5"/>
    </row>
    <row r="1286" spans="1:39" s="4" customFormat="1" ht="14.5">
      <c r="A1286" s="64"/>
      <c r="B1286" s="64"/>
      <c r="C1286" s="64"/>
      <c r="D1286" s="64"/>
      <c r="E1286" s="11"/>
      <c r="F1286" s="11"/>
      <c r="G1286" s="8"/>
      <c r="I1286" s="64"/>
      <c r="J1286" s="48"/>
      <c r="K1286" s="108"/>
      <c r="M1286" s="64"/>
      <c r="N1286" s="112"/>
      <c r="P1286" s="64"/>
      <c r="Q1286" s="48"/>
      <c r="S1286" s="64"/>
      <c r="T1286" s="48"/>
      <c r="V1286" s="85"/>
      <c r="W1286" s="85"/>
      <c r="X1286" s="85"/>
      <c r="Y1286" s="85"/>
      <c r="Z1286" s="85"/>
      <c r="AA1286" s="66"/>
      <c r="AB1286" s="5"/>
      <c r="AC1286" s="5"/>
      <c r="AD1286" s="5"/>
      <c r="AE1286" s="5"/>
      <c r="AF1286" s="5"/>
      <c r="AG1286" s="5"/>
      <c r="AH1286" s="5"/>
      <c r="AI1286" s="5"/>
      <c r="AJ1286" s="5"/>
      <c r="AK1286" s="5"/>
      <c r="AL1286" s="5"/>
      <c r="AM1286" s="5"/>
    </row>
    <row r="1287" spans="1:39" s="4" customFormat="1" ht="14.5">
      <c r="A1287" s="64"/>
      <c r="B1287" s="64"/>
      <c r="C1287" s="64"/>
      <c r="D1287" s="64"/>
      <c r="E1287" s="11"/>
      <c r="F1287" s="11"/>
      <c r="G1287" s="8"/>
      <c r="I1287" s="64"/>
      <c r="J1287" s="48"/>
      <c r="K1287" s="108"/>
      <c r="M1287" s="64"/>
      <c r="N1287" s="112"/>
      <c r="P1287" s="64"/>
      <c r="Q1287" s="48"/>
      <c r="S1287" s="64"/>
      <c r="T1287" s="48"/>
      <c r="V1287" s="85"/>
      <c r="W1287" s="85"/>
      <c r="X1287" s="85"/>
      <c r="Y1287" s="85"/>
      <c r="Z1287" s="85"/>
      <c r="AA1287" s="66"/>
      <c r="AB1287" s="5"/>
      <c r="AC1287" s="5"/>
      <c r="AD1287" s="5"/>
      <c r="AE1287" s="5"/>
      <c r="AF1287" s="5"/>
      <c r="AG1287" s="5"/>
      <c r="AH1287" s="5"/>
      <c r="AI1287" s="5"/>
      <c r="AJ1287" s="5"/>
      <c r="AK1287" s="5"/>
      <c r="AL1287" s="5"/>
      <c r="AM1287" s="5"/>
    </row>
    <row r="1288" spans="1:39" s="4" customFormat="1" ht="14.5">
      <c r="A1288" s="64"/>
      <c r="B1288" s="64"/>
      <c r="C1288" s="64"/>
      <c r="D1288" s="64"/>
      <c r="E1288" s="11"/>
      <c r="F1288" s="11"/>
      <c r="G1288" s="8"/>
      <c r="I1288" s="64"/>
      <c r="J1288" s="48"/>
      <c r="K1288" s="108"/>
      <c r="M1288" s="64"/>
      <c r="N1288" s="112"/>
      <c r="P1288" s="64"/>
      <c r="Q1288" s="48"/>
      <c r="S1288" s="64"/>
      <c r="T1288" s="48"/>
      <c r="V1288" s="85"/>
      <c r="W1288" s="85"/>
      <c r="X1288" s="85"/>
      <c r="Y1288" s="85"/>
      <c r="Z1288" s="85"/>
      <c r="AA1288" s="66"/>
      <c r="AB1288" s="5"/>
      <c r="AC1288" s="5"/>
      <c r="AD1288" s="5"/>
      <c r="AE1288" s="5"/>
      <c r="AF1288" s="5"/>
      <c r="AG1288" s="5"/>
      <c r="AH1288" s="5"/>
      <c r="AI1288" s="5"/>
      <c r="AJ1288" s="5"/>
      <c r="AK1288" s="5"/>
      <c r="AL1288" s="5"/>
      <c r="AM1288" s="5"/>
    </row>
    <row r="1289" spans="1:39" s="4" customFormat="1" ht="14.5">
      <c r="A1289" s="64"/>
      <c r="B1289" s="64"/>
      <c r="C1289" s="64"/>
      <c r="D1289" s="64"/>
      <c r="E1289" s="11"/>
      <c r="F1289" s="11"/>
      <c r="G1289" s="8"/>
      <c r="I1289" s="64"/>
      <c r="J1289" s="48"/>
      <c r="K1289" s="108"/>
      <c r="M1289" s="64"/>
      <c r="N1289" s="112"/>
      <c r="P1289" s="64"/>
      <c r="Q1289" s="48"/>
      <c r="S1289" s="64"/>
      <c r="T1289" s="48"/>
      <c r="V1289" s="85"/>
      <c r="W1289" s="85"/>
      <c r="X1289" s="85"/>
      <c r="Y1289" s="85"/>
      <c r="Z1289" s="85"/>
      <c r="AA1289" s="66"/>
      <c r="AB1289" s="5"/>
      <c r="AC1289" s="5"/>
      <c r="AD1289" s="5"/>
      <c r="AE1289" s="5"/>
      <c r="AF1289" s="5"/>
      <c r="AG1289" s="5"/>
      <c r="AH1289" s="5"/>
      <c r="AI1289" s="5"/>
      <c r="AJ1289" s="5"/>
      <c r="AK1289" s="5"/>
      <c r="AL1289" s="5"/>
      <c r="AM1289" s="5"/>
    </row>
    <row r="1290" spans="1:39" s="4" customFormat="1" ht="14.5">
      <c r="A1290" s="64"/>
      <c r="B1290" s="64"/>
      <c r="C1290" s="64"/>
      <c r="D1290" s="64"/>
      <c r="E1290" s="11"/>
      <c r="F1290" s="11"/>
      <c r="G1290" s="8"/>
      <c r="I1290" s="64"/>
      <c r="J1290" s="48"/>
      <c r="K1290" s="108"/>
      <c r="M1290" s="64"/>
      <c r="N1290" s="112"/>
      <c r="P1290" s="64"/>
      <c r="Q1290" s="48"/>
      <c r="S1290" s="64"/>
      <c r="T1290" s="48"/>
      <c r="V1290" s="85"/>
      <c r="W1290" s="85"/>
      <c r="X1290" s="85"/>
      <c r="Y1290" s="85"/>
      <c r="Z1290" s="85"/>
      <c r="AA1290" s="66"/>
      <c r="AB1290" s="5"/>
      <c r="AC1290" s="5"/>
      <c r="AD1290" s="5"/>
      <c r="AE1290" s="5"/>
      <c r="AF1290" s="5"/>
      <c r="AG1290" s="5"/>
      <c r="AH1290" s="5"/>
      <c r="AI1290" s="5"/>
      <c r="AJ1290" s="5"/>
      <c r="AK1290" s="5"/>
      <c r="AL1290" s="5"/>
      <c r="AM1290" s="5"/>
    </row>
    <row r="1291" spans="1:39" s="4" customFormat="1" ht="14.5">
      <c r="A1291" s="64"/>
      <c r="B1291" s="64"/>
      <c r="C1291" s="64"/>
      <c r="D1291" s="64"/>
      <c r="E1291" s="11"/>
      <c r="F1291" s="11"/>
      <c r="G1291" s="8"/>
      <c r="I1291" s="64"/>
      <c r="J1291" s="48"/>
      <c r="K1291" s="108"/>
      <c r="M1291" s="64"/>
      <c r="N1291" s="112"/>
      <c r="P1291" s="64"/>
      <c r="Q1291" s="48"/>
      <c r="S1291" s="64"/>
      <c r="T1291" s="48"/>
      <c r="V1291" s="85"/>
      <c r="W1291" s="85"/>
      <c r="X1291" s="85"/>
      <c r="Y1291" s="85"/>
      <c r="Z1291" s="85"/>
      <c r="AA1291" s="66"/>
      <c r="AB1291" s="5"/>
      <c r="AC1291" s="5"/>
      <c r="AD1291" s="5"/>
      <c r="AE1291" s="5"/>
      <c r="AF1291" s="5"/>
      <c r="AG1291" s="5"/>
      <c r="AH1291" s="5"/>
      <c r="AI1291" s="5"/>
      <c r="AJ1291" s="5"/>
      <c r="AK1291" s="5"/>
      <c r="AL1291" s="5"/>
      <c r="AM1291" s="5"/>
    </row>
    <row r="1292" spans="1:39" s="4" customFormat="1" ht="14.5">
      <c r="A1292" s="64"/>
      <c r="B1292" s="64"/>
      <c r="C1292" s="64"/>
      <c r="D1292" s="64"/>
      <c r="E1292" s="11"/>
      <c r="F1292" s="11"/>
      <c r="G1292" s="8"/>
      <c r="I1292" s="64"/>
      <c r="J1292" s="48"/>
      <c r="K1292" s="108"/>
      <c r="M1292" s="64"/>
      <c r="N1292" s="112"/>
      <c r="P1292" s="64"/>
      <c r="Q1292" s="48"/>
      <c r="S1292" s="64"/>
      <c r="T1292" s="48"/>
      <c r="V1292" s="85"/>
      <c r="W1292" s="85"/>
      <c r="X1292" s="85"/>
      <c r="Y1292" s="85"/>
      <c r="Z1292" s="85"/>
      <c r="AA1292" s="66"/>
      <c r="AB1292" s="5"/>
      <c r="AC1292" s="5"/>
      <c r="AD1292" s="5"/>
      <c r="AE1292" s="5"/>
      <c r="AF1292" s="5"/>
      <c r="AG1292" s="5"/>
      <c r="AH1292" s="5"/>
      <c r="AI1292" s="5"/>
      <c r="AJ1292" s="5"/>
      <c r="AK1292" s="5"/>
      <c r="AL1292" s="5"/>
      <c r="AM1292" s="5"/>
    </row>
    <row r="1293" spans="1:39" s="4" customFormat="1" ht="14.5">
      <c r="A1293" s="64"/>
      <c r="B1293" s="64"/>
      <c r="C1293" s="64"/>
      <c r="D1293" s="64"/>
      <c r="E1293" s="11"/>
      <c r="F1293" s="11"/>
      <c r="G1293" s="8"/>
      <c r="I1293" s="64"/>
      <c r="J1293" s="48"/>
      <c r="K1293" s="108"/>
      <c r="M1293" s="64"/>
      <c r="N1293" s="112"/>
      <c r="P1293" s="64"/>
      <c r="Q1293" s="48"/>
      <c r="S1293" s="64"/>
      <c r="T1293" s="48"/>
      <c r="V1293" s="85"/>
      <c r="W1293" s="85"/>
      <c r="X1293" s="85"/>
      <c r="Y1293" s="85"/>
      <c r="Z1293" s="85"/>
      <c r="AA1293" s="66"/>
      <c r="AB1293" s="5"/>
      <c r="AC1293" s="5"/>
      <c r="AD1293" s="5"/>
      <c r="AE1293" s="5"/>
      <c r="AF1293" s="5"/>
      <c r="AG1293" s="5"/>
      <c r="AH1293" s="5"/>
      <c r="AI1293" s="5"/>
      <c r="AJ1293" s="5"/>
      <c r="AK1293" s="5"/>
      <c r="AL1293" s="5"/>
      <c r="AM1293" s="5"/>
    </row>
    <row r="1294" spans="1:39" s="4" customFormat="1" ht="14.5">
      <c r="A1294" s="64"/>
      <c r="B1294" s="64"/>
      <c r="C1294" s="64"/>
      <c r="D1294" s="64"/>
      <c r="E1294" s="11"/>
      <c r="F1294" s="11"/>
      <c r="G1294" s="8"/>
      <c r="I1294" s="64"/>
      <c r="J1294" s="48"/>
      <c r="K1294" s="108"/>
      <c r="M1294" s="64"/>
      <c r="N1294" s="112"/>
      <c r="P1294" s="64"/>
      <c r="Q1294" s="48"/>
      <c r="S1294" s="64"/>
      <c r="T1294" s="48"/>
      <c r="V1294" s="85"/>
      <c r="W1294" s="85"/>
      <c r="X1294" s="85"/>
      <c r="Y1294" s="85"/>
      <c r="Z1294" s="85"/>
      <c r="AA1294" s="66"/>
      <c r="AB1294" s="5"/>
      <c r="AC1294" s="5"/>
      <c r="AD1294" s="5"/>
      <c r="AE1294" s="5"/>
      <c r="AF1294" s="5"/>
      <c r="AG1294" s="5"/>
      <c r="AH1294" s="5"/>
      <c r="AI1294" s="5"/>
      <c r="AJ1294" s="5"/>
      <c r="AK1294" s="5"/>
      <c r="AL1294" s="5"/>
      <c r="AM1294" s="5"/>
    </row>
    <row r="1295" spans="1:39" s="4" customFormat="1" ht="14.5">
      <c r="A1295" s="64"/>
      <c r="B1295" s="64"/>
      <c r="C1295" s="64"/>
      <c r="D1295" s="64"/>
      <c r="E1295" s="11"/>
      <c r="F1295" s="11"/>
      <c r="G1295" s="8"/>
      <c r="I1295" s="64"/>
      <c r="J1295" s="48"/>
      <c r="K1295" s="108"/>
      <c r="M1295" s="64"/>
      <c r="N1295" s="112"/>
      <c r="P1295" s="64"/>
      <c r="Q1295" s="48"/>
      <c r="S1295" s="64"/>
      <c r="T1295" s="48"/>
      <c r="V1295" s="85"/>
      <c r="W1295" s="85"/>
      <c r="X1295" s="85"/>
      <c r="Y1295" s="85"/>
      <c r="Z1295" s="85"/>
      <c r="AA1295" s="66"/>
      <c r="AB1295" s="5"/>
      <c r="AC1295" s="5"/>
      <c r="AD1295" s="5"/>
      <c r="AE1295" s="5"/>
      <c r="AF1295" s="5"/>
      <c r="AG1295" s="5"/>
      <c r="AH1295" s="5"/>
      <c r="AI1295" s="5"/>
      <c r="AJ1295" s="5"/>
      <c r="AK1295" s="5"/>
      <c r="AL1295" s="5"/>
      <c r="AM1295" s="5"/>
    </row>
    <row r="1296" spans="1:39" s="4" customFormat="1" ht="14.5">
      <c r="A1296" s="64"/>
      <c r="B1296" s="64"/>
      <c r="C1296" s="64"/>
      <c r="D1296" s="64"/>
      <c r="E1296" s="11"/>
      <c r="F1296" s="11"/>
      <c r="G1296" s="8"/>
      <c r="I1296" s="64"/>
      <c r="J1296" s="83"/>
      <c r="K1296" s="108"/>
      <c r="M1296" s="64"/>
      <c r="N1296" s="112"/>
      <c r="P1296" s="64"/>
      <c r="Q1296" s="48"/>
      <c r="S1296" s="64"/>
      <c r="T1296" s="48"/>
      <c r="V1296" s="85"/>
      <c r="W1296" s="85"/>
      <c r="X1296" s="85"/>
      <c r="Y1296" s="85"/>
      <c r="Z1296" s="85"/>
      <c r="AA1296" s="66"/>
      <c r="AB1296" s="5"/>
      <c r="AC1296" s="5"/>
      <c r="AD1296" s="5"/>
      <c r="AE1296" s="5"/>
      <c r="AF1296" s="5"/>
      <c r="AG1296" s="5"/>
      <c r="AH1296" s="5"/>
      <c r="AI1296" s="5"/>
      <c r="AJ1296" s="5"/>
      <c r="AK1296" s="5"/>
      <c r="AL1296" s="5"/>
      <c r="AM1296" s="5"/>
    </row>
    <row r="1297" spans="1:39" s="4" customFormat="1" ht="14.5">
      <c r="A1297" s="64"/>
      <c r="B1297" s="64"/>
      <c r="C1297" s="64"/>
      <c r="D1297" s="64"/>
      <c r="E1297" s="11"/>
      <c r="F1297" s="11"/>
      <c r="G1297" s="8"/>
      <c r="I1297" s="64"/>
      <c r="J1297" s="48"/>
      <c r="K1297" s="108"/>
      <c r="M1297" s="64"/>
      <c r="N1297" s="112"/>
      <c r="P1297" s="64"/>
      <c r="Q1297" s="48"/>
      <c r="S1297" s="64"/>
      <c r="T1297" s="48"/>
      <c r="V1297" s="85"/>
      <c r="W1297" s="85"/>
      <c r="X1297" s="85"/>
      <c r="Y1297" s="85"/>
      <c r="Z1297" s="85"/>
      <c r="AA1297" s="66"/>
      <c r="AB1297" s="5"/>
      <c r="AC1297" s="5"/>
      <c r="AD1297" s="5"/>
      <c r="AE1297" s="5"/>
      <c r="AF1297" s="5"/>
      <c r="AG1297" s="5"/>
      <c r="AH1297" s="5"/>
      <c r="AI1297" s="5"/>
      <c r="AJ1297" s="5"/>
      <c r="AK1297" s="5"/>
      <c r="AL1297" s="5"/>
      <c r="AM1297" s="5"/>
    </row>
    <row r="1298" spans="1:39" s="4" customFormat="1" ht="14.5">
      <c r="A1298" s="64"/>
      <c r="B1298" s="64"/>
      <c r="C1298" s="64"/>
      <c r="D1298" s="64"/>
      <c r="E1298" s="11"/>
      <c r="F1298" s="11"/>
      <c r="G1298" s="8"/>
      <c r="I1298" s="64"/>
      <c r="J1298" s="48"/>
      <c r="K1298" s="108"/>
      <c r="M1298" s="64"/>
      <c r="N1298" s="112"/>
      <c r="P1298" s="64"/>
      <c r="Q1298" s="48"/>
      <c r="S1298" s="64"/>
      <c r="T1298" s="48"/>
      <c r="V1298" s="85"/>
      <c r="W1298" s="85"/>
      <c r="X1298" s="85"/>
      <c r="Y1298" s="85"/>
      <c r="Z1298" s="85"/>
      <c r="AA1298" s="66"/>
      <c r="AB1298" s="5"/>
      <c r="AC1298" s="5"/>
      <c r="AD1298" s="5"/>
      <c r="AE1298" s="5"/>
      <c r="AF1298" s="5"/>
      <c r="AG1298" s="5"/>
      <c r="AH1298" s="5"/>
      <c r="AI1298" s="5"/>
      <c r="AJ1298" s="5"/>
      <c r="AK1298" s="5"/>
      <c r="AL1298" s="5"/>
      <c r="AM1298" s="5"/>
    </row>
    <row r="1299" spans="1:39" s="4" customFormat="1" ht="14.5">
      <c r="A1299" s="64"/>
      <c r="B1299" s="64"/>
      <c r="C1299" s="64"/>
      <c r="D1299" s="64"/>
      <c r="E1299" s="11"/>
      <c r="F1299" s="11"/>
      <c r="G1299" s="8"/>
      <c r="I1299" s="64"/>
      <c r="J1299" s="48"/>
      <c r="K1299" s="108"/>
      <c r="M1299" s="64"/>
      <c r="N1299" s="112"/>
      <c r="P1299" s="64"/>
      <c r="Q1299" s="48"/>
      <c r="S1299" s="64"/>
      <c r="T1299" s="48"/>
      <c r="V1299" s="85"/>
      <c r="W1299" s="85"/>
      <c r="X1299" s="85"/>
      <c r="Y1299" s="85"/>
      <c r="Z1299" s="85"/>
      <c r="AA1299" s="66"/>
      <c r="AB1299" s="5"/>
      <c r="AC1299" s="5"/>
      <c r="AD1299" s="5"/>
      <c r="AE1299" s="5"/>
      <c r="AF1299" s="5"/>
      <c r="AG1299" s="5"/>
      <c r="AH1299" s="5"/>
      <c r="AI1299" s="5"/>
      <c r="AJ1299" s="5"/>
      <c r="AK1299" s="5"/>
      <c r="AL1299" s="5"/>
      <c r="AM1299" s="5"/>
    </row>
    <row r="1300" spans="1:39" s="4" customFormat="1" ht="15" thickBot="1">
      <c r="A1300" s="114"/>
      <c r="B1300" s="114"/>
      <c r="C1300" s="114"/>
      <c r="D1300" s="114"/>
      <c r="E1300" s="11"/>
      <c r="F1300" s="95"/>
      <c r="G1300" s="8"/>
      <c r="I1300" s="114"/>
      <c r="J1300" s="114"/>
      <c r="K1300" s="115"/>
      <c r="M1300" s="114"/>
      <c r="N1300" s="117"/>
      <c r="P1300" s="114"/>
      <c r="Q1300" s="118"/>
      <c r="S1300" s="114"/>
      <c r="T1300" s="118"/>
      <c r="V1300" s="140"/>
      <c r="W1300" s="140"/>
      <c r="X1300" s="140"/>
      <c r="Y1300" s="140"/>
      <c r="Z1300" s="140"/>
      <c r="AA1300" s="66"/>
      <c r="AB1300" s="5"/>
      <c r="AC1300" s="5"/>
      <c r="AD1300" s="5"/>
      <c r="AE1300" s="5"/>
      <c r="AF1300" s="5"/>
      <c r="AG1300" s="5"/>
      <c r="AH1300" s="5"/>
      <c r="AI1300" s="5"/>
      <c r="AJ1300" s="5"/>
      <c r="AK1300" s="5"/>
      <c r="AL1300" s="5"/>
      <c r="AM1300" s="5"/>
    </row>
    <row r="1301" spans="1:39" s="4" customFormat="1" ht="15" thickBot="1">
      <c r="A1301" s="164" t="s">
        <v>55</v>
      </c>
      <c r="B1301" s="165"/>
      <c r="C1301" s="106"/>
      <c r="D1301" s="106"/>
      <c r="E1301" s="139"/>
      <c r="F1301" s="138"/>
      <c r="G1301" s="137"/>
      <c r="I1301" s="164"/>
      <c r="J1301" s="166"/>
      <c r="K1301" s="116"/>
      <c r="M1301" s="164"/>
      <c r="N1301" s="159"/>
      <c r="P1301" s="119"/>
      <c r="Q1301" s="120"/>
      <c r="S1301" s="119"/>
      <c r="T1301" s="120"/>
      <c r="V1301" s="163"/>
      <c r="W1301" s="136"/>
      <c r="X1301" s="136"/>
      <c r="Y1301" s="136"/>
      <c r="Z1301" s="135"/>
      <c r="AA1301" s="66"/>
      <c r="AB1301" s="5"/>
      <c r="AC1301" s="5"/>
      <c r="AD1301" s="5"/>
      <c r="AE1301" s="5"/>
      <c r="AF1301" s="5"/>
      <c r="AG1301" s="5"/>
      <c r="AH1301" s="5"/>
      <c r="AI1301" s="5"/>
      <c r="AJ1301" s="5"/>
      <c r="AK1301" s="5"/>
      <c r="AL1301" s="5"/>
      <c r="AM1301" s="5"/>
    </row>
    <row r="1302" spans="1:39" s="4" customFormat="1" ht="13">
      <c r="A1302" s="78"/>
      <c r="B1302" s="78"/>
      <c r="C1302" s="78"/>
      <c r="D1302" s="78"/>
      <c r="V1302" s="66"/>
      <c r="W1302" s="66"/>
      <c r="X1302" s="66"/>
      <c r="Y1302" s="66"/>
      <c r="Z1302" s="66"/>
      <c r="AA1302" s="66"/>
      <c r="AB1302" s="5"/>
      <c r="AC1302" s="5"/>
      <c r="AD1302" s="5"/>
      <c r="AE1302" s="5"/>
      <c r="AF1302" s="5"/>
      <c r="AG1302" s="5"/>
      <c r="AH1302" s="5"/>
      <c r="AI1302" s="5"/>
      <c r="AJ1302" s="5"/>
      <c r="AK1302" s="5"/>
      <c r="AL1302" s="5"/>
      <c r="AM1302" s="5"/>
    </row>
    <row r="1303" spans="1:39" s="4" customFormat="1" ht="13">
      <c r="V1303" s="66"/>
      <c r="W1303" s="66"/>
      <c r="X1303" s="66"/>
      <c r="Y1303" s="66"/>
      <c r="Z1303" s="66"/>
      <c r="AA1303" s="66"/>
      <c r="AB1303" s="5"/>
      <c r="AC1303" s="5"/>
      <c r="AD1303" s="5"/>
      <c r="AE1303" s="5"/>
      <c r="AF1303" s="5"/>
      <c r="AG1303" s="5"/>
      <c r="AH1303" s="5"/>
      <c r="AI1303" s="5"/>
      <c r="AJ1303" s="5"/>
      <c r="AK1303" s="5"/>
      <c r="AL1303" s="5"/>
      <c r="AM1303" s="5"/>
    </row>
  </sheetData>
  <mergeCells count="5">
    <mergeCell ref="I2:K2"/>
    <mergeCell ref="M2:N2"/>
    <mergeCell ref="V2:W2"/>
    <mergeCell ref="A2:B2"/>
    <mergeCell ref="I7:K8"/>
  </mergeCells>
  <hyperlinks>
    <hyperlink ref="Z12" r:id="rId1"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31DE665A-0BCA-4C01-AD47-D32EDABBE795}"/>
    <hyperlink ref="Z13" r:id="rId2"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04B16AF2-91E8-42C4-A9B5-2AEAD34A997B}"/>
    <hyperlink ref="Z14" r:id="rId3"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C4D49C76-71E2-4A2E-A8DF-2A6EA4DEE83C}"/>
    <hyperlink ref="Z15" r:id="rId4"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FF00856F-C560-447C-97DF-0C18FCD3A5A9}"/>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B10"/>
    </sheetView>
  </sheetViews>
  <sheetFormatPr defaultColWidth="0" defaultRowHeight="12.5" zeroHeight="1"/>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8.81640625" style="5" hidden="1"/>
    <col min="16384" max="16384" width="65.1796875" style="5" hidden="1" customWidth="1"/>
  </cols>
  <sheetData>
    <row r="1" spans="1:16384" ht="13.5" thickBot="1">
      <c r="A1" s="61" t="s">
        <v>798</v>
      </c>
      <c r="B1" s="4"/>
      <c r="C1" s="4"/>
      <c r="D1" s="4"/>
    </row>
    <row r="2" spans="1:16384" ht="65.5" customHeight="1" thickBot="1">
      <c r="A2" s="408" t="s">
        <v>799</v>
      </c>
      <c r="B2" s="410"/>
      <c r="C2" s="19"/>
      <c r="D2" s="19"/>
      <c r="E2" s="16"/>
      <c r="F2" s="27"/>
      <c r="G2" s="27"/>
      <c r="H2" s="27"/>
      <c r="I2" s="27"/>
      <c r="J2" s="27"/>
    </row>
    <row r="3" spans="1:16384" s="4" customFormat="1">
      <c r="F3" s="4" t="s">
        <v>800</v>
      </c>
      <c r="G3" s="4" t="s">
        <v>800</v>
      </c>
      <c r="H3" s="4" t="s">
        <v>800</v>
      </c>
      <c r="I3" s="4" t="s">
        <v>800</v>
      </c>
      <c r="J3" s="4" t="s">
        <v>800</v>
      </c>
      <c r="K3" s="4" t="s">
        <v>800</v>
      </c>
      <c r="L3" s="4" t="s">
        <v>800</v>
      </c>
      <c r="M3" s="4" t="s">
        <v>800</v>
      </c>
      <c r="N3" s="4" t="s">
        <v>800</v>
      </c>
      <c r="O3" s="4" t="s">
        <v>800</v>
      </c>
      <c r="P3" s="4" t="s">
        <v>800</v>
      </c>
      <c r="Q3" s="4" t="s">
        <v>800</v>
      </c>
      <c r="R3" s="4" t="s">
        <v>800</v>
      </c>
      <c r="S3" s="4" t="s">
        <v>800</v>
      </c>
      <c r="T3" s="4" t="s">
        <v>800</v>
      </c>
      <c r="U3" s="4" t="s">
        <v>800</v>
      </c>
      <c r="V3" s="4" t="s">
        <v>800</v>
      </c>
      <c r="W3" s="4" t="s">
        <v>800</v>
      </c>
      <c r="X3" s="4" t="s">
        <v>800</v>
      </c>
      <c r="Y3" s="4" t="s">
        <v>800</v>
      </c>
      <c r="Z3" s="4" t="s">
        <v>800</v>
      </c>
      <c r="AA3" s="4" t="s">
        <v>800</v>
      </c>
      <c r="AB3" s="4" t="s">
        <v>800</v>
      </c>
      <c r="AC3" s="4" t="s">
        <v>800</v>
      </c>
      <c r="AD3" s="4" t="s">
        <v>800</v>
      </c>
      <c r="AE3" s="4" t="s">
        <v>800</v>
      </c>
      <c r="AF3" s="4" t="s">
        <v>800</v>
      </c>
      <c r="AG3" s="4" t="s">
        <v>800</v>
      </c>
      <c r="AH3" s="4" t="s">
        <v>800</v>
      </c>
      <c r="AI3" s="4" t="s">
        <v>800</v>
      </c>
      <c r="AJ3" s="4" t="s">
        <v>800</v>
      </c>
      <c r="AK3" s="4" t="s">
        <v>800</v>
      </c>
      <c r="AL3" s="4" t="s">
        <v>800</v>
      </c>
      <c r="AM3" s="4" t="s">
        <v>800</v>
      </c>
      <c r="AN3" s="4" t="s">
        <v>800</v>
      </c>
      <c r="AO3" s="4" t="s">
        <v>800</v>
      </c>
      <c r="AP3" s="4" t="s">
        <v>800</v>
      </c>
      <c r="AQ3" s="4" t="s">
        <v>800</v>
      </c>
      <c r="AR3" s="4" t="s">
        <v>800</v>
      </c>
      <c r="AS3" s="4" t="s">
        <v>800</v>
      </c>
      <c r="AT3" s="4" t="s">
        <v>800</v>
      </c>
      <c r="AU3" s="4" t="s">
        <v>800</v>
      </c>
      <c r="AV3" s="4" t="s">
        <v>800</v>
      </c>
      <c r="AW3" s="4" t="s">
        <v>800</v>
      </c>
      <c r="AX3" s="4" t="s">
        <v>800</v>
      </c>
      <c r="AY3" s="4" t="s">
        <v>800</v>
      </c>
      <c r="AZ3" s="4" t="s">
        <v>800</v>
      </c>
      <c r="BA3" s="4" t="s">
        <v>800</v>
      </c>
      <c r="BB3" s="4" t="s">
        <v>800</v>
      </c>
      <c r="BC3" s="4" t="s">
        <v>800</v>
      </c>
      <c r="BD3" s="4" t="s">
        <v>800</v>
      </c>
      <c r="BE3" s="4" t="s">
        <v>800</v>
      </c>
      <c r="BF3" s="4" t="s">
        <v>800</v>
      </c>
      <c r="BG3" s="4" t="s">
        <v>800</v>
      </c>
      <c r="BH3" s="4" t="s">
        <v>800</v>
      </c>
      <c r="BI3" s="4" t="s">
        <v>800</v>
      </c>
      <c r="BJ3" s="4" t="s">
        <v>800</v>
      </c>
      <c r="BK3" s="4" t="s">
        <v>800</v>
      </c>
      <c r="BL3" s="4" t="s">
        <v>800</v>
      </c>
      <c r="BM3" s="4" t="s">
        <v>800</v>
      </c>
      <c r="BN3" s="4" t="s">
        <v>800</v>
      </c>
      <c r="BO3" s="4" t="s">
        <v>800</v>
      </c>
      <c r="BP3" s="4" t="s">
        <v>800</v>
      </c>
      <c r="BQ3" s="4" t="s">
        <v>800</v>
      </c>
      <c r="BR3" s="4" t="s">
        <v>800</v>
      </c>
      <c r="BS3" s="4" t="s">
        <v>800</v>
      </c>
      <c r="BT3" s="4" t="s">
        <v>800</v>
      </c>
      <c r="BU3" s="4" t="s">
        <v>800</v>
      </c>
      <c r="BV3" s="4" t="s">
        <v>800</v>
      </c>
      <c r="BW3" s="4" t="s">
        <v>800</v>
      </c>
      <c r="BX3" s="4" t="s">
        <v>800</v>
      </c>
      <c r="BY3" s="4" t="s">
        <v>800</v>
      </c>
      <c r="BZ3" s="4" t="s">
        <v>800</v>
      </c>
      <c r="CA3" s="4" t="s">
        <v>800</v>
      </c>
      <c r="CB3" s="4" t="s">
        <v>800</v>
      </c>
      <c r="CC3" s="4" t="s">
        <v>800</v>
      </c>
      <c r="CD3" s="4" t="s">
        <v>800</v>
      </c>
      <c r="CE3" s="4" t="s">
        <v>800</v>
      </c>
      <c r="CF3" s="4" t="s">
        <v>800</v>
      </c>
      <c r="CG3" s="4" t="s">
        <v>800</v>
      </c>
      <c r="CH3" s="4" t="s">
        <v>800</v>
      </c>
      <c r="CI3" s="4" t="s">
        <v>800</v>
      </c>
      <c r="CJ3" s="4" t="s">
        <v>800</v>
      </c>
      <c r="CK3" s="4" t="s">
        <v>800</v>
      </c>
      <c r="CL3" s="4" t="s">
        <v>800</v>
      </c>
      <c r="CM3" s="4" t="s">
        <v>800</v>
      </c>
      <c r="CN3" s="4" t="s">
        <v>800</v>
      </c>
      <c r="CO3" s="4" t="s">
        <v>800</v>
      </c>
      <c r="CP3" s="4" t="s">
        <v>800</v>
      </c>
      <c r="CQ3" s="4" t="s">
        <v>800</v>
      </c>
      <c r="CR3" s="4" t="s">
        <v>800</v>
      </c>
      <c r="CS3" s="4" t="s">
        <v>800</v>
      </c>
      <c r="CT3" s="4" t="s">
        <v>800</v>
      </c>
      <c r="CU3" s="4" t="s">
        <v>800</v>
      </c>
      <c r="CV3" s="4" t="s">
        <v>800</v>
      </c>
      <c r="CW3" s="4" t="s">
        <v>800</v>
      </c>
      <c r="CX3" s="4" t="s">
        <v>800</v>
      </c>
      <c r="CY3" s="4" t="s">
        <v>800</v>
      </c>
      <c r="CZ3" s="4" t="s">
        <v>800</v>
      </c>
      <c r="DA3" s="4" t="s">
        <v>800</v>
      </c>
      <c r="DB3" s="4" t="s">
        <v>800</v>
      </c>
      <c r="DC3" s="4" t="s">
        <v>800</v>
      </c>
      <c r="DD3" s="4" t="s">
        <v>800</v>
      </c>
      <c r="DE3" s="4" t="s">
        <v>800</v>
      </c>
      <c r="DF3" s="4" t="s">
        <v>800</v>
      </c>
      <c r="DG3" s="4" t="s">
        <v>800</v>
      </c>
      <c r="DH3" s="4" t="s">
        <v>800</v>
      </c>
      <c r="DI3" s="4" t="s">
        <v>800</v>
      </c>
      <c r="DJ3" s="4" t="s">
        <v>800</v>
      </c>
      <c r="DK3" s="4" t="s">
        <v>800</v>
      </c>
      <c r="DL3" s="4" t="s">
        <v>800</v>
      </c>
      <c r="DM3" s="4" t="s">
        <v>800</v>
      </c>
      <c r="DN3" s="4" t="s">
        <v>800</v>
      </c>
      <c r="DO3" s="4" t="s">
        <v>800</v>
      </c>
      <c r="DP3" s="4" t="s">
        <v>800</v>
      </c>
      <c r="DQ3" s="4" t="s">
        <v>800</v>
      </c>
      <c r="DR3" s="4" t="s">
        <v>800</v>
      </c>
      <c r="DS3" s="4" t="s">
        <v>800</v>
      </c>
      <c r="DT3" s="4" t="s">
        <v>800</v>
      </c>
      <c r="DU3" s="4" t="s">
        <v>800</v>
      </c>
      <c r="DV3" s="4" t="s">
        <v>800</v>
      </c>
      <c r="DW3" s="4" t="s">
        <v>800</v>
      </c>
      <c r="DX3" s="4" t="s">
        <v>800</v>
      </c>
      <c r="DY3" s="4" t="s">
        <v>800</v>
      </c>
      <c r="DZ3" s="4" t="s">
        <v>800</v>
      </c>
      <c r="EA3" s="4" t="s">
        <v>800</v>
      </c>
      <c r="EB3" s="4" t="s">
        <v>800</v>
      </c>
      <c r="EC3" s="4" t="s">
        <v>800</v>
      </c>
      <c r="ED3" s="4" t="s">
        <v>800</v>
      </c>
      <c r="EE3" s="4" t="s">
        <v>800</v>
      </c>
      <c r="EF3" s="4" t="s">
        <v>800</v>
      </c>
      <c r="EG3" s="4" t="s">
        <v>800</v>
      </c>
      <c r="EH3" s="4" t="s">
        <v>800</v>
      </c>
      <c r="EI3" s="4" t="s">
        <v>800</v>
      </c>
      <c r="EJ3" s="4" t="s">
        <v>800</v>
      </c>
      <c r="EK3" s="4" t="s">
        <v>800</v>
      </c>
      <c r="EL3" s="4" t="s">
        <v>800</v>
      </c>
      <c r="EM3" s="4" t="s">
        <v>800</v>
      </c>
      <c r="EN3" s="4" t="s">
        <v>800</v>
      </c>
      <c r="EO3" s="4" t="s">
        <v>800</v>
      </c>
      <c r="EP3" s="4" t="s">
        <v>800</v>
      </c>
      <c r="EQ3" s="4" t="s">
        <v>800</v>
      </c>
      <c r="ER3" s="4" t="s">
        <v>800</v>
      </c>
      <c r="ES3" s="4" t="s">
        <v>800</v>
      </c>
      <c r="ET3" s="4" t="s">
        <v>800</v>
      </c>
      <c r="EU3" s="4" t="s">
        <v>800</v>
      </c>
      <c r="EV3" s="4" t="s">
        <v>800</v>
      </c>
      <c r="EW3" s="4" t="s">
        <v>800</v>
      </c>
      <c r="EX3" s="4" t="s">
        <v>800</v>
      </c>
      <c r="EY3" s="4" t="s">
        <v>800</v>
      </c>
      <c r="EZ3" s="4" t="s">
        <v>800</v>
      </c>
      <c r="FA3" s="4" t="s">
        <v>800</v>
      </c>
      <c r="FB3" s="4" t="s">
        <v>800</v>
      </c>
      <c r="FC3" s="4" t="s">
        <v>800</v>
      </c>
      <c r="FD3" s="4" t="s">
        <v>800</v>
      </c>
      <c r="FE3" s="4" t="s">
        <v>800</v>
      </c>
      <c r="FF3" s="4" t="s">
        <v>800</v>
      </c>
      <c r="FG3" s="4" t="s">
        <v>800</v>
      </c>
      <c r="FH3" s="4" t="s">
        <v>800</v>
      </c>
      <c r="FI3" s="4" t="s">
        <v>800</v>
      </c>
      <c r="FJ3" s="4" t="s">
        <v>800</v>
      </c>
      <c r="FK3" s="4" t="s">
        <v>800</v>
      </c>
      <c r="FL3" s="4" t="s">
        <v>800</v>
      </c>
      <c r="FM3" s="4" t="s">
        <v>800</v>
      </c>
      <c r="FN3" s="4" t="s">
        <v>800</v>
      </c>
      <c r="FO3" s="4" t="s">
        <v>800</v>
      </c>
      <c r="FP3" s="4" t="s">
        <v>800</v>
      </c>
      <c r="FQ3" s="4" t="s">
        <v>800</v>
      </c>
      <c r="FR3" s="4" t="s">
        <v>800</v>
      </c>
      <c r="FS3" s="4" t="s">
        <v>800</v>
      </c>
      <c r="FT3" s="4" t="s">
        <v>800</v>
      </c>
      <c r="FU3" s="4" t="s">
        <v>800</v>
      </c>
      <c r="FV3" s="4" t="s">
        <v>800</v>
      </c>
      <c r="FW3" s="4" t="s">
        <v>800</v>
      </c>
      <c r="FX3" s="4" t="s">
        <v>800</v>
      </c>
      <c r="FY3" s="4" t="s">
        <v>800</v>
      </c>
      <c r="FZ3" s="4" t="s">
        <v>800</v>
      </c>
      <c r="GA3" s="4" t="s">
        <v>800</v>
      </c>
      <c r="GB3" s="4" t="s">
        <v>800</v>
      </c>
      <c r="GC3" s="4" t="s">
        <v>800</v>
      </c>
      <c r="GD3" s="4" t="s">
        <v>800</v>
      </c>
      <c r="GE3" s="4" t="s">
        <v>800</v>
      </c>
      <c r="GF3" s="4" t="s">
        <v>800</v>
      </c>
      <c r="GG3" s="4" t="s">
        <v>800</v>
      </c>
      <c r="GH3" s="4" t="s">
        <v>800</v>
      </c>
      <c r="GI3" s="4" t="s">
        <v>800</v>
      </c>
      <c r="GJ3" s="4" t="s">
        <v>800</v>
      </c>
      <c r="GK3" s="4" t="s">
        <v>800</v>
      </c>
      <c r="GL3" s="4" t="s">
        <v>800</v>
      </c>
      <c r="GM3" s="4" t="s">
        <v>800</v>
      </c>
      <c r="GN3" s="4" t="s">
        <v>800</v>
      </c>
      <c r="GO3" s="4" t="s">
        <v>800</v>
      </c>
      <c r="GP3" s="4" t="s">
        <v>800</v>
      </c>
      <c r="GQ3" s="4" t="s">
        <v>800</v>
      </c>
      <c r="GR3" s="4" t="s">
        <v>800</v>
      </c>
      <c r="GS3" s="4" t="s">
        <v>800</v>
      </c>
      <c r="GT3" s="4" t="s">
        <v>800</v>
      </c>
      <c r="GU3" s="4" t="s">
        <v>800</v>
      </c>
      <c r="GV3" s="4" t="s">
        <v>800</v>
      </c>
      <c r="GW3" s="4" t="s">
        <v>800</v>
      </c>
      <c r="GX3" s="4" t="s">
        <v>800</v>
      </c>
      <c r="GY3" s="4" t="s">
        <v>800</v>
      </c>
      <c r="GZ3" s="4" t="s">
        <v>800</v>
      </c>
      <c r="HA3" s="4" t="s">
        <v>800</v>
      </c>
      <c r="HB3" s="4" t="s">
        <v>800</v>
      </c>
      <c r="HC3" s="4" t="s">
        <v>800</v>
      </c>
      <c r="HD3" s="4" t="s">
        <v>800</v>
      </c>
      <c r="HE3" s="4" t="s">
        <v>800</v>
      </c>
      <c r="HF3" s="4" t="s">
        <v>800</v>
      </c>
      <c r="HG3" s="4" t="s">
        <v>800</v>
      </c>
      <c r="HH3" s="4" t="s">
        <v>800</v>
      </c>
      <c r="HI3" s="4" t="s">
        <v>800</v>
      </c>
      <c r="HJ3" s="4" t="s">
        <v>800</v>
      </c>
      <c r="HK3" s="4" t="s">
        <v>800</v>
      </c>
      <c r="HL3" s="4" t="s">
        <v>800</v>
      </c>
      <c r="HM3" s="4" t="s">
        <v>800</v>
      </c>
      <c r="HN3" s="4" t="s">
        <v>800</v>
      </c>
      <c r="HO3" s="4" t="s">
        <v>800</v>
      </c>
      <c r="HP3" s="4" t="s">
        <v>800</v>
      </c>
      <c r="HQ3" s="4" t="s">
        <v>800</v>
      </c>
      <c r="HR3" s="4" t="s">
        <v>800</v>
      </c>
      <c r="HS3" s="4" t="s">
        <v>800</v>
      </c>
      <c r="HT3" s="4" t="s">
        <v>800</v>
      </c>
      <c r="HU3" s="4" t="s">
        <v>800</v>
      </c>
      <c r="HV3" s="4" t="s">
        <v>800</v>
      </c>
      <c r="HW3" s="4" t="s">
        <v>800</v>
      </c>
      <c r="HX3" s="4" t="s">
        <v>800</v>
      </c>
      <c r="HY3" s="4" t="s">
        <v>800</v>
      </c>
      <c r="HZ3" s="4" t="s">
        <v>800</v>
      </c>
      <c r="IA3" s="4" t="s">
        <v>800</v>
      </c>
      <c r="IB3" s="4" t="s">
        <v>800</v>
      </c>
      <c r="IC3" s="4" t="s">
        <v>800</v>
      </c>
      <c r="ID3" s="4" t="s">
        <v>800</v>
      </c>
      <c r="IE3" s="4" t="s">
        <v>800</v>
      </c>
      <c r="IF3" s="4" t="s">
        <v>800</v>
      </c>
      <c r="IG3" s="4" t="s">
        <v>800</v>
      </c>
      <c r="IH3" s="4" t="s">
        <v>800</v>
      </c>
      <c r="II3" s="4" t="s">
        <v>800</v>
      </c>
      <c r="IJ3" s="4" t="s">
        <v>800</v>
      </c>
      <c r="IK3" s="4" t="s">
        <v>800</v>
      </c>
      <c r="IL3" s="4" t="s">
        <v>800</v>
      </c>
      <c r="IM3" s="4" t="s">
        <v>800</v>
      </c>
      <c r="IN3" s="4" t="s">
        <v>800</v>
      </c>
      <c r="IO3" s="4" t="s">
        <v>800</v>
      </c>
      <c r="IP3" s="4" t="s">
        <v>800</v>
      </c>
      <c r="IQ3" s="4" t="s">
        <v>800</v>
      </c>
      <c r="IR3" s="4" t="s">
        <v>800</v>
      </c>
      <c r="IS3" s="4" t="s">
        <v>800</v>
      </c>
      <c r="IT3" s="4" t="s">
        <v>800</v>
      </c>
      <c r="IU3" s="4" t="s">
        <v>800</v>
      </c>
      <c r="IV3" s="4" t="s">
        <v>800</v>
      </c>
      <c r="IW3" s="4" t="s">
        <v>800</v>
      </c>
      <c r="IX3" s="4" t="s">
        <v>800</v>
      </c>
      <c r="IY3" s="4" t="s">
        <v>800</v>
      </c>
      <c r="IZ3" s="4" t="s">
        <v>800</v>
      </c>
      <c r="JA3" s="4" t="s">
        <v>800</v>
      </c>
      <c r="JB3" s="4" t="s">
        <v>800</v>
      </c>
      <c r="JC3" s="4" t="s">
        <v>800</v>
      </c>
      <c r="JD3" s="4" t="s">
        <v>800</v>
      </c>
      <c r="JE3" s="4" t="s">
        <v>800</v>
      </c>
      <c r="JF3" s="4" t="s">
        <v>800</v>
      </c>
      <c r="JG3" s="4" t="s">
        <v>800</v>
      </c>
      <c r="JH3" s="4" t="s">
        <v>800</v>
      </c>
      <c r="JI3" s="4" t="s">
        <v>800</v>
      </c>
      <c r="JJ3" s="4" t="s">
        <v>800</v>
      </c>
      <c r="JK3" s="4" t="s">
        <v>800</v>
      </c>
      <c r="JL3" s="4" t="s">
        <v>800</v>
      </c>
      <c r="JM3" s="4" t="s">
        <v>800</v>
      </c>
      <c r="JN3" s="4" t="s">
        <v>800</v>
      </c>
      <c r="JO3" s="4" t="s">
        <v>800</v>
      </c>
      <c r="JP3" s="4" t="s">
        <v>800</v>
      </c>
      <c r="JQ3" s="4" t="s">
        <v>800</v>
      </c>
      <c r="JR3" s="4" t="s">
        <v>800</v>
      </c>
      <c r="JS3" s="4" t="s">
        <v>800</v>
      </c>
      <c r="JT3" s="4" t="s">
        <v>800</v>
      </c>
      <c r="JU3" s="4" t="s">
        <v>800</v>
      </c>
      <c r="JV3" s="4" t="s">
        <v>800</v>
      </c>
      <c r="JW3" s="4" t="s">
        <v>800</v>
      </c>
      <c r="JX3" s="4" t="s">
        <v>800</v>
      </c>
      <c r="JY3" s="4" t="s">
        <v>800</v>
      </c>
      <c r="JZ3" s="4" t="s">
        <v>800</v>
      </c>
      <c r="KA3" s="4" t="s">
        <v>800</v>
      </c>
      <c r="KB3" s="4" t="s">
        <v>800</v>
      </c>
      <c r="KC3" s="4" t="s">
        <v>800</v>
      </c>
      <c r="KD3" s="4" t="s">
        <v>800</v>
      </c>
      <c r="KE3" s="4" t="s">
        <v>800</v>
      </c>
      <c r="KF3" s="4" t="s">
        <v>800</v>
      </c>
      <c r="KG3" s="4" t="s">
        <v>800</v>
      </c>
      <c r="KH3" s="4" t="s">
        <v>800</v>
      </c>
      <c r="KI3" s="4" t="s">
        <v>800</v>
      </c>
      <c r="KJ3" s="4" t="s">
        <v>800</v>
      </c>
      <c r="KK3" s="4" t="s">
        <v>800</v>
      </c>
      <c r="KL3" s="4" t="s">
        <v>800</v>
      </c>
      <c r="KM3" s="4" t="s">
        <v>800</v>
      </c>
      <c r="KN3" s="4" t="s">
        <v>800</v>
      </c>
      <c r="KO3" s="4" t="s">
        <v>800</v>
      </c>
      <c r="KP3" s="4" t="s">
        <v>800</v>
      </c>
      <c r="KQ3" s="4" t="s">
        <v>800</v>
      </c>
      <c r="KR3" s="4" t="s">
        <v>800</v>
      </c>
      <c r="KS3" s="4" t="s">
        <v>800</v>
      </c>
      <c r="KT3" s="4" t="s">
        <v>800</v>
      </c>
      <c r="KU3" s="4" t="s">
        <v>800</v>
      </c>
      <c r="KV3" s="4" t="s">
        <v>800</v>
      </c>
      <c r="KW3" s="4" t="s">
        <v>800</v>
      </c>
      <c r="KX3" s="4" t="s">
        <v>800</v>
      </c>
      <c r="KY3" s="4" t="s">
        <v>800</v>
      </c>
      <c r="KZ3" s="4" t="s">
        <v>800</v>
      </c>
      <c r="LA3" s="4" t="s">
        <v>800</v>
      </c>
      <c r="LB3" s="4" t="s">
        <v>800</v>
      </c>
      <c r="LC3" s="4" t="s">
        <v>800</v>
      </c>
      <c r="LD3" s="4" t="s">
        <v>800</v>
      </c>
      <c r="LE3" s="4" t="s">
        <v>800</v>
      </c>
      <c r="LF3" s="4" t="s">
        <v>800</v>
      </c>
      <c r="LG3" s="4" t="s">
        <v>800</v>
      </c>
      <c r="LH3" s="4" t="s">
        <v>800</v>
      </c>
      <c r="LI3" s="4" t="s">
        <v>800</v>
      </c>
      <c r="LJ3" s="4" t="s">
        <v>800</v>
      </c>
      <c r="LK3" s="4" t="s">
        <v>800</v>
      </c>
      <c r="LL3" s="4" t="s">
        <v>800</v>
      </c>
      <c r="LM3" s="4" t="s">
        <v>800</v>
      </c>
      <c r="LN3" s="4" t="s">
        <v>800</v>
      </c>
      <c r="LO3" s="4" t="s">
        <v>800</v>
      </c>
      <c r="LP3" s="4" t="s">
        <v>800</v>
      </c>
      <c r="LQ3" s="4" t="s">
        <v>800</v>
      </c>
      <c r="LR3" s="4" t="s">
        <v>800</v>
      </c>
      <c r="LS3" s="4" t="s">
        <v>800</v>
      </c>
      <c r="LT3" s="4" t="s">
        <v>800</v>
      </c>
      <c r="LU3" s="4" t="s">
        <v>800</v>
      </c>
      <c r="LV3" s="4" t="s">
        <v>800</v>
      </c>
      <c r="LW3" s="4" t="s">
        <v>800</v>
      </c>
      <c r="LX3" s="4" t="s">
        <v>800</v>
      </c>
      <c r="LY3" s="4" t="s">
        <v>800</v>
      </c>
      <c r="LZ3" s="4" t="s">
        <v>800</v>
      </c>
      <c r="MA3" s="4" t="s">
        <v>800</v>
      </c>
      <c r="MB3" s="4" t="s">
        <v>800</v>
      </c>
      <c r="MC3" s="4" t="s">
        <v>800</v>
      </c>
      <c r="MD3" s="4" t="s">
        <v>800</v>
      </c>
      <c r="ME3" s="4" t="s">
        <v>800</v>
      </c>
      <c r="MF3" s="4" t="s">
        <v>800</v>
      </c>
      <c r="MG3" s="4" t="s">
        <v>800</v>
      </c>
      <c r="MH3" s="4" t="s">
        <v>800</v>
      </c>
      <c r="MI3" s="4" t="s">
        <v>800</v>
      </c>
      <c r="MJ3" s="4" t="s">
        <v>800</v>
      </c>
      <c r="MK3" s="4" t="s">
        <v>800</v>
      </c>
      <c r="ML3" s="4" t="s">
        <v>800</v>
      </c>
      <c r="MM3" s="4" t="s">
        <v>800</v>
      </c>
      <c r="MN3" s="4" t="s">
        <v>800</v>
      </c>
      <c r="MO3" s="4" t="s">
        <v>800</v>
      </c>
      <c r="MP3" s="4" t="s">
        <v>800</v>
      </c>
      <c r="MQ3" s="4" t="s">
        <v>800</v>
      </c>
      <c r="MR3" s="4" t="s">
        <v>800</v>
      </c>
      <c r="MS3" s="4" t="s">
        <v>800</v>
      </c>
      <c r="MT3" s="4" t="s">
        <v>800</v>
      </c>
      <c r="MU3" s="4" t="s">
        <v>800</v>
      </c>
      <c r="MV3" s="4" t="s">
        <v>800</v>
      </c>
      <c r="MW3" s="4" t="s">
        <v>800</v>
      </c>
      <c r="MX3" s="4" t="s">
        <v>800</v>
      </c>
      <c r="MY3" s="4" t="s">
        <v>800</v>
      </c>
      <c r="MZ3" s="4" t="s">
        <v>800</v>
      </c>
      <c r="NA3" s="4" t="s">
        <v>800</v>
      </c>
      <c r="NB3" s="4" t="s">
        <v>800</v>
      </c>
      <c r="NC3" s="4" t="s">
        <v>800</v>
      </c>
      <c r="ND3" s="4" t="s">
        <v>800</v>
      </c>
      <c r="NE3" s="4" t="s">
        <v>800</v>
      </c>
      <c r="NF3" s="4" t="s">
        <v>800</v>
      </c>
      <c r="NG3" s="4" t="s">
        <v>800</v>
      </c>
      <c r="NH3" s="4" t="s">
        <v>800</v>
      </c>
      <c r="NI3" s="4" t="s">
        <v>800</v>
      </c>
      <c r="NJ3" s="4" t="s">
        <v>800</v>
      </c>
      <c r="NK3" s="4" t="s">
        <v>800</v>
      </c>
      <c r="NL3" s="4" t="s">
        <v>800</v>
      </c>
      <c r="NM3" s="4" t="s">
        <v>800</v>
      </c>
      <c r="NN3" s="4" t="s">
        <v>800</v>
      </c>
      <c r="NO3" s="4" t="s">
        <v>800</v>
      </c>
      <c r="NP3" s="4" t="s">
        <v>800</v>
      </c>
      <c r="NQ3" s="4" t="s">
        <v>800</v>
      </c>
      <c r="NR3" s="4" t="s">
        <v>800</v>
      </c>
      <c r="NS3" s="4" t="s">
        <v>800</v>
      </c>
      <c r="NT3" s="4" t="s">
        <v>800</v>
      </c>
      <c r="NU3" s="4" t="s">
        <v>800</v>
      </c>
      <c r="NV3" s="4" t="s">
        <v>800</v>
      </c>
      <c r="NW3" s="4" t="s">
        <v>800</v>
      </c>
      <c r="NX3" s="4" t="s">
        <v>800</v>
      </c>
      <c r="NY3" s="4" t="s">
        <v>800</v>
      </c>
      <c r="NZ3" s="4" t="s">
        <v>800</v>
      </c>
      <c r="OA3" s="4" t="s">
        <v>800</v>
      </c>
      <c r="OB3" s="4" t="s">
        <v>800</v>
      </c>
      <c r="OC3" s="4" t="s">
        <v>800</v>
      </c>
      <c r="OD3" s="4" t="s">
        <v>800</v>
      </c>
      <c r="OE3" s="4" t="s">
        <v>800</v>
      </c>
      <c r="OF3" s="4" t="s">
        <v>800</v>
      </c>
      <c r="OG3" s="4" t="s">
        <v>800</v>
      </c>
      <c r="OH3" s="4" t="s">
        <v>800</v>
      </c>
      <c r="OI3" s="4" t="s">
        <v>800</v>
      </c>
      <c r="OJ3" s="4" t="s">
        <v>800</v>
      </c>
      <c r="OK3" s="4" t="s">
        <v>800</v>
      </c>
      <c r="OL3" s="4" t="s">
        <v>800</v>
      </c>
      <c r="OM3" s="4" t="s">
        <v>800</v>
      </c>
      <c r="ON3" s="4" t="s">
        <v>800</v>
      </c>
      <c r="OO3" s="4" t="s">
        <v>800</v>
      </c>
      <c r="OP3" s="4" t="s">
        <v>800</v>
      </c>
      <c r="OQ3" s="4" t="s">
        <v>800</v>
      </c>
      <c r="OR3" s="4" t="s">
        <v>800</v>
      </c>
      <c r="OS3" s="4" t="s">
        <v>800</v>
      </c>
      <c r="OT3" s="4" t="s">
        <v>800</v>
      </c>
      <c r="OU3" s="4" t="s">
        <v>800</v>
      </c>
      <c r="OV3" s="4" t="s">
        <v>800</v>
      </c>
      <c r="OW3" s="4" t="s">
        <v>800</v>
      </c>
      <c r="OX3" s="4" t="s">
        <v>800</v>
      </c>
      <c r="OY3" s="4" t="s">
        <v>800</v>
      </c>
      <c r="OZ3" s="4" t="s">
        <v>800</v>
      </c>
      <c r="PA3" s="4" t="s">
        <v>800</v>
      </c>
      <c r="PB3" s="4" t="s">
        <v>800</v>
      </c>
      <c r="PC3" s="4" t="s">
        <v>800</v>
      </c>
      <c r="PD3" s="4" t="s">
        <v>800</v>
      </c>
      <c r="PE3" s="4" t="s">
        <v>800</v>
      </c>
      <c r="PF3" s="4" t="s">
        <v>800</v>
      </c>
      <c r="PG3" s="4" t="s">
        <v>800</v>
      </c>
      <c r="PH3" s="4" t="s">
        <v>800</v>
      </c>
      <c r="PI3" s="4" t="s">
        <v>800</v>
      </c>
      <c r="PJ3" s="4" t="s">
        <v>800</v>
      </c>
      <c r="PK3" s="4" t="s">
        <v>800</v>
      </c>
      <c r="PL3" s="4" t="s">
        <v>800</v>
      </c>
      <c r="PM3" s="4" t="s">
        <v>800</v>
      </c>
      <c r="PN3" s="4" t="s">
        <v>800</v>
      </c>
      <c r="PO3" s="4" t="s">
        <v>800</v>
      </c>
      <c r="PP3" s="4" t="s">
        <v>800</v>
      </c>
      <c r="PQ3" s="4" t="s">
        <v>800</v>
      </c>
      <c r="PR3" s="4" t="s">
        <v>800</v>
      </c>
      <c r="PS3" s="4" t="s">
        <v>800</v>
      </c>
      <c r="PT3" s="4" t="s">
        <v>800</v>
      </c>
      <c r="PU3" s="4" t="s">
        <v>800</v>
      </c>
      <c r="PV3" s="4" t="s">
        <v>800</v>
      </c>
      <c r="PW3" s="4" t="s">
        <v>800</v>
      </c>
      <c r="PX3" s="4" t="s">
        <v>800</v>
      </c>
      <c r="PY3" s="4" t="s">
        <v>800</v>
      </c>
      <c r="PZ3" s="4" t="s">
        <v>800</v>
      </c>
      <c r="QA3" s="4" t="s">
        <v>800</v>
      </c>
      <c r="QB3" s="4" t="s">
        <v>800</v>
      </c>
      <c r="QC3" s="4" t="s">
        <v>800</v>
      </c>
      <c r="QD3" s="4" t="s">
        <v>800</v>
      </c>
      <c r="QE3" s="4" t="s">
        <v>800</v>
      </c>
      <c r="QF3" s="4" t="s">
        <v>800</v>
      </c>
      <c r="QG3" s="4" t="s">
        <v>800</v>
      </c>
      <c r="QH3" s="4" t="s">
        <v>800</v>
      </c>
      <c r="QI3" s="4" t="s">
        <v>800</v>
      </c>
      <c r="QJ3" s="4" t="s">
        <v>800</v>
      </c>
      <c r="QK3" s="4" t="s">
        <v>800</v>
      </c>
      <c r="QL3" s="4" t="s">
        <v>800</v>
      </c>
      <c r="QM3" s="4" t="s">
        <v>800</v>
      </c>
      <c r="QN3" s="4" t="s">
        <v>800</v>
      </c>
      <c r="QO3" s="4" t="s">
        <v>800</v>
      </c>
      <c r="QP3" s="4" t="s">
        <v>800</v>
      </c>
      <c r="QQ3" s="4" t="s">
        <v>800</v>
      </c>
      <c r="QR3" s="4" t="s">
        <v>800</v>
      </c>
      <c r="QS3" s="4" t="s">
        <v>800</v>
      </c>
      <c r="QT3" s="4" t="s">
        <v>800</v>
      </c>
      <c r="QU3" s="4" t="s">
        <v>800</v>
      </c>
      <c r="QV3" s="4" t="s">
        <v>800</v>
      </c>
      <c r="QW3" s="4" t="s">
        <v>800</v>
      </c>
      <c r="QX3" s="4" t="s">
        <v>800</v>
      </c>
      <c r="QY3" s="4" t="s">
        <v>800</v>
      </c>
      <c r="QZ3" s="4" t="s">
        <v>800</v>
      </c>
      <c r="RA3" s="4" t="s">
        <v>800</v>
      </c>
      <c r="RB3" s="4" t="s">
        <v>800</v>
      </c>
      <c r="RC3" s="4" t="s">
        <v>800</v>
      </c>
      <c r="RD3" s="4" t="s">
        <v>800</v>
      </c>
      <c r="RE3" s="4" t="s">
        <v>800</v>
      </c>
      <c r="RF3" s="4" t="s">
        <v>800</v>
      </c>
      <c r="RG3" s="4" t="s">
        <v>800</v>
      </c>
      <c r="RH3" s="4" t="s">
        <v>800</v>
      </c>
      <c r="RI3" s="4" t="s">
        <v>800</v>
      </c>
      <c r="RJ3" s="4" t="s">
        <v>800</v>
      </c>
      <c r="RK3" s="4" t="s">
        <v>800</v>
      </c>
      <c r="RL3" s="4" t="s">
        <v>800</v>
      </c>
      <c r="RM3" s="4" t="s">
        <v>800</v>
      </c>
      <c r="RN3" s="4" t="s">
        <v>800</v>
      </c>
      <c r="RO3" s="4" t="s">
        <v>800</v>
      </c>
      <c r="RP3" s="4" t="s">
        <v>800</v>
      </c>
      <c r="RQ3" s="4" t="s">
        <v>800</v>
      </c>
      <c r="RR3" s="4" t="s">
        <v>800</v>
      </c>
      <c r="RS3" s="4" t="s">
        <v>800</v>
      </c>
      <c r="RT3" s="4" t="s">
        <v>800</v>
      </c>
      <c r="RU3" s="4" t="s">
        <v>800</v>
      </c>
      <c r="RV3" s="4" t="s">
        <v>800</v>
      </c>
      <c r="RW3" s="4" t="s">
        <v>800</v>
      </c>
      <c r="RX3" s="4" t="s">
        <v>800</v>
      </c>
      <c r="RY3" s="4" t="s">
        <v>800</v>
      </c>
      <c r="RZ3" s="4" t="s">
        <v>800</v>
      </c>
      <c r="SA3" s="4" t="s">
        <v>800</v>
      </c>
      <c r="SB3" s="4" t="s">
        <v>800</v>
      </c>
      <c r="SC3" s="4" t="s">
        <v>800</v>
      </c>
      <c r="SD3" s="4" t="s">
        <v>800</v>
      </c>
      <c r="SE3" s="4" t="s">
        <v>800</v>
      </c>
      <c r="SF3" s="4" t="s">
        <v>800</v>
      </c>
      <c r="SG3" s="4" t="s">
        <v>800</v>
      </c>
      <c r="SH3" s="4" t="s">
        <v>800</v>
      </c>
      <c r="SI3" s="4" t="s">
        <v>800</v>
      </c>
      <c r="SJ3" s="4" t="s">
        <v>800</v>
      </c>
      <c r="SK3" s="4" t="s">
        <v>800</v>
      </c>
      <c r="SL3" s="4" t="s">
        <v>800</v>
      </c>
      <c r="SM3" s="4" t="s">
        <v>800</v>
      </c>
      <c r="SN3" s="4" t="s">
        <v>800</v>
      </c>
      <c r="SO3" s="4" t="s">
        <v>800</v>
      </c>
      <c r="SP3" s="4" t="s">
        <v>800</v>
      </c>
      <c r="SQ3" s="4" t="s">
        <v>800</v>
      </c>
      <c r="SR3" s="4" t="s">
        <v>800</v>
      </c>
      <c r="SS3" s="4" t="s">
        <v>800</v>
      </c>
      <c r="ST3" s="4" t="s">
        <v>800</v>
      </c>
      <c r="SU3" s="4" t="s">
        <v>800</v>
      </c>
      <c r="SV3" s="4" t="s">
        <v>800</v>
      </c>
      <c r="SW3" s="4" t="s">
        <v>800</v>
      </c>
      <c r="SX3" s="4" t="s">
        <v>800</v>
      </c>
      <c r="SY3" s="4" t="s">
        <v>800</v>
      </c>
      <c r="SZ3" s="4" t="s">
        <v>800</v>
      </c>
      <c r="TA3" s="4" t="s">
        <v>800</v>
      </c>
      <c r="TB3" s="4" t="s">
        <v>800</v>
      </c>
      <c r="TC3" s="4" t="s">
        <v>800</v>
      </c>
      <c r="TD3" s="4" t="s">
        <v>800</v>
      </c>
      <c r="TE3" s="4" t="s">
        <v>800</v>
      </c>
      <c r="TF3" s="4" t="s">
        <v>800</v>
      </c>
      <c r="TG3" s="4" t="s">
        <v>800</v>
      </c>
      <c r="TH3" s="4" t="s">
        <v>800</v>
      </c>
      <c r="TI3" s="4" t="s">
        <v>800</v>
      </c>
      <c r="TJ3" s="4" t="s">
        <v>800</v>
      </c>
      <c r="TK3" s="4" t="s">
        <v>800</v>
      </c>
      <c r="TL3" s="4" t="s">
        <v>800</v>
      </c>
      <c r="TM3" s="4" t="s">
        <v>800</v>
      </c>
      <c r="TN3" s="4" t="s">
        <v>800</v>
      </c>
      <c r="TO3" s="4" t="s">
        <v>800</v>
      </c>
      <c r="TP3" s="4" t="s">
        <v>800</v>
      </c>
      <c r="TQ3" s="4" t="s">
        <v>800</v>
      </c>
      <c r="TR3" s="4" t="s">
        <v>800</v>
      </c>
      <c r="TS3" s="4" t="s">
        <v>800</v>
      </c>
      <c r="TT3" s="4" t="s">
        <v>800</v>
      </c>
      <c r="TU3" s="4" t="s">
        <v>800</v>
      </c>
      <c r="TV3" s="4" t="s">
        <v>800</v>
      </c>
      <c r="TW3" s="4" t="s">
        <v>800</v>
      </c>
      <c r="TX3" s="4" t="s">
        <v>800</v>
      </c>
      <c r="TY3" s="4" t="s">
        <v>800</v>
      </c>
      <c r="TZ3" s="4" t="s">
        <v>800</v>
      </c>
      <c r="UA3" s="4" t="s">
        <v>800</v>
      </c>
      <c r="UB3" s="4" t="s">
        <v>800</v>
      </c>
      <c r="UC3" s="4" t="s">
        <v>800</v>
      </c>
      <c r="UD3" s="4" t="s">
        <v>800</v>
      </c>
      <c r="UE3" s="4" t="s">
        <v>800</v>
      </c>
      <c r="UF3" s="4" t="s">
        <v>800</v>
      </c>
      <c r="UG3" s="4" t="s">
        <v>800</v>
      </c>
      <c r="UH3" s="4" t="s">
        <v>800</v>
      </c>
      <c r="UI3" s="4" t="s">
        <v>800</v>
      </c>
      <c r="UJ3" s="4" t="s">
        <v>800</v>
      </c>
      <c r="UK3" s="4" t="s">
        <v>800</v>
      </c>
      <c r="UL3" s="4" t="s">
        <v>800</v>
      </c>
      <c r="UM3" s="4" t="s">
        <v>800</v>
      </c>
      <c r="UN3" s="4" t="s">
        <v>800</v>
      </c>
      <c r="UO3" s="4" t="s">
        <v>800</v>
      </c>
      <c r="UP3" s="4" t="s">
        <v>800</v>
      </c>
      <c r="UQ3" s="4" t="s">
        <v>800</v>
      </c>
      <c r="UR3" s="4" t="s">
        <v>800</v>
      </c>
      <c r="US3" s="4" t="s">
        <v>800</v>
      </c>
      <c r="UT3" s="4" t="s">
        <v>800</v>
      </c>
      <c r="UU3" s="4" t="s">
        <v>800</v>
      </c>
      <c r="UV3" s="4" t="s">
        <v>800</v>
      </c>
      <c r="UW3" s="4" t="s">
        <v>800</v>
      </c>
      <c r="UX3" s="4" t="s">
        <v>800</v>
      </c>
      <c r="UY3" s="4" t="s">
        <v>800</v>
      </c>
      <c r="UZ3" s="4" t="s">
        <v>800</v>
      </c>
      <c r="VA3" s="4" t="s">
        <v>800</v>
      </c>
      <c r="VB3" s="4" t="s">
        <v>800</v>
      </c>
      <c r="VC3" s="4" t="s">
        <v>800</v>
      </c>
      <c r="VD3" s="4" t="s">
        <v>800</v>
      </c>
      <c r="VE3" s="4" t="s">
        <v>800</v>
      </c>
      <c r="VF3" s="4" t="s">
        <v>800</v>
      </c>
      <c r="VG3" s="4" t="s">
        <v>800</v>
      </c>
      <c r="VH3" s="4" t="s">
        <v>800</v>
      </c>
      <c r="VI3" s="4" t="s">
        <v>800</v>
      </c>
      <c r="VJ3" s="4" t="s">
        <v>800</v>
      </c>
      <c r="VK3" s="4" t="s">
        <v>800</v>
      </c>
      <c r="VL3" s="4" t="s">
        <v>800</v>
      </c>
      <c r="VM3" s="4" t="s">
        <v>800</v>
      </c>
      <c r="VN3" s="4" t="s">
        <v>800</v>
      </c>
      <c r="VO3" s="4" t="s">
        <v>800</v>
      </c>
      <c r="VP3" s="4" t="s">
        <v>800</v>
      </c>
      <c r="VQ3" s="4" t="s">
        <v>800</v>
      </c>
      <c r="VR3" s="4" t="s">
        <v>800</v>
      </c>
      <c r="VS3" s="4" t="s">
        <v>800</v>
      </c>
      <c r="VT3" s="4" t="s">
        <v>800</v>
      </c>
      <c r="VU3" s="4" t="s">
        <v>800</v>
      </c>
      <c r="VV3" s="4" t="s">
        <v>800</v>
      </c>
      <c r="VW3" s="4" t="s">
        <v>800</v>
      </c>
      <c r="VX3" s="4" t="s">
        <v>800</v>
      </c>
      <c r="VY3" s="4" t="s">
        <v>800</v>
      </c>
      <c r="VZ3" s="4" t="s">
        <v>800</v>
      </c>
      <c r="WA3" s="4" t="s">
        <v>800</v>
      </c>
      <c r="WB3" s="4" t="s">
        <v>800</v>
      </c>
      <c r="WC3" s="4" t="s">
        <v>800</v>
      </c>
      <c r="WD3" s="4" t="s">
        <v>800</v>
      </c>
      <c r="WE3" s="4" t="s">
        <v>800</v>
      </c>
      <c r="WF3" s="4" t="s">
        <v>800</v>
      </c>
      <c r="WG3" s="4" t="s">
        <v>800</v>
      </c>
      <c r="WH3" s="4" t="s">
        <v>800</v>
      </c>
      <c r="WI3" s="4" t="s">
        <v>800</v>
      </c>
      <c r="WJ3" s="4" t="s">
        <v>800</v>
      </c>
      <c r="WK3" s="4" t="s">
        <v>800</v>
      </c>
      <c r="WL3" s="4" t="s">
        <v>800</v>
      </c>
      <c r="WM3" s="4" t="s">
        <v>800</v>
      </c>
      <c r="WN3" s="4" t="s">
        <v>800</v>
      </c>
      <c r="WO3" s="4" t="s">
        <v>800</v>
      </c>
      <c r="WP3" s="4" t="s">
        <v>800</v>
      </c>
      <c r="WQ3" s="4" t="s">
        <v>800</v>
      </c>
      <c r="WR3" s="4" t="s">
        <v>800</v>
      </c>
      <c r="WS3" s="4" t="s">
        <v>800</v>
      </c>
      <c r="WT3" s="4" t="s">
        <v>800</v>
      </c>
      <c r="WU3" s="4" t="s">
        <v>800</v>
      </c>
      <c r="WV3" s="4" t="s">
        <v>800</v>
      </c>
      <c r="WW3" s="4" t="s">
        <v>800</v>
      </c>
      <c r="WX3" s="4" t="s">
        <v>800</v>
      </c>
      <c r="WY3" s="4" t="s">
        <v>800</v>
      </c>
      <c r="WZ3" s="4" t="s">
        <v>800</v>
      </c>
      <c r="XA3" s="4" t="s">
        <v>800</v>
      </c>
      <c r="XB3" s="4" t="s">
        <v>800</v>
      </c>
      <c r="XC3" s="4" t="s">
        <v>800</v>
      </c>
      <c r="XD3" s="4" t="s">
        <v>800</v>
      </c>
      <c r="XE3" s="4" t="s">
        <v>800</v>
      </c>
      <c r="XF3" s="4" t="s">
        <v>800</v>
      </c>
      <c r="XG3" s="4" t="s">
        <v>800</v>
      </c>
      <c r="XH3" s="4" t="s">
        <v>800</v>
      </c>
      <c r="XI3" s="4" t="s">
        <v>800</v>
      </c>
      <c r="XJ3" s="4" t="s">
        <v>800</v>
      </c>
      <c r="XK3" s="4" t="s">
        <v>800</v>
      </c>
      <c r="XL3" s="4" t="s">
        <v>800</v>
      </c>
      <c r="XM3" s="4" t="s">
        <v>800</v>
      </c>
      <c r="XN3" s="4" t="s">
        <v>800</v>
      </c>
      <c r="XO3" s="4" t="s">
        <v>800</v>
      </c>
      <c r="XP3" s="4" t="s">
        <v>800</v>
      </c>
      <c r="XQ3" s="4" t="s">
        <v>800</v>
      </c>
      <c r="XR3" s="4" t="s">
        <v>800</v>
      </c>
      <c r="XS3" s="4" t="s">
        <v>800</v>
      </c>
      <c r="XT3" s="4" t="s">
        <v>800</v>
      </c>
      <c r="XU3" s="4" t="s">
        <v>800</v>
      </c>
      <c r="XV3" s="4" t="s">
        <v>800</v>
      </c>
      <c r="XW3" s="4" t="s">
        <v>800</v>
      </c>
      <c r="XX3" s="4" t="s">
        <v>800</v>
      </c>
      <c r="XY3" s="4" t="s">
        <v>800</v>
      </c>
      <c r="XZ3" s="4" t="s">
        <v>800</v>
      </c>
      <c r="YA3" s="4" t="s">
        <v>800</v>
      </c>
      <c r="YB3" s="4" t="s">
        <v>800</v>
      </c>
      <c r="YC3" s="4" t="s">
        <v>800</v>
      </c>
      <c r="YD3" s="4" t="s">
        <v>800</v>
      </c>
      <c r="YE3" s="4" t="s">
        <v>800</v>
      </c>
      <c r="YF3" s="4" t="s">
        <v>800</v>
      </c>
      <c r="YG3" s="4" t="s">
        <v>800</v>
      </c>
      <c r="YH3" s="4" t="s">
        <v>800</v>
      </c>
      <c r="YI3" s="4" t="s">
        <v>800</v>
      </c>
      <c r="YJ3" s="4" t="s">
        <v>800</v>
      </c>
      <c r="YK3" s="4" t="s">
        <v>800</v>
      </c>
      <c r="YL3" s="4" t="s">
        <v>800</v>
      </c>
      <c r="YM3" s="4" t="s">
        <v>800</v>
      </c>
      <c r="YN3" s="4" t="s">
        <v>800</v>
      </c>
      <c r="YO3" s="4" t="s">
        <v>800</v>
      </c>
      <c r="YP3" s="4" t="s">
        <v>800</v>
      </c>
      <c r="YQ3" s="4" t="s">
        <v>800</v>
      </c>
      <c r="YR3" s="4" t="s">
        <v>800</v>
      </c>
      <c r="YS3" s="4" t="s">
        <v>800</v>
      </c>
      <c r="YT3" s="4" t="s">
        <v>800</v>
      </c>
      <c r="YU3" s="4" t="s">
        <v>800</v>
      </c>
      <c r="YV3" s="4" t="s">
        <v>800</v>
      </c>
      <c r="YW3" s="4" t="s">
        <v>800</v>
      </c>
      <c r="YX3" s="4" t="s">
        <v>800</v>
      </c>
      <c r="YY3" s="4" t="s">
        <v>800</v>
      </c>
      <c r="YZ3" s="4" t="s">
        <v>800</v>
      </c>
      <c r="ZA3" s="4" t="s">
        <v>800</v>
      </c>
      <c r="ZB3" s="4" t="s">
        <v>800</v>
      </c>
      <c r="ZC3" s="4" t="s">
        <v>800</v>
      </c>
      <c r="ZD3" s="4" t="s">
        <v>800</v>
      </c>
      <c r="ZE3" s="4" t="s">
        <v>800</v>
      </c>
      <c r="ZF3" s="4" t="s">
        <v>800</v>
      </c>
      <c r="ZG3" s="4" t="s">
        <v>800</v>
      </c>
      <c r="ZH3" s="4" t="s">
        <v>800</v>
      </c>
      <c r="ZI3" s="4" t="s">
        <v>800</v>
      </c>
      <c r="ZJ3" s="4" t="s">
        <v>800</v>
      </c>
      <c r="ZK3" s="4" t="s">
        <v>800</v>
      </c>
      <c r="ZL3" s="4" t="s">
        <v>800</v>
      </c>
      <c r="ZM3" s="4" t="s">
        <v>800</v>
      </c>
      <c r="ZN3" s="4" t="s">
        <v>800</v>
      </c>
      <c r="ZO3" s="4" t="s">
        <v>800</v>
      </c>
      <c r="ZP3" s="4" t="s">
        <v>800</v>
      </c>
      <c r="ZQ3" s="4" t="s">
        <v>800</v>
      </c>
      <c r="ZR3" s="4" t="s">
        <v>800</v>
      </c>
      <c r="ZS3" s="4" t="s">
        <v>800</v>
      </c>
      <c r="ZT3" s="4" t="s">
        <v>800</v>
      </c>
      <c r="ZU3" s="4" t="s">
        <v>800</v>
      </c>
      <c r="ZV3" s="4" t="s">
        <v>800</v>
      </c>
      <c r="ZW3" s="4" t="s">
        <v>800</v>
      </c>
      <c r="ZX3" s="4" t="s">
        <v>800</v>
      </c>
      <c r="ZY3" s="4" t="s">
        <v>800</v>
      </c>
      <c r="ZZ3" s="4" t="s">
        <v>800</v>
      </c>
      <c r="AAA3" s="4" t="s">
        <v>800</v>
      </c>
      <c r="AAB3" s="4" t="s">
        <v>800</v>
      </c>
      <c r="AAC3" s="4" t="s">
        <v>800</v>
      </c>
      <c r="AAD3" s="4" t="s">
        <v>800</v>
      </c>
      <c r="AAE3" s="4" t="s">
        <v>800</v>
      </c>
      <c r="AAF3" s="4" t="s">
        <v>800</v>
      </c>
      <c r="AAG3" s="4" t="s">
        <v>800</v>
      </c>
      <c r="AAH3" s="4" t="s">
        <v>800</v>
      </c>
      <c r="AAI3" s="4" t="s">
        <v>800</v>
      </c>
      <c r="AAJ3" s="4" t="s">
        <v>800</v>
      </c>
      <c r="AAK3" s="4" t="s">
        <v>800</v>
      </c>
      <c r="AAL3" s="4" t="s">
        <v>800</v>
      </c>
      <c r="AAM3" s="4" t="s">
        <v>800</v>
      </c>
      <c r="AAN3" s="4" t="s">
        <v>800</v>
      </c>
      <c r="AAO3" s="4" t="s">
        <v>800</v>
      </c>
      <c r="AAP3" s="4" t="s">
        <v>800</v>
      </c>
      <c r="AAQ3" s="4" t="s">
        <v>800</v>
      </c>
      <c r="AAR3" s="4" t="s">
        <v>800</v>
      </c>
      <c r="AAS3" s="4" t="s">
        <v>800</v>
      </c>
      <c r="AAT3" s="4" t="s">
        <v>800</v>
      </c>
      <c r="AAU3" s="4" t="s">
        <v>800</v>
      </c>
      <c r="AAV3" s="4" t="s">
        <v>800</v>
      </c>
      <c r="AAW3" s="4" t="s">
        <v>800</v>
      </c>
      <c r="AAX3" s="4" t="s">
        <v>800</v>
      </c>
      <c r="AAY3" s="4" t="s">
        <v>800</v>
      </c>
      <c r="AAZ3" s="4" t="s">
        <v>800</v>
      </c>
      <c r="ABA3" s="4" t="s">
        <v>800</v>
      </c>
      <c r="ABB3" s="4" t="s">
        <v>800</v>
      </c>
      <c r="ABC3" s="4" t="s">
        <v>800</v>
      </c>
      <c r="ABD3" s="4" t="s">
        <v>800</v>
      </c>
      <c r="ABE3" s="4" t="s">
        <v>800</v>
      </c>
      <c r="ABF3" s="4" t="s">
        <v>800</v>
      </c>
      <c r="ABG3" s="4" t="s">
        <v>800</v>
      </c>
      <c r="ABH3" s="4" t="s">
        <v>800</v>
      </c>
      <c r="ABI3" s="4" t="s">
        <v>800</v>
      </c>
      <c r="ABJ3" s="4" t="s">
        <v>800</v>
      </c>
      <c r="ABK3" s="4" t="s">
        <v>800</v>
      </c>
      <c r="ABL3" s="4" t="s">
        <v>800</v>
      </c>
      <c r="ABM3" s="4" t="s">
        <v>800</v>
      </c>
      <c r="ABN3" s="4" t="s">
        <v>800</v>
      </c>
      <c r="ABO3" s="4" t="s">
        <v>800</v>
      </c>
      <c r="ABP3" s="4" t="s">
        <v>800</v>
      </c>
      <c r="ABQ3" s="4" t="s">
        <v>800</v>
      </c>
      <c r="ABR3" s="4" t="s">
        <v>800</v>
      </c>
      <c r="ABS3" s="4" t="s">
        <v>800</v>
      </c>
      <c r="ABT3" s="4" t="s">
        <v>800</v>
      </c>
      <c r="ABU3" s="4" t="s">
        <v>800</v>
      </c>
      <c r="ABV3" s="4" t="s">
        <v>800</v>
      </c>
      <c r="ABW3" s="4" t="s">
        <v>800</v>
      </c>
      <c r="ABX3" s="4" t="s">
        <v>800</v>
      </c>
      <c r="ABY3" s="4" t="s">
        <v>800</v>
      </c>
      <c r="ABZ3" s="4" t="s">
        <v>800</v>
      </c>
      <c r="ACA3" s="4" t="s">
        <v>800</v>
      </c>
      <c r="ACB3" s="4" t="s">
        <v>800</v>
      </c>
      <c r="ACC3" s="4" t="s">
        <v>800</v>
      </c>
      <c r="ACD3" s="4" t="s">
        <v>800</v>
      </c>
      <c r="ACE3" s="4" t="s">
        <v>800</v>
      </c>
      <c r="ACF3" s="4" t="s">
        <v>800</v>
      </c>
      <c r="ACG3" s="4" t="s">
        <v>800</v>
      </c>
      <c r="ACH3" s="4" t="s">
        <v>800</v>
      </c>
      <c r="ACI3" s="4" t="s">
        <v>800</v>
      </c>
      <c r="ACJ3" s="4" t="s">
        <v>800</v>
      </c>
      <c r="ACK3" s="4" t="s">
        <v>800</v>
      </c>
      <c r="ACL3" s="4" t="s">
        <v>800</v>
      </c>
      <c r="ACM3" s="4" t="s">
        <v>800</v>
      </c>
      <c r="ACN3" s="4" t="s">
        <v>800</v>
      </c>
      <c r="ACO3" s="4" t="s">
        <v>800</v>
      </c>
      <c r="ACP3" s="4" t="s">
        <v>800</v>
      </c>
      <c r="ACQ3" s="4" t="s">
        <v>800</v>
      </c>
      <c r="ACR3" s="4" t="s">
        <v>800</v>
      </c>
      <c r="ACS3" s="4" t="s">
        <v>800</v>
      </c>
      <c r="ACT3" s="4" t="s">
        <v>800</v>
      </c>
      <c r="ACU3" s="4" t="s">
        <v>800</v>
      </c>
      <c r="ACV3" s="4" t="s">
        <v>800</v>
      </c>
      <c r="ACW3" s="4" t="s">
        <v>800</v>
      </c>
      <c r="ACX3" s="4" t="s">
        <v>800</v>
      </c>
      <c r="ACY3" s="4" t="s">
        <v>800</v>
      </c>
      <c r="ACZ3" s="4" t="s">
        <v>800</v>
      </c>
      <c r="ADA3" s="4" t="s">
        <v>800</v>
      </c>
      <c r="ADB3" s="4" t="s">
        <v>800</v>
      </c>
      <c r="ADC3" s="4" t="s">
        <v>800</v>
      </c>
      <c r="ADD3" s="4" t="s">
        <v>800</v>
      </c>
      <c r="ADE3" s="4" t="s">
        <v>800</v>
      </c>
      <c r="ADF3" s="4" t="s">
        <v>800</v>
      </c>
      <c r="ADG3" s="4" t="s">
        <v>800</v>
      </c>
      <c r="ADH3" s="4" t="s">
        <v>800</v>
      </c>
      <c r="ADI3" s="4" t="s">
        <v>800</v>
      </c>
      <c r="ADJ3" s="4" t="s">
        <v>800</v>
      </c>
      <c r="ADK3" s="4" t="s">
        <v>800</v>
      </c>
      <c r="ADL3" s="4" t="s">
        <v>800</v>
      </c>
      <c r="ADM3" s="4" t="s">
        <v>800</v>
      </c>
      <c r="ADN3" s="4" t="s">
        <v>800</v>
      </c>
      <c r="ADO3" s="4" t="s">
        <v>800</v>
      </c>
      <c r="ADP3" s="4" t="s">
        <v>800</v>
      </c>
      <c r="ADQ3" s="4" t="s">
        <v>800</v>
      </c>
      <c r="ADR3" s="4" t="s">
        <v>800</v>
      </c>
      <c r="ADS3" s="4" t="s">
        <v>800</v>
      </c>
      <c r="ADT3" s="4" t="s">
        <v>800</v>
      </c>
      <c r="ADU3" s="4" t="s">
        <v>800</v>
      </c>
      <c r="ADV3" s="4" t="s">
        <v>800</v>
      </c>
      <c r="ADW3" s="4" t="s">
        <v>800</v>
      </c>
      <c r="ADX3" s="4" t="s">
        <v>800</v>
      </c>
      <c r="ADY3" s="4" t="s">
        <v>800</v>
      </c>
      <c r="ADZ3" s="4" t="s">
        <v>800</v>
      </c>
      <c r="AEA3" s="4" t="s">
        <v>800</v>
      </c>
      <c r="AEB3" s="4" t="s">
        <v>800</v>
      </c>
      <c r="AEC3" s="4" t="s">
        <v>800</v>
      </c>
      <c r="AED3" s="4" t="s">
        <v>800</v>
      </c>
      <c r="AEE3" s="4" t="s">
        <v>800</v>
      </c>
      <c r="AEF3" s="4" t="s">
        <v>800</v>
      </c>
      <c r="AEG3" s="4" t="s">
        <v>800</v>
      </c>
      <c r="AEH3" s="4" t="s">
        <v>800</v>
      </c>
      <c r="AEI3" s="4" t="s">
        <v>800</v>
      </c>
      <c r="AEJ3" s="4" t="s">
        <v>800</v>
      </c>
      <c r="AEK3" s="4" t="s">
        <v>800</v>
      </c>
      <c r="AEL3" s="4" t="s">
        <v>800</v>
      </c>
      <c r="AEM3" s="4" t="s">
        <v>800</v>
      </c>
      <c r="AEN3" s="4" t="s">
        <v>800</v>
      </c>
      <c r="AEO3" s="4" t="s">
        <v>800</v>
      </c>
      <c r="AEP3" s="4" t="s">
        <v>800</v>
      </c>
      <c r="AEQ3" s="4" t="s">
        <v>800</v>
      </c>
      <c r="AER3" s="4" t="s">
        <v>800</v>
      </c>
      <c r="AES3" s="4" t="s">
        <v>800</v>
      </c>
      <c r="AET3" s="4" t="s">
        <v>800</v>
      </c>
      <c r="AEU3" s="4" t="s">
        <v>800</v>
      </c>
      <c r="AEV3" s="4" t="s">
        <v>800</v>
      </c>
      <c r="AEW3" s="4" t="s">
        <v>800</v>
      </c>
      <c r="AEX3" s="4" t="s">
        <v>800</v>
      </c>
      <c r="AEY3" s="4" t="s">
        <v>800</v>
      </c>
      <c r="AEZ3" s="4" t="s">
        <v>800</v>
      </c>
      <c r="AFA3" s="4" t="s">
        <v>800</v>
      </c>
      <c r="AFB3" s="4" t="s">
        <v>800</v>
      </c>
      <c r="AFC3" s="4" t="s">
        <v>800</v>
      </c>
      <c r="AFD3" s="4" t="s">
        <v>800</v>
      </c>
      <c r="AFE3" s="4" t="s">
        <v>800</v>
      </c>
      <c r="AFF3" s="4" t="s">
        <v>800</v>
      </c>
      <c r="AFG3" s="4" t="s">
        <v>800</v>
      </c>
      <c r="AFH3" s="4" t="s">
        <v>800</v>
      </c>
      <c r="AFI3" s="4" t="s">
        <v>800</v>
      </c>
      <c r="AFJ3" s="4" t="s">
        <v>800</v>
      </c>
      <c r="AFK3" s="4" t="s">
        <v>800</v>
      </c>
      <c r="AFL3" s="4" t="s">
        <v>800</v>
      </c>
      <c r="AFM3" s="4" t="s">
        <v>800</v>
      </c>
      <c r="AFN3" s="4" t="s">
        <v>800</v>
      </c>
      <c r="AFO3" s="4" t="s">
        <v>800</v>
      </c>
      <c r="AFP3" s="4" t="s">
        <v>800</v>
      </c>
      <c r="AFQ3" s="4" t="s">
        <v>800</v>
      </c>
      <c r="AFR3" s="4" t="s">
        <v>800</v>
      </c>
      <c r="AFS3" s="4" t="s">
        <v>800</v>
      </c>
      <c r="AFT3" s="4" t="s">
        <v>800</v>
      </c>
      <c r="AFU3" s="4" t="s">
        <v>800</v>
      </c>
      <c r="AFV3" s="4" t="s">
        <v>800</v>
      </c>
      <c r="AFW3" s="4" t="s">
        <v>800</v>
      </c>
      <c r="AFX3" s="4" t="s">
        <v>800</v>
      </c>
      <c r="AFY3" s="4" t="s">
        <v>800</v>
      </c>
      <c r="AFZ3" s="4" t="s">
        <v>800</v>
      </c>
      <c r="AGA3" s="4" t="s">
        <v>800</v>
      </c>
      <c r="AGB3" s="4" t="s">
        <v>800</v>
      </c>
      <c r="AGC3" s="4" t="s">
        <v>800</v>
      </c>
      <c r="AGD3" s="4" t="s">
        <v>800</v>
      </c>
      <c r="AGE3" s="4" t="s">
        <v>800</v>
      </c>
      <c r="AGF3" s="4" t="s">
        <v>800</v>
      </c>
      <c r="AGG3" s="4" t="s">
        <v>800</v>
      </c>
      <c r="AGH3" s="4" t="s">
        <v>800</v>
      </c>
      <c r="AGI3" s="4" t="s">
        <v>800</v>
      </c>
      <c r="AGJ3" s="4" t="s">
        <v>800</v>
      </c>
      <c r="AGK3" s="4" t="s">
        <v>800</v>
      </c>
      <c r="AGL3" s="4" t="s">
        <v>800</v>
      </c>
      <c r="AGM3" s="4" t="s">
        <v>800</v>
      </c>
      <c r="AGN3" s="4" t="s">
        <v>800</v>
      </c>
      <c r="AGO3" s="4" t="s">
        <v>800</v>
      </c>
      <c r="AGP3" s="4" t="s">
        <v>800</v>
      </c>
      <c r="AGQ3" s="4" t="s">
        <v>800</v>
      </c>
      <c r="AGR3" s="4" t="s">
        <v>800</v>
      </c>
      <c r="AGS3" s="4" t="s">
        <v>800</v>
      </c>
      <c r="AGT3" s="4" t="s">
        <v>800</v>
      </c>
      <c r="AGU3" s="4" t="s">
        <v>800</v>
      </c>
      <c r="AGV3" s="4" t="s">
        <v>800</v>
      </c>
      <c r="AGW3" s="4" t="s">
        <v>800</v>
      </c>
      <c r="AGX3" s="4" t="s">
        <v>800</v>
      </c>
      <c r="AGY3" s="4" t="s">
        <v>800</v>
      </c>
      <c r="AGZ3" s="4" t="s">
        <v>800</v>
      </c>
      <c r="AHA3" s="4" t="s">
        <v>800</v>
      </c>
      <c r="AHB3" s="4" t="s">
        <v>800</v>
      </c>
      <c r="AHC3" s="4" t="s">
        <v>800</v>
      </c>
      <c r="AHD3" s="4" t="s">
        <v>800</v>
      </c>
      <c r="AHE3" s="4" t="s">
        <v>800</v>
      </c>
      <c r="AHF3" s="4" t="s">
        <v>800</v>
      </c>
      <c r="AHG3" s="4" t="s">
        <v>800</v>
      </c>
      <c r="AHH3" s="4" t="s">
        <v>800</v>
      </c>
      <c r="AHI3" s="4" t="s">
        <v>800</v>
      </c>
      <c r="AHJ3" s="4" t="s">
        <v>800</v>
      </c>
      <c r="AHK3" s="4" t="s">
        <v>800</v>
      </c>
      <c r="AHL3" s="4" t="s">
        <v>800</v>
      </c>
      <c r="AHM3" s="4" t="s">
        <v>800</v>
      </c>
      <c r="AHN3" s="4" t="s">
        <v>800</v>
      </c>
      <c r="AHO3" s="4" t="s">
        <v>800</v>
      </c>
      <c r="AHP3" s="4" t="s">
        <v>800</v>
      </c>
      <c r="AHQ3" s="4" t="s">
        <v>800</v>
      </c>
      <c r="AHR3" s="4" t="s">
        <v>800</v>
      </c>
      <c r="AHS3" s="4" t="s">
        <v>800</v>
      </c>
      <c r="AHT3" s="4" t="s">
        <v>800</v>
      </c>
      <c r="AHU3" s="4" t="s">
        <v>800</v>
      </c>
      <c r="AHV3" s="4" t="s">
        <v>800</v>
      </c>
      <c r="AHW3" s="4" t="s">
        <v>800</v>
      </c>
      <c r="AHX3" s="4" t="s">
        <v>800</v>
      </c>
      <c r="AHY3" s="4" t="s">
        <v>800</v>
      </c>
      <c r="AHZ3" s="4" t="s">
        <v>800</v>
      </c>
      <c r="AIA3" s="4" t="s">
        <v>800</v>
      </c>
      <c r="AIB3" s="4" t="s">
        <v>800</v>
      </c>
      <c r="AIC3" s="4" t="s">
        <v>800</v>
      </c>
      <c r="AID3" s="4" t="s">
        <v>800</v>
      </c>
      <c r="AIE3" s="4" t="s">
        <v>800</v>
      </c>
      <c r="AIF3" s="4" t="s">
        <v>800</v>
      </c>
      <c r="AIG3" s="4" t="s">
        <v>800</v>
      </c>
      <c r="AIH3" s="4" t="s">
        <v>800</v>
      </c>
      <c r="AII3" s="4" t="s">
        <v>800</v>
      </c>
      <c r="AIJ3" s="4" t="s">
        <v>800</v>
      </c>
      <c r="AIK3" s="4" t="s">
        <v>800</v>
      </c>
      <c r="AIL3" s="4" t="s">
        <v>800</v>
      </c>
      <c r="AIM3" s="4" t="s">
        <v>800</v>
      </c>
      <c r="AIN3" s="4" t="s">
        <v>800</v>
      </c>
      <c r="AIO3" s="4" t="s">
        <v>800</v>
      </c>
      <c r="AIP3" s="4" t="s">
        <v>800</v>
      </c>
      <c r="AIQ3" s="4" t="s">
        <v>800</v>
      </c>
      <c r="AIR3" s="4" t="s">
        <v>800</v>
      </c>
      <c r="AIS3" s="4" t="s">
        <v>800</v>
      </c>
      <c r="AIT3" s="4" t="s">
        <v>800</v>
      </c>
      <c r="AIU3" s="4" t="s">
        <v>800</v>
      </c>
      <c r="AIV3" s="4" t="s">
        <v>800</v>
      </c>
      <c r="AIW3" s="4" t="s">
        <v>800</v>
      </c>
      <c r="AIX3" s="4" t="s">
        <v>800</v>
      </c>
      <c r="AIY3" s="4" t="s">
        <v>800</v>
      </c>
      <c r="AIZ3" s="4" t="s">
        <v>800</v>
      </c>
      <c r="AJA3" s="4" t="s">
        <v>800</v>
      </c>
      <c r="AJB3" s="4" t="s">
        <v>800</v>
      </c>
      <c r="AJC3" s="4" t="s">
        <v>800</v>
      </c>
      <c r="AJD3" s="4" t="s">
        <v>800</v>
      </c>
      <c r="AJE3" s="4" t="s">
        <v>800</v>
      </c>
      <c r="AJF3" s="4" t="s">
        <v>800</v>
      </c>
      <c r="AJG3" s="4" t="s">
        <v>800</v>
      </c>
      <c r="AJH3" s="4" t="s">
        <v>800</v>
      </c>
      <c r="AJI3" s="4" t="s">
        <v>800</v>
      </c>
      <c r="AJJ3" s="4" t="s">
        <v>800</v>
      </c>
      <c r="AJK3" s="4" t="s">
        <v>800</v>
      </c>
      <c r="AJL3" s="4" t="s">
        <v>800</v>
      </c>
      <c r="AJM3" s="4" t="s">
        <v>800</v>
      </c>
      <c r="AJN3" s="4" t="s">
        <v>800</v>
      </c>
      <c r="AJO3" s="4" t="s">
        <v>800</v>
      </c>
      <c r="AJP3" s="4" t="s">
        <v>800</v>
      </c>
      <c r="AJQ3" s="4" t="s">
        <v>800</v>
      </c>
      <c r="AJR3" s="4" t="s">
        <v>800</v>
      </c>
      <c r="AJS3" s="4" t="s">
        <v>800</v>
      </c>
      <c r="AJT3" s="4" t="s">
        <v>800</v>
      </c>
      <c r="AJU3" s="4" t="s">
        <v>800</v>
      </c>
      <c r="AJV3" s="4" t="s">
        <v>800</v>
      </c>
      <c r="AJW3" s="4" t="s">
        <v>800</v>
      </c>
      <c r="AJX3" s="4" t="s">
        <v>800</v>
      </c>
      <c r="AJY3" s="4" t="s">
        <v>800</v>
      </c>
      <c r="AJZ3" s="4" t="s">
        <v>800</v>
      </c>
      <c r="AKA3" s="4" t="s">
        <v>800</v>
      </c>
      <c r="AKB3" s="4" t="s">
        <v>800</v>
      </c>
      <c r="AKC3" s="4" t="s">
        <v>800</v>
      </c>
      <c r="AKD3" s="4" t="s">
        <v>800</v>
      </c>
      <c r="AKE3" s="4" t="s">
        <v>800</v>
      </c>
      <c r="AKF3" s="4" t="s">
        <v>800</v>
      </c>
      <c r="AKG3" s="4" t="s">
        <v>800</v>
      </c>
      <c r="AKH3" s="4" t="s">
        <v>800</v>
      </c>
      <c r="AKI3" s="4" t="s">
        <v>800</v>
      </c>
      <c r="AKJ3" s="4" t="s">
        <v>800</v>
      </c>
      <c r="AKK3" s="4" t="s">
        <v>800</v>
      </c>
      <c r="AKL3" s="4" t="s">
        <v>800</v>
      </c>
      <c r="AKM3" s="4" t="s">
        <v>800</v>
      </c>
      <c r="AKN3" s="4" t="s">
        <v>800</v>
      </c>
      <c r="AKO3" s="4" t="s">
        <v>800</v>
      </c>
      <c r="AKP3" s="4" t="s">
        <v>800</v>
      </c>
      <c r="AKQ3" s="4" t="s">
        <v>800</v>
      </c>
      <c r="AKR3" s="4" t="s">
        <v>800</v>
      </c>
      <c r="AKS3" s="4" t="s">
        <v>800</v>
      </c>
      <c r="AKT3" s="4" t="s">
        <v>800</v>
      </c>
      <c r="AKU3" s="4" t="s">
        <v>800</v>
      </c>
      <c r="AKV3" s="4" t="s">
        <v>800</v>
      </c>
      <c r="AKW3" s="4" t="s">
        <v>800</v>
      </c>
      <c r="AKX3" s="4" t="s">
        <v>800</v>
      </c>
      <c r="AKY3" s="4" t="s">
        <v>800</v>
      </c>
      <c r="AKZ3" s="4" t="s">
        <v>800</v>
      </c>
      <c r="ALA3" s="4" t="s">
        <v>800</v>
      </c>
      <c r="ALB3" s="4" t="s">
        <v>800</v>
      </c>
      <c r="ALC3" s="4" t="s">
        <v>800</v>
      </c>
      <c r="ALD3" s="4" t="s">
        <v>800</v>
      </c>
      <c r="ALE3" s="4" t="s">
        <v>800</v>
      </c>
      <c r="ALF3" s="4" t="s">
        <v>800</v>
      </c>
      <c r="ALG3" s="4" t="s">
        <v>800</v>
      </c>
      <c r="ALH3" s="4" t="s">
        <v>800</v>
      </c>
      <c r="ALI3" s="4" t="s">
        <v>800</v>
      </c>
      <c r="ALJ3" s="4" t="s">
        <v>800</v>
      </c>
      <c r="ALK3" s="4" t="s">
        <v>800</v>
      </c>
      <c r="ALL3" s="4" t="s">
        <v>800</v>
      </c>
      <c r="ALM3" s="4" t="s">
        <v>800</v>
      </c>
      <c r="ALN3" s="4" t="s">
        <v>800</v>
      </c>
      <c r="ALO3" s="4" t="s">
        <v>800</v>
      </c>
      <c r="ALP3" s="4" t="s">
        <v>800</v>
      </c>
      <c r="ALQ3" s="4" t="s">
        <v>800</v>
      </c>
      <c r="ALR3" s="4" t="s">
        <v>800</v>
      </c>
      <c r="ALS3" s="4" t="s">
        <v>800</v>
      </c>
      <c r="ALT3" s="4" t="s">
        <v>800</v>
      </c>
      <c r="ALU3" s="4" t="s">
        <v>800</v>
      </c>
      <c r="ALV3" s="4" t="s">
        <v>800</v>
      </c>
      <c r="ALW3" s="4" t="s">
        <v>800</v>
      </c>
      <c r="ALX3" s="4" t="s">
        <v>800</v>
      </c>
      <c r="ALY3" s="4" t="s">
        <v>800</v>
      </c>
      <c r="ALZ3" s="4" t="s">
        <v>800</v>
      </c>
      <c r="AMA3" s="4" t="s">
        <v>800</v>
      </c>
      <c r="AMB3" s="4" t="s">
        <v>800</v>
      </c>
      <c r="AMC3" s="4" t="s">
        <v>800</v>
      </c>
      <c r="AMD3" s="4" t="s">
        <v>800</v>
      </c>
      <c r="AME3" s="4" t="s">
        <v>800</v>
      </c>
      <c r="AMF3" s="4" t="s">
        <v>800</v>
      </c>
      <c r="AMG3" s="4" t="s">
        <v>800</v>
      </c>
      <c r="AMH3" s="4" t="s">
        <v>800</v>
      </c>
      <c r="AMI3" s="4" t="s">
        <v>800</v>
      </c>
      <c r="AMJ3" s="4" t="s">
        <v>800</v>
      </c>
      <c r="AMK3" s="4" t="s">
        <v>800</v>
      </c>
      <c r="AML3" s="4" t="s">
        <v>800</v>
      </c>
      <c r="AMM3" s="4" t="s">
        <v>800</v>
      </c>
      <c r="AMN3" s="4" t="s">
        <v>800</v>
      </c>
      <c r="AMO3" s="4" t="s">
        <v>800</v>
      </c>
      <c r="AMP3" s="4" t="s">
        <v>800</v>
      </c>
      <c r="AMQ3" s="4" t="s">
        <v>800</v>
      </c>
      <c r="AMR3" s="4" t="s">
        <v>800</v>
      </c>
      <c r="AMS3" s="4" t="s">
        <v>800</v>
      </c>
      <c r="AMT3" s="4" t="s">
        <v>800</v>
      </c>
      <c r="AMU3" s="4" t="s">
        <v>800</v>
      </c>
      <c r="AMV3" s="4" t="s">
        <v>800</v>
      </c>
      <c r="AMW3" s="4" t="s">
        <v>800</v>
      </c>
      <c r="AMX3" s="4" t="s">
        <v>800</v>
      </c>
      <c r="AMY3" s="4" t="s">
        <v>800</v>
      </c>
      <c r="AMZ3" s="4" t="s">
        <v>800</v>
      </c>
      <c r="ANA3" s="4" t="s">
        <v>800</v>
      </c>
      <c r="ANB3" s="4" t="s">
        <v>800</v>
      </c>
      <c r="ANC3" s="4" t="s">
        <v>800</v>
      </c>
      <c r="AND3" s="4" t="s">
        <v>800</v>
      </c>
      <c r="ANE3" s="4" t="s">
        <v>800</v>
      </c>
      <c r="ANF3" s="4" t="s">
        <v>800</v>
      </c>
      <c r="ANG3" s="4" t="s">
        <v>800</v>
      </c>
      <c r="ANH3" s="4" t="s">
        <v>800</v>
      </c>
      <c r="ANI3" s="4" t="s">
        <v>800</v>
      </c>
      <c r="ANJ3" s="4" t="s">
        <v>800</v>
      </c>
      <c r="ANK3" s="4" t="s">
        <v>800</v>
      </c>
      <c r="ANL3" s="4" t="s">
        <v>800</v>
      </c>
      <c r="ANM3" s="4" t="s">
        <v>800</v>
      </c>
      <c r="ANN3" s="4" t="s">
        <v>800</v>
      </c>
      <c r="ANO3" s="4" t="s">
        <v>800</v>
      </c>
      <c r="ANP3" s="4" t="s">
        <v>800</v>
      </c>
      <c r="ANQ3" s="4" t="s">
        <v>800</v>
      </c>
      <c r="ANR3" s="4" t="s">
        <v>800</v>
      </c>
      <c r="ANS3" s="4" t="s">
        <v>800</v>
      </c>
      <c r="ANT3" s="4" t="s">
        <v>800</v>
      </c>
      <c r="ANU3" s="4" t="s">
        <v>800</v>
      </c>
      <c r="ANV3" s="4" t="s">
        <v>800</v>
      </c>
      <c r="ANW3" s="4" t="s">
        <v>800</v>
      </c>
      <c r="ANX3" s="4" t="s">
        <v>800</v>
      </c>
      <c r="ANY3" s="4" t="s">
        <v>800</v>
      </c>
      <c r="ANZ3" s="4" t="s">
        <v>800</v>
      </c>
      <c r="AOA3" s="4" t="s">
        <v>800</v>
      </c>
      <c r="AOB3" s="4" t="s">
        <v>800</v>
      </c>
      <c r="AOC3" s="4" t="s">
        <v>800</v>
      </c>
      <c r="AOD3" s="4" t="s">
        <v>800</v>
      </c>
      <c r="AOE3" s="4" t="s">
        <v>800</v>
      </c>
      <c r="AOF3" s="4" t="s">
        <v>800</v>
      </c>
      <c r="AOG3" s="4" t="s">
        <v>800</v>
      </c>
      <c r="AOH3" s="4" t="s">
        <v>800</v>
      </c>
      <c r="AOI3" s="4" t="s">
        <v>800</v>
      </c>
      <c r="AOJ3" s="4" t="s">
        <v>800</v>
      </c>
      <c r="AOK3" s="4" t="s">
        <v>800</v>
      </c>
      <c r="AOL3" s="4" t="s">
        <v>800</v>
      </c>
      <c r="AOM3" s="4" t="s">
        <v>800</v>
      </c>
      <c r="AON3" s="4" t="s">
        <v>800</v>
      </c>
      <c r="AOO3" s="4" t="s">
        <v>800</v>
      </c>
      <c r="AOP3" s="4" t="s">
        <v>800</v>
      </c>
      <c r="AOQ3" s="4" t="s">
        <v>800</v>
      </c>
      <c r="AOR3" s="4" t="s">
        <v>800</v>
      </c>
      <c r="AOS3" s="4" t="s">
        <v>800</v>
      </c>
      <c r="AOT3" s="4" t="s">
        <v>800</v>
      </c>
      <c r="AOU3" s="4" t="s">
        <v>800</v>
      </c>
      <c r="AOV3" s="4" t="s">
        <v>800</v>
      </c>
      <c r="AOW3" s="4" t="s">
        <v>800</v>
      </c>
      <c r="AOX3" s="4" t="s">
        <v>800</v>
      </c>
      <c r="AOY3" s="4" t="s">
        <v>800</v>
      </c>
      <c r="AOZ3" s="4" t="s">
        <v>800</v>
      </c>
      <c r="APA3" s="4" t="s">
        <v>800</v>
      </c>
      <c r="APB3" s="4" t="s">
        <v>800</v>
      </c>
      <c r="APC3" s="4" t="s">
        <v>800</v>
      </c>
      <c r="APD3" s="4" t="s">
        <v>800</v>
      </c>
      <c r="APE3" s="4" t="s">
        <v>800</v>
      </c>
      <c r="APF3" s="4" t="s">
        <v>800</v>
      </c>
      <c r="APG3" s="4" t="s">
        <v>800</v>
      </c>
      <c r="APH3" s="4" t="s">
        <v>800</v>
      </c>
      <c r="API3" s="4" t="s">
        <v>800</v>
      </c>
      <c r="APJ3" s="4" t="s">
        <v>800</v>
      </c>
      <c r="APK3" s="4" t="s">
        <v>800</v>
      </c>
      <c r="APL3" s="4" t="s">
        <v>800</v>
      </c>
      <c r="APM3" s="4" t="s">
        <v>800</v>
      </c>
      <c r="APN3" s="4" t="s">
        <v>800</v>
      </c>
      <c r="APO3" s="4" t="s">
        <v>800</v>
      </c>
      <c r="APP3" s="4" t="s">
        <v>800</v>
      </c>
      <c r="APQ3" s="4" t="s">
        <v>800</v>
      </c>
      <c r="APR3" s="4" t="s">
        <v>800</v>
      </c>
      <c r="APS3" s="4" t="s">
        <v>800</v>
      </c>
      <c r="APT3" s="4" t="s">
        <v>800</v>
      </c>
      <c r="APU3" s="4" t="s">
        <v>800</v>
      </c>
      <c r="APV3" s="4" t="s">
        <v>800</v>
      </c>
      <c r="APW3" s="4" t="s">
        <v>800</v>
      </c>
      <c r="APX3" s="4" t="s">
        <v>800</v>
      </c>
      <c r="APY3" s="4" t="s">
        <v>800</v>
      </c>
      <c r="APZ3" s="4" t="s">
        <v>800</v>
      </c>
      <c r="AQA3" s="4" t="s">
        <v>800</v>
      </c>
      <c r="AQB3" s="4" t="s">
        <v>800</v>
      </c>
      <c r="AQC3" s="4" t="s">
        <v>800</v>
      </c>
      <c r="AQD3" s="4" t="s">
        <v>800</v>
      </c>
      <c r="AQE3" s="4" t="s">
        <v>800</v>
      </c>
      <c r="AQF3" s="4" t="s">
        <v>800</v>
      </c>
      <c r="AQG3" s="4" t="s">
        <v>800</v>
      </c>
      <c r="AQH3" s="4" t="s">
        <v>800</v>
      </c>
      <c r="AQI3" s="4" t="s">
        <v>800</v>
      </c>
      <c r="AQJ3" s="4" t="s">
        <v>800</v>
      </c>
      <c r="AQK3" s="4" t="s">
        <v>800</v>
      </c>
      <c r="AQL3" s="4" t="s">
        <v>800</v>
      </c>
      <c r="AQM3" s="4" t="s">
        <v>800</v>
      </c>
      <c r="AQN3" s="4" t="s">
        <v>800</v>
      </c>
      <c r="AQO3" s="4" t="s">
        <v>800</v>
      </c>
      <c r="AQP3" s="4" t="s">
        <v>800</v>
      </c>
      <c r="AQQ3" s="4" t="s">
        <v>800</v>
      </c>
      <c r="AQR3" s="4" t="s">
        <v>800</v>
      </c>
      <c r="AQS3" s="4" t="s">
        <v>800</v>
      </c>
      <c r="AQT3" s="4" t="s">
        <v>800</v>
      </c>
      <c r="AQU3" s="4" t="s">
        <v>800</v>
      </c>
      <c r="AQV3" s="4" t="s">
        <v>800</v>
      </c>
      <c r="AQW3" s="4" t="s">
        <v>800</v>
      </c>
      <c r="AQX3" s="4" t="s">
        <v>800</v>
      </c>
      <c r="AQY3" s="4" t="s">
        <v>800</v>
      </c>
      <c r="AQZ3" s="4" t="s">
        <v>800</v>
      </c>
      <c r="ARA3" s="4" t="s">
        <v>800</v>
      </c>
      <c r="ARB3" s="4" t="s">
        <v>800</v>
      </c>
      <c r="ARC3" s="4" t="s">
        <v>800</v>
      </c>
      <c r="ARD3" s="4" t="s">
        <v>800</v>
      </c>
      <c r="ARE3" s="4" t="s">
        <v>800</v>
      </c>
      <c r="ARF3" s="4" t="s">
        <v>800</v>
      </c>
      <c r="ARG3" s="4" t="s">
        <v>800</v>
      </c>
      <c r="ARH3" s="4" t="s">
        <v>800</v>
      </c>
      <c r="ARI3" s="4" t="s">
        <v>800</v>
      </c>
      <c r="ARJ3" s="4" t="s">
        <v>800</v>
      </c>
      <c r="ARK3" s="4" t="s">
        <v>800</v>
      </c>
      <c r="ARL3" s="4" t="s">
        <v>800</v>
      </c>
      <c r="ARM3" s="4" t="s">
        <v>800</v>
      </c>
      <c r="ARN3" s="4" t="s">
        <v>800</v>
      </c>
      <c r="ARO3" s="4" t="s">
        <v>800</v>
      </c>
      <c r="ARP3" s="4" t="s">
        <v>800</v>
      </c>
      <c r="ARQ3" s="4" t="s">
        <v>800</v>
      </c>
      <c r="ARR3" s="4" t="s">
        <v>800</v>
      </c>
      <c r="ARS3" s="4" t="s">
        <v>800</v>
      </c>
      <c r="ART3" s="4" t="s">
        <v>800</v>
      </c>
      <c r="ARU3" s="4" t="s">
        <v>800</v>
      </c>
      <c r="ARV3" s="4" t="s">
        <v>800</v>
      </c>
      <c r="ARW3" s="4" t="s">
        <v>800</v>
      </c>
      <c r="ARX3" s="4" t="s">
        <v>800</v>
      </c>
      <c r="ARY3" s="4" t="s">
        <v>800</v>
      </c>
      <c r="ARZ3" s="4" t="s">
        <v>800</v>
      </c>
      <c r="ASA3" s="4" t="s">
        <v>800</v>
      </c>
      <c r="ASB3" s="4" t="s">
        <v>800</v>
      </c>
      <c r="ASC3" s="4" t="s">
        <v>800</v>
      </c>
      <c r="ASD3" s="4" t="s">
        <v>800</v>
      </c>
      <c r="ASE3" s="4" t="s">
        <v>800</v>
      </c>
      <c r="ASF3" s="4" t="s">
        <v>800</v>
      </c>
      <c r="ASG3" s="4" t="s">
        <v>800</v>
      </c>
      <c r="ASH3" s="4" t="s">
        <v>800</v>
      </c>
      <c r="ASI3" s="4" t="s">
        <v>800</v>
      </c>
      <c r="ASJ3" s="4" t="s">
        <v>800</v>
      </c>
      <c r="ASK3" s="4" t="s">
        <v>800</v>
      </c>
      <c r="ASL3" s="4" t="s">
        <v>800</v>
      </c>
      <c r="ASM3" s="4" t="s">
        <v>800</v>
      </c>
      <c r="ASN3" s="4" t="s">
        <v>800</v>
      </c>
      <c r="ASO3" s="4" t="s">
        <v>800</v>
      </c>
      <c r="ASP3" s="4" t="s">
        <v>800</v>
      </c>
      <c r="ASQ3" s="4" t="s">
        <v>800</v>
      </c>
      <c r="ASR3" s="4" t="s">
        <v>800</v>
      </c>
      <c r="ASS3" s="4" t="s">
        <v>800</v>
      </c>
      <c r="AST3" s="4" t="s">
        <v>800</v>
      </c>
      <c r="ASU3" s="4" t="s">
        <v>800</v>
      </c>
      <c r="ASV3" s="4" t="s">
        <v>800</v>
      </c>
      <c r="ASW3" s="4" t="s">
        <v>800</v>
      </c>
      <c r="ASX3" s="4" t="s">
        <v>800</v>
      </c>
      <c r="ASY3" s="4" t="s">
        <v>800</v>
      </c>
      <c r="ASZ3" s="4" t="s">
        <v>800</v>
      </c>
      <c r="ATA3" s="4" t="s">
        <v>800</v>
      </c>
      <c r="ATB3" s="4" t="s">
        <v>800</v>
      </c>
      <c r="ATC3" s="4" t="s">
        <v>800</v>
      </c>
      <c r="ATD3" s="4" t="s">
        <v>800</v>
      </c>
      <c r="ATE3" s="4" t="s">
        <v>800</v>
      </c>
      <c r="ATF3" s="4" t="s">
        <v>800</v>
      </c>
      <c r="ATG3" s="4" t="s">
        <v>800</v>
      </c>
      <c r="ATH3" s="4" t="s">
        <v>800</v>
      </c>
      <c r="ATI3" s="4" t="s">
        <v>800</v>
      </c>
      <c r="ATJ3" s="4" t="s">
        <v>800</v>
      </c>
      <c r="ATK3" s="4" t="s">
        <v>800</v>
      </c>
      <c r="ATL3" s="4" t="s">
        <v>800</v>
      </c>
      <c r="ATM3" s="4" t="s">
        <v>800</v>
      </c>
      <c r="ATN3" s="4" t="s">
        <v>800</v>
      </c>
      <c r="ATO3" s="4" t="s">
        <v>800</v>
      </c>
      <c r="ATP3" s="4" t="s">
        <v>800</v>
      </c>
      <c r="ATQ3" s="4" t="s">
        <v>800</v>
      </c>
      <c r="ATR3" s="4" t="s">
        <v>800</v>
      </c>
      <c r="ATS3" s="4" t="s">
        <v>800</v>
      </c>
      <c r="ATT3" s="4" t="s">
        <v>800</v>
      </c>
      <c r="ATU3" s="4" t="s">
        <v>800</v>
      </c>
      <c r="ATV3" s="4" t="s">
        <v>800</v>
      </c>
      <c r="ATW3" s="4" t="s">
        <v>800</v>
      </c>
      <c r="ATX3" s="4" t="s">
        <v>800</v>
      </c>
      <c r="ATY3" s="4" t="s">
        <v>800</v>
      </c>
      <c r="ATZ3" s="4" t="s">
        <v>800</v>
      </c>
      <c r="AUA3" s="4" t="s">
        <v>800</v>
      </c>
      <c r="AUB3" s="4" t="s">
        <v>800</v>
      </c>
      <c r="AUC3" s="4" t="s">
        <v>800</v>
      </c>
      <c r="AUD3" s="4" t="s">
        <v>800</v>
      </c>
      <c r="AUE3" s="4" t="s">
        <v>800</v>
      </c>
      <c r="AUF3" s="4" t="s">
        <v>800</v>
      </c>
      <c r="AUG3" s="4" t="s">
        <v>800</v>
      </c>
      <c r="AUH3" s="4" t="s">
        <v>800</v>
      </c>
      <c r="AUI3" s="4" t="s">
        <v>800</v>
      </c>
      <c r="AUJ3" s="4" t="s">
        <v>800</v>
      </c>
      <c r="AUK3" s="4" t="s">
        <v>800</v>
      </c>
      <c r="AUL3" s="4" t="s">
        <v>800</v>
      </c>
      <c r="AUM3" s="4" t="s">
        <v>800</v>
      </c>
      <c r="AUN3" s="4" t="s">
        <v>800</v>
      </c>
      <c r="AUO3" s="4" t="s">
        <v>800</v>
      </c>
      <c r="AUP3" s="4" t="s">
        <v>800</v>
      </c>
      <c r="AUQ3" s="4" t="s">
        <v>800</v>
      </c>
      <c r="AUR3" s="4" t="s">
        <v>800</v>
      </c>
      <c r="AUS3" s="4" t="s">
        <v>800</v>
      </c>
      <c r="AUT3" s="4" t="s">
        <v>800</v>
      </c>
      <c r="AUU3" s="4" t="s">
        <v>800</v>
      </c>
      <c r="AUV3" s="4" t="s">
        <v>800</v>
      </c>
      <c r="AUW3" s="4" t="s">
        <v>800</v>
      </c>
      <c r="AUX3" s="4" t="s">
        <v>800</v>
      </c>
      <c r="AUY3" s="4" t="s">
        <v>800</v>
      </c>
      <c r="AUZ3" s="4" t="s">
        <v>800</v>
      </c>
      <c r="AVA3" s="4" t="s">
        <v>800</v>
      </c>
      <c r="AVB3" s="4" t="s">
        <v>800</v>
      </c>
      <c r="AVC3" s="4" t="s">
        <v>800</v>
      </c>
      <c r="AVD3" s="4" t="s">
        <v>800</v>
      </c>
      <c r="AVE3" s="4" t="s">
        <v>800</v>
      </c>
      <c r="AVF3" s="4" t="s">
        <v>800</v>
      </c>
      <c r="AVG3" s="4" t="s">
        <v>800</v>
      </c>
      <c r="AVH3" s="4" t="s">
        <v>800</v>
      </c>
      <c r="AVI3" s="4" t="s">
        <v>800</v>
      </c>
      <c r="AVJ3" s="4" t="s">
        <v>800</v>
      </c>
      <c r="AVK3" s="4" t="s">
        <v>800</v>
      </c>
      <c r="AVL3" s="4" t="s">
        <v>800</v>
      </c>
      <c r="AVM3" s="4" t="s">
        <v>800</v>
      </c>
      <c r="AVN3" s="4" t="s">
        <v>800</v>
      </c>
      <c r="AVO3" s="4" t="s">
        <v>800</v>
      </c>
      <c r="AVP3" s="4" t="s">
        <v>800</v>
      </c>
      <c r="AVQ3" s="4" t="s">
        <v>800</v>
      </c>
      <c r="AVR3" s="4" t="s">
        <v>800</v>
      </c>
      <c r="AVS3" s="4" t="s">
        <v>800</v>
      </c>
      <c r="AVT3" s="4" t="s">
        <v>800</v>
      </c>
      <c r="AVU3" s="4" t="s">
        <v>800</v>
      </c>
      <c r="AVV3" s="4" t="s">
        <v>800</v>
      </c>
      <c r="AVW3" s="4" t="s">
        <v>800</v>
      </c>
      <c r="AVX3" s="4" t="s">
        <v>800</v>
      </c>
      <c r="AVY3" s="4" t="s">
        <v>800</v>
      </c>
      <c r="AVZ3" s="4" t="s">
        <v>800</v>
      </c>
      <c r="AWA3" s="4" t="s">
        <v>800</v>
      </c>
      <c r="AWB3" s="4" t="s">
        <v>800</v>
      </c>
      <c r="AWC3" s="4" t="s">
        <v>800</v>
      </c>
      <c r="AWD3" s="4" t="s">
        <v>800</v>
      </c>
      <c r="AWE3" s="4" t="s">
        <v>800</v>
      </c>
      <c r="AWF3" s="4" t="s">
        <v>800</v>
      </c>
      <c r="AWG3" s="4" t="s">
        <v>800</v>
      </c>
      <c r="AWH3" s="4" t="s">
        <v>800</v>
      </c>
      <c r="AWI3" s="4" t="s">
        <v>800</v>
      </c>
      <c r="AWJ3" s="4" t="s">
        <v>800</v>
      </c>
      <c r="AWK3" s="4" t="s">
        <v>800</v>
      </c>
      <c r="AWL3" s="4" t="s">
        <v>800</v>
      </c>
      <c r="AWM3" s="4" t="s">
        <v>800</v>
      </c>
      <c r="AWN3" s="4" t="s">
        <v>800</v>
      </c>
      <c r="AWO3" s="4" t="s">
        <v>800</v>
      </c>
      <c r="AWP3" s="4" t="s">
        <v>800</v>
      </c>
      <c r="AWQ3" s="4" t="s">
        <v>800</v>
      </c>
      <c r="AWR3" s="4" t="s">
        <v>800</v>
      </c>
      <c r="AWS3" s="4" t="s">
        <v>800</v>
      </c>
      <c r="AWT3" s="4" t="s">
        <v>800</v>
      </c>
      <c r="AWU3" s="4" t="s">
        <v>800</v>
      </c>
      <c r="AWV3" s="4" t="s">
        <v>800</v>
      </c>
      <c r="AWW3" s="4" t="s">
        <v>800</v>
      </c>
      <c r="AWX3" s="4" t="s">
        <v>800</v>
      </c>
      <c r="AWY3" s="4" t="s">
        <v>800</v>
      </c>
      <c r="AWZ3" s="4" t="s">
        <v>800</v>
      </c>
      <c r="AXA3" s="4" t="s">
        <v>800</v>
      </c>
      <c r="AXB3" s="4" t="s">
        <v>800</v>
      </c>
      <c r="AXC3" s="4" t="s">
        <v>800</v>
      </c>
      <c r="AXD3" s="4" t="s">
        <v>800</v>
      </c>
      <c r="AXE3" s="4" t="s">
        <v>800</v>
      </c>
      <c r="AXF3" s="4" t="s">
        <v>800</v>
      </c>
      <c r="AXG3" s="4" t="s">
        <v>800</v>
      </c>
      <c r="AXH3" s="4" t="s">
        <v>800</v>
      </c>
      <c r="AXI3" s="4" t="s">
        <v>800</v>
      </c>
      <c r="AXJ3" s="4" t="s">
        <v>800</v>
      </c>
      <c r="AXK3" s="4" t="s">
        <v>800</v>
      </c>
      <c r="AXL3" s="4" t="s">
        <v>800</v>
      </c>
      <c r="AXM3" s="4" t="s">
        <v>800</v>
      </c>
      <c r="AXN3" s="4" t="s">
        <v>800</v>
      </c>
      <c r="AXO3" s="4" t="s">
        <v>800</v>
      </c>
      <c r="AXP3" s="4" t="s">
        <v>800</v>
      </c>
      <c r="AXQ3" s="4" t="s">
        <v>800</v>
      </c>
      <c r="AXR3" s="4" t="s">
        <v>800</v>
      </c>
      <c r="AXS3" s="4" t="s">
        <v>800</v>
      </c>
      <c r="AXT3" s="4" t="s">
        <v>800</v>
      </c>
      <c r="AXU3" s="4" t="s">
        <v>800</v>
      </c>
      <c r="AXV3" s="4" t="s">
        <v>800</v>
      </c>
      <c r="AXW3" s="4" t="s">
        <v>800</v>
      </c>
      <c r="AXX3" s="4" t="s">
        <v>800</v>
      </c>
      <c r="AXY3" s="4" t="s">
        <v>800</v>
      </c>
      <c r="AXZ3" s="4" t="s">
        <v>800</v>
      </c>
      <c r="AYA3" s="4" t="s">
        <v>800</v>
      </c>
      <c r="AYB3" s="4" t="s">
        <v>800</v>
      </c>
      <c r="AYC3" s="4" t="s">
        <v>800</v>
      </c>
      <c r="AYD3" s="4" t="s">
        <v>800</v>
      </c>
      <c r="AYE3" s="4" t="s">
        <v>800</v>
      </c>
      <c r="AYF3" s="4" t="s">
        <v>800</v>
      </c>
      <c r="AYG3" s="4" t="s">
        <v>800</v>
      </c>
      <c r="AYH3" s="4" t="s">
        <v>800</v>
      </c>
      <c r="AYI3" s="4" t="s">
        <v>800</v>
      </c>
      <c r="AYJ3" s="4" t="s">
        <v>800</v>
      </c>
      <c r="AYK3" s="4" t="s">
        <v>800</v>
      </c>
      <c r="AYL3" s="4" t="s">
        <v>800</v>
      </c>
      <c r="AYM3" s="4" t="s">
        <v>800</v>
      </c>
      <c r="AYN3" s="4" t="s">
        <v>800</v>
      </c>
      <c r="AYO3" s="4" t="s">
        <v>800</v>
      </c>
      <c r="AYP3" s="4" t="s">
        <v>800</v>
      </c>
      <c r="AYQ3" s="4" t="s">
        <v>800</v>
      </c>
      <c r="AYR3" s="4" t="s">
        <v>800</v>
      </c>
      <c r="AYS3" s="4" t="s">
        <v>800</v>
      </c>
      <c r="AYT3" s="4" t="s">
        <v>800</v>
      </c>
      <c r="AYU3" s="4" t="s">
        <v>800</v>
      </c>
      <c r="AYV3" s="4" t="s">
        <v>800</v>
      </c>
      <c r="AYW3" s="4" t="s">
        <v>800</v>
      </c>
      <c r="AYX3" s="4" t="s">
        <v>800</v>
      </c>
      <c r="AYY3" s="4" t="s">
        <v>800</v>
      </c>
      <c r="AYZ3" s="4" t="s">
        <v>800</v>
      </c>
      <c r="AZA3" s="4" t="s">
        <v>800</v>
      </c>
      <c r="AZB3" s="4" t="s">
        <v>800</v>
      </c>
      <c r="AZC3" s="4" t="s">
        <v>800</v>
      </c>
      <c r="AZD3" s="4" t="s">
        <v>800</v>
      </c>
      <c r="AZE3" s="4" t="s">
        <v>800</v>
      </c>
      <c r="AZF3" s="4" t="s">
        <v>800</v>
      </c>
      <c r="AZG3" s="4" t="s">
        <v>800</v>
      </c>
      <c r="AZH3" s="4" t="s">
        <v>800</v>
      </c>
      <c r="AZI3" s="4" t="s">
        <v>800</v>
      </c>
      <c r="AZJ3" s="4" t="s">
        <v>800</v>
      </c>
      <c r="AZK3" s="4" t="s">
        <v>800</v>
      </c>
      <c r="AZL3" s="4" t="s">
        <v>800</v>
      </c>
      <c r="AZM3" s="4" t="s">
        <v>800</v>
      </c>
      <c r="AZN3" s="4" t="s">
        <v>800</v>
      </c>
      <c r="AZO3" s="4" t="s">
        <v>800</v>
      </c>
      <c r="AZP3" s="4" t="s">
        <v>800</v>
      </c>
      <c r="AZQ3" s="4" t="s">
        <v>800</v>
      </c>
      <c r="AZR3" s="4" t="s">
        <v>800</v>
      </c>
      <c r="AZS3" s="4" t="s">
        <v>800</v>
      </c>
      <c r="AZT3" s="4" t="s">
        <v>800</v>
      </c>
      <c r="AZU3" s="4" t="s">
        <v>800</v>
      </c>
      <c r="AZV3" s="4" t="s">
        <v>800</v>
      </c>
      <c r="AZW3" s="4" t="s">
        <v>800</v>
      </c>
      <c r="AZX3" s="4" t="s">
        <v>800</v>
      </c>
      <c r="AZY3" s="4" t="s">
        <v>800</v>
      </c>
      <c r="AZZ3" s="4" t="s">
        <v>800</v>
      </c>
      <c r="BAA3" s="4" t="s">
        <v>800</v>
      </c>
      <c r="BAB3" s="4" t="s">
        <v>800</v>
      </c>
      <c r="BAC3" s="4" t="s">
        <v>800</v>
      </c>
      <c r="BAD3" s="4" t="s">
        <v>800</v>
      </c>
      <c r="BAE3" s="4" t="s">
        <v>800</v>
      </c>
      <c r="BAF3" s="4" t="s">
        <v>800</v>
      </c>
      <c r="BAG3" s="4" t="s">
        <v>800</v>
      </c>
      <c r="BAH3" s="4" t="s">
        <v>800</v>
      </c>
      <c r="BAI3" s="4" t="s">
        <v>800</v>
      </c>
      <c r="BAJ3" s="4" t="s">
        <v>800</v>
      </c>
      <c r="BAK3" s="4" t="s">
        <v>800</v>
      </c>
      <c r="BAL3" s="4" t="s">
        <v>800</v>
      </c>
      <c r="BAM3" s="4" t="s">
        <v>800</v>
      </c>
      <c r="BAN3" s="4" t="s">
        <v>800</v>
      </c>
      <c r="BAO3" s="4" t="s">
        <v>800</v>
      </c>
      <c r="BAP3" s="4" t="s">
        <v>800</v>
      </c>
      <c r="BAQ3" s="4" t="s">
        <v>800</v>
      </c>
      <c r="BAR3" s="4" t="s">
        <v>800</v>
      </c>
      <c r="BAS3" s="4" t="s">
        <v>800</v>
      </c>
      <c r="BAT3" s="4" t="s">
        <v>800</v>
      </c>
      <c r="BAU3" s="4" t="s">
        <v>800</v>
      </c>
      <c r="BAV3" s="4" t="s">
        <v>800</v>
      </c>
      <c r="BAW3" s="4" t="s">
        <v>800</v>
      </c>
      <c r="BAX3" s="4" t="s">
        <v>800</v>
      </c>
      <c r="BAY3" s="4" t="s">
        <v>800</v>
      </c>
      <c r="BAZ3" s="4" t="s">
        <v>800</v>
      </c>
      <c r="BBA3" s="4" t="s">
        <v>800</v>
      </c>
      <c r="BBB3" s="4" t="s">
        <v>800</v>
      </c>
      <c r="BBC3" s="4" t="s">
        <v>800</v>
      </c>
      <c r="BBD3" s="4" t="s">
        <v>800</v>
      </c>
      <c r="BBE3" s="4" t="s">
        <v>800</v>
      </c>
      <c r="BBF3" s="4" t="s">
        <v>800</v>
      </c>
      <c r="BBG3" s="4" t="s">
        <v>800</v>
      </c>
      <c r="BBH3" s="4" t="s">
        <v>800</v>
      </c>
      <c r="BBI3" s="4" t="s">
        <v>800</v>
      </c>
      <c r="BBJ3" s="4" t="s">
        <v>800</v>
      </c>
      <c r="BBK3" s="4" t="s">
        <v>800</v>
      </c>
      <c r="BBL3" s="4" t="s">
        <v>800</v>
      </c>
      <c r="BBM3" s="4" t="s">
        <v>800</v>
      </c>
      <c r="BBN3" s="4" t="s">
        <v>800</v>
      </c>
      <c r="BBO3" s="4" t="s">
        <v>800</v>
      </c>
      <c r="BBP3" s="4" t="s">
        <v>800</v>
      </c>
      <c r="BBQ3" s="4" t="s">
        <v>800</v>
      </c>
      <c r="BBR3" s="4" t="s">
        <v>800</v>
      </c>
      <c r="BBS3" s="4" t="s">
        <v>800</v>
      </c>
      <c r="BBT3" s="4" t="s">
        <v>800</v>
      </c>
      <c r="BBU3" s="4" t="s">
        <v>800</v>
      </c>
      <c r="BBV3" s="4" t="s">
        <v>800</v>
      </c>
      <c r="BBW3" s="4" t="s">
        <v>800</v>
      </c>
      <c r="BBX3" s="4" t="s">
        <v>800</v>
      </c>
      <c r="BBY3" s="4" t="s">
        <v>800</v>
      </c>
      <c r="BBZ3" s="4" t="s">
        <v>800</v>
      </c>
      <c r="BCA3" s="4" t="s">
        <v>800</v>
      </c>
      <c r="BCB3" s="4" t="s">
        <v>800</v>
      </c>
      <c r="BCC3" s="4" t="s">
        <v>800</v>
      </c>
      <c r="BCD3" s="4" t="s">
        <v>800</v>
      </c>
      <c r="BCE3" s="4" t="s">
        <v>800</v>
      </c>
      <c r="BCF3" s="4" t="s">
        <v>800</v>
      </c>
      <c r="BCG3" s="4" t="s">
        <v>800</v>
      </c>
      <c r="BCH3" s="4" t="s">
        <v>800</v>
      </c>
      <c r="BCI3" s="4" t="s">
        <v>800</v>
      </c>
      <c r="BCJ3" s="4" t="s">
        <v>800</v>
      </c>
      <c r="BCK3" s="4" t="s">
        <v>800</v>
      </c>
      <c r="BCL3" s="4" t="s">
        <v>800</v>
      </c>
      <c r="BCM3" s="4" t="s">
        <v>800</v>
      </c>
      <c r="BCN3" s="4" t="s">
        <v>800</v>
      </c>
      <c r="BCO3" s="4" t="s">
        <v>800</v>
      </c>
      <c r="BCP3" s="4" t="s">
        <v>800</v>
      </c>
      <c r="BCQ3" s="4" t="s">
        <v>800</v>
      </c>
      <c r="BCR3" s="4" t="s">
        <v>800</v>
      </c>
      <c r="BCS3" s="4" t="s">
        <v>800</v>
      </c>
      <c r="BCT3" s="4" t="s">
        <v>800</v>
      </c>
      <c r="BCU3" s="4" t="s">
        <v>800</v>
      </c>
      <c r="BCV3" s="4" t="s">
        <v>800</v>
      </c>
      <c r="BCW3" s="4" t="s">
        <v>800</v>
      </c>
      <c r="BCX3" s="4" t="s">
        <v>800</v>
      </c>
      <c r="BCY3" s="4" t="s">
        <v>800</v>
      </c>
      <c r="BCZ3" s="4" t="s">
        <v>800</v>
      </c>
      <c r="BDA3" s="4" t="s">
        <v>800</v>
      </c>
      <c r="BDB3" s="4" t="s">
        <v>800</v>
      </c>
      <c r="BDC3" s="4" t="s">
        <v>800</v>
      </c>
      <c r="BDD3" s="4" t="s">
        <v>800</v>
      </c>
      <c r="BDE3" s="4" t="s">
        <v>800</v>
      </c>
      <c r="BDF3" s="4" t="s">
        <v>800</v>
      </c>
      <c r="BDG3" s="4" t="s">
        <v>800</v>
      </c>
      <c r="BDH3" s="4" t="s">
        <v>800</v>
      </c>
      <c r="BDI3" s="4" t="s">
        <v>800</v>
      </c>
      <c r="BDJ3" s="4" t="s">
        <v>800</v>
      </c>
      <c r="BDK3" s="4" t="s">
        <v>800</v>
      </c>
      <c r="BDL3" s="4" t="s">
        <v>800</v>
      </c>
      <c r="BDM3" s="4" t="s">
        <v>800</v>
      </c>
      <c r="BDN3" s="4" t="s">
        <v>800</v>
      </c>
      <c r="BDO3" s="4" t="s">
        <v>800</v>
      </c>
      <c r="BDP3" s="4" t="s">
        <v>800</v>
      </c>
      <c r="BDQ3" s="4" t="s">
        <v>800</v>
      </c>
      <c r="BDR3" s="4" t="s">
        <v>800</v>
      </c>
      <c r="BDS3" s="4" t="s">
        <v>800</v>
      </c>
      <c r="BDT3" s="4" t="s">
        <v>800</v>
      </c>
      <c r="BDU3" s="4" t="s">
        <v>800</v>
      </c>
      <c r="BDV3" s="4" t="s">
        <v>800</v>
      </c>
      <c r="BDW3" s="4" t="s">
        <v>800</v>
      </c>
      <c r="BDX3" s="4" t="s">
        <v>800</v>
      </c>
      <c r="BDY3" s="4" t="s">
        <v>800</v>
      </c>
      <c r="BDZ3" s="4" t="s">
        <v>800</v>
      </c>
      <c r="BEA3" s="4" t="s">
        <v>800</v>
      </c>
      <c r="BEB3" s="4" t="s">
        <v>800</v>
      </c>
      <c r="BEC3" s="4" t="s">
        <v>800</v>
      </c>
      <c r="BED3" s="4" t="s">
        <v>800</v>
      </c>
      <c r="BEE3" s="4" t="s">
        <v>800</v>
      </c>
      <c r="BEF3" s="4" t="s">
        <v>800</v>
      </c>
      <c r="BEG3" s="4" t="s">
        <v>800</v>
      </c>
      <c r="BEH3" s="4" t="s">
        <v>800</v>
      </c>
      <c r="BEI3" s="4" t="s">
        <v>800</v>
      </c>
      <c r="BEJ3" s="4" t="s">
        <v>800</v>
      </c>
      <c r="BEK3" s="4" t="s">
        <v>800</v>
      </c>
      <c r="BEL3" s="4" t="s">
        <v>800</v>
      </c>
      <c r="BEM3" s="4" t="s">
        <v>800</v>
      </c>
      <c r="BEN3" s="4" t="s">
        <v>800</v>
      </c>
      <c r="BEO3" s="4" t="s">
        <v>800</v>
      </c>
      <c r="BEP3" s="4" t="s">
        <v>800</v>
      </c>
      <c r="BEQ3" s="4" t="s">
        <v>800</v>
      </c>
      <c r="BER3" s="4" t="s">
        <v>800</v>
      </c>
      <c r="BES3" s="4" t="s">
        <v>800</v>
      </c>
      <c r="BET3" s="4" t="s">
        <v>800</v>
      </c>
      <c r="BEU3" s="4" t="s">
        <v>800</v>
      </c>
      <c r="BEV3" s="4" t="s">
        <v>800</v>
      </c>
      <c r="BEW3" s="4" t="s">
        <v>800</v>
      </c>
      <c r="BEX3" s="4" t="s">
        <v>800</v>
      </c>
      <c r="BEY3" s="4" t="s">
        <v>800</v>
      </c>
      <c r="BEZ3" s="4" t="s">
        <v>800</v>
      </c>
      <c r="BFA3" s="4" t="s">
        <v>800</v>
      </c>
      <c r="BFB3" s="4" t="s">
        <v>800</v>
      </c>
      <c r="BFC3" s="4" t="s">
        <v>800</v>
      </c>
      <c r="BFD3" s="4" t="s">
        <v>800</v>
      </c>
      <c r="BFE3" s="4" t="s">
        <v>800</v>
      </c>
      <c r="BFF3" s="4" t="s">
        <v>800</v>
      </c>
      <c r="BFG3" s="4" t="s">
        <v>800</v>
      </c>
      <c r="BFH3" s="4" t="s">
        <v>800</v>
      </c>
      <c r="BFI3" s="4" t="s">
        <v>800</v>
      </c>
      <c r="BFJ3" s="4" t="s">
        <v>800</v>
      </c>
      <c r="BFK3" s="4" t="s">
        <v>800</v>
      </c>
      <c r="BFL3" s="4" t="s">
        <v>800</v>
      </c>
      <c r="BFM3" s="4" t="s">
        <v>800</v>
      </c>
      <c r="BFN3" s="4" t="s">
        <v>800</v>
      </c>
      <c r="BFO3" s="4" t="s">
        <v>800</v>
      </c>
      <c r="BFP3" s="4" t="s">
        <v>800</v>
      </c>
      <c r="BFQ3" s="4" t="s">
        <v>800</v>
      </c>
      <c r="BFR3" s="4" t="s">
        <v>800</v>
      </c>
      <c r="BFS3" s="4" t="s">
        <v>800</v>
      </c>
      <c r="BFT3" s="4" t="s">
        <v>800</v>
      </c>
      <c r="BFU3" s="4" t="s">
        <v>800</v>
      </c>
      <c r="BFV3" s="4" t="s">
        <v>800</v>
      </c>
      <c r="BFW3" s="4" t="s">
        <v>800</v>
      </c>
      <c r="BFX3" s="4" t="s">
        <v>800</v>
      </c>
      <c r="BFY3" s="4" t="s">
        <v>800</v>
      </c>
      <c r="BFZ3" s="4" t="s">
        <v>800</v>
      </c>
      <c r="BGA3" s="4" t="s">
        <v>800</v>
      </c>
      <c r="BGB3" s="4" t="s">
        <v>800</v>
      </c>
      <c r="BGC3" s="4" t="s">
        <v>800</v>
      </c>
      <c r="BGD3" s="4" t="s">
        <v>800</v>
      </c>
      <c r="BGE3" s="4" t="s">
        <v>800</v>
      </c>
      <c r="BGF3" s="4" t="s">
        <v>800</v>
      </c>
      <c r="BGG3" s="4" t="s">
        <v>800</v>
      </c>
      <c r="BGH3" s="4" t="s">
        <v>800</v>
      </c>
      <c r="BGI3" s="4" t="s">
        <v>800</v>
      </c>
      <c r="BGJ3" s="4" t="s">
        <v>800</v>
      </c>
      <c r="BGK3" s="4" t="s">
        <v>800</v>
      </c>
      <c r="BGL3" s="4" t="s">
        <v>800</v>
      </c>
      <c r="BGM3" s="4" t="s">
        <v>800</v>
      </c>
      <c r="BGN3" s="4" t="s">
        <v>800</v>
      </c>
      <c r="BGO3" s="4" t="s">
        <v>800</v>
      </c>
      <c r="BGP3" s="4" t="s">
        <v>800</v>
      </c>
      <c r="BGQ3" s="4" t="s">
        <v>800</v>
      </c>
      <c r="BGR3" s="4" t="s">
        <v>800</v>
      </c>
      <c r="BGS3" s="4" t="s">
        <v>800</v>
      </c>
      <c r="BGT3" s="4" t="s">
        <v>800</v>
      </c>
      <c r="BGU3" s="4" t="s">
        <v>800</v>
      </c>
      <c r="BGV3" s="4" t="s">
        <v>800</v>
      </c>
      <c r="BGW3" s="4" t="s">
        <v>800</v>
      </c>
      <c r="BGX3" s="4" t="s">
        <v>800</v>
      </c>
      <c r="BGY3" s="4" t="s">
        <v>800</v>
      </c>
      <c r="BGZ3" s="4" t="s">
        <v>800</v>
      </c>
      <c r="BHA3" s="4" t="s">
        <v>800</v>
      </c>
      <c r="BHB3" s="4" t="s">
        <v>800</v>
      </c>
      <c r="BHC3" s="4" t="s">
        <v>800</v>
      </c>
      <c r="BHD3" s="4" t="s">
        <v>800</v>
      </c>
      <c r="BHE3" s="4" t="s">
        <v>800</v>
      </c>
      <c r="BHF3" s="4" t="s">
        <v>800</v>
      </c>
      <c r="BHG3" s="4" t="s">
        <v>800</v>
      </c>
      <c r="BHH3" s="4" t="s">
        <v>800</v>
      </c>
      <c r="BHI3" s="4" t="s">
        <v>800</v>
      </c>
      <c r="BHJ3" s="4" t="s">
        <v>800</v>
      </c>
      <c r="BHK3" s="4" t="s">
        <v>800</v>
      </c>
      <c r="BHL3" s="4" t="s">
        <v>800</v>
      </c>
      <c r="BHM3" s="4" t="s">
        <v>800</v>
      </c>
      <c r="BHN3" s="4" t="s">
        <v>800</v>
      </c>
      <c r="BHO3" s="4" t="s">
        <v>800</v>
      </c>
      <c r="BHP3" s="4" t="s">
        <v>800</v>
      </c>
      <c r="BHQ3" s="4" t="s">
        <v>800</v>
      </c>
      <c r="BHR3" s="4" t="s">
        <v>800</v>
      </c>
      <c r="BHS3" s="4" t="s">
        <v>800</v>
      </c>
      <c r="BHT3" s="4" t="s">
        <v>800</v>
      </c>
      <c r="BHU3" s="4" t="s">
        <v>800</v>
      </c>
      <c r="BHV3" s="4" t="s">
        <v>800</v>
      </c>
      <c r="BHW3" s="4" t="s">
        <v>800</v>
      </c>
      <c r="BHX3" s="4" t="s">
        <v>800</v>
      </c>
      <c r="BHY3" s="4" t="s">
        <v>800</v>
      </c>
      <c r="BHZ3" s="4" t="s">
        <v>800</v>
      </c>
      <c r="BIA3" s="4" t="s">
        <v>800</v>
      </c>
      <c r="BIB3" s="4" t="s">
        <v>800</v>
      </c>
      <c r="BIC3" s="4" t="s">
        <v>800</v>
      </c>
      <c r="BID3" s="4" t="s">
        <v>800</v>
      </c>
      <c r="BIE3" s="4" t="s">
        <v>800</v>
      </c>
      <c r="BIF3" s="4" t="s">
        <v>800</v>
      </c>
      <c r="BIG3" s="4" t="s">
        <v>800</v>
      </c>
      <c r="BIH3" s="4" t="s">
        <v>800</v>
      </c>
      <c r="BII3" s="4" t="s">
        <v>800</v>
      </c>
      <c r="BIJ3" s="4" t="s">
        <v>800</v>
      </c>
      <c r="BIK3" s="4" t="s">
        <v>800</v>
      </c>
      <c r="BIL3" s="4" t="s">
        <v>800</v>
      </c>
      <c r="BIM3" s="4" t="s">
        <v>800</v>
      </c>
      <c r="BIN3" s="4" t="s">
        <v>800</v>
      </c>
      <c r="BIO3" s="4" t="s">
        <v>800</v>
      </c>
      <c r="BIP3" s="4" t="s">
        <v>800</v>
      </c>
      <c r="BIQ3" s="4" t="s">
        <v>800</v>
      </c>
      <c r="BIR3" s="4" t="s">
        <v>800</v>
      </c>
      <c r="BIS3" s="4" t="s">
        <v>800</v>
      </c>
      <c r="BIT3" s="4" t="s">
        <v>800</v>
      </c>
      <c r="BIU3" s="4" t="s">
        <v>800</v>
      </c>
      <c r="BIV3" s="4" t="s">
        <v>800</v>
      </c>
      <c r="BIW3" s="4" t="s">
        <v>800</v>
      </c>
      <c r="BIX3" s="4" t="s">
        <v>800</v>
      </c>
      <c r="BIY3" s="4" t="s">
        <v>800</v>
      </c>
      <c r="BIZ3" s="4" t="s">
        <v>800</v>
      </c>
      <c r="BJA3" s="4" t="s">
        <v>800</v>
      </c>
      <c r="BJB3" s="4" t="s">
        <v>800</v>
      </c>
      <c r="BJC3" s="4" t="s">
        <v>800</v>
      </c>
      <c r="BJD3" s="4" t="s">
        <v>800</v>
      </c>
      <c r="BJE3" s="4" t="s">
        <v>800</v>
      </c>
      <c r="BJF3" s="4" t="s">
        <v>800</v>
      </c>
      <c r="BJG3" s="4" t="s">
        <v>800</v>
      </c>
      <c r="BJH3" s="4" t="s">
        <v>800</v>
      </c>
      <c r="BJI3" s="4" t="s">
        <v>800</v>
      </c>
      <c r="BJJ3" s="4" t="s">
        <v>800</v>
      </c>
      <c r="BJK3" s="4" t="s">
        <v>800</v>
      </c>
      <c r="BJL3" s="4" t="s">
        <v>800</v>
      </c>
      <c r="BJM3" s="4" t="s">
        <v>800</v>
      </c>
      <c r="BJN3" s="4" t="s">
        <v>800</v>
      </c>
      <c r="BJO3" s="4" t="s">
        <v>800</v>
      </c>
      <c r="BJP3" s="4" t="s">
        <v>800</v>
      </c>
      <c r="BJQ3" s="4" t="s">
        <v>800</v>
      </c>
      <c r="BJR3" s="4" t="s">
        <v>800</v>
      </c>
      <c r="BJS3" s="4" t="s">
        <v>800</v>
      </c>
      <c r="BJT3" s="4" t="s">
        <v>800</v>
      </c>
      <c r="BJU3" s="4" t="s">
        <v>800</v>
      </c>
      <c r="BJV3" s="4" t="s">
        <v>800</v>
      </c>
      <c r="BJW3" s="4" t="s">
        <v>800</v>
      </c>
      <c r="BJX3" s="4" t="s">
        <v>800</v>
      </c>
      <c r="BJY3" s="4" t="s">
        <v>800</v>
      </c>
      <c r="BJZ3" s="4" t="s">
        <v>800</v>
      </c>
      <c r="BKA3" s="4" t="s">
        <v>800</v>
      </c>
      <c r="BKB3" s="4" t="s">
        <v>800</v>
      </c>
      <c r="BKC3" s="4" t="s">
        <v>800</v>
      </c>
      <c r="BKD3" s="4" t="s">
        <v>800</v>
      </c>
      <c r="BKE3" s="4" t="s">
        <v>800</v>
      </c>
      <c r="BKF3" s="4" t="s">
        <v>800</v>
      </c>
      <c r="BKG3" s="4" t="s">
        <v>800</v>
      </c>
      <c r="BKH3" s="4" t="s">
        <v>800</v>
      </c>
      <c r="BKI3" s="4" t="s">
        <v>800</v>
      </c>
      <c r="BKJ3" s="4" t="s">
        <v>800</v>
      </c>
      <c r="BKK3" s="4" t="s">
        <v>800</v>
      </c>
      <c r="BKL3" s="4" t="s">
        <v>800</v>
      </c>
      <c r="BKM3" s="4" t="s">
        <v>800</v>
      </c>
      <c r="BKN3" s="4" t="s">
        <v>800</v>
      </c>
      <c r="BKO3" s="4" t="s">
        <v>800</v>
      </c>
      <c r="BKP3" s="4" t="s">
        <v>800</v>
      </c>
      <c r="BKQ3" s="4" t="s">
        <v>800</v>
      </c>
      <c r="BKR3" s="4" t="s">
        <v>800</v>
      </c>
      <c r="BKS3" s="4" t="s">
        <v>800</v>
      </c>
      <c r="BKT3" s="4" t="s">
        <v>800</v>
      </c>
      <c r="BKU3" s="4" t="s">
        <v>800</v>
      </c>
      <c r="BKV3" s="4" t="s">
        <v>800</v>
      </c>
      <c r="BKW3" s="4" t="s">
        <v>800</v>
      </c>
      <c r="BKX3" s="4" t="s">
        <v>800</v>
      </c>
      <c r="BKY3" s="4" t="s">
        <v>800</v>
      </c>
      <c r="BKZ3" s="4" t="s">
        <v>800</v>
      </c>
      <c r="BLA3" s="4" t="s">
        <v>800</v>
      </c>
      <c r="BLB3" s="4" t="s">
        <v>800</v>
      </c>
      <c r="BLC3" s="4" t="s">
        <v>800</v>
      </c>
      <c r="BLD3" s="4" t="s">
        <v>800</v>
      </c>
      <c r="BLE3" s="4" t="s">
        <v>800</v>
      </c>
      <c r="BLF3" s="4" t="s">
        <v>800</v>
      </c>
      <c r="BLG3" s="4" t="s">
        <v>800</v>
      </c>
      <c r="BLH3" s="4" t="s">
        <v>800</v>
      </c>
      <c r="BLI3" s="4" t="s">
        <v>800</v>
      </c>
      <c r="BLJ3" s="4" t="s">
        <v>800</v>
      </c>
      <c r="BLK3" s="4" t="s">
        <v>800</v>
      </c>
      <c r="BLL3" s="4" t="s">
        <v>800</v>
      </c>
      <c r="BLM3" s="4" t="s">
        <v>800</v>
      </c>
      <c r="BLN3" s="4" t="s">
        <v>800</v>
      </c>
      <c r="BLO3" s="4" t="s">
        <v>800</v>
      </c>
      <c r="BLP3" s="4" t="s">
        <v>800</v>
      </c>
      <c r="BLQ3" s="4" t="s">
        <v>800</v>
      </c>
      <c r="BLR3" s="4" t="s">
        <v>800</v>
      </c>
      <c r="BLS3" s="4" t="s">
        <v>800</v>
      </c>
      <c r="BLT3" s="4" t="s">
        <v>800</v>
      </c>
      <c r="BLU3" s="4" t="s">
        <v>800</v>
      </c>
      <c r="BLV3" s="4" t="s">
        <v>800</v>
      </c>
      <c r="BLW3" s="4" t="s">
        <v>800</v>
      </c>
      <c r="BLX3" s="4" t="s">
        <v>800</v>
      </c>
      <c r="BLY3" s="4" t="s">
        <v>800</v>
      </c>
      <c r="BLZ3" s="4" t="s">
        <v>800</v>
      </c>
      <c r="BMA3" s="4" t="s">
        <v>800</v>
      </c>
      <c r="BMB3" s="4" t="s">
        <v>800</v>
      </c>
      <c r="BMC3" s="4" t="s">
        <v>800</v>
      </c>
      <c r="BMD3" s="4" t="s">
        <v>800</v>
      </c>
      <c r="BME3" s="4" t="s">
        <v>800</v>
      </c>
      <c r="BMF3" s="4" t="s">
        <v>800</v>
      </c>
      <c r="BMG3" s="4" t="s">
        <v>800</v>
      </c>
      <c r="BMH3" s="4" t="s">
        <v>800</v>
      </c>
      <c r="BMI3" s="4" t="s">
        <v>800</v>
      </c>
      <c r="BMJ3" s="4" t="s">
        <v>800</v>
      </c>
      <c r="BMK3" s="4" t="s">
        <v>800</v>
      </c>
      <c r="BML3" s="4" t="s">
        <v>800</v>
      </c>
      <c r="BMM3" s="4" t="s">
        <v>800</v>
      </c>
      <c r="BMN3" s="4" t="s">
        <v>800</v>
      </c>
      <c r="BMO3" s="4" t="s">
        <v>800</v>
      </c>
      <c r="BMP3" s="4" t="s">
        <v>800</v>
      </c>
      <c r="BMQ3" s="4" t="s">
        <v>800</v>
      </c>
      <c r="BMR3" s="4" t="s">
        <v>800</v>
      </c>
      <c r="BMS3" s="4" t="s">
        <v>800</v>
      </c>
      <c r="BMT3" s="4" t="s">
        <v>800</v>
      </c>
      <c r="BMU3" s="4" t="s">
        <v>800</v>
      </c>
      <c r="BMV3" s="4" t="s">
        <v>800</v>
      </c>
      <c r="BMW3" s="4" t="s">
        <v>800</v>
      </c>
      <c r="BMX3" s="4" t="s">
        <v>800</v>
      </c>
      <c r="BMY3" s="4" t="s">
        <v>800</v>
      </c>
      <c r="BMZ3" s="4" t="s">
        <v>800</v>
      </c>
      <c r="BNA3" s="4" t="s">
        <v>800</v>
      </c>
      <c r="BNB3" s="4" t="s">
        <v>800</v>
      </c>
      <c r="BNC3" s="4" t="s">
        <v>800</v>
      </c>
      <c r="BND3" s="4" t="s">
        <v>800</v>
      </c>
      <c r="BNE3" s="4" t="s">
        <v>800</v>
      </c>
      <c r="BNF3" s="4" t="s">
        <v>800</v>
      </c>
      <c r="BNG3" s="4" t="s">
        <v>800</v>
      </c>
      <c r="BNH3" s="4" t="s">
        <v>800</v>
      </c>
      <c r="BNI3" s="4" t="s">
        <v>800</v>
      </c>
      <c r="BNJ3" s="4" t="s">
        <v>800</v>
      </c>
      <c r="BNK3" s="4" t="s">
        <v>800</v>
      </c>
      <c r="BNL3" s="4" t="s">
        <v>800</v>
      </c>
      <c r="BNM3" s="4" t="s">
        <v>800</v>
      </c>
      <c r="BNN3" s="4" t="s">
        <v>800</v>
      </c>
      <c r="BNO3" s="4" t="s">
        <v>800</v>
      </c>
      <c r="BNP3" s="4" t="s">
        <v>800</v>
      </c>
      <c r="BNQ3" s="4" t="s">
        <v>800</v>
      </c>
      <c r="BNR3" s="4" t="s">
        <v>800</v>
      </c>
      <c r="BNS3" s="4" t="s">
        <v>800</v>
      </c>
      <c r="BNT3" s="4" t="s">
        <v>800</v>
      </c>
      <c r="BNU3" s="4" t="s">
        <v>800</v>
      </c>
      <c r="BNV3" s="4" t="s">
        <v>800</v>
      </c>
      <c r="BNW3" s="4" t="s">
        <v>800</v>
      </c>
      <c r="BNX3" s="4" t="s">
        <v>800</v>
      </c>
      <c r="BNY3" s="4" t="s">
        <v>800</v>
      </c>
      <c r="BNZ3" s="4" t="s">
        <v>800</v>
      </c>
      <c r="BOA3" s="4" t="s">
        <v>800</v>
      </c>
      <c r="BOB3" s="4" t="s">
        <v>800</v>
      </c>
      <c r="BOC3" s="4" t="s">
        <v>800</v>
      </c>
      <c r="BOD3" s="4" t="s">
        <v>800</v>
      </c>
      <c r="BOE3" s="4" t="s">
        <v>800</v>
      </c>
      <c r="BOF3" s="4" t="s">
        <v>800</v>
      </c>
      <c r="BOG3" s="4" t="s">
        <v>800</v>
      </c>
      <c r="BOH3" s="4" t="s">
        <v>800</v>
      </c>
      <c r="BOI3" s="4" t="s">
        <v>800</v>
      </c>
      <c r="BOJ3" s="4" t="s">
        <v>800</v>
      </c>
      <c r="BOK3" s="4" t="s">
        <v>800</v>
      </c>
      <c r="BOL3" s="4" t="s">
        <v>800</v>
      </c>
      <c r="BOM3" s="4" t="s">
        <v>800</v>
      </c>
      <c r="BON3" s="4" t="s">
        <v>800</v>
      </c>
      <c r="BOO3" s="4" t="s">
        <v>800</v>
      </c>
      <c r="BOP3" s="4" t="s">
        <v>800</v>
      </c>
      <c r="BOQ3" s="4" t="s">
        <v>800</v>
      </c>
      <c r="BOR3" s="4" t="s">
        <v>800</v>
      </c>
      <c r="BOS3" s="4" t="s">
        <v>800</v>
      </c>
      <c r="BOT3" s="4" t="s">
        <v>800</v>
      </c>
      <c r="BOU3" s="4" t="s">
        <v>800</v>
      </c>
      <c r="BOV3" s="4" t="s">
        <v>800</v>
      </c>
      <c r="BOW3" s="4" t="s">
        <v>800</v>
      </c>
      <c r="BOX3" s="4" t="s">
        <v>800</v>
      </c>
      <c r="BOY3" s="4" t="s">
        <v>800</v>
      </c>
      <c r="BOZ3" s="4" t="s">
        <v>800</v>
      </c>
      <c r="BPA3" s="4" t="s">
        <v>800</v>
      </c>
      <c r="BPB3" s="4" t="s">
        <v>800</v>
      </c>
      <c r="BPC3" s="4" t="s">
        <v>800</v>
      </c>
      <c r="BPD3" s="4" t="s">
        <v>800</v>
      </c>
      <c r="BPE3" s="4" t="s">
        <v>800</v>
      </c>
      <c r="BPF3" s="4" t="s">
        <v>800</v>
      </c>
      <c r="BPG3" s="4" t="s">
        <v>800</v>
      </c>
      <c r="BPH3" s="4" t="s">
        <v>800</v>
      </c>
      <c r="BPI3" s="4" t="s">
        <v>800</v>
      </c>
      <c r="BPJ3" s="4" t="s">
        <v>800</v>
      </c>
      <c r="BPK3" s="4" t="s">
        <v>800</v>
      </c>
      <c r="BPL3" s="4" t="s">
        <v>800</v>
      </c>
      <c r="BPM3" s="4" t="s">
        <v>800</v>
      </c>
      <c r="BPN3" s="4" t="s">
        <v>800</v>
      </c>
      <c r="BPO3" s="4" t="s">
        <v>800</v>
      </c>
      <c r="BPP3" s="4" t="s">
        <v>800</v>
      </c>
      <c r="BPQ3" s="4" t="s">
        <v>800</v>
      </c>
      <c r="BPR3" s="4" t="s">
        <v>800</v>
      </c>
      <c r="BPS3" s="4" t="s">
        <v>800</v>
      </c>
      <c r="BPT3" s="4" t="s">
        <v>800</v>
      </c>
      <c r="BPU3" s="4" t="s">
        <v>800</v>
      </c>
      <c r="BPV3" s="4" t="s">
        <v>800</v>
      </c>
      <c r="BPW3" s="4" t="s">
        <v>800</v>
      </c>
      <c r="BPX3" s="4" t="s">
        <v>800</v>
      </c>
      <c r="BPY3" s="4" t="s">
        <v>800</v>
      </c>
      <c r="BPZ3" s="4" t="s">
        <v>800</v>
      </c>
      <c r="BQA3" s="4" t="s">
        <v>800</v>
      </c>
      <c r="BQB3" s="4" t="s">
        <v>800</v>
      </c>
      <c r="BQC3" s="4" t="s">
        <v>800</v>
      </c>
      <c r="BQD3" s="4" t="s">
        <v>800</v>
      </c>
      <c r="BQE3" s="4" t="s">
        <v>800</v>
      </c>
      <c r="BQF3" s="4" t="s">
        <v>800</v>
      </c>
      <c r="BQG3" s="4" t="s">
        <v>800</v>
      </c>
      <c r="BQH3" s="4" t="s">
        <v>800</v>
      </c>
      <c r="BQI3" s="4" t="s">
        <v>800</v>
      </c>
      <c r="BQJ3" s="4" t="s">
        <v>800</v>
      </c>
      <c r="BQK3" s="4" t="s">
        <v>800</v>
      </c>
      <c r="BQL3" s="4" t="s">
        <v>800</v>
      </c>
      <c r="BQM3" s="4" t="s">
        <v>800</v>
      </c>
      <c r="BQN3" s="4" t="s">
        <v>800</v>
      </c>
      <c r="BQO3" s="4" t="s">
        <v>800</v>
      </c>
      <c r="BQP3" s="4" t="s">
        <v>800</v>
      </c>
      <c r="BQQ3" s="4" t="s">
        <v>800</v>
      </c>
      <c r="BQR3" s="4" t="s">
        <v>800</v>
      </c>
      <c r="BQS3" s="4" t="s">
        <v>800</v>
      </c>
      <c r="BQT3" s="4" t="s">
        <v>800</v>
      </c>
      <c r="BQU3" s="4" t="s">
        <v>800</v>
      </c>
      <c r="BQV3" s="4" t="s">
        <v>800</v>
      </c>
      <c r="BQW3" s="4" t="s">
        <v>800</v>
      </c>
      <c r="BQX3" s="4" t="s">
        <v>800</v>
      </c>
      <c r="BQY3" s="4" t="s">
        <v>800</v>
      </c>
      <c r="BQZ3" s="4" t="s">
        <v>800</v>
      </c>
      <c r="BRA3" s="4" t="s">
        <v>800</v>
      </c>
      <c r="BRB3" s="4" t="s">
        <v>800</v>
      </c>
      <c r="BRC3" s="4" t="s">
        <v>800</v>
      </c>
      <c r="BRD3" s="4" t="s">
        <v>800</v>
      </c>
      <c r="BRE3" s="4" t="s">
        <v>800</v>
      </c>
      <c r="BRF3" s="4" t="s">
        <v>800</v>
      </c>
      <c r="BRG3" s="4" t="s">
        <v>800</v>
      </c>
      <c r="BRH3" s="4" t="s">
        <v>800</v>
      </c>
      <c r="BRI3" s="4" t="s">
        <v>800</v>
      </c>
      <c r="BRJ3" s="4" t="s">
        <v>800</v>
      </c>
      <c r="BRK3" s="4" t="s">
        <v>800</v>
      </c>
      <c r="BRL3" s="4" t="s">
        <v>800</v>
      </c>
      <c r="BRM3" s="4" t="s">
        <v>800</v>
      </c>
      <c r="BRN3" s="4" t="s">
        <v>800</v>
      </c>
      <c r="BRO3" s="4" t="s">
        <v>800</v>
      </c>
      <c r="BRP3" s="4" t="s">
        <v>800</v>
      </c>
      <c r="BRQ3" s="4" t="s">
        <v>800</v>
      </c>
      <c r="BRR3" s="4" t="s">
        <v>800</v>
      </c>
      <c r="BRS3" s="4" t="s">
        <v>800</v>
      </c>
      <c r="BRT3" s="4" t="s">
        <v>800</v>
      </c>
      <c r="BRU3" s="4" t="s">
        <v>800</v>
      </c>
      <c r="BRV3" s="4" t="s">
        <v>800</v>
      </c>
      <c r="BRW3" s="4" t="s">
        <v>800</v>
      </c>
      <c r="BRX3" s="4" t="s">
        <v>800</v>
      </c>
      <c r="BRY3" s="4" t="s">
        <v>800</v>
      </c>
      <c r="BRZ3" s="4" t="s">
        <v>800</v>
      </c>
      <c r="BSA3" s="4" t="s">
        <v>800</v>
      </c>
      <c r="BSB3" s="4" t="s">
        <v>800</v>
      </c>
      <c r="BSC3" s="4" t="s">
        <v>800</v>
      </c>
      <c r="BSD3" s="4" t="s">
        <v>800</v>
      </c>
      <c r="BSE3" s="4" t="s">
        <v>800</v>
      </c>
      <c r="BSF3" s="4" t="s">
        <v>800</v>
      </c>
      <c r="BSG3" s="4" t="s">
        <v>800</v>
      </c>
      <c r="BSH3" s="4" t="s">
        <v>800</v>
      </c>
      <c r="BSI3" s="4" t="s">
        <v>800</v>
      </c>
      <c r="BSJ3" s="4" t="s">
        <v>800</v>
      </c>
      <c r="BSK3" s="4" t="s">
        <v>800</v>
      </c>
      <c r="BSL3" s="4" t="s">
        <v>800</v>
      </c>
      <c r="BSM3" s="4" t="s">
        <v>800</v>
      </c>
      <c r="BSN3" s="4" t="s">
        <v>800</v>
      </c>
      <c r="BSO3" s="4" t="s">
        <v>800</v>
      </c>
      <c r="BSP3" s="4" t="s">
        <v>800</v>
      </c>
      <c r="BSQ3" s="4" t="s">
        <v>800</v>
      </c>
      <c r="BSR3" s="4" t="s">
        <v>800</v>
      </c>
      <c r="BSS3" s="4" t="s">
        <v>800</v>
      </c>
      <c r="BST3" s="4" t="s">
        <v>800</v>
      </c>
      <c r="BSU3" s="4" t="s">
        <v>800</v>
      </c>
      <c r="BSV3" s="4" t="s">
        <v>800</v>
      </c>
      <c r="BSW3" s="4" t="s">
        <v>800</v>
      </c>
      <c r="BSX3" s="4" t="s">
        <v>800</v>
      </c>
      <c r="BSY3" s="4" t="s">
        <v>800</v>
      </c>
      <c r="BSZ3" s="4" t="s">
        <v>800</v>
      </c>
      <c r="BTA3" s="4" t="s">
        <v>800</v>
      </c>
      <c r="BTB3" s="4" t="s">
        <v>800</v>
      </c>
      <c r="BTC3" s="4" t="s">
        <v>800</v>
      </c>
      <c r="BTD3" s="4" t="s">
        <v>800</v>
      </c>
      <c r="BTE3" s="4" t="s">
        <v>800</v>
      </c>
      <c r="BTF3" s="4" t="s">
        <v>800</v>
      </c>
      <c r="BTG3" s="4" t="s">
        <v>800</v>
      </c>
      <c r="BTH3" s="4" t="s">
        <v>800</v>
      </c>
      <c r="BTI3" s="4" t="s">
        <v>800</v>
      </c>
      <c r="BTJ3" s="4" t="s">
        <v>800</v>
      </c>
      <c r="BTK3" s="4" t="s">
        <v>800</v>
      </c>
      <c r="BTL3" s="4" t="s">
        <v>800</v>
      </c>
      <c r="BTM3" s="4" t="s">
        <v>800</v>
      </c>
      <c r="BTN3" s="4" t="s">
        <v>800</v>
      </c>
      <c r="BTO3" s="4" t="s">
        <v>800</v>
      </c>
      <c r="BTP3" s="4" t="s">
        <v>800</v>
      </c>
      <c r="BTQ3" s="4" t="s">
        <v>800</v>
      </c>
      <c r="BTR3" s="4" t="s">
        <v>800</v>
      </c>
      <c r="BTS3" s="4" t="s">
        <v>800</v>
      </c>
      <c r="BTT3" s="4" t="s">
        <v>800</v>
      </c>
      <c r="BTU3" s="4" t="s">
        <v>800</v>
      </c>
      <c r="BTV3" s="4" t="s">
        <v>800</v>
      </c>
      <c r="BTW3" s="4" t="s">
        <v>800</v>
      </c>
      <c r="BTX3" s="4" t="s">
        <v>800</v>
      </c>
      <c r="BTY3" s="4" t="s">
        <v>800</v>
      </c>
      <c r="BTZ3" s="4" t="s">
        <v>800</v>
      </c>
      <c r="BUA3" s="4" t="s">
        <v>800</v>
      </c>
      <c r="BUB3" s="4" t="s">
        <v>800</v>
      </c>
      <c r="BUC3" s="4" t="s">
        <v>800</v>
      </c>
      <c r="BUD3" s="4" t="s">
        <v>800</v>
      </c>
      <c r="BUE3" s="4" t="s">
        <v>800</v>
      </c>
      <c r="BUF3" s="4" t="s">
        <v>800</v>
      </c>
      <c r="BUG3" s="4" t="s">
        <v>800</v>
      </c>
      <c r="BUH3" s="4" t="s">
        <v>800</v>
      </c>
      <c r="BUI3" s="4" t="s">
        <v>800</v>
      </c>
      <c r="BUJ3" s="4" t="s">
        <v>800</v>
      </c>
      <c r="BUK3" s="4" t="s">
        <v>800</v>
      </c>
      <c r="BUL3" s="4" t="s">
        <v>800</v>
      </c>
      <c r="BUM3" s="4" t="s">
        <v>800</v>
      </c>
      <c r="BUN3" s="4" t="s">
        <v>800</v>
      </c>
      <c r="BUO3" s="4" t="s">
        <v>800</v>
      </c>
      <c r="BUP3" s="4" t="s">
        <v>800</v>
      </c>
      <c r="BUQ3" s="4" t="s">
        <v>800</v>
      </c>
      <c r="BUR3" s="4" t="s">
        <v>800</v>
      </c>
      <c r="BUS3" s="4" t="s">
        <v>800</v>
      </c>
      <c r="BUT3" s="4" t="s">
        <v>800</v>
      </c>
      <c r="BUU3" s="4" t="s">
        <v>800</v>
      </c>
      <c r="BUV3" s="4" t="s">
        <v>800</v>
      </c>
      <c r="BUW3" s="4" t="s">
        <v>800</v>
      </c>
      <c r="BUX3" s="4" t="s">
        <v>800</v>
      </c>
      <c r="BUY3" s="4" t="s">
        <v>800</v>
      </c>
      <c r="BUZ3" s="4" t="s">
        <v>800</v>
      </c>
      <c r="BVA3" s="4" t="s">
        <v>800</v>
      </c>
      <c r="BVB3" s="4" t="s">
        <v>800</v>
      </c>
      <c r="BVC3" s="4" t="s">
        <v>800</v>
      </c>
      <c r="BVD3" s="4" t="s">
        <v>800</v>
      </c>
      <c r="BVE3" s="4" t="s">
        <v>800</v>
      </c>
      <c r="BVF3" s="4" t="s">
        <v>800</v>
      </c>
      <c r="BVG3" s="4" t="s">
        <v>800</v>
      </c>
      <c r="BVH3" s="4" t="s">
        <v>800</v>
      </c>
      <c r="BVI3" s="4" t="s">
        <v>800</v>
      </c>
      <c r="BVJ3" s="4" t="s">
        <v>800</v>
      </c>
      <c r="BVK3" s="4" t="s">
        <v>800</v>
      </c>
      <c r="BVL3" s="4" t="s">
        <v>800</v>
      </c>
      <c r="BVM3" s="4" t="s">
        <v>800</v>
      </c>
      <c r="BVN3" s="4" t="s">
        <v>800</v>
      </c>
      <c r="BVO3" s="4" t="s">
        <v>800</v>
      </c>
      <c r="BVP3" s="4" t="s">
        <v>800</v>
      </c>
      <c r="BVQ3" s="4" t="s">
        <v>800</v>
      </c>
      <c r="BVR3" s="4" t="s">
        <v>800</v>
      </c>
      <c r="BVS3" s="4" t="s">
        <v>800</v>
      </c>
      <c r="BVT3" s="4" t="s">
        <v>800</v>
      </c>
      <c r="BVU3" s="4" t="s">
        <v>800</v>
      </c>
      <c r="BVV3" s="4" t="s">
        <v>800</v>
      </c>
      <c r="BVW3" s="4" t="s">
        <v>800</v>
      </c>
      <c r="BVX3" s="4" t="s">
        <v>800</v>
      </c>
      <c r="BVY3" s="4" t="s">
        <v>800</v>
      </c>
      <c r="BVZ3" s="4" t="s">
        <v>800</v>
      </c>
      <c r="BWA3" s="4" t="s">
        <v>800</v>
      </c>
      <c r="BWB3" s="4" t="s">
        <v>800</v>
      </c>
      <c r="BWC3" s="4" t="s">
        <v>800</v>
      </c>
      <c r="BWD3" s="4" t="s">
        <v>800</v>
      </c>
      <c r="BWE3" s="4" t="s">
        <v>800</v>
      </c>
      <c r="BWF3" s="4" t="s">
        <v>800</v>
      </c>
      <c r="BWG3" s="4" t="s">
        <v>800</v>
      </c>
      <c r="BWH3" s="4" t="s">
        <v>800</v>
      </c>
      <c r="BWI3" s="4" t="s">
        <v>800</v>
      </c>
      <c r="BWJ3" s="4" t="s">
        <v>800</v>
      </c>
      <c r="BWK3" s="4" t="s">
        <v>800</v>
      </c>
      <c r="BWL3" s="4" t="s">
        <v>800</v>
      </c>
      <c r="BWM3" s="4" t="s">
        <v>800</v>
      </c>
      <c r="BWN3" s="4" t="s">
        <v>800</v>
      </c>
      <c r="BWO3" s="4" t="s">
        <v>800</v>
      </c>
      <c r="BWP3" s="4" t="s">
        <v>800</v>
      </c>
      <c r="BWQ3" s="4" t="s">
        <v>800</v>
      </c>
      <c r="BWR3" s="4" t="s">
        <v>800</v>
      </c>
      <c r="BWS3" s="4" t="s">
        <v>800</v>
      </c>
      <c r="BWT3" s="4" t="s">
        <v>800</v>
      </c>
      <c r="BWU3" s="4" t="s">
        <v>800</v>
      </c>
      <c r="BWV3" s="4" t="s">
        <v>800</v>
      </c>
      <c r="BWW3" s="4" t="s">
        <v>800</v>
      </c>
      <c r="BWX3" s="4" t="s">
        <v>800</v>
      </c>
      <c r="BWY3" s="4" t="s">
        <v>800</v>
      </c>
      <c r="BWZ3" s="4" t="s">
        <v>800</v>
      </c>
      <c r="BXA3" s="4" t="s">
        <v>800</v>
      </c>
      <c r="BXB3" s="4" t="s">
        <v>800</v>
      </c>
      <c r="BXC3" s="4" t="s">
        <v>800</v>
      </c>
      <c r="BXD3" s="4" t="s">
        <v>800</v>
      </c>
      <c r="BXE3" s="4" t="s">
        <v>800</v>
      </c>
      <c r="BXF3" s="4" t="s">
        <v>800</v>
      </c>
      <c r="BXG3" s="4" t="s">
        <v>800</v>
      </c>
      <c r="BXH3" s="4" t="s">
        <v>800</v>
      </c>
      <c r="BXI3" s="4" t="s">
        <v>800</v>
      </c>
      <c r="BXJ3" s="4" t="s">
        <v>800</v>
      </c>
      <c r="BXK3" s="4" t="s">
        <v>800</v>
      </c>
      <c r="BXL3" s="4" t="s">
        <v>800</v>
      </c>
      <c r="BXM3" s="4" t="s">
        <v>800</v>
      </c>
      <c r="BXN3" s="4" t="s">
        <v>800</v>
      </c>
      <c r="BXO3" s="4" t="s">
        <v>800</v>
      </c>
      <c r="BXP3" s="4" t="s">
        <v>800</v>
      </c>
      <c r="BXQ3" s="4" t="s">
        <v>800</v>
      </c>
      <c r="BXR3" s="4" t="s">
        <v>800</v>
      </c>
      <c r="BXS3" s="4" t="s">
        <v>800</v>
      </c>
      <c r="BXT3" s="4" t="s">
        <v>800</v>
      </c>
      <c r="BXU3" s="4" t="s">
        <v>800</v>
      </c>
      <c r="BXV3" s="4" t="s">
        <v>800</v>
      </c>
      <c r="BXW3" s="4" t="s">
        <v>800</v>
      </c>
      <c r="BXX3" s="4" t="s">
        <v>800</v>
      </c>
      <c r="BXY3" s="4" t="s">
        <v>800</v>
      </c>
      <c r="BXZ3" s="4" t="s">
        <v>800</v>
      </c>
      <c r="BYA3" s="4" t="s">
        <v>800</v>
      </c>
      <c r="BYB3" s="4" t="s">
        <v>800</v>
      </c>
      <c r="BYC3" s="4" t="s">
        <v>800</v>
      </c>
      <c r="BYD3" s="4" t="s">
        <v>800</v>
      </c>
      <c r="BYE3" s="4" t="s">
        <v>800</v>
      </c>
      <c r="BYF3" s="4" t="s">
        <v>800</v>
      </c>
      <c r="BYG3" s="4" t="s">
        <v>800</v>
      </c>
      <c r="BYH3" s="4" t="s">
        <v>800</v>
      </c>
      <c r="BYI3" s="4" t="s">
        <v>800</v>
      </c>
      <c r="BYJ3" s="4" t="s">
        <v>800</v>
      </c>
      <c r="BYK3" s="4" t="s">
        <v>800</v>
      </c>
      <c r="BYL3" s="4" t="s">
        <v>800</v>
      </c>
      <c r="BYM3" s="4" t="s">
        <v>800</v>
      </c>
      <c r="BYN3" s="4" t="s">
        <v>800</v>
      </c>
      <c r="BYO3" s="4" t="s">
        <v>800</v>
      </c>
      <c r="BYP3" s="4" t="s">
        <v>800</v>
      </c>
      <c r="BYQ3" s="4" t="s">
        <v>800</v>
      </c>
      <c r="BYR3" s="4" t="s">
        <v>800</v>
      </c>
      <c r="BYS3" s="4" t="s">
        <v>800</v>
      </c>
      <c r="BYT3" s="4" t="s">
        <v>800</v>
      </c>
      <c r="BYU3" s="4" t="s">
        <v>800</v>
      </c>
      <c r="BYV3" s="4" t="s">
        <v>800</v>
      </c>
      <c r="BYW3" s="4" t="s">
        <v>800</v>
      </c>
      <c r="BYX3" s="4" t="s">
        <v>800</v>
      </c>
      <c r="BYY3" s="4" t="s">
        <v>800</v>
      </c>
      <c r="BYZ3" s="4" t="s">
        <v>800</v>
      </c>
      <c r="BZA3" s="4" t="s">
        <v>800</v>
      </c>
      <c r="BZB3" s="4" t="s">
        <v>800</v>
      </c>
      <c r="BZC3" s="4" t="s">
        <v>800</v>
      </c>
      <c r="BZD3" s="4" t="s">
        <v>800</v>
      </c>
      <c r="BZE3" s="4" t="s">
        <v>800</v>
      </c>
      <c r="BZF3" s="4" t="s">
        <v>800</v>
      </c>
      <c r="BZG3" s="4" t="s">
        <v>800</v>
      </c>
      <c r="BZH3" s="4" t="s">
        <v>800</v>
      </c>
      <c r="BZI3" s="4" t="s">
        <v>800</v>
      </c>
      <c r="BZJ3" s="4" t="s">
        <v>800</v>
      </c>
      <c r="BZK3" s="4" t="s">
        <v>800</v>
      </c>
      <c r="BZL3" s="4" t="s">
        <v>800</v>
      </c>
      <c r="BZM3" s="4" t="s">
        <v>800</v>
      </c>
      <c r="BZN3" s="4" t="s">
        <v>800</v>
      </c>
      <c r="BZO3" s="4" t="s">
        <v>800</v>
      </c>
      <c r="BZP3" s="4" t="s">
        <v>800</v>
      </c>
      <c r="BZQ3" s="4" t="s">
        <v>800</v>
      </c>
      <c r="BZR3" s="4" t="s">
        <v>800</v>
      </c>
      <c r="BZS3" s="4" t="s">
        <v>800</v>
      </c>
      <c r="BZT3" s="4" t="s">
        <v>800</v>
      </c>
      <c r="BZU3" s="4" t="s">
        <v>800</v>
      </c>
      <c r="BZV3" s="4" t="s">
        <v>800</v>
      </c>
      <c r="BZW3" s="4" t="s">
        <v>800</v>
      </c>
      <c r="BZX3" s="4" t="s">
        <v>800</v>
      </c>
      <c r="BZY3" s="4" t="s">
        <v>800</v>
      </c>
      <c r="BZZ3" s="4" t="s">
        <v>800</v>
      </c>
      <c r="CAA3" s="4" t="s">
        <v>800</v>
      </c>
      <c r="CAB3" s="4" t="s">
        <v>800</v>
      </c>
      <c r="CAC3" s="4" t="s">
        <v>800</v>
      </c>
      <c r="CAD3" s="4" t="s">
        <v>800</v>
      </c>
      <c r="CAE3" s="4" t="s">
        <v>800</v>
      </c>
      <c r="CAF3" s="4" t="s">
        <v>800</v>
      </c>
      <c r="CAG3" s="4" t="s">
        <v>800</v>
      </c>
      <c r="CAH3" s="4" t="s">
        <v>800</v>
      </c>
      <c r="CAI3" s="4" t="s">
        <v>800</v>
      </c>
      <c r="CAJ3" s="4" t="s">
        <v>800</v>
      </c>
      <c r="CAK3" s="4" t="s">
        <v>800</v>
      </c>
      <c r="CAL3" s="4" t="s">
        <v>800</v>
      </c>
      <c r="CAM3" s="4" t="s">
        <v>800</v>
      </c>
      <c r="CAN3" s="4" t="s">
        <v>800</v>
      </c>
      <c r="CAO3" s="4" t="s">
        <v>800</v>
      </c>
      <c r="CAP3" s="4" t="s">
        <v>800</v>
      </c>
      <c r="CAQ3" s="4" t="s">
        <v>800</v>
      </c>
      <c r="CAR3" s="4" t="s">
        <v>800</v>
      </c>
      <c r="CAS3" s="4" t="s">
        <v>800</v>
      </c>
      <c r="CAT3" s="4" t="s">
        <v>800</v>
      </c>
      <c r="CAU3" s="4" t="s">
        <v>800</v>
      </c>
      <c r="CAV3" s="4" t="s">
        <v>800</v>
      </c>
      <c r="CAW3" s="4" t="s">
        <v>800</v>
      </c>
      <c r="CAX3" s="4" t="s">
        <v>800</v>
      </c>
      <c r="CAY3" s="4" t="s">
        <v>800</v>
      </c>
      <c r="CAZ3" s="4" t="s">
        <v>800</v>
      </c>
      <c r="CBA3" s="4" t="s">
        <v>800</v>
      </c>
      <c r="CBB3" s="4" t="s">
        <v>800</v>
      </c>
      <c r="CBC3" s="4" t="s">
        <v>800</v>
      </c>
      <c r="CBD3" s="4" t="s">
        <v>800</v>
      </c>
      <c r="CBE3" s="4" t="s">
        <v>800</v>
      </c>
      <c r="CBF3" s="4" t="s">
        <v>800</v>
      </c>
      <c r="CBG3" s="4" t="s">
        <v>800</v>
      </c>
      <c r="CBH3" s="4" t="s">
        <v>800</v>
      </c>
      <c r="CBI3" s="4" t="s">
        <v>800</v>
      </c>
      <c r="CBJ3" s="4" t="s">
        <v>800</v>
      </c>
      <c r="CBK3" s="4" t="s">
        <v>800</v>
      </c>
      <c r="CBL3" s="4" t="s">
        <v>800</v>
      </c>
      <c r="CBM3" s="4" t="s">
        <v>800</v>
      </c>
      <c r="CBN3" s="4" t="s">
        <v>800</v>
      </c>
      <c r="CBO3" s="4" t="s">
        <v>800</v>
      </c>
      <c r="CBP3" s="4" t="s">
        <v>800</v>
      </c>
      <c r="CBQ3" s="4" t="s">
        <v>800</v>
      </c>
      <c r="CBR3" s="4" t="s">
        <v>800</v>
      </c>
      <c r="CBS3" s="4" t="s">
        <v>800</v>
      </c>
      <c r="CBT3" s="4" t="s">
        <v>800</v>
      </c>
      <c r="CBU3" s="4" t="s">
        <v>800</v>
      </c>
      <c r="CBV3" s="4" t="s">
        <v>800</v>
      </c>
      <c r="CBW3" s="4" t="s">
        <v>800</v>
      </c>
      <c r="CBX3" s="4" t="s">
        <v>800</v>
      </c>
      <c r="CBY3" s="4" t="s">
        <v>800</v>
      </c>
      <c r="CBZ3" s="4" t="s">
        <v>800</v>
      </c>
      <c r="CCA3" s="4" t="s">
        <v>800</v>
      </c>
      <c r="CCB3" s="4" t="s">
        <v>800</v>
      </c>
      <c r="CCC3" s="4" t="s">
        <v>800</v>
      </c>
      <c r="CCD3" s="4" t="s">
        <v>800</v>
      </c>
      <c r="CCE3" s="4" t="s">
        <v>800</v>
      </c>
      <c r="CCF3" s="4" t="s">
        <v>800</v>
      </c>
      <c r="CCG3" s="4" t="s">
        <v>800</v>
      </c>
      <c r="CCH3" s="4" t="s">
        <v>800</v>
      </c>
      <c r="CCI3" s="4" t="s">
        <v>800</v>
      </c>
      <c r="CCJ3" s="4" t="s">
        <v>800</v>
      </c>
      <c r="CCK3" s="4" t="s">
        <v>800</v>
      </c>
      <c r="CCL3" s="4" t="s">
        <v>800</v>
      </c>
      <c r="CCM3" s="4" t="s">
        <v>800</v>
      </c>
      <c r="CCN3" s="4" t="s">
        <v>800</v>
      </c>
      <c r="CCO3" s="4" t="s">
        <v>800</v>
      </c>
      <c r="CCP3" s="4" t="s">
        <v>800</v>
      </c>
      <c r="CCQ3" s="4" t="s">
        <v>800</v>
      </c>
      <c r="CCR3" s="4" t="s">
        <v>800</v>
      </c>
      <c r="CCS3" s="4" t="s">
        <v>800</v>
      </c>
      <c r="CCT3" s="4" t="s">
        <v>800</v>
      </c>
      <c r="CCU3" s="4" t="s">
        <v>800</v>
      </c>
      <c r="CCV3" s="4" t="s">
        <v>800</v>
      </c>
      <c r="CCW3" s="4" t="s">
        <v>800</v>
      </c>
      <c r="CCX3" s="4" t="s">
        <v>800</v>
      </c>
      <c r="CCY3" s="4" t="s">
        <v>800</v>
      </c>
      <c r="CCZ3" s="4" t="s">
        <v>800</v>
      </c>
      <c r="CDA3" s="4" t="s">
        <v>800</v>
      </c>
      <c r="CDB3" s="4" t="s">
        <v>800</v>
      </c>
      <c r="CDC3" s="4" t="s">
        <v>800</v>
      </c>
      <c r="CDD3" s="4" t="s">
        <v>800</v>
      </c>
      <c r="CDE3" s="4" t="s">
        <v>800</v>
      </c>
      <c r="CDF3" s="4" t="s">
        <v>800</v>
      </c>
      <c r="CDG3" s="4" t="s">
        <v>800</v>
      </c>
      <c r="CDH3" s="4" t="s">
        <v>800</v>
      </c>
      <c r="CDI3" s="4" t="s">
        <v>800</v>
      </c>
      <c r="CDJ3" s="4" t="s">
        <v>800</v>
      </c>
      <c r="CDK3" s="4" t="s">
        <v>800</v>
      </c>
      <c r="CDL3" s="4" t="s">
        <v>800</v>
      </c>
      <c r="CDM3" s="4" t="s">
        <v>800</v>
      </c>
      <c r="CDN3" s="4" t="s">
        <v>800</v>
      </c>
      <c r="CDO3" s="4" t="s">
        <v>800</v>
      </c>
      <c r="CDP3" s="4" t="s">
        <v>800</v>
      </c>
      <c r="CDQ3" s="4" t="s">
        <v>800</v>
      </c>
      <c r="CDR3" s="4" t="s">
        <v>800</v>
      </c>
      <c r="CDS3" s="4" t="s">
        <v>800</v>
      </c>
      <c r="CDT3" s="4" t="s">
        <v>800</v>
      </c>
      <c r="CDU3" s="4" t="s">
        <v>800</v>
      </c>
      <c r="CDV3" s="4" t="s">
        <v>800</v>
      </c>
      <c r="CDW3" s="4" t="s">
        <v>800</v>
      </c>
      <c r="CDX3" s="4" t="s">
        <v>800</v>
      </c>
      <c r="CDY3" s="4" t="s">
        <v>800</v>
      </c>
      <c r="CDZ3" s="4" t="s">
        <v>800</v>
      </c>
      <c r="CEA3" s="4" t="s">
        <v>800</v>
      </c>
      <c r="CEB3" s="4" t="s">
        <v>800</v>
      </c>
      <c r="CEC3" s="4" t="s">
        <v>800</v>
      </c>
      <c r="CED3" s="4" t="s">
        <v>800</v>
      </c>
      <c r="CEE3" s="4" t="s">
        <v>800</v>
      </c>
      <c r="CEF3" s="4" t="s">
        <v>800</v>
      </c>
      <c r="CEG3" s="4" t="s">
        <v>800</v>
      </c>
      <c r="CEH3" s="4" t="s">
        <v>800</v>
      </c>
      <c r="CEI3" s="4" t="s">
        <v>800</v>
      </c>
      <c r="CEJ3" s="4" t="s">
        <v>800</v>
      </c>
      <c r="CEK3" s="4" t="s">
        <v>800</v>
      </c>
      <c r="CEL3" s="4" t="s">
        <v>800</v>
      </c>
      <c r="CEM3" s="4" t="s">
        <v>800</v>
      </c>
      <c r="CEN3" s="4" t="s">
        <v>800</v>
      </c>
      <c r="CEO3" s="4" t="s">
        <v>800</v>
      </c>
      <c r="CEP3" s="4" t="s">
        <v>800</v>
      </c>
      <c r="CEQ3" s="4" t="s">
        <v>800</v>
      </c>
      <c r="CER3" s="4" t="s">
        <v>800</v>
      </c>
      <c r="CES3" s="4" t="s">
        <v>800</v>
      </c>
      <c r="CET3" s="4" t="s">
        <v>800</v>
      </c>
      <c r="CEU3" s="4" t="s">
        <v>800</v>
      </c>
      <c r="CEV3" s="4" t="s">
        <v>800</v>
      </c>
      <c r="CEW3" s="4" t="s">
        <v>800</v>
      </c>
      <c r="CEX3" s="4" t="s">
        <v>800</v>
      </c>
      <c r="CEY3" s="4" t="s">
        <v>800</v>
      </c>
      <c r="CEZ3" s="4" t="s">
        <v>800</v>
      </c>
      <c r="CFA3" s="4" t="s">
        <v>800</v>
      </c>
      <c r="CFB3" s="4" t="s">
        <v>800</v>
      </c>
      <c r="CFC3" s="4" t="s">
        <v>800</v>
      </c>
      <c r="CFD3" s="4" t="s">
        <v>800</v>
      </c>
      <c r="CFE3" s="4" t="s">
        <v>800</v>
      </c>
      <c r="CFF3" s="4" t="s">
        <v>800</v>
      </c>
      <c r="CFG3" s="4" t="s">
        <v>800</v>
      </c>
      <c r="CFH3" s="4" t="s">
        <v>800</v>
      </c>
      <c r="CFI3" s="4" t="s">
        <v>800</v>
      </c>
      <c r="CFJ3" s="4" t="s">
        <v>800</v>
      </c>
      <c r="CFK3" s="4" t="s">
        <v>800</v>
      </c>
      <c r="CFL3" s="4" t="s">
        <v>800</v>
      </c>
      <c r="CFM3" s="4" t="s">
        <v>800</v>
      </c>
      <c r="CFN3" s="4" t="s">
        <v>800</v>
      </c>
      <c r="CFO3" s="4" t="s">
        <v>800</v>
      </c>
      <c r="CFP3" s="4" t="s">
        <v>800</v>
      </c>
      <c r="CFQ3" s="4" t="s">
        <v>800</v>
      </c>
      <c r="CFR3" s="4" t="s">
        <v>800</v>
      </c>
      <c r="CFS3" s="4" t="s">
        <v>800</v>
      </c>
      <c r="CFT3" s="4" t="s">
        <v>800</v>
      </c>
      <c r="CFU3" s="4" t="s">
        <v>800</v>
      </c>
      <c r="CFV3" s="4" t="s">
        <v>800</v>
      </c>
      <c r="CFW3" s="4" t="s">
        <v>800</v>
      </c>
      <c r="CFX3" s="4" t="s">
        <v>800</v>
      </c>
      <c r="CFY3" s="4" t="s">
        <v>800</v>
      </c>
      <c r="CFZ3" s="4" t="s">
        <v>800</v>
      </c>
      <c r="CGA3" s="4" t="s">
        <v>800</v>
      </c>
      <c r="CGB3" s="4" t="s">
        <v>800</v>
      </c>
      <c r="CGC3" s="4" t="s">
        <v>800</v>
      </c>
      <c r="CGD3" s="4" t="s">
        <v>800</v>
      </c>
      <c r="CGE3" s="4" t="s">
        <v>800</v>
      </c>
      <c r="CGF3" s="4" t="s">
        <v>800</v>
      </c>
      <c r="CGG3" s="4" t="s">
        <v>800</v>
      </c>
      <c r="CGH3" s="4" t="s">
        <v>800</v>
      </c>
      <c r="CGI3" s="4" t="s">
        <v>800</v>
      </c>
      <c r="CGJ3" s="4" t="s">
        <v>800</v>
      </c>
      <c r="CGK3" s="4" t="s">
        <v>800</v>
      </c>
      <c r="CGL3" s="4" t="s">
        <v>800</v>
      </c>
      <c r="CGM3" s="4" t="s">
        <v>800</v>
      </c>
      <c r="CGN3" s="4" t="s">
        <v>800</v>
      </c>
      <c r="CGO3" s="4" t="s">
        <v>800</v>
      </c>
      <c r="CGP3" s="4" t="s">
        <v>800</v>
      </c>
      <c r="CGQ3" s="4" t="s">
        <v>800</v>
      </c>
      <c r="CGR3" s="4" t="s">
        <v>800</v>
      </c>
      <c r="CGS3" s="4" t="s">
        <v>800</v>
      </c>
      <c r="CGT3" s="4" t="s">
        <v>800</v>
      </c>
      <c r="CGU3" s="4" t="s">
        <v>800</v>
      </c>
      <c r="CGV3" s="4" t="s">
        <v>800</v>
      </c>
      <c r="CGW3" s="4" t="s">
        <v>800</v>
      </c>
      <c r="CGX3" s="4" t="s">
        <v>800</v>
      </c>
      <c r="CGY3" s="4" t="s">
        <v>800</v>
      </c>
      <c r="CGZ3" s="4" t="s">
        <v>800</v>
      </c>
      <c r="CHA3" s="4" t="s">
        <v>800</v>
      </c>
      <c r="CHB3" s="4" t="s">
        <v>800</v>
      </c>
      <c r="CHC3" s="4" t="s">
        <v>800</v>
      </c>
      <c r="CHD3" s="4" t="s">
        <v>800</v>
      </c>
      <c r="CHE3" s="4" t="s">
        <v>800</v>
      </c>
      <c r="CHF3" s="4" t="s">
        <v>800</v>
      </c>
      <c r="CHG3" s="4" t="s">
        <v>800</v>
      </c>
      <c r="CHH3" s="4" t="s">
        <v>800</v>
      </c>
      <c r="CHI3" s="4" t="s">
        <v>800</v>
      </c>
      <c r="CHJ3" s="4" t="s">
        <v>800</v>
      </c>
      <c r="CHK3" s="4" t="s">
        <v>800</v>
      </c>
      <c r="CHL3" s="4" t="s">
        <v>800</v>
      </c>
      <c r="CHM3" s="4" t="s">
        <v>800</v>
      </c>
      <c r="CHN3" s="4" t="s">
        <v>800</v>
      </c>
      <c r="CHO3" s="4" t="s">
        <v>800</v>
      </c>
      <c r="CHP3" s="4" t="s">
        <v>800</v>
      </c>
      <c r="CHQ3" s="4" t="s">
        <v>800</v>
      </c>
      <c r="CHR3" s="4" t="s">
        <v>800</v>
      </c>
      <c r="CHS3" s="4" t="s">
        <v>800</v>
      </c>
      <c r="CHT3" s="4" t="s">
        <v>800</v>
      </c>
      <c r="CHU3" s="4" t="s">
        <v>800</v>
      </c>
      <c r="CHV3" s="4" t="s">
        <v>800</v>
      </c>
      <c r="CHW3" s="4" t="s">
        <v>800</v>
      </c>
      <c r="CHX3" s="4" t="s">
        <v>800</v>
      </c>
      <c r="CHY3" s="4" t="s">
        <v>800</v>
      </c>
      <c r="CHZ3" s="4" t="s">
        <v>800</v>
      </c>
      <c r="CIA3" s="4" t="s">
        <v>800</v>
      </c>
      <c r="CIB3" s="4" t="s">
        <v>800</v>
      </c>
      <c r="CIC3" s="4" t="s">
        <v>800</v>
      </c>
      <c r="CID3" s="4" t="s">
        <v>800</v>
      </c>
      <c r="CIE3" s="4" t="s">
        <v>800</v>
      </c>
      <c r="CIF3" s="4" t="s">
        <v>800</v>
      </c>
      <c r="CIG3" s="4" t="s">
        <v>800</v>
      </c>
      <c r="CIH3" s="4" t="s">
        <v>800</v>
      </c>
      <c r="CII3" s="4" t="s">
        <v>800</v>
      </c>
      <c r="CIJ3" s="4" t="s">
        <v>800</v>
      </c>
      <c r="CIK3" s="4" t="s">
        <v>800</v>
      </c>
      <c r="CIL3" s="4" t="s">
        <v>800</v>
      </c>
      <c r="CIM3" s="4" t="s">
        <v>800</v>
      </c>
      <c r="CIN3" s="4" t="s">
        <v>800</v>
      </c>
      <c r="CIO3" s="4" t="s">
        <v>800</v>
      </c>
      <c r="CIP3" s="4" t="s">
        <v>800</v>
      </c>
      <c r="CIQ3" s="4" t="s">
        <v>800</v>
      </c>
      <c r="CIR3" s="4" t="s">
        <v>800</v>
      </c>
      <c r="CIS3" s="4" t="s">
        <v>800</v>
      </c>
      <c r="CIT3" s="4" t="s">
        <v>800</v>
      </c>
      <c r="CIU3" s="4" t="s">
        <v>800</v>
      </c>
      <c r="CIV3" s="4" t="s">
        <v>800</v>
      </c>
      <c r="CIW3" s="4" t="s">
        <v>800</v>
      </c>
      <c r="CIX3" s="4" t="s">
        <v>800</v>
      </c>
      <c r="CIY3" s="4" t="s">
        <v>800</v>
      </c>
      <c r="CIZ3" s="4" t="s">
        <v>800</v>
      </c>
      <c r="CJA3" s="4" t="s">
        <v>800</v>
      </c>
      <c r="CJB3" s="4" t="s">
        <v>800</v>
      </c>
      <c r="CJC3" s="4" t="s">
        <v>800</v>
      </c>
      <c r="CJD3" s="4" t="s">
        <v>800</v>
      </c>
      <c r="CJE3" s="4" t="s">
        <v>800</v>
      </c>
      <c r="CJF3" s="4" t="s">
        <v>800</v>
      </c>
      <c r="CJG3" s="4" t="s">
        <v>800</v>
      </c>
      <c r="CJH3" s="4" t="s">
        <v>800</v>
      </c>
      <c r="CJI3" s="4" t="s">
        <v>800</v>
      </c>
      <c r="CJJ3" s="4" t="s">
        <v>800</v>
      </c>
      <c r="CJK3" s="4" t="s">
        <v>800</v>
      </c>
      <c r="CJL3" s="4" t="s">
        <v>800</v>
      </c>
      <c r="CJM3" s="4" t="s">
        <v>800</v>
      </c>
      <c r="CJN3" s="4" t="s">
        <v>800</v>
      </c>
      <c r="CJO3" s="4" t="s">
        <v>800</v>
      </c>
      <c r="CJP3" s="4" t="s">
        <v>800</v>
      </c>
      <c r="CJQ3" s="4" t="s">
        <v>800</v>
      </c>
      <c r="CJR3" s="4" t="s">
        <v>800</v>
      </c>
      <c r="CJS3" s="4" t="s">
        <v>800</v>
      </c>
      <c r="CJT3" s="4" t="s">
        <v>800</v>
      </c>
      <c r="CJU3" s="4" t="s">
        <v>800</v>
      </c>
      <c r="CJV3" s="4" t="s">
        <v>800</v>
      </c>
      <c r="CJW3" s="4" t="s">
        <v>800</v>
      </c>
      <c r="CJX3" s="4" t="s">
        <v>800</v>
      </c>
      <c r="CJY3" s="4" t="s">
        <v>800</v>
      </c>
      <c r="CJZ3" s="4" t="s">
        <v>800</v>
      </c>
      <c r="CKA3" s="4" t="s">
        <v>800</v>
      </c>
      <c r="CKB3" s="4" t="s">
        <v>800</v>
      </c>
      <c r="CKC3" s="4" t="s">
        <v>800</v>
      </c>
      <c r="CKD3" s="4" t="s">
        <v>800</v>
      </c>
      <c r="CKE3" s="4" t="s">
        <v>800</v>
      </c>
      <c r="CKF3" s="4" t="s">
        <v>800</v>
      </c>
      <c r="CKG3" s="4" t="s">
        <v>800</v>
      </c>
      <c r="CKH3" s="4" t="s">
        <v>800</v>
      </c>
      <c r="CKI3" s="4" t="s">
        <v>800</v>
      </c>
      <c r="CKJ3" s="4" t="s">
        <v>800</v>
      </c>
      <c r="CKK3" s="4" t="s">
        <v>800</v>
      </c>
      <c r="CKL3" s="4" t="s">
        <v>800</v>
      </c>
      <c r="CKM3" s="4" t="s">
        <v>800</v>
      </c>
      <c r="CKN3" s="4" t="s">
        <v>800</v>
      </c>
      <c r="CKO3" s="4" t="s">
        <v>800</v>
      </c>
      <c r="CKP3" s="4" t="s">
        <v>800</v>
      </c>
      <c r="CKQ3" s="4" t="s">
        <v>800</v>
      </c>
      <c r="CKR3" s="4" t="s">
        <v>800</v>
      </c>
      <c r="CKS3" s="4" t="s">
        <v>800</v>
      </c>
      <c r="CKT3" s="4" t="s">
        <v>800</v>
      </c>
      <c r="CKU3" s="4" t="s">
        <v>800</v>
      </c>
      <c r="CKV3" s="4" t="s">
        <v>800</v>
      </c>
      <c r="CKW3" s="4" t="s">
        <v>800</v>
      </c>
      <c r="CKX3" s="4" t="s">
        <v>800</v>
      </c>
      <c r="CKY3" s="4" t="s">
        <v>800</v>
      </c>
      <c r="CKZ3" s="4" t="s">
        <v>800</v>
      </c>
      <c r="CLA3" s="4" t="s">
        <v>800</v>
      </c>
      <c r="CLB3" s="4" t="s">
        <v>800</v>
      </c>
      <c r="CLC3" s="4" t="s">
        <v>800</v>
      </c>
      <c r="CLD3" s="4" t="s">
        <v>800</v>
      </c>
      <c r="CLE3" s="4" t="s">
        <v>800</v>
      </c>
      <c r="CLF3" s="4" t="s">
        <v>800</v>
      </c>
      <c r="CLG3" s="4" t="s">
        <v>800</v>
      </c>
      <c r="CLH3" s="4" t="s">
        <v>800</v>
      </c>
      <c r="CLI3" s="4" t="s">
        <v>800</v>
      </c>
      <c r="CLJ3" s="4" t="s">
        <v>800</v>
      </c>
      <c r="CLK3" s="4" t="s">
        <v>800</v>
      </c>
      <c r="CLL3" s="4" t="s">
        <v>800</v>
      </c>
      <c r="CLM3" s="4" t="s">
        <v>800</v>
      </c>
      <c r="CLN3" s="4" t="s">
        <v>800</v>
      </c>
      <c r="CLO3" s="4" t="s">
        <v>800</v>
      </c>
      <c r="CLP3" s="4" t="s">
        <v>800</v>
      </c>
      <c r="CLQ3" s="4" t="s">
        <v>800</v>
      </c>
      <c r="CLR3" s="4" t="s">
        <v>800</v>
      </c>
      <c r="CLS3" s="4" t="s">
        <v>800</v>
      </c>
      <c r="CLT3" s="4" t="s">
        <v>800</v>
      </c>
      <c r="CLU3" s="4" t="s">
        <v>800</v>
      </c>
      <c r="CLV3" s="4" t="s">
        <v>800</v>
      </c>
      <c r="CLW3" s="4" t="s">
        <v>800</v>
      </c>
      <c r="CLX3" s="4" t="s">
        <v>800</v>
      </c>
      <c r="CLY3" s="4" t="s">
        <v>800</v>
      </c>
      <c r="CLZ3" s="4" t="s">
        <v>800</v>
      </c>
      <c r="CMA3" s="4" t="s">
        <v>800</v>
      </c>
      <c r="CMB3" s="4" t="s">
        <v>800</v>
      </c>
      <c r="CMC3" s="4" t="s">
        <v>800</v>
      </c>
      <c r="CMD3" s="4" t="s">
        <v>800</v>
      </c>
      <c r="CME3" s="4" t="s">
        <v>800</v>
      </c>
      <c r="CMF3" s="4" t="s">
        <v>800</v>
      </c>
      <c r="CMG3" s="4" t="s">
        <v>800</v>
      </c>
      <c r="CMH3" s="4" t="s">
        <v>800</v>
      </c>
      <c r="CMI3" s="4" t="s">
        <v>800</v>
      </c>
      <c r="CMJ3" s="4" t="s">
        <v>800</v>
      </c>
      <c r="CMK3" s="4" t="s">
        <v>800</v>
      </c>
      <c r="CML3" s="4" t="s">
        <v>800</v>
      </c>
      <c r="CMM3" s="4" t="s">
        <v>800</v>
      </c>
      <c r="CMN3" s="4" t="s">
        <v>800</v>
      </c>
      <c r="CMO3" s="4" t="s">
        <v>800</v>
      </c>
      <c r="CMP3" s="4" t="s">
        <v>800</v>
      </c>
      <c r="CMQ3" s="4" t="s">
        <v>800</v>
      </c>
      <c r="CMR3" s="4" t="s">
        <v>800</v>
      </c>
      <c r="CMS3" s="4" t="s">
        <v>800</v>
      </c>
      <c r="CMT3" s="4" t="s">
        <v>800</v>
      </c>
      <c r="CMU3" s="4" t="s">
        <v>800</v>
      </c>
      <c r="CMV3" s="4" t="s">
        <v>800</v>
      </c>
      <c r="CMW3" s="4" t="s">
        <v>800</v>
      </c>
      <c r="CMX3" s="4" t="s">
        <v>800</v>
      </c>
      <c r="CMY3" s="4" t="s">
        <v>800</v>
      </c>
      <c r="CMZ3" s="4" t="s">
        <v>800</v>
      </c>
      <c r="CNA3" s="4" t="s">
        <v>800</v>
      </c>
      <c r="CNB3" s="4" t="s">
        <v>800</v>
      </c>
      <c r="CNC3" s="4" t="s">
        <v>800</v>
      </c>
      <c r="CND3" s="4" t="s">
        <v>800</v>
      </c>
      <c r="CNE3" s="4" t="s">
        <v>800</v>
      </c>
      <c r="CNF3" s="4" t="s">
        <v>800</v>
      </c>
      <c r="CNG3" s="4" t="s">
        <v>800</v>
      </c>
      <c r="CNH3" s="4" t="s">
        <v>800</v>
      </c>
      <c r="CNI3" s="4" t="s">
        <v>800</v>
      </c>
      <c r="CNJ3" s="4" t="s">
        <v>800</v>
      </c>
      <c r="CNK3" s="4" t="s">
        <v>800</v>
      </c>
      <c r="CNL3" s="4" t="s">
        <v>800</v>
      </c>
      <c r="CNM3" s="4" t="s">
        <v>800</v>
      </c>
      <c r="CNN3" s="4" t="s">
        <v>800</v>
      </c>
      <c r="CNO3" s="4" t="s">
        <v>800</v>
      </c>
      <c r="CNP3" s="4" t="s">
        <v>800</v>
      </c>
      <c r="CNQ3" s="4" t="s">
        <v>800</v>
      </c>
      <c r="CNR3" s="4" t="s">
        <v>800</v>
      </c>
      <c r="CNS3" s="4" t="s">
        <v>800</v>
      </c>
      <c r="CNT3" s="4" t="s">
        <v>800</v>
      </c>
      <c r="CNU3" s="4" t="s">
        <v>800</v>
      </c>
      <c r="CNV3" s="4" t="s">
        <v>800</v>
      </c>
      <c r="CNW3" s="4" t="s">
        <v>800</v>
      </c>
      <c r="CNX3" s="4" t="s">
        <v>800</v>
      </c>
      <c r="CNY3" s="4" t="s">
        <v>800</v>
      </c>
      <c r="CNZ3" s="4" t="s">
        <v>800</v>
      </c>
      <c r="COA3" s="4" t="s">
        <v>800</v>
      </c>
      <c r="COB3" s="4" t="s">
        <v>800</v>
      </c>
      <c r="COC3" s="4" t="s">
        <v>800</v>
      </c>
      <c r="COD3" s="4" t="s">
        <v>800</v>
      </c>
      <c r="COE3" s="4" t="s">
        <v>800</v>
      </c>
      <c r="COF3" s="4" t="s">
        <v>800</v>
      </c>
      <c r="COG3" s="4" t="s">
        <v>800</v>
      </c>
      <c r="COH3" s="4" t="s">
        <v>800</v>
      </c>
      <c r="COI3" s="4" t="s">
        <v>800</v>
      </c>
      <c r="COJ3" s="4" t="s">
        <v>800</v>
      </c>
      <c r="COK3" s="4" t="s">
        <v>800</v>
      </c>
      <c r="COL3" s="4" t="s">
        <v>800</v>
      </c>
      <c r="COM3" s="4" t="s">
        <v>800</v>
      </c>
      <c r="CON3" s="4" t="s">
        <v>800</v>
      </c>
      <c r="COO3" s="4" t="s">
        <v>800</v>
      </c>
      <c r="COP3" s="4" t="s">
        <v>800</v>
      </c>
      <c r="COQ3" s="4" t="s">
        <v>800</v>
      </c>
      <c r="COR3" s="4" t="s">
        <v>800</v>
      </c>
      <c r="COS3" s="4" t="s">
        <v>800</v>
      </c>
      <c r="COT3" s="4" t="s">
        <v>800</v>
      </c>
      <c r="COU3" s="4" t="s">
        <v>800</v>
      </c>
      <c r="COV3" s="4" t="s">
        <v>800</v>
      </c>
      <c r="COW3" s="4" t="s">
        <v>800</v>
      </c>
      <c r="COX3" s="4" t="s">
        <v>800</v>
      </c>
      <c r="COY3" s="4" t="s">
        <v>800</v>
      </c>
      <c r="COZ3" s="4" t="s">
        <v>800</v>
      </c>
      <c r="CPA3" s="4" t="s">
        <v>800</v>
      </c>
      <c r="CPB3" s="4" t="s">
        <v>800</v>
      </c>
      <c r="CPC3" s="4" t="s">
        <v>800</v>
      </c>
      <c r="CPD3" s="4" t="s">
        <v>800</v>
      </c>
      <c r="CPE3" s="4" t="s">
        <v>800</v>
      </c>
      <c r="CPF3" s="4" t="s">
        <v>800</v>
      </c>
      <c r="CPG3" s="4" t="s">
        <v>800</v>
      </c>
      <c r="CPH3" s="4" t="s">
        <v>800</v>
      </c>
      <c r="CPI3" s="4" t="s">
        <v>800</v>
      </c>
      <c r="CPJ3" s="4" t="s">
        <v>800</v>
      </c>
      <c r="CPK3" s="4" t="s">
        <v>800</v>
      </c>
      <c r="CPL3" s="4" t="s">
        <v>800</v>
      </c>
      <c r="CPM3" s="4" t="s">
        <v>800</v>
      </c>
      <c r="CPN3" s="4" t="s">
        <v>800</v>
      </c>
      <c r="CPO3" s="4" t="s">
        <v>800</v>
      </c>
      <c r="CPP3" s="4" t="s">
        <v>800</v>
      </c>
      <c r="CPQ3" s="4" t="s">
        <v>800</v>
      </c>
      <c r="CPR3" s="4" t="s">
        <v>800</v>
      </c>
      <c r="CPS3" s="4" t="s">
        <v>800</v>
      </c>
      <c r="CPT3" s="4" t="s">
        <v>800</v>
      </c>
      <c r="CPU3" s="4" t="s">
        <v>800</v>
      </c>
      <c r="CPV3" s="4" t="s">
        <v>800</v>
      </c>
      <c r="CPW3" s="4" t="s">
        <v>800</v>
      </c>
      <c r="CPX3" s="4" t="s">
        <v>800</v>
      </c>
      <c r="CPY3" s="4" t="s">
        <v>800</v>
      </c>
      <c r="CPZ3" s="4" t="s">
        <v>800</v>
      </c>
      <c r="CQA3" s="4" t="s">
        <v>800</v>
      </c>
      <c r="CQB3" s="4" t="s">
        <v>800</v>
      </c>
      <c r="CQC3" s="4" t="s">
        <v>800</v>
      </c>
      <c r="CQD3" s="4" t="s">
        <v>800</v>
      </c>
      <c r="CQE3" s="4" t="s">
        <v>800</v>
      </c>
      <c r="CQF3" s="4" t="s">
        <v>800</v>
      </c>
      <c r="CQG3" s="4" t="s">
        <v>800</v>
      </c>
      <c r="CQH3" s="4" t="s">
        <v>800</v>
      </c>
      <c r="CQI3" s="4" t="s">
        <v>800</v>
      </c>
      <c r="CQJ3" s="4" t="s">
        <v>800</v>
      </c>
      <c r="CQK3" s="4" t="s">
        <v>800</v>
      </c>
      <c r="CQL3" s="4" t="s">
        <v>800</v>
      </c>
      <c r="CQM3" s="4" t="s">
        <v>800</v>
      </c>
      <c r="CQN3" s="4" t="s">
        <v>800</v>
      </c>
      <c r="CQO3" s="4" t="s">
        <v>800</v>
      </c>
      <c r="CQP3" s="4" t="s">
        <v>800</v>
      </c>
      <c r="CQQ3" s="4" t="s">
        <v>800</v>
      </c>
      <c r="CQR3" s="4" t="s">
        <v>800</v>
      </c>
      <c r="CQS3" s="4" t="s">
        <v>800</v>
      </c>
      <c r="CQT3" s="4" t="s">
        <v>800</v>
      </c>
      <c r="CQU3" s="4" t="s">
        <v>800</v>
      </c>
      <c r="CQV3" s="4" t="s">
        <v>800</v>
      </c>
      <c r="CQW3" s="4" t="s">
        <v>800</v>
      </c>
      <c r="CQX3" s="4" t="s">
        <v>800</v>
      </c>
      <c r="CQY3" s="4" t="s">
        <v>800</v>
      </c>
      <c r="CQZ3" s="4" t="s">
        <v>800</v>
      </c>
      <c r="CRA3" s="4" t="s">
        <v>800</v>
      </c>
      <c r="CRB3" s="4" t="s">
        <v>800</v>
      </c>
      <c r="CRC3" s="4" t="s">
        <v>800</v>
      </c>
      <c r="CRD3" s="4" t="s">
        <v>800</v>
      </c>
      <c r="CRE3" s="4" t="s">
        <v>800</v>
      </c>
      <c r="CRF3" s="4" t="s">
        <v>800</v>
      </c>
      <c r="CRG3" s="4" t="s">
        <v>800</v>
      </c>
      <c r="CRH3" s="4" t="s">
        <v>800</v>
      </c>
      <c r="CRI3" s="4" t="s">
        <v>800</v>
      </c>
      <c r="CRJ3" s="4" t="s">
        <v>800</v>
      </c>
      <c r="CRK3" s="4" t="s">
        <v>800</v>
      </c>
      <c r="CRL3" s="4" t="s">
        <v>800</v>
      </c>
      <c r="CRM3" s="4" t="s">
        <v>800</v>
      </c>
      <c r="CRN3" s="4" t="s">
        <v>800</v>
      </c>
      <c r="CRO3" s="4" t="s">
        <v>800</v>
      </c>
      <c r="CRP3" s="4" t="s">
        <v>800</v>
      </c>
      <c r="CRQ3" s="4" t="s">
        <v>800</v>
      </c>
      <c r="CRR3" s="4" t="s">
        <v>800</v>
      </c>
      <c r="CRS3" s="4" t="s">
        <v>800</v>
      </c>
      <c r="CRT3" s="4" t="s">
        <v>800</v>
      </c>
      <c r="CRU3" s="4" t="s">
        <v>800</v>
      </c>
      <c r="CRV3" s="4" t="s">
        <v>800</v>
      </c>
      <c r="CRW3" s="4" t="s">
        <v>800</v>
      </c>
      <c r="CRX3" s="4" t="s">
        <v>800</v>
      </c>
      <c r="CRY3" s="4" t="s">
        <v>800</v>
      </c>
      <c r="CRZ3" s="4" t="s">
        <v>800</v>
      </c>
      <c r="CSA3" s="4" t="s">
        <v>800</v>
      </c>
      <c r="CSB3" s="4" t="s">
        <v>800</v>
      </c>
      <c r="CSC3" s="4" t="s">
        <v>800</v>
      </c>
      <c r="CSD3" s="4" t="s">
        <v>800</v>
      </c>
      <c r="CSE3" s="4" t="s">
        <v>800</v>
      </c>
      <c r="CSF3" s="4" t="s">
        <v>800</v>
      </c>
      <c r="CSG3" s="4" t="s">
        <v>800</v>
      </c>
      <c r="CSH3" s="4" t="s">
        <v>800</v>
      </c>
      <c r="CSI3" s="4" t="s">
        <v>800</v>
      </c>
      <c r="CSJ3" s="4" t="s">
        <v>800</v>
      </c>
      <c r="CSK3" s="4" t="s">
        <v>800</v>
      </c>
      <c r="CSL3" s="4" t="s">
        <v>800</v>
      </c>
      <c r="CSM3" s="4" t="s">
        <v>800</v>
      </c>
      <c r="CSN3" s="4" t="s">
        <v>800</v>
      </c>
      <c r="CSO3" s="4" t="s">
        <v>800</v>
      </c>
      <c r="CSP3" s="4" t="s">
        <v>800</v>
      </c>
      <c r="CSQ3" s="4" t="s">
        <v>800</v>
      </c>
      <c r="CSR3" s="4" t="s">
        <v>800</v>
      </c>
      <c r="CSS3" s="4" t="s">
        <v>800</v>
      </c>
      <c r="CST3" s="4" t="s">
        <v>800</v>
      </c>
      <c r="CSU3" s="4" t="s">
        <v>800</v>
      </c>
      <c r="CSV3" s="4" t="s">
        <v>800</v>
      </c>
      <c r="CSW3" s="4" t="s">
        <v>800</v>
      </c>
      <c r="CSX3" s="4" t="s">
        <v>800</v>
      </c>
      <c r="CSY3" s="4" t="s">
        <v>800</v>
      </c>
      <c r="CSZ3" s="4" t="s">
        <v>800</v>
      </c>
      <c r="CTA3" s="4" t="s">
        <v>800</v>
      </c>
      <c r="CTB3" s="4" t="s">
        <v>800</v>
      </c>
      <c r="CTC3" s="4" t="s">
        <v>800</v>
      </c>
      <c r="CTD3" s="4" t="s">
        <v>800</v>
      </c>
      <c r="CTE3" s="4" t="s">
        <v>800</v>
      </c>
      <c r="CTF3" s="4" t="s">
        <v>800</v>
      </c>
      <c r="CTG3" s="4" t="s">
        <v>800</v>
      </c>
      <c r="CTH3" s="4" t="s">
        <v>800</v>
      </c>
      <c r="CTI3" s="4" t="s">
        <v>800</v>
      </c>
      <c r="CTJ3" s="4" t="s">
        <v>800</v>
      </c>
      <c r="CTK3" s="4" t="s">
        <v>800</v>
      </c>
      <c r="CTL3" s="4" t="s">
        <v>800</v>
      </c>
      <c r="CTM3" s="4" t="s">
        <v>800</v>
      </c>
      <c r="CTN3" s="4" t="s">
        <v>800</v>
      </c>
      <c r="CTO3" s="4" t="s">
        <v>800</v>
      </c>
      <c r="CTP3" s="4" t="s">
        <v>800</v>
      </c>
      <c r="CTQ3" s="4" t="s">
        <v>800</v>
      </c>
      <c r="CTR3" s="4" t="s">
        <v>800</v>
      </c>
      <c r="CTS3" s="4" t="s">
        <v>800</v>
      </c>
      <c r="CTT3" s="4" t="s">
        <v>800</v>
      </c>
      <c r="CTU3" s="4" t="s">
        <v>800</v>
      </c>
      <c r="CTV3" s="4" t="s">
        <v>800</v>
      </c>
      <c r="CTW3" s="4" t="s">
        <v>800</v>
      </c>
      <c r="CTX3" s="4" t="s">
        <v>800</v>
      </c>
      <c r="CTY3" s="4" t="s">
        <v>800</v>
      </c>
      <c r="CTZ3" s="4" t="s">
        <v>800</v>
      </c>
      <c r="CUA3" s="4" t="s">
        <v>800</v>
      </c>
      <c r="CUB3" s="4" t="s">
        <v>800</v>
      </c>
      <c r="CUC3" s="4" t="s">
        <v>800</v>
      </c>
      <c r="CUD3" s="4" t="s">
        <v>800</v>
      </c>
      <c r="CUE3" s="4" t="s">
        <v>800</v>
      </c>
      <c r="CUF3" s="4" t="s">
        <v>800</v>
      </c>
      <c r="CUG3" s="4" t="s">
        <v>800</v>
      </c>
      <c r="CUH3" s="4" t="s">
        <v>800</v>
      </c>
      <c r="CUI3" s="4" t="s">
        <v>800</v>
      </c>
      <c r="CUJ3" s="4" t="s">
        <v>800</v>
      </c>
      <c r="CUK3" s="4" t="s">
        <v>800</v>
      </c>
      <c r="CUL3" s="4" t="s">
        <v>800</v>
      </c>
      <c r="CUM3" s="4" t="s">
        <v>800</v>
      </c>
      <c r="CUN3" s="4" t="s">
        <v>800</v>
      </c>
      <c r="CUO3" s="4" t="s">
        <v>800</v>
      </c>
      <c r="CUP3" s="4" t="s">
        <v>800</v>
      </c>
      <c r="CUQ3" s="4" t="s">
        <v>800</v>
      </c>
      <c r="CUR3" s="4" t="s">
        <v>800</v>
      </c>
      <c r="CUS3" s="4" t="s">
        <v>800</v>
      </c>
      <c r="CUT3" s="4" t="s">
        <v>800</v>
      </c>
      <c r="CUU3" s="4" t="s">
        <v>800</v>
      </c>
      <c r="CUV3" s="4" t="s">
        <v>800</v>
      </c>
      <c r="CUW3" s="4" t="s">
        <v>800</v>
      </c>
      <c r="CUX3" s="4" t="s">
        <v>800</v>
      </c>
      <c r="CUY3" s="4" t="s">
        <v>800</v>
      </c>
      <c r="CUZ3" s="4" t="s">
        <v>800</v>
      </c>
      <c r="CVA3" s="4" t="s">
        <v>800</v>
      </c>
      <c r="CVB3" s="4" t="s">
        <v>800</v>
      </c>
      <c r="CVC3" s="4" t="s">
        <v>800</v>
      </c>
      <c r="CVD3" s="4" t="s">
        <v>800</v>
      </c>
      <c r="CVE3" s="4" t="s">
        <v>800</v>
      </c>
      <c r="CVF3" s="4" t="s">
        <v>800</v>
      </c>
      <c r="CVG3" s="4" t="s">
        <v>800</v>
      </c>
      <c r="CVH3" s="4" t="s">
        <v>800</v>
      </c>
      <c r="CVI3" s="4" t="s">
        <v>800</v>
      </c>
      <c r="CVJ3" s="4" t="s">
        <v>800</v>
      </c>
      <c r="CVK3" s="4" t="s">
        <v>800</v>
      </c>
      <c r="CVL3" s="4" t="s">
        <v>800</v>
      </c>
      <c r="CVM3" s="4" t="s">
        <v>800</v>
      </c>
      <c r="CVN3" s="4" t="s">
        <v>800</v>
      </c>
      <c r="CVO3" s="4" t="s">
        <v>800</v>
      </c>
      <c r="CVP3" s="4" t="s">
        <v>800</v>
      </c>
      <c r="CVQ3" s="4" t="s">
        <v>800</v>
      </c>
      <c r="CVR3" s="4" t="s">
        <v>800</v>
      </c>
      <c r="CVS3" s="4" t="s">
        <v>800</v>
      </c>
      <c r="CVT3" s="4" t="s">
        <v>800</v>
      </c>
      <c r="CVU3" s="4" t="s">
        <v>800</v>
      </c>
      <c r="CVV3" s="4" t="s">
        <v>800</v>
      </c>
      <c r="CVW3" s="4" t="s">
        <v>800</v>
      </c>
      <c r="CVX3" s="4" t="s">
        <v>800</v>
      </c>
      <c r="CVY3" s="4" t="s">
        <v>800</v>
      </c>
      <c r="CVZ3" s="4" t="s">
        <v>800</v>
      </c>
      <c r="CWA3" s="4" t="s">
        <v>800</v>
      </c>
      <c r="CWB3" s="4" t="s">
        <v>800</v>
      </c>
      <c r="CWC3" s="4" t="s">
        <v>800</v>
      </c>
      <c r="CWD3" s="4" t="s">
        <v>800</v>
      </c>
      <c r="CWE3" s="4" t="s">
        <v>800</v>
      </c>
      <c r="CWF3" s="4" t="s">
        <v>800</v>
      </c>
      <c r="CWG3" s="4" t="s">
        <v>800</v>
      </c>
      <c r="CWH3" s="4" t="s">
        <v>800</v>
      </c>
      <c r="CWI3" s="4" t="s">
        <v>800</v>
      </c>
      <c r="CWJ3" s="4" t="s">
        <v>800</v>
      </c>
      <c r="CWK3" s="4" t="s">
        <v>800</v>
      </c>
      <c r="CWL3" s="4" t="s">
        <v>800</v>
      </c>
      <c r="CWM3" s="4" t="s">
        <v>800</v>
      </c>
      <c r="CWN3" s="4" t="s">
        <v>800</v>
      </c>
      <c r="CWO3" s="4" t="s">
        <v>800</v>
      </c>
      <c r="CWP3" s="4" t="s">
        <v>800</v>
      </c>
      <c r="CWQ3" s="4" t="s">
        <v>800</v>
      </c>
      <c r="CWR3" s="4" t="s">
        <v>800</v>
      </c>
      <c r="CWS3" s="4" t="s">
        <v>800</v>
      </c>
      <c r="CWT3" s="4" t="s">
        <v>800</v>
      </c>
      <c r="CWU3" s="4" t="s">
        <v>800</v>
      </c>
      <c r="CWV3" s="4" t="s">
        <v>800</v>
      </c>
      <c r="CWW3" s="4" t="s">
        <v>800</v>
      </c>
      <c r="CWX3" s="4" t="s">
        <v>800</v>
      </c>
      <c r="CWY3" s="4" t="s">
        <v>800</v>
      </c>
      <c r="CWZ3" s="4" t="s">
        <v>800</v>
      </c>
      <c r="CXA3" s="4" t="s">
        <v>800</v>
      </c>
      <c r="CXB3" s="4" t="s">
        <v>800</v>
      </c>
      <c r="CXC3" s="4" t="s">
        <v>800</v>
      </c>
      <c r="CXD3" s="4" t="s">
        <v>800</v>
      </c>
      <c r="CXE3" s="4" t="s">
        <v>800</v>
      </c>
      <c r="CXF3" s="4" t="s">
        <v>800</v>
      </c>
      <c r="CXG3" s="4" t="s">
        <v>800</v>
      </c>
      <c r="CXH3" s="4" t="s">
        <v>800</v>
      </c>
      <c r="CXI3" s="4" t="s">
        <v>800</v>
      </c>
      <c r="CXJ3" s="4" t="s">
        <v>800</v>
      </c>
      <c r="CXK3" s="4" t="s">
        <v>800</v>
      </c>
      <c r="CXL3" s="4" t="s">
        <v>800</v>
      </c>
      <c r="CXM3" s="4" t="s">
        <v>800</v>
      </c>
      <c r="CXN3" s="4" t="s">
        <v>800</v>
      </c>
      <c r="CXO3" s="4" t="s">
        <v>800</v>
      </c>
      <c r="CXP3" s="4" t="s">
        <v>800</v>
      </c>
      <c r="CXQ3" s="4" t="s">
        <v>800</v>
      </c>
      <c r="CXR3" s="4" t="s">
        <v>800</v>
      </c>
      <c r="CXS3" s="4" t="s">
        <v>800</v>
      </c>
      <c r="CXT3" s="4" t="s">
        <v>800</v>
      </c>
      <c r="CXU3" s="4" t="s">
        <v>800</v>
      </c>
      <c r="CXV3" s="4" t="s">
        <v>800</v>
      </c>
      <c r="CXW3" s="4" t="s">
        <v>800</v>
      </c>
      <c r="CXX3" s="4" t="s">
        <v>800</v>
      </c>
      <c r="CXY3" s="4" t="s">
        <v>800</v>
      </c>
      <c r="CXZ3" s="4" t="s">
        <v>800</v>
      </c>
      <c r="CYA3" s="4" t="s">
        <v>800</v>
      </c>
      <c r="CYB3" s="4" t="s">
        <v>800</v>
      </c>
      <c r="CYC3" s="4" t="s">
        <v>800</v>
      </c>
      <c r="CYD3" s="4" t="s">
        <v>800</v>
      </c>
      <c r="CYE3" s="4" t="s">
        <v>800</v>
      </c>
      <c r="CYF3" s="4" t="s">
        <v>800</v>
      </c>
      <c r="CYG3" s="4" t="s">
        <v>800</v>
      </c>
      <c r="CYH3" s="4" t="s">
        <v>800</v>
      </c>
      <c r="CYI3" s="4" t="s">
        <v>800</v>
      </c>
      <c r="CYJ3" s="4" t="s">
        <v>800</v>
      </c>
      <c r="CYK3" s="4" t="s">
        <v>800</v>
      </c>
      <c r="CYL3" s="4" t="s">
        <v>800</v>
      </c>
      <c r="CYM3" s="4" t="s">
        <v>800</v>
      </c>
      <c r="CYN3" s="4" t="s">
        <v>800</v>
      </c>
      <c r="CYO3" s="4" t="s">
        <v>800</v>
      </c>
      <c r="CYP3" s="4" t="s">
        <v>800</v>
      </c>
      <c r="CYQ3" s="4" t="s">
        <v>800</v>
      </c>
      <c r="CYR3" s="4" t="s">
        <v>800</v>
      </c>
      <c r="CYS3" s="4" t="s">
        <v>800</v>
      </c>
      <c r="CYT3" s="4" t="s">
        <v>800</v>
      </c>
      <c r="CYU3" s="4" t="s">
        <v>800</v>
      </c>
      <c r="CYV3" s="4" t="s">
        <v>800</v>
      </c>
      <c r="CYW3" s="4" t="s">
        <v>800</v>
      </c>
      <c r="CYX3" s="4" t="s">
        <v>800</v>
      </c>
      <c r="CYY3" s="4" t="s">
        <v>800</v>
      </c>
      <c r="CYZ3" s="4" t="s">
        <v>800</v>
      </c>
      <c r="CZA3" s="4" t="s">
        <v>800</v>
      </c>
      <c r="CZB3" s="4" t="s">
        <v>800</v>
      </c>
      <c r="CZC3" s="4" t="s">
        <v>800</v>
      </c>
      <c r="CZD3" s="4" t="s">
        <v>800</v>
      </c>
      <c r="CZE3" s="4" t="s">
        <v>800</v>
      </c>
      <c r="CZF3" s="4" t="s">
        <v>800</v>
      </c>
      <c r="CZG3" s="4" t="s">
        <v>800</v>
      </c>
      <c r="CZH3" s="4" t="s">
        <v>800</v>
      </c>
      <c r="CZI3" s="4" t="s">
        <v>800</v>
      </c>
      <c r="CZJ3" s="4" t="s">
        <v>800</v>
      </c>
      <c r="CZK3" s="4" t="s">
        <v>800</v>
      </c>
      <c r="CZL3" s="4" t="s">
        <v>800</v>
      </c>
      <c r="CZM3" s="4" t="s">
        <v>800</v>
      </c>
      <c r="CZN3" s="4" t="s">
        <v>800</v>
      </c>
      <c r="CZO3" s="4" t="s">
        <v>800</v>
      </c>
      <c r="CZP3" s="4" t="s">
        <v>800</v>
      </c>
      <c r="CZQ3" s="4" t="s">
        <v>800</v>
      </c>
      <c r="CZR3" s="4" t="s">
        <v>800</v>
      </c>
      <c r="CZS3" s="4" t="s">
        <v>800</v>
      </c>
      <c r="CZT3" s="4" t="s">
        <v>800</v>
      </c>
      <c r="CZU3" s="4" t="s">
        <v>800</v>
      </c>
      <c r="CZV3" s="4" t="s">
        <v>800</v>
      </c>
      <c r="CZW3" s="4" t="s">
        <v>800</v>
      </c>
      <c r="CZX3" s="4" t="s">
        <v>800</v>
      </c>
      <c r="CZY3" s="4" t="s">
        <v>800</v>
      </c>
      <c r="CZZ3" s="4" t="s">
        <v>800</v>
      </c>
      <c r="DAA3" s="4" t="s">
        <v>800</v>
      </c>
      <c r="DAB3" s="4" t="s">
        <v>800</v>
      </c>
      <c r="DAC3" s="4" t="s">
        <v>800</v>
      </c>
      <c r="DAD3" s="4" t="s">
        <v>800</v>
      </c>
      <c r="DAE3" s="4" t="s">
        <v>800</v>
      </c>
      <c r="DAF3" s="4" t="s">
        <v>800</v>
      </c>
      <c r="DAG3" s="4" t="s">
        <v>800</v>
      </c>
      <c r="DAH3" s="4" t="s">
        <v>800</v>
      </c>
      <c r="DAI3" s="4" t="s">
        <v>800</v>
      </c>
      <c r="DAJ3" s="4" t="s">
        <v>800</v>
      </c>
      <c r="DAK3" s="4" t="s">
        <v>800</v>
      </c>
      <c r="DAL3" s="4" t="s">
        <v>800</v>
      </c>
      <c r="DAM3" s="4" t="s">
        <v>800</v>
      </c>
      <c r="DAN3" s="4" t="s">
        <v>800</v>
      </c>
      <c r="DAO3" s="4" t="s">
        <v>800</v>
      </c>
      <c r="DAP3" s="4" t="s">
        <v>800</v>
      </c>
      <c r="DAQ3" s="4" t="s">
        <v>800</v>
      </c>
      <c r="DAR3" s="4" t="s">
        <v>800</v>
      </c>
      <c r="DAS3" s="4" t="s">
        <v>800</v>
      </c>
      <c r="DAT3" s="4" t="s">
        <v>800</v>
      </c>
      <c r="DAU3" s="4" t="s">
        <v>800</v>
      </c>
      <c r="DAV3" s="4" t="s">
        <v>800</v>
      </c>
      <c r="DAW3" s="4" t="s">
        <v>800</v>
      </c>
      <c r="DAX3" s="4" t="s">
        <v>800</v>
      </c>
      <c r="DAY3" s="4" t="s">
        <v>800</v>
      </c>
      <c r="DAZ3" s="4" t="s">
        <v>800</v>
      </c>
      <c r="DBA3" s="4" t="s">
        <v>800</v>
      </c>
      <c r="DBB3" s="4" t="s">
        <v>800</v>
      </c>
      <c r="DBC3" s="4" t="s">
        <v>800</v>
      </c>
      <c r="DBD3" s="4" t="s">
        <v>800</v>
      </c>
      <c r="DBE3" s="4" t="s">
        <v>800</v>
      </c>
      <c r="DBF3" s="4" t="s">
        <v>800</v>
      </c>
      <c r="DBG3" s="4" t="s">
        <v>800</v>
      </c>
      <c r="DBH3" s="4" t="s">
        <v>800</v>
      </c>
      <c r="DBI3" s="4" t="s">
        <v>800</v>
      </c>
      <c r="DBJ3" s="4" t="s">
        <v>800</v>
      </c>
      <c r="DBK3" s="4" t="s">
        <v>800</v>
      </c>
      <c r="DBL3" s="4" t="s">
        <v>800</v>
      </c>
      <c r="DBM3" s="4" t="s">
        <v>800</v>
      </c>
      <c r="DBN3" s="4" t="s">
        <v>800</v>
      </c>
      <c r="DBO3" s="4" t="s">
        <v>800</v>
      </c>
      <c r="DBP3" s="4" t="s">
        <v>800</v>
      </c>
      <c r="DBQ3" s="4" t="s">
        <v>800</v>
      </c>
      <c r="DBR3" s="4" t="s">
        <v>800</v>
      </c>
      <c r="DBS3" s="4" t="s">
        <v>800</v>
      </c>
      <c r="DBT3" s="4" t="s">
        <v>800</v>
      </c>
      <c r="DBU3" s="4" t="s">
        <v>800</v>
      </c>
      <c r="DBV3" s="4" t="s">
        <v>800</v>
      </c>
      <c r="DBW3" s="4" t="s">
        <v>800</v>
      </c>
      <c r="DBX3" s="4" t="s">
        <v>800</v>
      </c>
      <c r="DBY3" s="4" t="s">
        <v>800</v>
      </c>
      <c r="DBZ3" s="4" t="s">
        <v>800</v>
      </c>
      <c r="DCA3" s="4" t="s">
        <v>800</v>
      </c>
      <c r="DCB3" s="4" t="s">
        <v>800</v>
      </c>
      <c r="DCC3" s="4" t="s">
        <v>800</v>
      </c>
      <c r="DCD3" s="4" t="s">
        <v>800</v>
      </c>
      <c r="DCE3" s="4" t="s">
        <v>800</v>
      </c>
      <c r="DCF3" s="4" t="s">
        <v>800</v>
      </c>
      <c r="DCG3" s="4" t="s">
        <v>800</v>
      </c>
      <c r="DCH3" s="4" t="s">
        <v>800</v>
      </c>
      <c r="DCI3" s="4" t="s">
        <v>800</v>
      </c>
      <c r="DCJ3" s="4" t="s">
        <v>800</v>
      </c>
      <c r="DCK3" s="4" t="s">
        <v>800</v>
      </c>
      <c r="DCL3" s="4" t="s">
        <v>800</v>
      </c>
      <c r="DCM3" s="4" t="s">
        <v>800</v>
      </c>
      <c r="DCN3" s="4" t="s">
        <v>800</v>
      </c>
      <c r="DCO3" s="4" t="s">
        <v>800</v>
      </c>
      <c r="DCP3" s="4" t="s">
        <v>800</v>
      </c>
      <c r="DCQ3" s="4" t="s">
        <v>800</v>
      </c>
      <c r="DCR3" s="4" t="s">
        <v>800</v>
      </c>
      <c r="DCS3" s="4" t="s">
        <v>800</v>
      </c>
      <c r="DCT3" s="4" t="s">
        <v>800</v>
      </c>
      <c r="DCU3" s="4" t="s">
        <v>800</v>
      </c>
      <c r="DCV3" s="4" t="s">
        <v>800</v>
      </c>
      <c r="DCW3" s="4" t="s">
        <v>800</v>
      </c>
      <c r="DCX3" s="4" t="s">
        <v>800</v>
      </c>
      <c r="DCY3" s="4" t="s">
        <v>800</v>
      </c>
      <c r="DCZ3" s="4" t="s">
        <v>800</v>
      </c>
      <c r="DDA3" s="4" t="s">
        <v>800</v>
      </c>
      <c r="DDB3" s="4" t="s">
        <v>800</v>
      </c>
      <c r="DDC3" s="4" t="s">
        <v>800</v>
      </c>
      <c r="DDD3" s="4" t="s">
        <v>800</v>
      </c>
      <c r="DDE3" s="4" t="s">
        <v>800</v>
      </c>
      <c r="DDF3" s="4" t="s">
        <v>800</v>
      </c>
      <c r="DDG3" s="4" t="s">
        <v>800</v>
      </c>
      <c r="DDH3" s="4" t="s">
        <v>800</v>
      </c>
      <c r="DDI3" s="4" t="s">
        <v>800</v>
      </c>
      <c r="DDJ3" s="4" t="s">
        <v>800</v>
      </c>
      <c r="DDK3" s="4" t="s">
        <v>800</v>
      </c>
      <c r="DDL3" s="4" t="s">
        <v>800</v>
      </c>
      <c r="DDM3" s="4" t="s">
        <v>800</v>
      </c>
      <c r="DDN3" s="4" t="s">
        <v>800</v>
      </c>
      <c r="DDO3" s="4" t="s">
        <v>800</v>
      </c>
      <c r="DDP3" s="4" t="s">
        <v>800</v>
      </c>
      <c r="DDQ3" s="4" t="s">
        <v>800</v>
      </c>
      <c r="DDR3" s="4" t="s">
        <v>800</v>
      </c>
      <c r="DDS3" s="4" t="s">
        <v>800</v>
      </c>
      <c r="DDT3" s="4" t="s">
        <v>800</v>
      </c>
      <c r="DDU3" s="4" t="s">
        <v>800</v>
      </c>
      <c r="DDV3" s="4" t="s">
        <v>800</v>
      </c>
      <c r="DDW3" s="4" t="s">
        <v>800</v>
      </c>
      <c r="DDX3" s="4" t="s">
        <v>800</v>
      </c>
      <c r="DDY3" s="4" t="s">
        <v>800</v>
      </c>
      <c r="DDZ3" s="4" t="s">
        <v>800</v>
      </c>
      <c r="DEA3" s="4" t="s">
        <v>800</v>
      </c>
      <c r="DEB3" s="4" t="s">
        <v>800</v>
      </c>
      <c r="DEC3" s="4" t="s">
        <v>800</v>
      </c>
      <c r="DED3" s="4" t="s">
        <v>800</v>
      </c>
      <c r="DEE3" s="4" t="s">
        <v>800</v>
      </c>
      <c r="DEF3" s="4" t="s">
        <v>800</v>
      </c>
      <c r="DEG3" s="4" t="s">
        <v>800</v>
      </c>
      <c r="DEH3" s="4" t="s">
        <v>800</v>
      </c>
      <c r="DEI3" s="4" t="s">
        <v>800</v>
      </c>
      <c r="DEJ3" s="4" t="s">
        <v>800</v>
      </c>
      <c r="DEK3" s="4" t="s">
        <v>800</v>
      </c>
      <c r="DEL3" s="4" t="s">
        <v>800</v>
      </c>
      <c r="DEM3" s="4" t="s">
        <v>800</v>
      </c>
      <c r="DEN3" s="4" t="s">
        <v>800</v>
      </c>
      <c r="DEO3" s="4" t="s">
        <v>800</v>
      </c>
      <c r="DEP3" s="4" t="s">
        <v>800</v>
      </c>
      <c r="DEQ3" s="4" t="s">
        <v>800</v>
      </c>
      <c r="DER3" s="4" t="s">
        <v>800</v>
      </c>
      <c r="DES3" s="4" t="s">
        <v>800</v>
      </c>
      <c r="DET3" s="4" t="s">
        <v>800</v>
      </c>
      <c r="DEU3" s="4" t="s">
        <v>800</v>
      </c>
      <c r="DEV3" s="4" t="s">
        <v>800</v>
      </c>
      <c r="DEW3" s="4" t="s">
        <v>800</v>
      </c>
      <c r="DEX3" s="4" t="s">
        <v>800</v>
      </c>
      <c r="DEY3" s="4" t="s">
        <v>800</v>
      </c>
      <c r="DEZ3" s="4" t="s">
        <v>800</v>
      </c>
      <c r="DFA3" s="4" t="s">
        <v>800</v>
      </c>
      <c r="DFB3" s="4" t="s">
        <v>800</v>
      </c>
      <c r="DFC3" s="4" t="s">
        <v>800</v>
      </c>
      <c r="DFD3" s="4" t="s">
        <v>800</v>
      </c>
      <c r="DFE3" s="4" t="s">
        <v>800</v>
      </c>
      <c r="DFF3" s="4" t="s">
        <v>800</v>
      </c>
      <c r="DFG3" s="4" t="s">
        <v>800</v>
      </c>
      <c r="DFH3" s="4" t="s">
        <v>800</v>
      </c>
      <c r="DFI3" s="4" t="s">
        <v>800</v>
      </c>
      <c r="DFJ3" s="4" t="s">
        <v>800</v>
      </c>
      <c r="DFK3" s="4" t="s">
        <v>800</v>
      </c>
      <c r="DFL3" s="4" t="s">
        <v>800</v>
      </c>
      <c r="DFM3" s="4" t="s">
        <v>800</v>
      </c>
      <c r="DFN3" s="4" t="s">
        <v>800</v>
      </c>
      <c r="DFO3" s="4" t="s">
        <v>800</v>
      </c>
      <c r="DFP3" s="4" t="s">
        <v>800</v>
      </c>
      <c r="DFQ3" s="4" t="s">
        <v>800</v>
      </c>
      <c r="DFR3" s="4" t="s">
        <v>800</v>
      </c>
      <c r="DFS3" s="4" t="s">
        <v>800</v>
      </c>
      <c r="DFT3" s="4" t="s">
        <v>800</v>
      </c>
      <c r="DFU3" s="4" t="s">
        <v>800</v>
      </c>
      <c r="DFV3" s="4" t="s">
        <v>800</v>
      </c>
      <c r="DFW3" s="4" t="s">
        <v>800</v>
      </c>
      <c r="DFX3" s="4" t="s">
        <v>800</v>
      </c>
      <c r="DFY3" s="4" t="s">
        <v>800</v>
      </c>
      <c r="DFZ3" s="4" t="s">
        <v>800</v>
      </c>
      <c r="DGA3" s="4" t="s">
        <v>800</v>
      </c>
      <c r="DGB3" s="4" t="s">
        <v>800</v>
      </c>
      <c r="DGC3" s="4" t="s">
        <v>800</v>
      </c>
      <c r="DGD3" s="4" t="s">
        <v>800</v>
      </c>
      <c r="DGE3" s="4" t="s">
        <v>800</v>
      </c>
      <c r="DGF3" s="4" t="s">
        <v>800</v>
      </c>
      <c r="DGG3" s="4" t="s">
        <v>800</v>
      </c>
      <c r="DGH3" s="4" t="s">
        <v>800</v>
      </c>
      <c r="DGI3" s="4" t="s">
        <v>800</v>
      </c>
      <c r="DGJ3" s="4" t="s">
        <v>800</v>
      </c>
      <c r="DGK3" s="4" t="s">
        <v>800</v>
      </c>
      <c r="DGL3" s="4" t="s">
        <v>800</v>
      </c>
      <c r="DGM3" s="4" t="s">
        <v>800</v>
      </c>
      <c r="DGN3" s="4" t="s">
        <v>800</v>
      </c>
      <c r="DGO3" s="4" t="s">
        <v>800</v>
      </c>
      <c r="DGP3" s="4" t="s">
        <v>800</v>
      </c>
      <c r="DGQ3" s="4" t="s">
        <v>800</v>
      </c>
      <c r="DGR3" s="4" t="s">
        <v>800</v>
      </c>
      <c r="DGS3" s="4" t="s">
        <v>800</v>
      </c>
      <c r="DGT3" s="4" t="s">
        <v>800</v>
      </c>
      <c r="DGU3" s="4" t="s">
        <v>800</v>
      </c>
      <c r="DGV3" s="4" t="s">
        <v>800</v>
      </c>
      <c r="DGW3" s="4" t="s">
        <v>800</v>
      </c>
      <c r="DGX3" s="4" t="s">
        <v>800</v>
      </c>
      <c r="DGY3" s="4" t="s">
        <v>800</v>
      </c>
      <c r="DGZ3" s="4" t="s">
        <v>800</v>
      </c>
      <c r="DHA3" s="4" t="s">
        <v>800</v>
      </c>
      <c r="DHB3" s="4" t="s">
        <v>800</v>
      </c>
      <c r="DHC3" s="4" t="s">
        <v>800</v>
      </c>
      <c r="DHD3" s="4" t="s">
        <v>800</v>
      </c>
      <c r="DHE3" s="4" t="s">
        <v>800</v>
      </c>
      <c r="DHF3" s="4" t="s">
        <v>800</v>
      </c>
      <c r="DHG3" s="4" t="s">
        <v>800</v>
      </c>
      <c r="DHH3" s="4" t="s">
        <v>800</v>
      </c>
      <c r="DHI3" s="4" t="s">
        <v>800</v>
      </c>
      <c r="DHJ3" s="4" t="s">
        <v>800</v>
      </c>
      <c r="DHK3" s="4" t="s">
        <v>800</v>
      </c>
      <c r="DHL3" s="4" t="s">
        <v>800</v>
      </c>
      <c r="DHM3" s="4" t="s">
        <v>800</v>
      </c>
      <c r="DHN3" s="4" t="s">
        <v>800</v>
      </c>
      <c r="DHO3" s="4" t="s">
        <v>800</v>
      </c>
      <c r="DHP3" s="4" t="s">
        <v>800</v>
      </c>
      <c r="DHQ3" s="4" t="s">
        <v>800</v>
      </c>
      <c r="DHR3" s="4" t="s">
        <v>800</v>
      </c>
      <c r="DHS3" s="4" t="s">
        <v>800</v>
      </c>
      <c r="DHT3" s="4" t="s">
        <v>800</v>
      </c>
      <c r="DHU3" s="4" t="s">
        <v>800</v>
      </c>
      <c r="DHV3" s="4" t="s">
        <v>800</v>
      </c>
      <c r="DHW3" s="4" t="s">
        <v>800</v>
      </c>
      <c r="DHX3" s="4" t="s">
        <v>800</v>
      </c>
      <c r="DHY3" s="4" t="s">
        <v>800</v>
      </c>
      <c r="DHZ3" s="4" t="s">
        <v>800</v>
      </c>
      <c r="DIA3" s="4" t="s">
        <v>800</v>
      </c>
      <c r="DIB3" s="4" t="s">
        <v>800</v>
      </c>
      <c r="DIC3" s="4" t="s">
        <v>800</v>
      </c>
      <c r="DID3" s="4" t="s">
        <v>800</v>
      </c>
      <c r="DIE3" s="4" t="s">
        <v>800</v>
      </c>
      <c r="DIF3" s="4" t="s">
        <v>800</v>
      </c>
      <c r="DIG3" s="4" t="s">
        <v>800</v>
      </c>
      <c r="DIH3" s="4" t="s">
        <v>800</v>
      </c>
      <c r="DII3" s="4" t="s">
        <v>800</v>
      </c>
      <c r="DIJ3" s="4" t="s">
        <v>800</v>
      </c>
      <c r="DIK3" s="4" t="s">
        <v>800</v>
      </c>
      <c r="DIL3" s="4" t="s">
        <v>800</v>
      </c>
      <c r="DIM3" s="4" t="s">
        <v>800</v>
      </c>
      <c r="DIN3" s="4" t="s">
        <v>800</v>
      </c>
      <c r="DIO3" s="4" t="s">
        <v>800</v>
      </c>
      <c r="DIP3" s="4" t="s">
        <v>800</v>
      </c>
      <c r="DIQ3" s="4" t="s">
        <v>800</v>
      </c>
      <c r="DIR3" s="4" t="s">
        <v>800</v>
      </c>
      <c r="DIS3" s="4" t="s">
        <v>800</v>
      </c>
      <c r="DIT3" s="4" t="s">
        <v>800</v>
      </c>
      <c r="DIU3" s="4" t="s">
        <v>800</v>
      </c>
      <c r="DIV3" s="4" t="s">
        <v>800</v>
      </c>
      <c r="DIW3" s="4" t="s">
        <v>800</v>
      </c>
      <c r="DIX3" s="4" t="s">
        <v>800</v>
      </c>
      <c r="DIY3" s="4" t="s">
        <v>800</v>
      </c>
      <c r="DIZ3" s="4" t="s">
        <v>800</v>
      </c>
      <c r="DJA3" s="4" t="s">
        <v>800</v>
      </c>
      <c r="DJB3" s="4" t="s">
        <v>800</v>
      </c>
      <c r="DJC3" s="4" t="s">
        <v>800</v>
      </c>
      <c r="DJD3" s="4" t="s">
        <v>800</v>
      </c>
      <c r="DJE3" s="4" t="s">
        <v>800</v>
      </c>
      <c r="DJF3" s="4" t="s">
        <v>800</v>
      </c>
      <c r="DJG3" s="4" t="s">
        <v>800</v>
      </c>
      <c r="DJH3" s="4" t="s">
        <v>800</v>
      </c>
      <c r="DJI3" s="4" t="s">
        <v>800</v>
      </c>
      <c r="DJJ3" s="4" t="s">
        <v>800</v>
      </c>
      <c r="DJK3" s="4" t="s">
        <v>800</v>
      </c>
      <c r="DJL3" s="4" t="s">
        <v>800</v>
      </c>
      <c r="DJM3" s="4" t="s">
        <v>800</v>
      </c>
      <c r="DJN3" s="4" t="s">
        <v>800</v>
      </c>
      <c r="DJO3" s="4" t="s">
        <v>800</v>
      </c>
      <c r="DJP3" s="4" t="s">
        <v>800</v>
      </c>
      <c r="DJQ3" s="4" t="s">
        <v>800</v>
      </c>
      <c r="DJR3" s="4" t="s">
        <v>800</v>
      </c>
      <c r="DJS3" s="4" t="s">
        <v>800</v>
      </c>
      <c r="DJT3" s="4" t="s">
        <v>800</v>
      </c>
      <c r="DJU3" s="4" t="s">
        <v>800</v>
      </c>
      <c r="DJV3" s="4" t="s">
        <v>800</v>
      </c>
      <c r="DJW3" s="4" t="s">
        <v>800</v>
      </c>
      <c r="DJX3" s="4" t="s">
        <v>800</v>
      </c>
      <c r="DJY3" s="4" t="s">
        <v>800</v>
      </c>
      <c r="DJZ3" s="4" t="s">
        <v>800</v>
      </c>
      <c r="DKA3" s="4" t="s">
        <v>800</v>
      </c>
      <c r="DKB3" s="4" t="s">
        <v>800</v>
      </c>
      <c r="DKC3" s="4" t="s">
        <v>800</v>
      </c>
      <c r="DKD3" s="4" t="s">
        <v>800</v>
      </c>
      <c r="DKE3" s="4" t="s">
        <v>800</v>
      </c>
      <c r="DKF3" s="4" t="s">
        <v>800</v>
      </c>
      <c r="DKG3" s="4" t="s">
        <v>800</v>
      </c>
      <c r="DKH3" s="4" t="s">
        <v>800</v>
      </c>
      <c r="DKI3" s="4" t="s">
        <v>800</v>
      </c>
      <c r="DKJ3" s="4" t="s">
        <v>800</v>
      </c>
      <c r="DKK3" s="4" t="s">
        <v>800</v>
      </c>
      <c r="DKL3" s="4" t="s">
        <v>800</v>
      </c>
      <c r="DKM3" s="4" t="s">
        <v>800</v>
      </c>
      <c r="DKN3" s="4" t="s">
        <v>800</v>
      </c>
      <c r="DKO3" s="4" t="s">
        <v>800</v>
      </c>
      <c r="DKP3" s="4" t="s">
        <v>800</v>
      </c>
      <c r="DKQ3" s="4" t="s">
        <v>800</v>
      </c>
      <c r="DKR3" s="4" t="s">
        <v>800</v>
      </c>
      <c r="DKS3" s="4" t="s">
        <v>800</v>
      </c>
      <c r="DKT3" s="4" t="s">
        <v>800</v>
      </c>
      <c r="DKU3" s="4" t="s">
        <v>800</v>
      </c>
      <c r="DKV3" s="4" t="s">
        <v>800</v>
      </c>
      <c r="DKW3" s="4" t="s">
        <v>800</v>
      </c>
      <c r="DKX3" s="4" t="s">
        <v>800</v>
      </c>
      <c r="DKY3" s="4" t="s">
        <v>800</v>
      </c>
      <c r="DKZ3" s="4" t="s">
        <v>800</v>
      </c>
      <c r="DLA3" s="4" t="s">
        <v>800</v>
      </c>
      <c r="DLB3" s="4" t="s">
        <v>800</v>
      </c>
      <c r="DLC3" s="4" t="s">
        <v>800</v>
      </c>
      <c r="DLD3" s="4" t="s">
        <v>800</v>
      </c>
      <c r="DLE3" s="4" t="s">
        <v>800</v>
      </c>
      <c r="DLF3" s="4" t="s">
        <v>800</v>
      </c>
      <c r="DLG3" s="4" t="s">
        <v>800</v>
      </c>
      <c r="DLH3" s="4" t="s">
        <v>800</v>
      </c>
      <c r="DLI3" s="4" t="s">
        <v>800</v>
      </c>
      <c r="DLJ3" s="4" t="s">
        <v>800</v>
      </c>
      <c r="DLK3" s="4" t="s">
        <v>800</v>
      </c>
      <c r="DLL3" s="4" t="s">
        <v>800</v>
      </c>
      <c r="DLM3" s="4" t="s">
        <v>800</v>
      </c>
      <c r="DLN3" s="4" t="s">
        <v>800</v>
      </c>
      <c r="DLO3" s="4" t="s">
        <v>800</v>
      </c>
      <c r="DLP3" s="4" t="s">
        <v>800</v>
      </c>
      <c r="DLQ3" s="4" t="s">
        <v>800</v>
      </c>
      <c r="DLR3" s="4" t="s">
        <v>800</v>
      </c>
      <c r="DLS3" s="4" t="s">
        <v>800</v>
      </c>
      <c r="DLT3" s="4" t="s">
        <v>800</v>
      </c>
      <c r="DLU3" s="4" t="s">
        <v>800</v>
      </c>
      <c r="DLV3" s="4" t="s">
        <v>800</v>
      </c>
      <c r="DLW3" s="4" t="s">
        <v>800</v>
      </c>
      <c r="DLX3" s="4" t="s">
        <v>800</v>
      </c>
      <c r="DLY3" s="4" t="s">
        <v>800</v>
      </c>
      <c r="DLZ3" s="4" t="s">
        <v>800</v>
      </c>
      <c r="DMA3" s="4" t="s">
        <v>800</v>
      </c>
      <c r="DMB3" s="4" t="s">
        <v>800</v>
      </c>
      <c r="DMC3" s="4" t="s">
        <v>800</v>
      </c>
      <c r="DMD3" s="4" t="s">
        <v>800</v>
      </c>
      <c r="DME3" s="4" t="s">
        <v>800</v>
      </c>
      <c r="DMF3" s="4" t="s">
        <v>800</v>
      </c>
      <c r="DMG3" s="4" t="s">
        <v>800</v>
      </c>
      <c r="DMH3" s="4" t="s">
        <v>800</v>
      </c>
      <c r="DMI3" s="4" t="s">
        <v>800</v>
      </c>
      <c r="DMJ3" s="4" t="s">
        <v>800</v>
      </c>
      <c r="DMK3" s="4" t="s">
        <v>800</v>
      </c>
      <c r="DML3" s="4" t="s">
        <v>800</v>
      </c>
      <c r="DMM3" s="4" t="s">
        <v>800</v>
      </c>
      <c r="DMN3" s="4" t="s">
        <v>800</v>
      </c>
      <c r="DMO3" s="4" t="s">
        <v>800</v>
      </c>
      <c r="DMP3" s="4" t="s">
        <v>800</v>
      </c>
      <c r="DMQ3" s="4" t="s">
        <v>800</v>
      </c>
      <c r="DMR3" s="4" t="s">
        <v>800</v>
      </c>
      <c r="DMS3" s="4" t="s">
        <v>800</v>
      </c>
      <c r="DMT3" s="4" t="s">
        <v>800</v>
      </c>
      <c r="DMU3" s="4" t="s">
        <v>800</v>
      </c>
      <c r="DMV3" s="4" t="s">
        <v>800</v>
      </c>
      <c r="DMW3" s="4" t="s">
        <v>800</v>
      </c>
      <c r="DMX3" s="4" t="s">
        <v>800</v>
      </c>
      <c r="DMY3" s="4" t="s">
        <v>800</v>
      </c>
      <c r="DMZ3" s="4" t="s">
        <v>800</v>
      </c>
      <c r="DNA3" s="4" t="s">
        <v>800</v>
      </c>
      <c r="DNB3" s="4" t="s">
        <v>800</v>
      </c>
      <c r="DNC3" s="4" t="s">
        <v>800</v>
      </c>
      <c r="DND3" s="4" t="s">
        <v>800</v>
      </c>
      <c r="DNE3" s="4" t="s">
        <v>800</v>
      </c>
      <c r="DNF3" s="4" t="s">
        <v>800</v>
      </c>
      <c r="DNG3" s="4" t="s">
        <v>800</v>
      </c>
      <c r="DNH3" s="4" t="s">
        <v>800</v>
      </c>
      <c r="DNI3" s="4" t="s">
        <v>800</v>
      </c>
      <c r="DNJ3" s="4" t="s">
        <v>800</v>
      </c>
      <c r="DNK3" s="4" t="s">
        <v>800</v>
      </c>
      <c r="DNL3" s="4" t="s">
        <v>800</v>
      </c>
      <c r="DNM3" s="4" t="s">
        <v>800</v>
      </c>
      <c r="DNN3" s="4" t="s">
        <v>800</v>
      </c>
      <c r="DNO3" s="4" t="s">
        <v>800</v>
      </c>
      <c r="DNP3" s="4" t="s">
        <v>800</v>
      </c>
      <c r="DNQ3" s="4" t="s">
        <v>800</v>
      </c>
      <c r="DNR3" s="4" t="s">
        <v>800</v>
      </c>
      <c r="DNS3" s="4" t="s">
        <v>800</v>
      </c>
      <c r="DNT3" s="4" t="s">
        <v>800</v>
      </c>
      <c r="DNU3" s="4" t="s">
        <v>800</v>
      </c>
      <c r="DNV3" s="4" t="s">
        <v>800</v>
      </c>
      <c r="DNW3" s="4" t="s">
        <v>800</v>
      </c>
      <c r="DNX3" s="4" t="s">
        <v>800</v>
      </c>
      <c r="DNY3" s="4" t="s">
        <v>800</v>
      </c>
      <c r="DNZ3" s="4" t="s">
        <v>800</v>
      </c>
      <c r="DOA3" s="4" t="s">
        <v>800</v>
      </c>
      <c r="DOB3" s="4" t="s">
        <v>800</v>
      </c>
      <c r="DOC3" s="4" t="s">
        <v>800</v>
      </c>
      <c r="DOD3" s="4" t="s">
        <v>800</v>
      </c>
      <c r="DOE3" s="4" t="s">
        <v>800</v>
      </c>
      <c r="DOF3" s="4" t="s">
        <v>800</v>
      </c>
      <c r="DOG3" s="4" t="s">
        <v>800</v>
      </c>
      <c r="DOH3" s="4" t="s">
        <v>800</v>
      </c>
      <c r="DOI3" s="4" t="s">
        <v>800</v>
      </c>
      <c r="DOJ3" s="4" t="s">
        <v>800</v>
      </c>
      <c r="DOK3" s="4" t="s">
        <v>800</v>
      </c>
      <c r="DOL3" s="4" t="s">
        <v>800</v>
      </c>
      <c r="DOM3" s="4" t="s">
        <v>800</v>
      </c>
      <c r="DON3" s="4" t="s">
        <v>800</v>
      </c>
      <c r="DOO3" s="4" t="s">
        <v>800</v>
      </c>
      <c r="DOP3" s="4" t="s">
        <v>800</v>
      </c>
      <c r="DOQ3" s="4" t="s">
        <v>800</v>
      </c>
      <c r="DOR3" s="4" t="s">
        <v>800</v>
      </c>
      <c r="DOS3" s="4" t="s">
        <v>800</v>
      </c>
      <c r="DOT3" s="4" t="s">
        <v>800</v>
      </c>
      <c r="DOU3" s="4" t="s">
        <v>800</v>
      </c>
      <c r="DOV3" s="4" t="s">
        <v>800</v>
      </c>
      <c r="DOW3" s="4" t="s">
        <v>800</v>
      </c>
      <c r="DOX3" s="4" t="s">
        <v>800</v>
      </c>
      <c r="DOY3" s="4" t="s">
        <v>800</v>
      </c>
      <c r="DOZ3" s="4" t="s">
        <v>800</v>
      </c>
      <c r="DPA3" s="4" t="s">
        <v>800</v>
      </c>
      <c r="DPB3" s="4" t="s">
        <v>800</v>
      </c>
      <c r="DPC3" s="4" t="s">
        <v>800</v>
      </c>
      <c r="DPD3" s="4" t="s">
        <v>800</v>
      </c>
      <c r="DPE3" s="4" t="s">
        <v>800</v>
      </c>
      <c r="DPF3" s="4" t="s">
        <v>800</v>
      </c>
      <c r="DPG3" s="4" t="s">
        <v>800</v>
      </c>
      <c r="DPH3" s="4" t="s">
        <v>800</v>
      </c>
      <c r="DPI3" s="4" t="s">
        <v>800</v>
      </c>
      <c r="DPJ3" s="4" t="s">
        <v>800</v>
      </c>
      <c r="DPK3" s="4" t="s">
        <v>800</v>
      </c>
      <c r="DPL3" s="4" t="s">
        <v>800</v>
      </c>
      <c r="DPM3" s="4" t="s">
        <v>800</v>
      </c>
      <c r="DPN3" s="4" t="s">
        <v>800</v>
      </c>
      <c r="DPO3" s="4" t="s">
        <v>800</v>
      </c>
      <c r="DPP3" s="4" t="s">
        <v>800</v>
      </c>
      <c r="DPQ3" s="4" t="s">
        <v>800</v>
      </c>
      <c r="DPR3" s="4" t="s">
        <v>800</v>
      </c>
      <c r="DPS3" s="4" t="s">
        <v>800</v>
      </c>
      <c r="DPT3" s="4" t="s">
        <v>800</v>
      </c>
      <c r="DPU3" s="4" t="s">
        <v>800</v>
      </c>
      <c r="DPV3" s="4" t="s">
        <v>800</v>
      </c>
      <c r="DPW3" s="4" t="s">
        <v>800</v>
      </c>
      <c r="DPX3" s="4" t="s">
        <v>800</v>
      </c>
      <c r="DPY3" s="4" t="s">
        <v>800</v>
      </c>
      <c r="DPZ3" s="4" t="s">
        <v>800</v>
      </c>
      <c r="DQA3" s="4" t="s">
        <v>800</v>
      </c>
      <c r="DQB3" s="4" t="s">
        <v>800</v>
      </c>
      <c r="DQC3" s="4" t="s">
        <v>800</v>
      </c>
      <c r="DQD3" s="4" t="s">
        <v>800</v>
      </c>
      <c r="DQE3" s="4" t="s">
        <v>800</v>
      </c>
      <c r="DQF3" s="4" t="s">
        <v>800</v>
      </c>
      <c r="DQG3" s="4" t="s">
        <v>800</v>
      </c>
      <c r="DQH3" s="4" t="s">
        <v>800</v>
      </c>
      <c r="DQI3" s="4" t="s">
        <v>800</v>
      </c>
      <c r="DQJ3" s="4" t="s">
        <v>800</v>
      </c>
      <c r="DQK3" s="4" t="s">
        <v>800</v>
      </c>
      <c r="DQL3" s="4" t="s">
        <v>800</v>
      </c>
      <c r="DQM3" s="4" t="s">
        <v>800</v>
      </c>
      <c r="DQN3" s="4" t="s">
        <v>800</v>
      </c>
      <c r="DQO3" s="4" t="s">
        <v>800</v>
      </c>
      <c r="DQP3" s="4" t="s">
        <v>800</v>
      </c>
      <c r="DQQ3" s="4" t="s">
        <v>800</v>
      </c>
      <c r="DQR3" s="4" t="s">
        <v>800</v>
      </c>
      <c r="DQS3" s="4" t="s">
        <v>800</v>
      </c>
      <c r="DQT3" s="4" t="s">
        <v>800</v>
      </c>
      <c r="DQU3" s="4" t="s">
        <v>800</v>
      </c>
      <c r="DQV3" s="4" t="s">
        <v>800</v>
      </c>
      <c r="DQW3" s="4" t="s">
        <v>800</v>
      </c>
      <c r="DQX3" s="4" t="s">
        <v>800</v>
      </c>
      <c r="DQY3" s="4" t="s">
        <v>800</v>
      </c>
      <c r="DQZ3" s="4" t="s">
        <v>800</v>
      </c>
      <c r="DRA3" s="4" t="s">
        <v>800</v>
      </c>
      <c r="DRB3" s="4" t="s">
        <v>800</v>
      </c>
      <c r="DRC3" s="4" t="s">
        <v>800</v>
      </c>
      <c r="DRD3" s="4" t="s">
        <v>800</v>
      </c>
      <c r="DRE3" s="4" t="s">
        <v>800</v>
      </c>
      <c r="DRF3" s="4" t="s">
        <v>800</v>
      </c>
      <c r="DRG3" s="4" t="s">
        <v>800</v>
      </c>
      <c r="DRH3" s="4" t="s">
        <v>800</v>
      </c>
      <c r="DRI3" s="4" t="s">
        <v>800</v>
      </c>
      <c r="DRJ3" s="4" t="s">
        <v>800</v>
      </c>
      <c r="DRK3" s="4" t="s">
        <v>800</v>
      </c>
      <c r="DRL3" s="4" t="s">
        <v>800</v>
      </c>
      <c r="DRM3" s="4" t="s">
        <v>800</v>
      </c>
      <c r="DRN3" s="4" t="s">
        <v>800</v>
      </c>
      <c r="DRO3" s="4" t="s">
        <v>800</v>
      </c>
      <c r="DRP3" s="4" t="s">
        <v>800</v>
      </c>
      <c r="DRQ3" s="4" t="s">
        <v>800</v>
      </c>
      <c r="DRR3" s="4" t="s">
        <v>800</v>
      </c>
      <c r="DRS3" s="4" t="s">
        <v>800</v>
      </c>
      <c r="DRT3" s="4" t="s">
        <v>800</v>
      </c>
      <c r="DRU3" s="4" t="s">
        <v>800</v>
      </c>
      <c r="DRV3" s="4" t="s">
        <v>800</v>
      </c>
      <c r="DRW3" s="4" t="s">
        <v>800</v>
      </c>
      <c r="DRX3" s="4" t="s">
        <v>800</v>
      </c>
      <c r="DRY3" s="4" t="s">
        <v>800</v>
      </c>
      <c r="DRZ3" s="4" t="s">
        <v>800</v>
      </c>
      <c r="DSA3" s="4" t="s">
        <v>800</v>
      </c>
      <c r="DSB3" s="4" t="s">
        <v>800</v>
      </c>
      <c r="DSC3" s="4" t="s">
        <v>800</v>
      </c>
      <c r="DSD3" s="4" t="s">
        <v>800</v>
      </c>
      <c r="DSE3" s="4" t="s">
        <v>800</v>
      </c>
      <c r="DSF3" s="4" t="s">
        <v>800</v>
      </c>
      <c r="DSG3" s="4" t="s">
        <v>800</v>
      </c>
      <c r="DSH3" s="4" t="s">
        <v>800</v>
      </c>
      <c r="DSI3" s="4" t="s">
        <v>800</v>
      </c>
      <c r="DSJ3" s="4" t="s">
        <v>800</v>
      </c>
      <c r="DSK3" s="4" t="s">
        <v>800</v>
      </c>
      <c r="DSL3" s="4" t="s">
        <v>800</v>
      </c>
      <c r="DSM3" s="4" t="s">
        <v>800</v>
      </c>
      <c r="DSN3" s="4" t="s">
        <v>800</v>
      </c>
      <c r="DSO3" s="4" t="s">
        <v>800</v>
      </c>
      <c r="DSP3" s="4" t="s">
        <v>800</v>
      </c>
      <c r="DSQ3" s="4" t="s">
        <v>800</v>
      </c>
      <c r="DSR3" s="4" t="s">
        <v>800</v>
      </c>
      <c r="DSS3" s="4" t="s">
        <v>800</v>
      </c>
      <c r="DST3" s="4" t="s">
        <v>800</v>
      </c>
      <c r="DSU3" s="4" t="s">
        <v>800</v>
      </c>
      <c r="DSV3" s="4" t="s">
        <v>800</v>
      </c>
      <c r="DSW3" s="4" t="s">
        <v>800</v>
      </c>
      <c r="DSX3" s="4" t="s">
        <v>800</v>
      </c>
      <c r="DSY3" s="4" t="s">
        <v>800</v>
      </c>
      <c r="DSZ3" s="4" t="s">
        <v>800</v>
      </c>
      <c r="DTA3" s="4" t="s">
        <v>800</v>
      </c>
      <c r="DTB3" s="4" t="s">
        <v>800</v>
      </c>
      <c r="DTC3" s="4" t="s">
        <v>800</v>
      </c>
      <c r="DTD3" s="4" t="s">
        <v>800</v>
      </c>
      <c r="DTE3" s="4" t="s">
        <v>800</v>
      </c>
      <c r="DTF3" s="4" t="s">
        <v>800</v>
      </c>
      <c r="DTG3" s="4" t="s">
        <v>800</v>
      </c>
      <c r="DTH3" s="4" t="s">
        <v>800</v>
      </c>
      <c r="DTI3" s="4" t="s">
        <v>800</v>
      </c>
      <c r="DTJ3" s="4" t="s">
        <v>800</v>
      </c>
      <c r="DTK3" s="4" t="s">
        <v>800</v>
      </c>
      <c r="DTL3" s="4" t="s">
        <v>800</v>
      </c>
      <c r="DTM3" s="4" t="s">
        <v>800</v>
      </c>
      <c r="DTN3" s="4" t="s">
        <v>800</v>
      </c>
      <c r="DTO3" s="4" t="s">
        <v>800</v>
      </c>
      <c r="DTP3" s="4" t="s">
        <v>800</v>
      </c>
      <c r="DTQ3" s="4" t="s">
        <v>800</v>
      </c>
      <c r="DTR3" s="4" t="s">
        <v>800</v>
      </c>
      <c r="DTS3" s="4" t="s">
        <v>800</v>
      </c>
      <c r="DTT3" s="4" t="s">
        <v>800</v>
      </c>
      <c r="DTU3" s="4" t="s">
        <v>800</v>
      </c>
      <c r="DTV3" s="4" t="s">
        <v>800</v>
      </c>
      <c r="DTW3" s="4" t="s">
        <v>800</v>
      </c>
      <c r="DTX3" s="4" t="s">
        <v>800</v>
      </c>
      <c r="DTY3" s="4" t="s">
        <v>800</v>
      </c>
      <c r="DTZ3" s="4" t="s">
        <v>800</v>
      </c>
      <c r="DUA3" s="4" t="s">
        <v>800</v>
      </c>
      <c r="DUB3" s="4" t="s">
        <v>800</v>
      </c>
      <c r="DUC3" s="4" t="s">
        <v>800</v>
      </c>
      <c r="DUD3" s="4" t="s">
        <v>800</v>
      </c>
      <c r="DUE3" s="4" t="s">
        <v>800</v>
      </c>
      <c r="DUF3" s="4" t="s">
        <v>800</v>
      </c>
      <c r="DUG3" s="4" t="s">
        <v>800</v>
      </c>
      <c r="DUH3" s="4" t="s">
        <v>800</v>
      </c>
      <c r="DUI3" s="4" t="s">
        <v>800</v>
      </c>
      <c r="DUJ3" s="4" t="s">
        <v>800</v>
      </c>
      <c r="DUK3" s="4" t="s">
        <v>800</v>
      </c>
      <c r="DUL3" s="4" t="s">
        <v>800</v>
      </c>
      <c r="DUM3" s="4" t="s">
        <v>800</v>
      </c>
      <c r="DUN3" s="4" t="s">
        <v>800</v>
      </c>
      <c r="DUO3" s="4" t="s">
        <v>800</v>
      </c>
      <c r="DUP3" s="4" t="s">
        <v>800</v>
      </c>
      <c r="DUQ3" s="4" t="s">
        <v>800</v>
      </c>
      <c r="DUR3" s="4" t="s">
        <v>800</v>
      </c>
      <c r="DUS3" s="4" t="s">
        <v>800</v>
      </c>
      <c r="DUT3" s="4" t="s">
        <v>800</v>
      </c>
      <c r="DUU3" s="4" t="s">
        <v>800</v>
      </c>
      <c r="DUV3" s="4" t="s">
        <v>800</v>
      </c>
      <c r="DUW3" s="4" t="s">
        <v>800</v>
      </c>
      <c r="DUX3" s="4" t="s">
        <v>800</v>
      </c>
      <c r="DUY3" s="4" t="s">
        <v>800</v>
      </c>
      <c r="DUZ3" s="4" t="s">
        <v>800</v>
      </c>
      <c r="DVA3" s="4" t="s">
        <v>800</v>
      </c>
      <c r="DVB3" s="4" t="s">
        <v>800</v>
      </c>
      <c r="DVC3" s="4" t="s">
        <v>800</v>
      </c>
      <c r="DVD3" s="4" t="s">
        <v>800</v>
      </c>
      <c r="DVE3" s="4" t="s">
        <v>800</v>
      </c>
      <c r="DVF3" s="4" t="s">
        <v>800</v>
      </c>
      <c r="DVG3" s="4" t="s">
        <v>800</v>
      </c>
      <c r="DVH3" s="4" t="s">
        <v>800</v>
      </c>
      <c r="DVI3" s="4" t="s">
        <v>800</v>
      </c>
      <c r="DVJ3" s="4" t="s">
        <v>800</v>
      </c>
      <c r="DVK3" s="4" t="s">
        <v>800</v>
      </c>
      <c r="DVL3" s="4" t="s">
        <v>800</v>
      </c>
      <c r="DVM3" s="4" t="s">
        <v>800</v>
      </c>
      <c r="DVN3" s="4" t="s">
        <v>800</v>
      </c>
      <c r="DVO3" s="4" t="s">
        <v>800</v>
      </c>
      <c r="DVP3" s="4" t="s">
        <v>800</v>
      </c>
      <c r="DVQ3" s="4" t="s">
        <v>800</v>
      </c>
      <c r="DVR3" s="4" t="s">
        <v>800</v>
      </c>
      <c r="DVS3" s="4" t="s">
        <v>800</v>
      </c>
      <c r="DVT3" s="4" t="s">
        <v>800</v>
      </c>
      <c r="DVU3" s="4" t="s">
        <v>800</v>
      </c>
      <c r="DVV3" s="4" t="s">
        <v>800</v>
      </c>
      <c r="DVW3" s="4" t="s">
        <v>800</v>
      </c>
      <c r="DVX3" s="4" t="s">
        <v>800</v>
      </c>
      <c r="DVY3" s="4" t="s">
        <v>800</v>
      </c>
      <c r="DVZ3" s="4" t="s">
        <v>800</v>
      </c>
      <c r="DWA3" s="4" t="s">
        <v>800</v>
      </c>
      <c r="DWB3" s="4" t="s">
        <v>800</v>
      </c>
      <c r="DWC3" s="4" t="s">
        <v>800</v>
      </c>
      <c r="DWD3" s="4" t="s">
        <v>800</v>
      </c>
      <c r="DWE3" s="4" t="s">
        <v>800</v>
      </c>
      <c r="DWF3" s="4" t="s">
        <v>800</v>
      </c>
      <c r="DWG3" s="4" t="s">
        <v>800</v>
      </c>
      <c r="DWH3" s="4" t="s">
        <v>800</v>
      </c>
      <c r="DWI3" s="4" t="s">
        <v>800</v>
      </c>
      <c r="DWJ3" s="4" t="s">
        <v>800</v>
      </c>
      <c r="DWK3" s="4" t="s">
        <v>800</v>
      </c>
      <c r="DWL3" s="4" t="s">
        <v>800</v>
      </c>
      <c r="DWM3" s="4" t="s">
        <v>800</v>
      </c>
      <c r="DWN3" s="4" t="s">
        <v>800</v>
      </c>
      <c r="DWO3" s="4" t="s">
        <v>800</v>
      </c>
      <c r="DWP3" s="4" t="s">
        <v>800</v>
      </c>
      <c r="DWQ3" s="4" t="s">
        <v>800</v>
      </c>
      <c r="DWR3" s="4" t="s">
        <v>800</v>
      </c>
      <c r="DWS3" s="4" t="s">
        <v>800</v>
      </c>
      <c r="DWT3" s="4" t="s">
        <v>800</v>
      </c>
      <c r="DWU3" s="4" t="s">
        <v>800</v>
      </c>
      <c r="DWV3" s="4" t="s">
        <v>800</v>
      </c>
      <c r="DWW3" s="4" t="s">
        <v>800</v>
      </c>
      <c r="DWX3" s="4" t="s">
        <v>800</v>
      </c>
      <c r="DWY3" s="4" t="s">
        <v>800</v>
      </c>
      <c r="DWZ3" s="4" t="s">
        <v>800</v>
      </c>
      <c r="DXA3" s="4" t="s">
        <v>800</v>
      </c>
      <c r="DXB3" s="4" t="s">
        <v>800</v>
      </c>
      <c r="DXC3" s="4" t="s">
        <v>800</v>
      </c>
      <c r="DXD3" s="4" t="s">
        <v>800</v>
      </c>
      <c r="DXE3" s="4" t="s">
        <v>800</v>
      </c>
      <c r="DXF3" s="4" t="s">
        <v>800</v>
      </c>
      <c r="DXG3" s="4" t="s">
        <v>800</v>
      </c>
      <c r="DXH3" s="4" t="s">
        <v>800</v>
      </c>
      <c r="DXI3" s="4" t="s">
        <v>800</v>
      </c>
      <c r="DXJ3" s="4" t="s">
        <v>800</v>
      </c>
      <c r="DXK3" s="4" t="s">
        <v>800</v>
      </c>
      <c r="DXL3" s="4" t="s">
        <v>800</v>
      </c>
      <c r="DXM3" s="4" t="s">
        <v>800</v>
      </c>
      <c r="DXN3" s="4" t="s">
        <v>800</v>
      </c>
      <c r="DXO3" s="4" t="s">
        <v>800</v>
      </c>
      <c r="DXP3" s="4" t="s">
        <v>800</v>
      </c>
      <c r="DXQ3" s="4" t="s">
        <v>800</v>
      </c>
      <c r="DXR3" s="4" t="s">
        <v>800</v>
      </c>
      <c r="DXS3" s="4" t="s">
        <v>800</v>
      </c>
      <c r="DXT3" s="4" t="s">
        <v>800</v>
      </c>
      <c r="DXU3" s="4" t="s">
        <v>800</v>
      </c>
      <c r="DXV3" s="4" t="s">
        <v>800</v>
      </c>
      <c r="DXW3" s="4" t="s">
        <v>800</v>
      </c>
      <c r="DXX3" s="4" t="s">
        <v>800</v>
      </c>
      <c r="DXY3" s="4" t="s">
        <v>800</v>
      </c>
      <c r="DXZ3" s="4" t="s">
        <v>800</v>
      </c>
      <c r="DYA3" s="4" t="s">
        <v>800</v>
      </c>
      <c r="DYB3" s="4" t="s">
        <v>800</v>
      </c>
      <c r="DYC3" s="4" t="s">
        <v>800</v>
      </c>
      <c r="DYD3" s="4" t="s">
        <v>800</v>
      </c>
      <c r="DYE3" s="4" t="s">
        <v>800</v>
      </c>
      <c r="DYF3" s="4" t="s">
        <v>800</v>
      </c>
      <c r="DYG3" s="4" t="s">
        <v>800</v>
      </c>
      <c r="DYH3" s="4" t="s">
        <v>800</v>
      </c>
      <c r="DYI3" s="4" t="s">
        <v>800</v>
      </c>
      <c r="DYJ3" s="4" t="s">
        <v>800</v>
      </c>
      <c r="DYK3" s="4" t="s">
        <v>800</v>
      </c>
      <c r="DYL3" s="4" t="s">
        <v>800</v>
      </c>
      <c r="DYM3" s="4" t="s">
        <v>800</v>
      </c>
      <c r="DYN3" s="4" t="s">
        <v>800</v>
      </c>
      <c r="DYO3" s="4" t="s">
        <v>800</v>
      </c>
      <c r="DYP3" s="4" t="s">
        <v>800</v>
      </c>
      <c r="DYQ3" s="4" t="s">
        <v>800</v>
      </c>
      <c r="DYR3" s="4" t="s">
        <v>800</v>
      </c>
      <c r="DYS3" s="4" t="s">
        <v>800</v>
      </c>
      <c r="DYT3" s="4" t="s">
        <v>800</v>
      </c>
      <c r="DYU3" s="4" t="s">
        <v>800</v>
      </c>
      <c r="DYV3" s="4" t="s">
        <v>800</v>
      </c>
      <c r="DYW3" s="4" t="s">
        <v>800</v>
      </c>
      <c r="DYX3" s="4" t="s">
        <v>800</v>
      </c>
      <c r="DYY3" s="4" t="s">
        <v>800</v>
      </c>
      <c r="DYZ3" s="4" t="s">
        <v>800</v>
      </c>
      <c r="DZA3" s="4" t="s">
        <v>800</v>
      </c>
      <c r="DZB3" s="4" t="s">
        <v>800</v>
      </c>
      <c r="DZC3" s="4" t="s">
        <v>800</v>
      </c>
      <c r="DZD3" s="4" t="s">
        <v>800</v>
      </c>
      <c r="DZE3" s="4" t="s">
        <v>800</v>
      </c>
      <c r="DZF3" s="4" t="s">
        <v>800</v>
      </c>
      <c r="DZG3" s="4" t="s">
        <v>800</v>
      </c>
      <c r="DZH3" s="4" t="s">
        <v>800</v>
      </c>
      <c r="DZI3" s="4" t="s">
        <v>800</v>
      </c>
      <c r="DZJ3" s="4" t="s">
        <v>800</v>
      </c>
      <c r="DZK3" s="4" t="s">
        <v>800</v>
      </c>
      <c r="DZL3" s="4" t="s">
        <v>800</v>
      </c>
      <c r="DZM3" s="4" t="s">
        <v>800</v>
      </c>
      <c r="DZN3" s="4" t="s">
        <v>800</v>
      </c>
      <c r="DZO3" s="4" t="s">
        <v>800</v>
      </c>
      <c r="DZP3" s="4" t="s">
        <v>800</v>
      </c>
      <c r="DZQ3" s="4" t="s">
        <v>800</v>
      </c>
      <c r="DZR3" s="4" t="s">
        <v>800</v>
      </c>
      <c r="DZS3" s="4" t="s">
        <v>800</v>
      </c>
      <c r="DZT3" s="4" t="s">
        <v>800</v>
      </c>
      <c r="DZU3" s="4" t="s">
        <v>800</v>
      </c>
      <c r="DZV3" s="4" t="s">
        <v>800</v>
      </c>
      <c r="DZW3" s="4" t="s">
        <v>800</v>
      </c>
      <c r="DZX3" s="4" t="s">
        <v>800</v>
      </c>
      <c r="DZY3" s="4" t="s">
        <v>800</v>
      </c>
      <c r="DZZ3" s="4" t="s">
        <v>800</v>
      </c>
      <c r="EAA3" s="4" t="s">
        <v>800</v>
      </c>
      <c r="EAB3" s="4" t="s">
        <v>800</v>
      </c>
      <c r="EAC3" s="4" t="s">
        <v>800</v>
      </c>
      <c r="EAD3" s="4" t="s">
        <v>800</v>
      </c>
      <c r="EAE3" s="4" t="s">
        <v>800</v>
      </c>
      <c r="EAF3" s="4" t="s">
        <v>800</v>
      </c>
      <c r="EAG3" s="4" t="s">
        <v>800</v>
      </c>
      <c r="EAH3" s="4" t="s">
        <v>800</v>
      </c>
      <c r="EAI3" s="4" t="s">
        <v>800</v>
      </c>
      <c r="EAJ3" s="4" t="s">
        <v>800</v>
      </c>
      <c r="EAK3" s="4" t="s">
        <v>800</v>
      </c>
      <c r="EAL3" s="4" t="s">
        <v>800</v>
      </c>
      <c r="EAM3" s="4" t="s">
        <v>800</v>
      </c>
      <c r="EAN3" s="4" t="s">
        <v>800</v>
      </c>
      <c r="EAO3" s="4" t="s">
        <v>800</v>
      </c>
      <c r="EAP3" s="4" t="s">
        <v>800</v>
      </c>
      <c r="EAQ3" s="4" t="s">
        <v>800</v>
      </c>
      <c r="EAR3" s="4" t="s">
        <v>800</v>
      </c>
      <c r="EAS3" s="4" t="s">
        <v>800</v>
      </c>
      <c r="EAT3" s="4" t="s">
        <v>800</v>
      </c>
      <c r="EAU3" s="4" t="s">
        <v>800</v>
      </c>
      <c r="EAV3" s="4" t="s">
        <v>800</v>
      </c>
      <c r="EAW3" s="4" t="s">
        <v>800</v>
      </c>
      <c r="EAX3" s="4" t="s">
        <v>800</v>
      </c>
      <c r="EAY3" s="4" t="s">
        <v>800</v>
      </c>
      <c r="EAZ3" s="4" t="s">
        <v>800</v>
      </c>
      <c r="EBA3" s="4" t="s">
        <v>800</v>
      </c>
      <c r="EBB3" s="4" t="s">
        <v>800</v>
      </c>
      <c r="EBC3" s="4" t="s">
        <v>800</v>
      </c>
      <c r="EBD3" s="4" t="s">
        <v>800</v>
      </c>
      <c r="EBE3" s="4" t="s">
        <v>800</v>
      </c>
      <c r="EBF3" s="4" t="s">
        <v>800</v>
      </c>
      <c r="EBG3" s="4" t="s">
        <v>800</v>
      </c>
      <c r="EBH3" s="4" t="s">
        <v>800</v>
      </c>
      <c r="EBI3" s="4" t="s">
        <v>800</v>
      </c>
      <c r="EBJ3" s="4" t="s">
        <v>800</v>
      </c>
      <c r="EBK3" s="4" t="s">
        <v>800</v>
      </c>
      <c r="EBL3" s="4" t="s">
        <v>800</v>
      </c>
      <c r="EBM3" s="4" t="s">
        <v>800</v>
      </c>
      <c r="EBN3" s="4" t="s">
        <v>800</v>
      </c>
      <c r="EBO3" s="4" t="s">
        <v>800</v>
      </c>
      <c r="EBP3" s="4" t="s">
        <v>800</v>
      </c>
      <c r="EBQ3" s="4" t="s">
        <v>800</v>
      </c>
      <c r="EBR3" s="4" t="s">
        <v>800</v>
      </c>
      <c r="EBS3" s="4" t="s">
        <v>800</v>
      </c>
      <c r="EBT3" s="4" t="s">
        <v>800</v>
      </c>
      <c r="EBU3" s="4" t="s">
        <v>800</v>
      </c>
      <c r="EBV3" s="4" t="s">
        <v>800</v>
      </c>
      <c r="EBW3" s="4" t="s">
        <v>800</v>
      </c>
      <c r="EBX3" s="4" t="s">
        <v>800</v>
      </c>
      <c r="EBY3" s="4" t="s">
        <v>800</v>
      </c>
      <c r="EBZ3" s="4" t="s">
        <v>800</v>
      </c>
      <c r="ECA3" s="4" t="s">
        <v>800</v>
      </c>
      <c r="ECB3" s="4" t="s">
        <v>800</v>
      </c>
      <c r="ECC3" s="4" t="s">
        <v>800</v>
      </c>
      <c r="ECD3" s="4" t="s">
        <v>800</v>
      </c>
      <c r="ECE3" s="4" t="s">
        <v>800</v>
      </c>
      <c r="ECF3" s="4" t="s">
        <v>800</v>
      </c>
      <c r="ECG3" s="4" t="s">
        <v>800</v>
      </c>
      <c r="ECH3" s="4" t="s">
        <v>800</v>
      </c>
      <c r="ECI3" s="4" t="s">
        <v>800</v>
      </c>
      <c r="ECJ3" s="4" t="s">
        <v>800</v>
      </c>
      <c r="ECK3" s="4" t="s">
        <v>800</v>
      </c>
      <c r="ECL3" s="4" t="s">
        <v>800</v>
      </c>
      <c r="ECM3" s="4" t="s">
        <v>800</v>
      </c>
      <c r="ECN3" s="4" t="s">
        <v>800</v>
      </c>
      <c r="ECO3" s="4" t="s">
        <v>800</v>
      </c>
      <c r="ECP3" s="4" t="s">
        <v>800</v>
      </c>
      <c r="ECQ3" s="4" t="s">
        <v>800</v>
      </c>
      <c r="ECR3" s="4" t="s">
        <v>800</v>
      </c>
      <c r="ECS3" s="4" t="s">
        <v>800</v>
      </c>
      <c r="ECT3" s="4" t="s">
        <v>800</v>
      </c>
      <c r="ECU3" s="4" t="s">
        <v>800</v>
      </c>
      <c r="ECV3" s="4" t="s">
        <v>800</v>
      </c>
      <c r="ECW3" s="4" t="s">
        <v>800</v>
      </c>
      <c r="ECX3" s="4" t="s">
        <v>800</v>
      </c>
      <c r="ECY3" s="4" t="s">
        <v>800</v>
      </c>
      <c r="ECZ3" s="4" t="s">
        <v>800</v>
      </c>
      <c r="EDA3" s="4" t="s">
        <v>800</v>
      </c>
      <c r="EDB3" s="4" t="s">
        <v>800</v>
      </c>
      <c r="EDC3" s="4" t="s">
        <v>800</v>
      </c>
      <c r="EDD3" s="4" t="s">
        <v>800</v>
      </c>
      <c r="EDE3" s="4" t="s">
        <v>800</v>
      </c>
      <c r="EDF3" s="4" t="s">
        <v>800</v>
      </c>
      <c r="EDG3" s="4" t="s">
        <v>800</v>
      </c>
      <c r="EDH3" s="4" t="s">
        <v>800</v>
      </c>
      <c r="EDI3" s="4" t="s">
        <v>800</v>
      </c>
      <c r="EDJ3" s="4" t="s">
        <v>800</v>
      </c>
      <c r="EDK3" s="4" t="s">
        <v>800</v>
      </c>
      <c r="EDL3" s="4" t="s">
        <v>800</v>
      </c>
      <c r="EDM3" s="4" t="s">
        <v>800</v>
      </c>
      <c r="EDN3" s="4" t="s">
        <v>800</v>
      </c>
      <c r="EDO3" s="4" t="s">
        <v>800</v>
      </c>
      <c r="EDP3" s="4" t="s">
        <v>800</v>
      </c>
      <c r="EDQ3" s="4" t="s">
        <v>800</v>
      </c>
      <c r="EDR3" s="4" t="s">
        <v>800</v>
      </c>
      <c r="EDS3" s="4" t="s">
        <v>800</v>
      </c>
      <c r="EDT3" s="4" t="s">
        <v>800</v>
      </c>
      <c r="EDU3" s="4" t="s">
        <v>800</v>
      </c>
      <c r="EDV3" s="4" t="s">
        <v>800</v>
      </c>
      <c r="EDW3" s="4" t="s">
        <v>800</v>
      </c>
      <c r="EDX3" s="4" t="s">
        <v>800</v>
      </c>
      <c r="EDY3" s="4" t="s">
        <v>800</v>
      </c>
      <c r="EDZ3" s="4" t="s">
        <v>800</v>
      </c>
      <c r="EEA3" s="4" t="s">
        <v>800</v>
      </c>
      <c r="EEB3" s="4" t="s">
        <v>800</v>
      </c>
      <c r="EEC3" s="4" t="s">
        <v>800</v>
      </c>
      <c r="EED3" s="4" t="s">
        <v>800</v>
      </c>
      <c r="EEE3" s="4" t="s">
        <v>800</v>
      </c>
      <c r="EEF3" s="4" t="s">
        <v>800</v>
      </c>
      <c r="EEG3" s="4" t="s">
        <v>800</v>
      </c>
      <c r="EEH3" s="4" t="s">
        <v>800</v>
      </c>
      <c r="EEI3" s="4" t="s">
        <v>800</v>
      </c>
      <c r="EEJ3" s="4" t="s">
        <v>800</v>
      </c>
      <c r="EEK3" s="4" t="s">
        <v>800</v>
      </c>
      <c r="EEL3" s="4" t="s">
        <v>800</v>
      </c>
      <c r="EEM3" s="4" t="s">
        <v>800</v>
      </c>
      <c r="EEN3" s="4" t="s">
        <v>800</v>
      </c>
      <c r="EEO3" s="4" t="s">
        <v>800</v>
      </c>
      <c r="EEP3" s="4" t="s">
        <v>800</v>
      </c>
      <c r="EEQ3" s="4" t="s">
        <v>800</v>
      </c>
      <c r="EER3" s="4" t="s">
        <v>800</v>
      </c>
      <c r="EES3" s="4" t="s">
        <v>800</v>
      </c>
      <c r="EET3" s="4" t="s">
        <v>800</v>
      </c>
      <c r="EEU3" s="4" t="s">
        <v>800</v>
      </c>
      <c r="EEV3" s="4" t="s">
        <v>800</v>
      </c>
      <c r="EEW3" s="4" t="s">
        <v>800</v>
      </c>
      <c r="EEX3" s="4" t="s">
        <v>800</v>
      </c>
      <c r="EEY3" s="4" t="s">
        <v>800</v>
      </c>
      <c r="EEZ3" s="4" t="s">
        <v>800</v>
      </c>
      <c r="EFA3" s="4" t="s">
        <v>800</v>
      </c>
      <c r="EFB3" s="4" t="s">
        <v>800</v>
      </c>
      <c r="EFC3" s="4" t="s">
        <v>800</v>
      </c>
      <c r="EFD3" s="4" t="s">
        <v>800</v>
      </c>
      <c r="EFE3" s="4" t="s">
        <v>800</v>
      </c>
      <c r="EFF3" s="4" t="s">
        <v>800</v>
      </c>
      <c r="EFG3" s="4" t="s">
        <v>800</v>
      </c>
      <c r="EFH3" s="4" t="s">
        <v>800</v>
      </c>
      <c r="EFI3" s="4" t="s">
        <v>800</v>
      </c>
      <c r="EFJ3" s="4" t="s">
        <v>800</v>
      </c>
      <c r="EFK3" s="4" t="s">
        <v>800</v>
      </c>
      <c r="EFL3" s="4" t="s">
        <v>800</v>
      </c>
      <c r="EFM3" s="4" t="s">
        <v>800</v>
      </c>
      <c r="EFN3" s="4" t="s">
        <v>800</v>
      </c>
      <c r="EFO3" s="4" t="s">
        <v>800</v>
      </c>
      <c r="EFP3" s="4" t="s">
        <v>800</v>
      </c>
      <c r="EFQ3" s="4" t="s">
        <v>800</v>
      </c>
      <c r="EFR3" s="4" t="s">
        <v>800</v>
      </c>
      <c r="EFS3" s="4" t="s">
        <v>800</v>
      </c>
      <c r="EFT3" s="4" t="s">
        <v>800</v>
      </c>
      <c r="EFU3" s="4" t="s">
        <v>800</v>
      </c>
      <c r="EFV3" s="4" t="s">
        <v>800</v>
      </c>
      <c r="EFW3" s="4" t="s">
        <v>800</v>
      </c>
      <c r="EFX3" s="4" t="s">
        <v>800</v>
      </c>
      <c r="EFY3" s="4" t="s">
        <v>800</v>
      </c>
      <c r="EFZ3" s="4" t="s">
        <v>800</v>
      </c>
      <c r="EGA3" s="4" t="s">
        <v>800</v>
      </c>
      <c r="EGB3" s="4" t="s">
        <v>800</v>
      </c>
      <c r="EGC3" s="4" t="s">
        <v>800</v>
      </c>
      <c r="EGD3" s="4" t="s">
        <v>800</v>
      </c>
      <c r="EGE3" s="4" t="s">
        <v>800</v>
      </c>
      <c r="EGF3" s="4" t="s">
        <v>800</v>
      </c>
      <c r="EGG3" s="4" t="s">
        <v>800</v>
      </c>
      <c r="EGH3" s="4" t="s">
        <v>800</v>
      </c>
      <c r="EGI3" s="4" t="s">
        <v>800</v>
      </c>
      <c r="EGJ3" s="4" t="s">
        <v>800</v>
      </c>
      <c r="EGK3" s="4" t="s">
        <v>800</v>
      </c>
      <c r="EGL3" s="4" t="s">
        <v>800</v>
      </c>
      <c r="EGM3" s="4" t="s">
        <v>800</v>
      </c>
      <c r="EGN3" s="4" t="s">
        <v>800</v>
      </c>
      <c r="EGO3" s="4" t="s">
        <v>800</v>
      </c>
      <c r="EGP3" s="4" t="s">
        <v>800</v>
      </c>
      <c r="EGQ3" s="4" t="s">
        <v>800</v>
      </c>
      <c r="EGR3" s="4" t="s">
        <v>800</v>
      </c>
      <c r="EGS3" s="4" t="s">
        <v>800</v>
      </c>
      <c r="EGT3" s="4" t="s">
        <v>800</v>
      </c>
      <c r="EGU3" s="4" t="s">
        <v>800</v>
      </c>
      <c r="EGV3" s="4" t="s">
        <v>800</v>
      </c>
      <c r="EGW3" s="4" t="s">
        <v>800</v>
      </c>
      <c r="EGX3" s="4" t="s">
        <v>800</v>
      </c>
      <c r="EGY3" s="4" t="s">
        <v>800</v>
      </c>
      <c r="EGZ3" s="4" t="s">
        <v>800</v>
      </c>
      <c r="EHA3" s="4" t="s">
        <v>800</v>
      </c>
      <c r="EHB3" s="4" t="s">
        <v>800</v>
      </c>
      <c r="EHC3" s="4" t="s">
        <v>800</v>
      </c>
      <c r="EHD3" s="4" t="s">
        <v>800</v>
      </c>
      <c r="EHE3" s="4" t="s">
        <v>800</v>
      </c>
      <c r="EHF3" s="4" t="s">
        <v>800</v>
      </c>
      <c r="EHG3" s="4" t="s">
        <v>800</v>
      </c>
      <c r="EHH3" s="4" t="s">
        <v>800</v>
      </c>
      <c r="EHI3" s="4" t="s">
        <v>800</v>
      </c>
      <c r="EHJ3" s="4" t="s">
        <v>800</v>
      </c>
      <c r="EHK3" s="4" t="s">
        <v>800</v>
      </c>
      <c r="EHL3" s="4" t="s">
        <v>800</v>
      </c>
      <c r="EHM3" s="4" t="s">
        <v>800</v>
      </c>
      <c r="EHN3" s="4" t="s">
        <v>800</v>
      </c>
      <c r="EHO3" s="4" t="s">
        <v>800</v>
      </c>
      <c r="EHP3" s="4" t="s">
        <v>800</v>
      </c>
      <c r="EHQ3" s="4" t="s">
        <v>800</v>
      </c>
      <c r="EHR3" s="4" t="s">
        <v>800</v>
      </c>
      <c r="EHS3" s="4" t="s">
        <v>800</v>
      </c>
      <c r="EHT3" s="4" t="s">
        <v>800</v>
      </c>
      <c r="EHU3" s="4" t="s">
        <v>800</v>
      </c>
      <c r="EHV3" s="4" t="s">
        <v>800</v>
      </c>
      <c r="EHW3" s="4" t="s">
        <v>800</v>
      </c>
      <c r="EHX3" s="4" t="s">
        <v>800</v>
      </c>
      <c r="EHY3" s="4" t="s">
        <v>800</v>
      </c>
      <c r="EHZ3" s="4" t="s">
        <v>800</v>
      </c>
      <c r="EIA3" s="4" t="s">
        <v>800</v>
      </c>
      <c r="EIB3" s="4" t="s">
        <v>800</v>
      </c>
      <c r="EIC3" s="4" t="s">
        <v>800</v>
      </c>
      <c r="EID3" s="4" t="s">
        <v>800</v>
      </c>
      <c r="EIE3" s="4" t="s">
        <v>800</v>
      </c>
      <c r="EIF3" s="4" t="s">
        <v>800</v>
      </c>
      <c r="EIG3" s="4" t="s">
        <v>800</v>
      </c>
      <c r="EIH3" s="4" t="s">
        <v>800</v>
      </c>
      <c r="EII3" s="4" t="s">
        <v>800</v>
      </c>
      <c r="EIJ3" s="4" t="s">
        <v>800</v>
      </c>
      <c r="EIK3" s="4" t="s">
        <v>800</v>
      </c>
      <c r="EIL3" s="4" t="s">
        <v>800</v>
      </c>
      <c r="EIM3" s="4" t="s">
        <v>800</v>
      </c>
      <c r="EIN3" s="4" t="s">
        <v>800</v>
      </c>
      <c r="EIO3" s="4" t="s">
        <v>800</v>
      </c>
      <c r="EIP3" s="4" t="s">
        <v>800</v>
      </c>
      <c r="EIQ3" s="4" t="s">
        <v>800</v>
      </c>
      <c r="EIR3" s="4" t="s">
        <v>800</v>
      </c>
      <c r="EIS3" s="4" t="s">
        <v>800</v>
      </c>
      <c r="EIT3" s="4" t="s">
        <v>800</v>
      </c>
      <c r="EIU3" s="4" t="s">
        <v>800</v>
      </c>
      <c r="EIV3" s="4" t="s">
        <v>800</v>
      </c>
      <c r="EIW3" s="4" t="s">
        <v>800</v>
      </c>
      <c r="EIX3" s="4" t="s">
        <v>800</v>
      </c>
      <c r="EIY3" s="4" t="s">
        <v>800</v>
      </c>
      <c r="EIZ3" s="4" t="s">
        <v>800</v>
      </c>
      <c r="EJA3" s="4" t="s">
        <v>800</v>
      </c>
      <c r="EJB3" s="4" t="s">
        <v>800</v>
      </c>
      <c r="EJC3" s="4" t="s">
        <v>800</v>
      </c>
      <c r="EJD3" s="4" t="s">
        <v>800</v>
      </c>
      <c r="EJE3" s="4" t="s">
        <v>800</v>
      </c>
      <c r="EJF3" s="4" t="s">
        <v>800</v>
      </c>
      <c r="EJG3" s="4" t="s">
        <v>800</v>
      </c>
      <c r="EJH3" s="4" t="s">
        <v>800</v>
      </c>
      <c r="EJI3" s="4" t="s">
        <v>800</v>
      </c>
      <c r="EJJ3" s="4" t="s">
        <v>800</v>
      </c>
      <c r="EJK3" s="4" t="s">
        <v>800</v>
      </c>
      <c r="EJL3" s="4" t="s">
        <v>800</v>
      </c>
      <c r="EJM3" s="4" t="s">
        <v>800</v>
      </c>
      <c r="EJN3" s="4" t="s">
        <v>800</v>
      </c>
      <c r="EJO3" s="4" t="s">
        <v>800</v>
      </c>
      <c r="EJP3" s="4" t="s">
        <v>800</v>
      </c>
      <c r="EJQ3" s="4" t="s">
        <v>800</v>
      </c>
      <c r="EJR3" s="4" t="s">
        <v>800</v>
      </c>
      <c r="EJS3" s="4" t="s">
        <v>800</v>
      </c>
      <c r="EJT3" s="4" t="s">
        <v>800</v>
      </c>
      <c r="EJU3" s="4" t="s">
        <v>800</v>
      </c>
      <c r="EJV3" s="4" t="s">
        <v>800</v>
      </c>
      <c r="EJW3" s="4" t="s">
        <v>800</v>
      </c>
      <c r="EJX3" s="4" t="s">
        <v>800</v>
      </c>
      <c r="EJY3" s="4" t="s">
        <v>800</v>
      </c>
      <c r="EJZ3" s="4" t="s">
        <v>800</v>
      </c>
      <c r="EKA3" s="4" t="s">
        <v>800</v>
      </c>
      <c r="EKB3" s="4" t="s">
        <v>800</v>
      </c>
      <c r="EKC3" s="4" t="s">
        <v>800</v>
      </c>
      <c r="EKD3" s="4" t="s">
        <v>800</v>
      </c>
      <c r="EKE3" s="4" t="s">
        <v>800</v>
      </c>
      <c r="EKF3" s="4" t="s">
        <v>800</v>
      </c>
      <c r="EKG3" s="4" t="s">
        <v>800</v>
      </c>
      <c r="EKH3" s="4" t="s">
        <v>800</v>
      </c>
      <c r="EKI3" s="4" t="s">
        <v>800</v>
      </c>
      <c r="EKJ3" s="4" t="s">
        <v>800</v>
      </c>
      <c r="EKK3" s="4" t="s">
        <v>800</v>
      </c>
      <c r="EKL3" s="4" t="s">
        <v>800</v>
      </c>
      <c r="EKM3" s="4" t="s">
        <v>800</v>
      </c>
      <c r="EKN3" s="4" t="s">
        <v>800</v>
      </c>
      <c r="EKO3" s="4" t="s">
        <v>800</v>
      </c>
      <c r="EKP3" s="4" t="s">
        <v>800</v>
      </c>
      <c r="EKQ3" s="4" t="s">
        <v>800</v>
      </c>
      <c r="EKR3" s="4" t="s">
        <v>800</v>
      </c>
      <c r="EKS3" s="4" t="s">
        <v>800</v>
      </c>
      <c r="EKT3" s="4" t="s">
        <v>800</v>
      </c>
      <c r="EKU3" s="4" t="s">
        <v>800</v>
      </c>
      <c r="EKV3" s="4" t="s">
        <v>800</v>
      </c>
      <c r="EKW3" s="4" t="s">
        <v>800</v>
      </c>
      <c r="EKX3" s="4" t="s">
        <v>800</v>
      </c>
      <c r="EKY3" s="4" t="s">
        <v>800</v>
      </c>
      <c r="EKZ3" s="4" t="s">
        <v>800</v>
      </c>
      <c r="ELA3" s="4" t="s">
        <v>800</v>
      </c>
      <c r="ELB3" s="4" t="s">
        <v>800</v>
      </c>
      <c r="ELC3" s="4" t="s">
        <v>800</v>
      </c>
      <c r="ELD3" s="4" t="s">
        <v>800</v>
      </c>
      <c r="ELE3" s="4" t="s">
        <v>800</v>
      </c>
      <c r="ELF3" s="4" t="s">
        <v>800</v>
      </c>
      <c r="ELG3" s="4" t="s">
        <v>800</v>
      </c>
      <c r="ELH3" s="4" t="s">
        <v>800</v>
      </c>
      <c r="ELI3" s="4" t="s">
        <v>800</v>
      </c>
      <c r="ELJ3" s="4" t="s">
        <v>800</v>
      </c>
      <c r="ELK3" s="4" t="s">
        <v>800</v>
      </c>
      <c r="ELL3" s="4" t="s">
        <v>800</v>
      </c>
      <c r="ELM3" s="4" t="s">
        <v>800</v>
      </c>
      <c r="ELN3" s="4" t="s">
        <v>800</v>
      </c>
      <c r="ELO3" s="4" t="s">
        <v>800</v>
      </c>
      <c r="ELP3" s="4" t="s">
        <v>800</v>
      </c>
      <c r="ELQ3" s="4" t="s">
        <v>800</v>
      </c>
      <c r="ELR3" s="4" t="s">
        <v>800</v>
      </c>
      <c r="ELS3" s="4" t="s">
        <v>800</v>
      </c>
      <c r="ELT3" s="4" t="s">
        <v>800</v>
      </c>
      <c r="ELU3" s="4" t="s">
        <v>800</v>
      </c>
      <c r="ELV3" s="4" t="s">
        <v>800</v>
      </c>
      <c r="ELW3" s="4" t="s">
        <v>800</v>
      </c>
      <c r="ELX3" s="4" t="s">
        <v>800</v>
      </c>
      <c r="ELY3" s="4" t="s">
        <v>800</v>
      </c>
      <c r="ELZ3" s="4" t="s">
        <v>800</v>
      </c>
      <c r="EMA3" s="4" t="s">
        <v>800</v>
      </c>
      <c r="EMB3" s="4" t="s">
        <v>800</v>
      </c>
      <c r="EMC3" s="4" t="s">
        <v>800</v>
      </c>
      <c r="EMD3" s="4" t="s">
        <v>800</v>
      </c>
      <c r="EME3" s="4" t="s">
        <v>800</v>
      </c>
      <c r="EMF3" s="4" t="s">
        <v>800</v>
      </c>
      <c r="EMG3" s="4" t="s">
        <v>800</v>
      </c>
      <c r="EMH3" s="4" t="s">
        <v>800</v>
      </c>
      <c r="EMI3" s="4" t="s">
        <v>800</v>
      </c>
      <c r="EMJ3" s="4" t="s">
        <v>800</v>
      </c>
      <c r="EMK3" s="4" t="s">
        <v>800</v>
      </c>
      <c r="EML3" s="4" t="s">
        <v>800</v>
      </c>
      <c r="EMM3" s="4" t="s">
        <v>800</v>
      </c>
      <c r="EMN3" s="4" t="s">
        <v>800</v>
      </c>
      <c r="EMO3" s="4" t="s">
        <v>800</v>
      </c>
      <c r="EMP3" s="4" t="s">
        <v>800</v>
      </c>
      <c r="EMQ3" s="4" t="s">
        <v>800</v>
      </c>
      <c r="EMR3" s="4" t="s">
        <v>800</v>
      </c>
      <c r="EMS3" s="4" t="s">
        <v>800</v>
      </c>
      <c r="EMT3" s="4" t="s">
        <v>800</v>
      </c>
      <c r="EMU3" s="4" t="s">
        <v>800</v>
      </c>
      <c r="EMV3" s="4" t="s">
        <v>800</v>
      </c>
      <c r="EMW3" s="4" t="s">
        <v>800</v>
      </c>
      <c r="EMX3" s="4" t="s">
        <v>800</v>
      </c>
      <c r="EMY3" s="4" t="s">
        <v>800</v>
      </c>
      <c r="EMZ3" s="4" t="s">
        <v>800</v>
      </c>
      <c r="ENA3" s="4" t="s">
        <v>800</v>
      </c>
      <c r="ENB3" s="4" t="s">
        <v>800</v>
      </c>
      <c r="ENC3" s="4" t="s">
        <v>800</v>
      </c>
      <c r="END3" s="4" t="s">
        <v>800</v>
      </c>
      <c r="ENE3" s="4" t="s">
        <v>800</v>
      </c>
      <c r="ENF3" s="4" t="s">
        <v>800</v>
      </c>
      <c r="ENG3" s="4" t="s">
        <v>800</v>
      </c>
      <c r="ENH3" s="4" t="s">
        <v>800</v>
      </c>
      <c r="ENI3" s="4" t="s">
        <v>800</v>
      </c>
      <c r="ENJ3" s="4" t="s">
        <v>800</v>
      </c>
      <c r="ENK3" s="4" t="s">
        <v>800</v>
      </c>
      <c r="ENL3" s="4" t="s">
        <v>800</v>
      </c>
      <c r="ENM3" s="4" t="s">
        <v>800</v>
      </c>
      <c r="ENN3" s="4" t="s">
        <v>800</v>
      </c>
      <c r="ENO3" s="4" t="s">
        <v>800</v>
      </c>
      <c r="ENP3" s="4" t="s">
        <v>800</v>
      </c>
      <c r="ENQ3" s="4" t="s">
        <v>800</v>
      </c>
      <c r="ENR3" s="4" t="s">
        <v>800</v>
      </c>
      <c r="ENS3" s="4" t="s">
        <v>800</v>
      </c>
      <c r="ENT3" s="4" t="s">
        <v>800</v>
      </c>
      <c r="ENU3" s="4" t="s">
        <v>800</v>
      </c>
      <c r="ENV3" s="4" t="s">
        <v>800</v>
      </c>
      <c r="ENW3" s="4" t="s">
        <v>800</v>
      </c>
      <c r="ENX3" s="4" t="s">
        <v>800</v>
      </c>
      <c r="ENY3" s="4" t="s">
        <v>800</v>
      </c>
      <c r="ENZ3" s="4" t="s">
        <v>800</v>
      </c>
      <c r="EOA3" s="4" t="s">
        <v>800</v>
      </c>
      <c r="EOB3" s="4" t="s">
        <v>800</v>
      </c>
      <c r="EOC3" s="4" t="s">
        <v>800</v>
      </c>
      <c r="EOD3" s="4" t="s">
        <v>800</v>
      </c>
      <c r="EOE3" s="4" t="s">
        <v>800</v>
      </c>
      <c r="EOF3" s="4" t="s">
        <v>800</v>
      </c>
      <c r="EOG3" s="4" t="s">
        <v>800</v>
      </c>
      <c r="EOH3" s="4" t="s">
        <v>800</v>
      </c>
      <c r="EOI3" s="4" t="s">
        <v>800</v>
      </c>
      <c r="EOJ3" s="4" t="s">
        <v>800</v>
      </c>
      <c r="EOK3" s="4" t="s">
        <v>800</v>
      </c>
      <c r="EOL3" s="4" t="s">
        <v>800</v>
      </c>
      <c r="EOM3" s="4" t="s">
        <v>800</v>
      </c>
      <c r="EON3" s="4" t="s">
        <v>800</v>
      </c>
      <c r="EOO3" s="4" t="s">
        <v>800</v>
      </c>
      <c r="EOP3" s="4" t="s">
        <v>800</v>
      </c>
      <c r="EOQ3" s="4" t="s">
        <v>800</v>
      </c>
      <c r="EOR3" s="4" t="s">
        <v>800</v>
      </c>
      <c r="EOS3" s="4" t="s">
        <v>800</v>
      </c>
      <c r="EOT3" s="4" t="s">
        <v>800</v>
      </c>
      <c r="EOU3" s="4" t="s">
        <v>800</v>
      </c>
      <c r="EOV3" s="4" t="s">
        <v>800</v>
      </c>
      <c r="EOW3" s="4" t="s">
        <v>800</v>
      </c>
      <c r="EOX3" s="4" t="s">
        <v>800</v>
      </c>
      <c r="EOY3" s="4" t="s">
        <v>800</v>
      </c>
      <c r="EOZ3" s="4" t="s">
        <v>800</v>
      </c>
      <c r="EPA3" s="4" t="s">
        <v>800</v>
      </c>
      <c r="EPB3" s="4" t="s">
        <v>800</v>
      </c>
      <c r="EPC3" s="4" t="s">
        <v>800</v>
      </c>
      <c r="EPD3" s="4" t="s">
        <v>800</v>
      </c>
      <c r="EPE3" s="4" t="s">
        <v>800</v>
      </c>
      <c r="EPF3" s="4" t="s">
        <v>800</v>
      </c>
      <c r="EPG3" s="4" t="s">
        <v>800</v>
      </c>
      <c r="EPH3" s="4" t="s">
        <v>800</v>
      </c>
      <c r="EPI3" s="4" t="s">
        <v>800</v>
      </c>
      <c r="EPJ3" s="4" t="s">
        <v>800</v>
      </c>
      <c r="EPK3" s="4" t="s">
        <v>800</v>
      </c>
      <c r="EPL3" s="4" t="s">
        <v>800</v>
      </c>
      <c r="EPM3" s="4" t="s">
        <v>800</v>
      </c>
      <c r="EPN3" s="4" t="s">
        <v>800</v>
      </c>
      <c r="EPO3" s="4" t="s">
        <v>800</v>
      </c>
      <c r="EPP3" s="4" t="s">
        <v>800</v>
      </c>
      <c r="EPQ3" s="4" t="s">
        <v>800</v>
      </c>
      <c r="EPR3" s="4" t="s">
        <v>800</v>
      </c>
      <c r="EPS3" s="4" t="s">
        <v>800</v>
      </c>
      <c r="EPT3" s="4" t="s">
        <v>800</v>
      </c>
      <c r="EPU3" s="4" t="s">
        <v>800</v>
      </c>
      <c r="EPV3" s="4" t="s">
        <v>800</v>
      </c>
      <c r="EPW3" s="4" t="s">
        <v>800</v>
      </c>
      <c r="EPX3" s="4" t="s">
        <v>800</v>
      </c>
      <c r="EPY3" s="4" t="s">
        <v>800</v>
      </c>
      <c r="EPZ3" s="4" t="s">
        <v>800</v>
      </c>
      <c r="EQA3" s="4" t="s">
        <v>800</v>
      </c>
      <c r="EQB3" s="4" t="s">
        <v>800</v>
      </c>
      <c r="EQC3" s="4" t="s">
        <v>800</v>
      </c>
      <c r="EQD3" s="4" t="s">
        <v>800</v>
      </c>
      <c r="EQE3" s="4" t="s">
        <v>800</v>
      </c>
      <c r="EQF3" s="4" t="s">
        <v>800</v>
      </c>
      <c r="EQG3" s="4" t="s">
        <v>800</v>
      </c>
      <c r="EQH3" s="4" t="s">
        <v>800</v>
      </c>
      <c r="EQI3" s="4" t="s">
        <v>800</v>
      </c>
      <c r="EQJ3" s="4" t="s">
        <v>800</v>
      </c>
      <c r="EQK3" s="4" t="s">
        <v>800</v>
      </c>
      <c r="EQL3" s="4" t="s">
        <v>800</v>
      </c>
      <c r="EQM3" s="4" t="s">
        <v>800</v>
      </c>
      <c r="EQN3" s="4" t="s">
        <v>800</v>
      </c>
      <c r="EQO3" s="4" t="s">
        <v>800</v>
      </c>
      <c r="EQP3" s="4" t="s">
        <v>800</v>
      </c>
      <c r="EQQ3" s="4" t="s">
        <v>800</v>
      </c>
      <c r="EQR3" s="4" t="s">
        <v>800</v>
      </c>
      <c r="EQS3" s="4" t="s">
        <v>800</v>
      </c>
      <c r="EQT3" s="4" t="s">
        <v>800</v>
      </c>
      <c r="EQU3" s="4" t="s">
        <v>800</v>
      </c>
      <c r="EQV3" s="4" t="s">
        <v>800</v>
      </c>
      <c r="EQW3" s="4" t="s">
        <v>800</v>
      </c>
      <c r="EQX3" s="4" t="s">
        <v>800</v>
      </c>
      <c r="EQY3" s="4" t="s">
        <v>800</v>
      </c>
      <c r="EQZ3" s="4" t="s">
        <v>800</v>
      </c>
      <c r="ERA3" s="4" t="s">
        <v>800</v>
      </c>
      <c r="ERB3" s="4" t="s">
        <v>800</v>
      </c>
      <c r="ERC3" s="4" t="s">
        <v>800</v>
      </c>
      <c r="ERD3" s="4" t="s">
        <v>800</v>
      </c>
      <c r="ERE3" s="4" t="s">
        <v>800</v>
      </c>
      <c r="ERF3" s="4" t="s">
        <v>800</v>
      </c>
      <c r="ERG3" s="4" t="s">
        <v>800</v>
      </c>
      <c r="ERH3" s="4" t="s">
        <v>800</v>
      </c>
      <c r="ERI3" s="4" t="s">
        <v>800</v>
      </c>
      <c r="ERJ3" s="4" t="s">
        <v>800</v>
      </c>
      <c r="ERK3" s="4" t="s">
        <v>800</v>
      </c>
      <c r="ERL3" s="4" t="s">
        <v>800</v>
      </c>
      <c r="ERM3" s="4" t="s">
        <v>800</v>
      </c>
      <c r="ERN3" s="4" t="s">
        <v>800</v>
      </c>
      <c r="ERO3" s="4" t="s">
        <v>800</v>
      </c>
      <c r="ERP3" s="4" t="s">
        <v>800</v>
      </c>
      <c r="ERQ3" s="4" t="s">
        <v>800</v>
      </c>
      <c r="ERR3" s="4" t="s">
        <v>800</v>
      </c>
      <c r="ERS3" s="4" t="s">
        <v>800</v>
      </c>
      <c r="ERT3" s="4" t="s">
        <v>800</v>
      </c>
      <c r="ERU3" s="4" t="s">
        <v>800</v>
      </c>
      <c r="ERV3" s="4" t="s">
        <v>800</v>
      </c>
      <c r="ERW3" s="4" t="s">
        <v>800</v>
      </c>
      <c r="ERX3" s="4" t="s">
        <v>800</v>
      </c>
      <c r="ERY3" s="4" t="s">
        <v>800</v>
      </c>
      <c r="ERZ3" s="4" t="s">
        <v>800</v>
      </c>
      <c r="ESA3" s="4" t="s">
        <v>800</v>
      </c>
      <c r="ESB3" s="4" t="s">
        <v>800</v>
      </c>
      <c r="ESC3" s="4" t="s">
        <v>800</v>
      </c>
      <c r="ESD3" s="4" t="s">
        <v>800</v>
      </c>
      <c r="ESE3" s="4" t="s">
        <v>800</v>
      </c>
      <c r="ESF3" s="4" t="s">
        <v>800</v>
      </c>
      <c r="ESG3" s="4" t="s">
        <v>800</v>
      </c>
      <c r="ESH3" s="4" t="s">
        <v>800</v>
      </c>
      <c r="ESI3" s="4" t="s">
        <v>800</v>
      </c>
      <c r="ESJ3" s="4" t="s">
        <v>800</v>
      </c>
      <c r="ESK3" s="4" t="s">
        <v>800</v>
      </c>
      <c r="ESL3" s="4" t="s">
        <v>800</v>
      </c>
      <c r="ESM3" s="4" t="s">
        <v>800</v>
      </c>
      <c r="ESN3" s="4" t="s">
        <v>800</v>
      </c>
      <c r="ESO3" s="4" t="s">
        <v>800</v>
      </c>
      <c r="ESP3" s="4" t="s">
        <v>800</v>
      </c>
      <c r="ESQ3" s="4" t="s">
        <v>800</v>
      </c>
      <c r="ESR3" s="4" t="s">
        <v>800</v>
      </c>
      <c r="ESS3" s="4" t="s">
        <v>800</v>
      </c>
      <c r="EST3" s="4" t="s">
        <v>800</v>
      </c>
      <c r="ESU3" s="4" t="s">
        <v>800</v>
      </c>
      <c r="ESV3" s="4" t="s">
        <v>800</v>
      </c>
      <c r="ESW3" s="4" t="s">
        <v>800</v>
      </c>
      <c r="ESX3" s="4" t="s">
        <v>800</v>
      </c>
      <c r="ESY3" s="4" t="s">
        <v>800</v>
      </c>
      <c r="ESZ3" s="4" t="s">
        <v>800</v>
      </c>
      <c r="ETA3" s="4" t="s">
        <v>800</v>
      </c>
      <c r="ETB3" s="4" t="s">
        <v>800</v>
      </c>
      <c r="ETC3" s="4" t="s">
        <v>800</v>
      </c>
      <c r="ETD3" s="4" t="s">
        <v>800</v>
      </c>
      <c r="ETE3" s="4" t="s">
        <v>800</v>
      </c>
      <c r="ETF3" s="4" t="s">
        <v>800</v>
      </c>
      <c r="ETG3" s="4" t="s">
        <v>800</v>
      </c>
      <c r="ETH3" s="4" t="s">
        <v>800</v>
      </c>
      <c r="ETI3" s="4" t="s">
        <v>800</v>
      </c>
      <c r="ETJ3" s="4" t="s">
        <v>800</v>
      </c>
      <c r="ETK3" s="4" t="s">
        <v>800</v>
      </c>
      <c r="ETL3" s="4" t="s">
        <v>800</v>
      </c>
      <c r="ETM3" s="4" t="s">
        <v>800</v>
      </c>
      <c r="ETN3" s="4" t="s">
        <v>800</v>
      </c>
      <c r="ETO3" s="4" t="s">
        <v>800</v>
      </c>
      <c r="ETP3" s="4" t="s">
        <v>800</v>
      </c>
      <c r="ETQ3" s="4" t="s">
        <v>800</v>
      </c>
      <c r="ETR3" s="4" t="s">
        <v>800</v>
      </c>
      <c r="ETS3" s="4" t="s">
        <v>800</v>
      </c>
      <c r="ETT3" s="4" t="s">
        <v>800</v>
      </c>
      <c r="ETU3" s="4" t="s">
        <v>800</v>
      </c>
      <c r="ETV3" s="4" t="s">
        <v>800</v>
      </c>
      <c r="ETW3" s="4" t="s">
        <v>800</v>
      </c>
      <c r="ETX3" s="4" t="s">
        <v>800</v>
      </c>
      <c r="ETY3" s="4" t="s">
        <v>800</v>
      </c>
      <c r="ETZ3" s="4" t="s">
        <v>800</v>
      </c>
      <c r="EUA3" s="4" t="s">
        <v>800</v>
      </c>
      <c r="EUB3" s="4" t="s">
        <v>800</v>
      </c>
      <c r="EUC3" s="4" t="s">
        <v>800</v>
      </c>
      <c r="EUD3" s="4" t="s">
        <v>800</v>
      </c>
      <c r="EUE3" s="4" t="s">
        <v>800</v>
      </c>
      <c r="EUF3" s="4" t="s">
        <v>800</v>
      </c>
      <c r="EUG3" s="4" t="s">
        <v>800</v>
      </c>
      <c r="EUH3" s="4" t="s">
        <v>800</v>
      </c>
      <c r="EUI3" s="4" t="s">
        <v>800</v>
      </c>
      <c r="EUJ3" s="4" t="s">
        <v>800</v>
      </c>
      <c r="EUK3" s="4" t="s">
        <v>800</v>
      </c>
      <c r="EUL3" s="4" t="s">
        <v>800</v>
      </c>
      <c r="EUM3" s="4" t="s">
        <v>800</v>
      </c>
      <c r="EUN3" s="4" t="s">
        <v>800</v>
      </c>
      <c r="EUO3" s="4" t="s">
        <v>800</v>
      </c>
      <c r="EUP3" s="4" t="s">
        <v>800</v>
      </c>
      <c r="EUQ3" s="4" t="s">
        <v>800</v>
      </c>
      <c r="EUR3" s="4" t="s">
        <v>800</v>
      </c>
      <c r="EUS3" s="4" t="s">
        <v>800</v>
      </c>
      <c r="EUT3" s="4" t="s">
        <v>800</v>
      </c>
      <c r="EUU3" s="4" t="s">
        <v>800</v>
      </c>
      <c r="EUV3" s="4" t="s">
        <v>800</v>
      </c>
      <c r="EUW3" s="4" t="s">
        <v>800</v>
      </c>
      <c r="EUX3" s="4" t="s">
        <v>800</v>
      </c>
      <c r="EUY3" s="4" t="s">
        <v>800</v>
      </c>
      <c r="EUZ3" s="4" t="s">
        <v>800</v>
      </c>
      <c r="EVA3" s="4" t="s">
        <v>800</v>
      </c>
      <c r="EVB3" s="4" t="s">
        <v>800</v>
      </c>
      <c r="EVC3" s="4" t="s">
        <v>800</v>
      </c>
      <c r="EVD3" s="4" t="s">
        <v>800</v>
      </c>
      <c r="EVE3" s="4" t="s">
        <v>800</v>
      </c>
      <c r="EVF3" s="4" t="s">
        <v>800</v>
      </c>
      <c r="EVG3" s="4" t="s">
        <v>800</v>
      </c>
      <c r="EVH3" s="4" t="s">
        <v>800</v>
      </c>
      <c r="EVI3" s="4" t="s">
        <v>800</v>
      </c>
      <c r="EVJ3" s="4" t="s">
        <v>800</v>
      </c>
      <c r="EVK3" s="4" t="s">
        <v>800</v>
      </c>
      <c r="EVL3" s="4" t="s">
        <v>800</v>
      </c>
      <c r="EVM3" s="4" t="s">
        <v>800</v>
      </c>
      <c r="EVN3" s="4" t="s">
        <v>800</v>
      </c>
      <c r="EVO3" s="4" t="s">
        <v>800</v>
      </c>
      <c r="EVP3" s="4" t="s">
        <v>800</v>
      </c>
      <c r="EVQ3" s="4" t="s">
        <v>800</v>
      </c>
      <c r="EVR3" s="4" t="s">
        <v>800</v>
      </c>
      <c r="EVS3" s="4" t="s">
        <v>800</v>
      </c>
      <c r="EVT3" s="4" t="s">
        <v>800</v>
      </c>
      <c r="EVU3" s="4" t="s">
        <v>800</v>
      </c>
      <c r="EVV3" s="4" t="s">
        <v>800</v>
      </c>
      <c r="EVW3" s="4" t="s">
        <v>800</v>
      </c>
      <c r="EVX3" s="4" t="s">
        <v>800</v>
      </c>
      <c r="EVY3" s="4" t="s">
        <v>800</v>
      </c>
      <c r="EVZ3" s="4" t="s">
        <v>800</v>
      </c>
      <c r="EWA3" s="4" t="s">
        <v>800</v>
      </c>
      <c r="EWB3" s="4" t="s">
        <v>800</v>
      </c>
      <c r="EWC3" s="4" t="s">
        <v>800</v>
      </c>
      <c r="EWD3" s="4" t="s">
        <v>800</v>
      </c>
      <c r="EWE3" s="4" t="s">
        <v>800</v>
      </c>
      <c r="EWF3" s="4" t="s">
        <v>800</v>
      </c>
      <c r="EWG3" s="4" t="s">
        <v>800</v>
      </c>
      <c r="EWH3" s="4" t="s">
        <v>800</v>
      </c>
      <c r="EWI3" s="4" t="s">
        <v>800</v>
      </c>
      <c r="EWJ3" s="4" t="s">
        <v>800</v>
      </c>
      <c r="EWK3" s="4" t="s">
        <v>800</v>
      </c>
      <c r="EWL3" s="4" t="s">
        <v>800</v>
      </c>
      <c r="EWM3" s="4" t="s">
        <v>800</v>
      </c>
      <c r="EWN3" s="4" t="s">
        <v>800</v>
      </c>
      <c r="EWO3" s="4" t="s">
        <v>800</v>
      </c>
      <c r="EWP3" s="4" t="s">
        <v>800</v>
      </c>
      <c r="EWQ3" s="4" t="s">
        <v>800</v>
      </c>
      <c r="EWR3" s="4" t="s">
        <v>800</v>
      </c>
      <c r="EWS3" s="4" t="s">
        <v>800</v>
      </c>
      <c r="EWT3" s="4" t="s">
        <v>800</v>
      </c>
      <c r="EWU3" s="4" t="s">
        <v>800</v>
      </c>
      <c r="EWV3" s="4" t="s">
        <v>800</v>
      </c>
      <c r="EWW3" s="4" t="s">
        <v>800</v>
      </c>
      <c r="EWX3" s="4" t="s">
        <v>800</v>
      </c>
      <c r="EWY3" s="4" t="s">
        <v>800</v>
      </c>
      <c r="EWZ3" s="4" t="s">
        <v>800</v>
      </c>
      <c r="EXA3" s="4" t="s">
        <v>800</v>
      </c>
      <c r="EXB3" s="4" t="s">
        <v>800</v>
      </c>
      <c r="EXC3" s="4" t="s">
        <v>800</v>
      </c>
      <c r="EXD3" s="4" t="s">
        <v>800</v>
      </c>
      <c r="EXE3" s="4" t="s">
        <v>800</v>
      </c>
      <c r="EXF3" s="4" t="s">
        <v>800</v>
      </c>
      <c r="EXG3" s="4" t="s">
        <v>800</v>
      </c>
      <c r="EXH3" s="4" t="s">
        <v>800</v>
      </c>
      <c r="EXI3" s="4" t="s">
        <v>800</v>
      </c>
      <c r="EXJ3" s="4" t="s">
        <v>800</v>
      </c>
      <c r="EXK3" s="4" t="s">
        <v>800</v>
      </c>
      <c r="EXL3" s="4" t="s">
        <v>800</v>
      </c>
      <c r="EXM3" s="4" t="s">
        <v>800</v>
      </c>
      <c r="EXN3" s="4" t="s">
        <v>800</v>
      </c>
      <c r="EXO3" s="4" t="s">
        <v>800</v>
      </c>
      <c r="EXP3" s="4" t="s">
        <v>800</v>
      </c>
      <c r="EXQ3" s="4" t="s">
        <v>800</v>
      </c>
      <c r="EXR3" s="4" t="s">
        <v>800</v>
      </c>
      <c r="EXS3" s="4" t="s">
        <v>800</v>
      </c>
      <c r="EXT3" s="4" t="s">
        <v>800</v>
      </c>
      <c r="EXU3" s="4" t="s">
        <v>800</v>
      </c>
      <c r="EXV3" s="4" t="s">
        <v>800</v>
      </c>
      <c r="EXW3" s="4" t="s">
        <v>800</v>
      </c>
      <c r="EXX3" s="4" t="s">
        <v>800</v>
      </c>
      <c r="EXY3" s="4" t="s">
        <v>800</v>
      </c>
      <c r="EXZ3" s="4" t="s">
        <v>800</v>
      </c>
      <c r="EYA3" s="4" t="s">
        <v>800</v>
      </c>
      <c r="EYB3" s="4" t="s">
        <v>800</v>
      </c>
      <c r="EYC3" s="4" t="s">
        <v>800</v>
      </c>
      <c r="EYD3" s="4" t="s">
        <v>800</v>
      </c>
      <c r="EYE3" s="4" t="s">
        <v>800</v>
      </c>
      <c r="EYF3" s="4" t="s">
        <v>800</v>
      </c>
      <c r="EYG3" s="4" t="s">
        <v>800</v>
      </c>
      <c r="EYH3" s="4" t="s">
        <v>800</v>
      </c>
      <c r="EYI3" s="4" t="s">
        <v>800</v>
      </c>
      <c r="EYJ3" s="4" t="s">
        <v>800</v>
      </c>
      <c r="EYK3" s="4" t="s">
        <v>800</v>
      </c>
      <c r="EYL3" s="4" t="s">
        <v>800</v>
      </c>
      <c r="EYM3" s="4" t="s">
        <v>800</v>
      </c>
      <c r="EYN3" s="4" t="s">
        <v>800</v>
      </c>
      <c r="EYO3" s="4" t="s">
        <v>800</v>
      </c>
      <c r="EYP3" s="4" t="s">
        <v>800</v>
      </c>
      <c r="EYQ3" s="4" t="s">
        <v>800</v>
      </c>
      <c r="EYR3" s="4" t="s">
        <v>800</v>
      </c>
      <c r="EYS3" s="4" t="s">
        <v>800</v>
      </c>
      <c r="EYT3" s="4" t="s">
        <v>800</v>
      </c>
      <c r="EYU3" s="4" t="s">
        <v>800</v>
      </c>
      <c r="EYV3" s="4" t="s">
        <v>800</v>
      </c>
      <c r="EYW3" s="4" t="s">
        <v>800</v>
      </c>
      <c r="EYX3" s="4" t="s">
        <v>800</v>
      </c>
      <c r="EYY3" s="4" t="s">
        <v>800</v>
      </c>
      <c r="EYZ3" s="4" t="s">
        <v>800</v>
      </c>
      <c r="EZA3" s="4" t="s">
        <v>800</v>
      </c>
      <c r="EZB3" s="4" t="s">
        <v>800</v>
      </c>
      <c r="EZC3" s="4" t="s">
        <v>800</v>
      </c>
      <c r="EZD3" s="4" t="s">
        <v>800</v>
      </c>
      <c r="EZE3" s="4" t="s">
        <v>800</v>
      </c>
      <c r="EZF3" s="4" t="s">
        <v>800</v>
      </c>
      <c r="EZG3" s="4" t="s">
        <v>800</v>
      </c>
      <c r="EZH3" s="4" t="s">
        <v>800</v>
      </c>
      <c r="EZI3" s="4" t="s">
        <v>800</v>
      </c>
      <c r="EZJ3" s="4" t="s">
        <v>800</v>
      </c>
      <c r="EZK3" s="4" t="s">
        <v>800</v>
      </c>
      <c r="EZL3" s="4" t="s">
        <v>800</v>
      </c>
      <c r="EZM3" s="4" t="s">
        <v>800</v>
      </c>
      <c r="EZN3" s="4" t="s">
        <v>800</v>
      </c>
      <c r="EZO3" s="4" t="s">
        <v>800</v>
      </c>
      <c r="EZP3" s="4" t="s">
        <v>800</v>
      </c>
      <c r="EZQ3" s="4" t="s">
        <v>800</v>
      </c>
      <c r="EZR3" s="4" t="s">
        <v>800</v>
      </c>
      <c r="EZS3" s="4" t="s">
        <v>800</v>
      </c>
      <c r="EZT3" s="4" t="s">
        <v>800</v>
      </c>
      <c r="EZU3" s="4" t="s">
        <v>800</v>
      </c>
      <c r="EZV3" s="4" t="s">
        <v>800</v>
      </c>
      <c r="EZW3" s="4" t="s">
        <v>800</v>
      </c>
      <c r="EZX3" s="4" t="s">
        <v>800</v>
      </c>
      <c r="EZY3" s="4" t="s">
        <v>800</v>
      </c>
      <c r="EZZ3" s="4" t="s">
        <v>800</v>
      </c>
      <c r="FAA3" s="4" t="s">
        <v>800</v>
      </c>
      <c r="FAB3" s="4" t="s">
        <v>800</v>
      </c>
      <c r="FAC3" s="4" t="s">
        <v>800</v>
      </c>
      <c r="FAD3" s="4" t="s">
        <v>800</v>
      </c>
      <c r="FAE3" s="4" t="s">
        <v>800</v>
      </c>
      <c r="FAF3" s="4" t="s">
        <v>800</v>
      </c>
      <c r="FAG3" s="4" t="s">
        <v>800</v>
      </c>
      <c r="FAH3" s="4" t="s">
        <v>800</v>
      </c>
      <c r="FAI3" s="4" t="s">
        <v>800</v>
      </c>
      <c r="FAJ3" s="4" t="s">
        <v>800</v>
      </c>
      <c r="FAK3" s="4" t="s">
        <v>800</v>
      </c>
      <c r="FAL3" s="4" t="s">
        <v>800</v>
      </c>
      <c r="FAM3" s="4" t="s">
        <v>800</v>
      </c>
      <c r="FAN3" s="4" t="s">
        <v>800</v>
      </c>
      <c r="FAO3" s="4" t="s">
        <v>800</v>
      </c>
      <c r="FAP3" s="4" t="s">
        <v>800</v>
      </c>
      <c r="FAQ3" s="4" t="s">
        <v>800</v>
      </c>
      <c r="FAR3" s="4" t="s">
        <v>800</v>
      </c>
      <c r="FAS3" s="4" t="s">
        <v>800</v>
      </c>
      <c r="FAT3" s="4" t="s">
        <v>800</v>
      </c>
      <c r="FAU3" s="4" t="s">
        <v>800</v>
      </c>
      <c r="FAV3" s="4" t="s">
        <v>800</v>
      </c>
      <c r="FAW3" s="4" t="s">
        <v>800</v>
      </c>
      <c r="FAX3" s="4" t="s">
        <v>800</v>
      </c>
      <c r="FAY3" s="4" t="s">
        <v>800</v>
      </c>
      <c r="FAZ3" s="4" t="s">
        <v>800</v>
      </c>
      <c r="FBA3" s="4" t="s">
        <v>800</v>
      </c>
      <c r="FBB3" s="4" t="s">
        <v>800</v>
      </c>
      <c r="FBC3" s="4" t="s">
        <v>800</v>
      </c>
      <c r="FBD3" s="4" t="s">
        <v>800</v>
      </c>
      <c r="FBE3" s="4" t="s">
        <v>800</v>
      </c>
      <c r="FBF3" s="4" t="s">
        <v>800</v>
      </c>
      <c r="FBG3" s="4" t="s">
        <v>800</v>
      </c>
      <c r="FBH3" s="4" t="s">
        <v>800</v>
      </c>
      <c r="FBI3" s="4" t="s">
        <v>800</v>
      </c>
      <c r="FBJ3" s="4" t="s">
        <v>800</v>
      </c>
      <c r="FBK3" s="4" t="s">
        <v>800</v>
      </c>
      <c r="FBL3" s="4" t="s">
        <v>800</v>
      </c>
      <c r="FBM3" s="4" t="s">
        <v>800</v>
      </c>
      <c r="FBN3" s="4" t="s">
        <v>800</v>
      </c>
      <c r="FBO3" s="4" t="s">
        <v>800</v>
      </c>
      <c r="FBP3" s="4" t="s">
        <v>800</v>
      </c>
      <c r="FBQ3" s="4" t="s">
        <v>800</v>
      </c>
      <c r="FBR3" s="4" t="s">
        <v>800</v>
      </c>
      <c r="FBS3" s="4" t="s">
        <v>800</v>
      </c>
      <c r="FBT3" s="4" t="s">
        <v>800</v>
      </c>
      <c r="FBU3" s="4" t="s">
        <v>800</v>
      </c>
      <c r="FBV3" s="4" t="s">
        <v>800</v>
      </c>
      <c r="FBW3" s="4" t="s">
        <v>800</v>
      </c>
      <c r="FBX3" s="4" t="s">
        <v>800</v>
      </c>
      <c r="FBY3" s="4" t="s">
        <v>800</v>
      </c>
      <c r="FBZ3" s="4" t="s">
        <v>800</v>
      </c>
      <c r="FCA3" s="4" t="s">
        <v>800</v>
      </c>
      <c r="FCB3" s="4" t="s">
        <v>800</v>
      </c>
      <c r="FCC3" s="4" t="s">
        <v>800</v>
      </c>
      <c r="FCD3" s="4" t="s">
        <v>800</v>
      </c>
      <c r="FCE3" s="4" t="s">
        <v>800</v>
      </c>
      <c r="FCF3" s="4" t="s">
        <v>800</v>
      </c>
      <c r="FCG3" s="4" t="s">
        <v>800</v>
      </c>
      <c r="FCH3" s="4" t="s">
        <v>800</v>
      </c>
      <c r="FCI3" s="4" t="s">
        <v>800</v>
      </c>
      <c r="FCJ3" s="4" t="s">
        <v>800</v>
      </c>
      <c r="FCK3" s="4" t="s">
        <v>800</v>
      </c>
      <c r="FCL3" s="4" t="s">
        <v>800</v>
      </c>
      <c r="FCM3" s="4" t="s">
        <v>800</v>
      </c>
      <c r="FCN3" s="4" t="s">
        <v>800</v>
      </c>
      <c r="FCO3" s="4" t="s">
        <v>800</v>
      </c>
      <c r="FCP3" s="4" t="s">
        <v>800</v>
      </c>
      <c r="FCQ3" s="4" t="s">
        <v>800</v>
      </c>
      <c r="FCR3" s="4" t="s">
        <v>800</v>
      </c>
      <c r="FCS3" s="4" t="s">
        <v>800</v>
      </c>
      <c r="FCT3" s="4" t="s">
        <v>800</v>
      </c>
      <c r="FCU3" s="4" t="s">
        <v>800</v>
      </c>
      <c r="FCV3" s="4" t="s">
        <v>800</v>
      </c>
      <c r="FCW3" s="4" t="s">
        <v>800</v>
      </c>
      <c r="FCX3" s="4" t="s">
        <v>800</v>
      </c>
      <c r="FCY3" s="4" t="s">
        <v>800</v>
      </c>
      <c r="FCZ3" s="4" t="s">
        <v>800</v>
      </c>
      <c r="FDA3" s="4" t="s">
        <v>800</v>
      </c>
      <c r="FDB3" s="4" t="s">
        <v>800</v>
      </c>
      <c r="FDC3" s="4" t="s">
        <v>800</v>
      </c>
      <c r="FDD3" s="4" t="s">
        <v>800</v>
      </c>
      <c r="FDE3" s="4" t="s">
        <v>800</v>
      </c>
      <c r="FDF3" s="4" t="s">
        <v>800</v>
      </c>
      <c r="FDG3" s="4" t="s">
        <v>800</v>
      </c>
      <c r="FDH3" s="4" t="s">
        <v>800</v>
      </c>
      <c r="FDI3" s="4" t="s">
        <v>800</v>
      </c>
      <c r="FDJ3" s="4" t="s">
        <v>800</v>
      </c>
      <c r="FDK3" s="4" t="s">
        <v>800</v>
      </c>
      <c r="FDL3" s="4" t="s">
        <v>800</v>
      </c>
      <c r="FDM3" s="4" t="s">
        <v>800</v>
      </c>
      <c r="FDN3" s="4" t="s">
        <v>800</v>
      </c>
      <c r="FDO3" s="4" t="s">
        <v>800</v>
      </c>
      <c r="FDP3" s="4" t="s">
        <v>800</v>
      </c>
      <c r="FDQ3" s="4" t="s">
        <v>800</v>
      </c>
      <c r="FDR3" s="4" t="s">
        <v>800</v>
      </c>
      <c r="FDS3" s="4" t="s">
        <v>800</v>
      </c>
      <c r="FDT3" s="4" t="s">
        <v>800</v>
      </c>
      <c r="FDU3" s="4" t="s">
        <v>800</v>
      </c>
      <c r="FDV3" s="4" t="s">
        <v>800</v>
      </c>
      <c r="FDW3" s="4" t="s">
        <v>800</v>
      </c>
      <c r="FDX3" s="4" t="s">
        <v>800</v>
      </c>
      <c r="FDY3" s="4" t="s">
        <v>800</v>
      </c>
      <c r="FDZ3" s="4" t="s">
        <v>800</v>
      </c>
      <c r="FEA3" s="4" t="s">
        <v>800</v>
      </c>
      <c r="FEB3" s="4" t="s">
        <v>800</v>
      </c>
      <c r="FEC3" s="4" t="s">
        <v>800</v>
      </c>
      <c r="FED3" s="4" t="s">
        <v>800</v>
      </c>
      <c r="FEE3" s="4" t="s">
        <v>800</v>
      </c>
      <c r="FEF3" s="4" t="s">
        <v>800</v>
      </c>
      <c r="FEG3" s="4" t="s">
        <v>800</v>
      </c>
      <c r="FEH3" s="4" t="s">
        <v>800</v>
      </c>
      <c r="FEI3" s="4" t="s">
        <v>800</v>
      </c>
      <c r="FEJ3" s="4" t="s">
        <v>800</v>
      </c>
      <c r="FEK3" s="4" t="s">
        <v>800</v>
      </c>
      <c r="FEL3" s="4" t="s">
        <v>800</v>
      </c>
      <c r="FEM3" s="4" t="s">
        <v>800</v>
      </c>
      <c r="FEN3" s="4" t="s">
        <v>800</v>
      </c>
      <c r="FEO3" s="4" t="s">
        <v>800</v>
      </c>
      <c r="FEP3" s="4" t="s">
        <v>800</v>
      </c>
      <c r="FEQ3" s="4" t="s">
        <v>800</v>
      </c>
      <c r="FER3" s="4" t="s">
        <v>800</v>
      </c>
      <c r="FES3" s="4" t="s">
        <v>800</v>
      </c>
      <c r="FET3" s="4" t="s">
        <v>800</v>
      </c>
      <c r="FEU3" s="4" t="s">
        <v>800</v>
      </c>
      <c r="FEV3" s="4" t="s">
        <v>800</v>
      </c>
      <c r="FEW3" s="4" t="s">
        <v>800</v>
      </c>
      <c r="FEX3" s="4" t="s">
        <v>800</v>
      </c>
      <c r="FEY3" s="4" t="s">
        <v>800</v>
      </c>
      <c r="FEZ3" s="4" t="s">
        <v>800</v>
      </c>
      <c r="FFA3" s="4" t="s">
        <v>800</v>
      </c>
      <c r="FFB3" s="4" t="s">
        <v>800</v>
      </c>
      <c r="FFC3" s="4" t="s">
        <v>800</v>
      </c>
      <c r="FFD3" s="4" t="s">
        <v>800</v>
      </c>
      <c r="FFE3" s="4" t="s">
        <v>800</v>
      </c>
      <c r="FFF3" s="4" t="s">
        <v>800</v>
      </c>
      <c r="FFG3" s="4" t="s">
        <v>800</v>
      </c>
      <c r="FFH3" s="4" t="s">
        <v>800</v>
      </c>
      <c r="FFI3" s="4" t="s">
        <v>800</v>
      </c>
      <c r="FFJ3" s="4" t="s">
        <v>800</v>
      </c>
      <c r="FFK3" s="4" t="s">
        <v>800</v>
      </c>
      <c r="FFL3" s="4" t="s">
        <v>800</v>
      </c>
      <c r="FFM3" s="4" t="s">
        <v>800</v>
      </c>
      <c r="FFN3" s="4" t="s">
        <v>800</v>
      </c>
      <c r="FFO3" s="4" t="s">
        <v>800</v>
      </c>
      <c r="FFP3" s="4" t="s">
        <v>800</v>
      </c>
      <c r="FFQ3" s="4" t="s">
        <v>800</v>
      </c>
      <c r="FFR3" s="4" t="s">
        <v>800</v>
      </c>
      <c r="FFS3" s="4" t="s">
        <v>800</v>
      </c>
      <c r="FFT3" s="4" t="s">
        <v>800</v>
      </c>
      <c r="FFU3" s="4" t="s">
        <v>800</v>
      </c>
      <c r="FFV3" s="4" t="s">
        <v>800</v>
      </c>
      <c r="FFW3" s="4" t="s">
        <v>800</v>
      </c>
      <c r="FFX3" s="4" t="s">
        <v>800</v>
      </c>
      <c r="FFY3" s="4" t="s">
        <v>800</v>
      </c>
      <c r="FFZ3" s="4" t="s">
        <v>800</v>
      </c>
      <c r="FGA3" s="4" t="s">
        <v>800</v>
      </c>
      <c r="FGB3" s="4" t="s">
        <v>800</v>
      </c>
      <c r="FGC3" s="4" t="s">
        <v>800</v>
      </c>
      <c r="FGD3" s="4" t="s">
        <v>800</v>
      </c>
      <c r="FGE3" s="4" t="s">
        <v>800</v>
      </c>
      <c r="FGF3" s="4" t="s">
        <v>800</v>
      </c>
      <c r="FGG3" s="4" t="s">
        <v>800</v>
      </c>
      <c r="FGH3" s="4" t="s">
        <v>800</v>
      </c>
      <c r="FGI3" s="4" t="s">
        <v>800</v>
      </c>
      <c r="FGJ3" s="4" t="s">
        <v>800</v>
      </c>
      <c r="FGK3" s="4" t="s">
        <v>800</v>
      </c>
      <c r="FGL3" s="4" t="s">
        <v>800</v>
      </c>
      <c r="FGM3" s="4" t="s">
        <v>800</v>
      </c>
      <c r="FGN3" s="4" t="s">
        <v>800</v>
      </c>
      <c r="FGO3" s="4" t="s">
        <v>800</v>
      </c>
      <c r="FGP3" s="4" t="s">
        <v>800</v>
      </c>
      <c r="FGQ3" s="4" t="s">
        <v>800</v>
      </c>
      <c r="FGR3" s="4" t="s">
        <v>800</v>
      </c>
      <c r="FGS3" s="4" t="s">
        <v>800</v>
      </c>
      <c r="FGT3" s="4" t="s">
        <v>800</v>
      </c>
      <c r="FGU3" s="4" t="s">
        <v>800</v>
      </c>
      <c r="FGV3" s="4" t="s">
        <v>800</v>
      </c>
      <c r="FGW3" s="4" t="s">
        <v>800</v>
      </c>
      <c r="FGX3" s="4" t="s">
        <v>800</v>
      </c>
      <c r="FGY3" s="4" t="s">
        <v>800</v>
      </c>
      <c r="FGZ3" s="4" t="s">
        <v>800</v>
      </c>
      <c r="FHA3" s="4" t="s">
        <v>800</v>
      </c>
      <c r="FHB3" s="4" t="s">
        <v>800</v>
      </c>
      <c r="FHC3" s="4" t="s">
        <v>800</v>
      </c>
      <c r="FHD3" s="4" t="s">
        <v>800</v>
      </c>
      <c r="FHE3" s="4" t="s">
        <v>800</v>
      </c>
      <c r="FHF3" s="4" t="s">
        <v>800</v>
      </c>
      <c r="FHG3" s="4" t="s">
        <v>800</v>
      </c>
      <c r="FHH3" s="4" t="s">
        <v>800</v>
      </c>
      <c r="FHI3" s="4" t="s">
        <v>800</v>
      </c>
      <c r="FHJ3" s="4" t="s">
        <v>800</v>
      </c>
      <c r="FHK3" s="4" t="s">
        <v>800</v>
      </c>
      <c r="FHL3" s="4" t="s">
        <v>800</v>
      </c>
      <c r="FHM3" s="4" t="s">
        <v>800</v>
      </c>
      <c r="FHN3" s="4" t="s">
        <v>800</v>
      </c>
      <c r="FHO3" s="4" t="s">
        <v>800</v>
      </c>
      <c r="FHP3" s="4" t="s">
        <v>800</v>
      </c>
      <c r="FHQ3" s="4" t="s">
        <v>800</v>
      </c>
      <c r="FHR3" s="4" t="s">
        <v>800</v>
      </c>
      <c r="FHS3" s="4" t="s">
        <v>800</v>
      </c>
      <c r="FHT3" s="4" t="s">
        <v>800</v>
      </c>
      <c r="FHU3" s="4" t="s">
        <v>800</v>
      </c>
      <c r="FHV3" s="4" t="s">
        <v>800</v>
      </c>
      <c r="FHW3" s="4" t="s">
        <v>800</v>
      </c>
      <c r="FHX3" s="4" t="s">
        <v>800</v>
      </c>
      <c r="FHY3" s="4" t="s">
        <v>800</v>
      </c>
      <c r="FHZ3" s="4" t="s">
        <v>800</v>
      </c>
      <c r="FIA3" s="4" t="s">
        <v>800</v>
      </c>
      <c r="FIB3" s="4" t="s">
        <v>800</v>
      </c>
      <c r="FIC3" s="4" t="s">
        <v>800</v>
      </c>
      <c r="FID3" s="4" t="s">
        <v>800</v>
      </c>
      <c r="FIE3" s="4" t="s">
        <v>800</v>
      </c>
      <c r="FIF3" s="4" t="s">
        <v>800</v>
      </c>
      <c r="FIG3" s="4" t="s">
        <v>800</v>
      </c>
      <c r="FIH3" s="4" t="s">
        <v>800</v>
      </c>
      <c r="FII3" s="4" t="s">
        <v>800</v>
      </c>
      <c r="FIJ3" s="4" t="s">
        <v>800</v>
      </c>
      <c r="FIK3" s="4" t="s">
        <v>800</v>
      </c>
      <c r="FIL3" s="4" t="s">
        <v>800</v>
      </c>
      <c r="FIM3" s="4" t="s">
        <v>800</v>
      </c>
      <c r="FIN3" s="4" t="s">
        <v>800</v>
      </c>
      <c r="FIO3" s="4" t="s">
        <v>800</v>
      </c>
      <c r="FIP3" s="4" t="s">
        <v>800</v>
      </c>
      <c r="FIQ3" s="4" t="s">
        <v>800</v>
      </c>
      <c r="FIR3" s="4" t="s">
        <v>800</v>
      </c>
      <c r="FIS3" s="4" t="s">
        <v>800</v>
      </c>
      <c r="FIT3" s="4" t="s">
        <v>800</v>
      </c>
      <c r="FIU3" s="4" t="s">
        <v>800</v>
      </c>
      <c r="FIV3" s="4" t="s">
        <v>800</v>
      </c>
      <c r="FIW3" s="4" t="s">
        <v>800</v>
      </c>
      <c r="FIX3" s="4" t="s">
        <v>800</v>
      </c>
      <c r="FIY3" s="4" t="s">
        <v>800</v>
      </c>
      <c r="FIZ3" s="4" t="s">
        <v>800</v>
      </c>
      <c r="FJA3" s="4" t="s">
        <v>800</v>
      </c>
      <c r="FJB3" s="4" t="s">
        <v>800</v>
      </c>
      <c r="FJC3" s="4" t="s">
        <v>800</v>
      </c>
      <c r="FJD3" s="4" t="s">
        <v>800</v>
      </c>
      <c r="FJE3" s="4" t="s">
        <v>800</v>
      </c>
      <c r="FJF3" s="4" t="s">
        <v>800</v>
      </c>
      <c r="FJG3" s="4" t="s">
        <v>800</v>
      </c>
      <c r="FJH3" s="4" t="s">
        <v>800</v>
      </c>
      <c r="FJI3" s="4" t="s">
        <v>800</v>
      </c>
      <c r="FJJ3" s="4" t="s">
        <v>800</v>
      </c>
      <c r="FJK3" s="4" t="s">
        <v>800</v>
      </c>
      <c r="FJL3" s="4" t="s">
        <v>800</v>
      </c>
      <c r="FJM3" s="4" t="s">
        <v>800</v>
      </c>
      <c r="FJN3" s="4" t="s">
        <v>800</v>
      </c>
      <c r="FJO3" s="4" t="s">
        <v>800</v>
      </c>
      <c r="FJP3" s="4" t="s">
        <v>800</v>
      </c>
      <c r="FJQ3" s="4" t="s">
        <v>800</v>
      </c>
      <c r="FJR3" s="4" t="s">
        <v>800</v>
      </c>
      <c r="FJS3" s="4" t="s">
        <v>800</v>
      </c>
      <c r="FJT3" s="4" t="s">
        <v>800</v>
      </c>
      <c r="FJU3" s="4" t="s">
        <v>800</v>
      </c>
      <c r="FJV3" s="4" t="s">
        <v>800</v>
      </c>
      <c r="FJW3" s="4" t="s">
        <v>800</v>
      </c>
      <c r="FJX3" s="4" t="s">
        <v>800</v>
      </c>
      <c r="FJY3" s="4" t="s">
        <v>800</v>
      </c>
      <c r="FJZ3" s="4" t="s">
        <v>800</v>
      </c>
      <c r="FKA3" s="4" t="s">
        <v>800</v>
      </c>
      <c r="FKB3" s="4" t="s">
        <v>800</v>
      </c>
      <c r="FKC3" s="4" t="s">
        <v>800</v>
      </c>
      <c r="FKD3" s="4" t="s">
        <v>800</v>
      </c>
      <c r="FKE3" s="4" t="s">
        <v>800</v>
      </c>
      <c r="FKF3" s="4" t="s">
        <v>800</v>
      </c>
      <c r="FKG3" s="4" t="s">
        <v>800</v>
      </c>
      <c r="FKH3" s="4" t="s">
        <v>800</v>
      </c>
      <c r="FKI3" s="4" t="s">
        <v>800</v>
      </c>
      <c r="FKJ3" s="4" t="s">
        <v>800</v>
      </c>
      <c r="FKK3" s="4" t="s">
        <v>800</v>
      </c>
      <c r="FKL3" s="4" t="s">
        <v>800</v>
      </c>
      <c r="FKM3" s="4" t="s">
        <v>800</v>
      </c>
      <c r="FKN3" s="4" t="s">
        <v>800</v>
      </c>
      <c r="FKO3" s="4" t="s">
        <v>800</v>
      </c>
      <c r="FKP3" s="4" t="s">
        <v>800</v>
      </c>
      <c r="FKQ3" s="4" t="s">
        <v>800</v>
      </c>
      <c r="FKR3" s="4" t="s">
        <v>800</v>
      </c>
      <c r="FKS3" s="4" t="s">
        <v>800</v>
      </c>
      <c r="FKT3" s="4" t="s">
        <v>800</v>
      </c>
      <c r="FKU3" s="4" t="s">
        <v>800</v>
      </c>
      <c r="FKV3" s="4" t="s">
        <v>800</v>
      </c>
      <c r="FKW3" s="4" t="s">
        <v>800</v>
      </c>
      <c r="FKX3" s="4" t="s">
        <v>800</v>
      </c>
      <c r="FKY3" s="4" t="s">
        <v>800</v>
      </c>
      <c r="FKZ3" s="4" t="s">
        <v>800</v>
      </c>
      <c r="FLA3" s="4" t="s">
        <v>800</v>
      </c>
      <c r="FLB3" s="4" t="s">
        <v>800</v>
      </c>
      <c r="FLC3" s="4" t="s">
        <v>800</v>
      </c>
      <c r="FLD3" s="4" t="s">
        <v>800</v>
      </c>
      <c r="FLE3" s="4" t="s">
        <v>800</v>
      </c>
      <c r="FLF3" s="4" t="s">
        <v>800</v>
      </c>
      <c r="FLG3" s="4" t="s">
        <v>800</v>
      </c>
      <c r="FLH3" s="4" t="s">
        <v>800</v>
      </c>
      <c r="FLI3" s="4" t="s">
        <v>800</v>
      </c>
      <c r="FLJ3" s="4" t="s">
        <v>800</v>
      </c>
      <c r="FLK3" s="4" t="s">
        <v>800</v>
      </c>
      <c r="FLL3" s="4" t="s">
        <v>800</v>
      </c>
      <c r="FLM3" s="4" t="s">
        <v>800</v>
      </c>
      <c r="FLN3" s="4" t="s">
        <v>800</v>
      </c>
      <c r="FLO3" s="4" t="s">
        <v>800</v>
      </c>
      <c r="FLP3" s="4" t="s">
        <v>800</v>
      </c>
      <c r="FLQ3" s="4" t="s">
        <v>800</v>
      </c>
      <c r="FLR3" s="4" t="s">
        <v>800</v>
      </c>
      <c r="FLS3" s="4" t="s">
        <v>800</v>
      </c>
      <c r="FLT3" s="4" t="s">
        <v>800</v>
      </c>
      <c r="FLU3" s="4" t="s">
        <v>800</v>
      </c>
      <c r="FLV3" s="4" t="s">
        <v>800</v>
      </c>
      <c r="FLW3" s="4" t="s">
        <v>800</v>
      </c>
      <c r="FLX3" s="4" t="s">
        <v>800</v>
      </c>
      <c r="FLY3" s="4" t="s">
        <v>800</v>
      </c>
      <c r="FLZ3" s="4" t="s">
        <v>800</v>
      </c>
      <c r="FMA3" s="4" t="s">
        <v>800</v>
      </c>
      <c r="FMB3" s="4" t="s">
        <v>800</v>
      </c>
      <c r="FMC3" s="4" t="s">
        <v>800</v>
      </c>
      <c r="FMD3" s="4" t="s">
        <v>800</v>
      </c>
      <c r="FME3" s="4" t="s">
        <v>800</v>
      </c>
      <c r="FMF3" s="4" t="s">
        <v>800</v>
      </c>
      <c r="FMG3" s="4" t="s">
        <v>800</v>
      </c>
      <c r="FMH3" s="4" t="s">
        <v>800</v>
      </c>
      <c r="FMI3" s="4" t="s">
        <v>800</v>
      </c>
      <c r="FMJ3" s="4" t="s">
        <v>800</v>
      </c>
      <c r="FMK3" s="4" t="s">
        <v>800</v>
      </c>
      <c r="FML3" s="4" t="s">
        <v>800</v>
      </c>
      <c r="FMM3" s="4" t="s">
        <v>800</v>
      </c>
      <c r="FMN3" s="4" t="s">
        <v>800</v>
      </c>
      <c r="FMO3" s="4" t="s">
        <v>800</v>
      </c>
      <c r="FMP3" s="4" t="s">
        <v>800</v>
      </c>
      <c r="FMQ3" s="4" t="s">
        <v>800</v>
      </c>
      <c r="FMR3" s="4" t="s">
        <v>800</v>
      </c>
      <c r="FMS3" s="4" t="s">
        <v>800</v>
      </c>
      <c r="FMT3" s="4" t="s">
        <v>800</v>
      </c>
      <c r="FMU3" s="4" t="s">
        <v>800</v>
      </c>
      <c r="FMV3" s="4" t="s">
        <v>800</v>
      </c>
      <c r="FMW3" s="4" t="s">
        <v>800</v>
      </c>
      <c r="FMX3" s="4" t="s">
        <v>800</v>
      </c>
      <c r="FMY3" s="4" t="s">
        <v>800</v>
      </c>
      <c r="FMZ3" s="4" t="s">
        <v>800</v>
      </c>
      <c r="FNA3" s="4" t="s">
        <v>800</v>
      </c>
      <c r="FNB3" s="4" t="s">
        <v>800</v>
      </c>
      <c r="FNC3" s="4" t="s">
        <v>800</v>
      </c>
      <c r="FND3" s="4" t="s">
        <v>800</v>
      </c>
      <c r="FNE3" s="4" t="s">
        <v>800</v>
      </c>
      <c r="FNF3" s="4" t="s">
        <v>800</v>
      </c>
      <c r="FNG3" s="4" t="s">
        <v>800</v>
      </c>
      <c r="FNH3" s="4" t="s">
        <v>800</v>
      </c>
      <c r="FNI3" s="4" t="s">
        <v>800</v>
      </c>
      <c r="FNJ3" s="4" t="s">
        <v>800</v>
      </c>
      <c r="FNK3" s="4" t="s">
        <v>800</v>
      </c>
      <c r="FNL3" s="4" t="s">
        <v>800</v>
      </c>
      <c r="FNM3" s="4" t="s">
        <v>800</v>
      </c>
      <c r="FNN3" s="4" t="s">
        <v>800</v>
      </c>
      <c r="FNO3" s="4" t="s">
        <v>800</v>
      </c>
      <c r="FNP3" s="4" t="s">
        <v>800</v>
      </c>
      <c r="FNQ3" s="4" t="s">
        <v>800</v>
      </c>
      <c r="FNR3" s="4" t="s">
        <v>800</v>
      </c>
      <c r="FNS3" s="4" t="s">
        <v>800</v>
      </c>
      <c r="FNT3" s="4" t="s">
        <v>800</v>
      </c>
      <c r="FNU3" s="4" t="s">
        <v>800</v>
      </c>
      <c r="FNV3" s="4" t="s">
        <v>800</v>
      </c>
      <c r="FNW3" s="4" t="s">
        <v>800</v>
      </c>
      <c r="FNX3" s="4" t="s">
        <v>800</v>
      </c>
      <c r="FNY3" s="4" t="s">
        <v>800</v>
      </c>
      <c r="FNZ3" s="4" t="s">
        <v>800</v>
      </c>
      <c r="FOA3" s="4" t="s">
        <v>800</v>
      </c>
      <c r="FOB3" s="4" t="s">
        <v>800</v>
      </c>
      <c r="FOC3" s="4" t="s">
        <v>800</v>
      </c>
      <c r="FOD3" s="4" t="s">
        <v>800</v>
      </c>
      <c r="FOE3" s="4" t="s">
        <v>800</v>
      </c>
      <c r="FOF3" s="4" t="s">
        <v>800</v>
      </c>
      <c r="FOG3" s="4" t="s">
        <v>800</v>
      </c>
      <c r="FOH3" s="4" t="s">
        <v>800</v>
      </c>
      <c r="FOI3" s="4" t="s">
        <v>800</v>
      </c>
      <c r="FOJ3" s="4" t="s">
        <v>800</v>
      </c>
      <c r="FOK3" s="4" t="s">
        <v>800</v>
      </c>
      <c r="FOL3" s="4" t="s">
        <v>800</v>
      </c>
      <c r="FOM3" s="4" t="s">
        <v>800</v>
      </c>
      <c r="FON3" s="4" t="s">
        <v>800</v>
      </c>
      <c r="FOO3" s="4" t="s">
        <v>800</v>
      </c>
      <c r="FOP3" s="4" t="s">
        <v>800</v>
      </c>
      <c r="FOQ3" s="4" t="s">
        <v>800</v>
      </c>
      <c r="FOR3" s="4" t="s">
        <v>800</v>
      </c>
      <c r="FOS3" s="4" t="s">
        <v>800</v>
      </c>
      <c r="FOT3" s="4" t="s">
        <v>800</v>
      </c>
      <c r="FOU3" s="4" t="s">
        <v>800</v>
      </c>
      <c r="FOV3" s="4" t="s">
        <v>800</v>
      </c>
      <c r="FOW3" s="4" t="s">
        <v>800</v>
      </c>
      <c r="FOX3" s="4" t="s">
        <v>800</v>
      </c>
      <c r="FOY3" s="4" t="s">
        <v>800</v>
      </c>
      <c r="FOZ3" s="4" t="s">
        <v>800</v>
      </c>
      <c r="FPA3" s="4" t="s">
        <v>800</v>
      </c>
      <c r="FPB3" s="4" t="s">
        <v>800</v>
      </c>
      <c r="FPC3" s="4" t="s">
        <v>800</v>
      </c>
      <c r="FPD3" s="4" t="s">
        <v>800</v>
      </c>
      <c r="FPE3" s="4" t="s">
        <v>800</v>
      </c>
      <c r="FPF3" s="4" t="s">
        <v>800</v>
      </c>
      <c r="FPG3" s="4" t="s">
        <v>800</v>
      </c>
      <c r="FPH3" s="4" t="s">
        <v>800</v>
      </c>
      <c r="FPI3" s="4" t="s">
        <v>800</v>
      </c>
      <c r="FPJ3" s="4" t="s">
        <v>800</v>
      </c>
      <c r="FPK3" s="4" t="s">
        <v>800</v>
      </c>
      <c r="FPL3" s="4" t="s">
        <v>800</v>
      </c>
      <c r="FPM3" s="4" t="s">
        <v>800</v>
      </c>
      <c r="FPN3" s="4" t="s">
        <v>800</v>
      </c>
      <c r="FPO3" s="4" t="s">
        <v>800</v>
      </c>
      <c r="FPP3" s="4" t="s">
        <v>800</v>
      </c>
      <c r="FPQ3" s="4" t="s">
        <v>800</v>
      </c>
      <c r="FPR3" s="4" t="s">
        <v>800</v>
      </c>
      <c r="FPS3" s="4" t="s">
        <v>800</v>
      </c>
      <c r="FPT3" s="4" t="s">
        <v>800</v>
      </c>
      <c r="FPU3" s="4" t="s">
        <v>800</v>
      </c>
      <c r="FPV3" s="4" t="s">
        <v>800</v>
      </c>
      <c r="FPW3" s="4" t="s">
        <v>800</v>
      </c>
      <c r="FPX3" s="4" t="s">
        <v>800</v>
      </c>
      <c r="FPY3" s="4" t="s">
        <v>800</v>
      </c>
      <c r="FPZ3" s="4" t="s">
        <v>800</v>
      </c>
      <c r="FQA3" s="4" t="s">
        <v>800</v>
      </c>
      <c r="FQB3" s="4" t="s">
        <v>800</v>
      </c>
      <c r="FQC3" s="4" t="s">
        <v>800</v>
      </c>
      <c r="FQD3" s="4" t="s">
        <v>800</v>
      </c>
      <c r="FQE3" s="4" t="s">
        <v>800</v>
      </c>
      <c r="FQF3" s="4" t="s">
        <v>800</v>
      </c>
      <c r="FQG3" s="4" t="s">
        <v>800</v>
      </c>
      <c r="FQH3" s="4" t="s">
        <v>800</v>
      </c>
      <c r="FQI3" s="4" t="s">
        <v>800</v>
      </c>
      <c r="FQJ3" s="4" t="s">
        <v>800</v>
      </c>
      <c r="FQK3" s="4" t="s">
        <v>800</v>
      </c>
      <c r="FQL3" s="4" t="s">
        <v>800</v>
      </c>
      <c r="FQM3" s="4" t="s">
        <v>800</v>
      </c>
      <c r="FQN3" s="4" t="s">
        <v>800</v>
      </c>
      <c r="FQO3" s="4" t="s">
        <v>800</v>
      </c>
      <c r="FQP3" s="4" t="s">
        <v>800</v>
      </c>
      <c r="FQQ3" s="4" t="s">
        <v>800</v>
      </c>
      <c r="FQR3" s="4" t="s">
        <v>800</v>
      </c>
      <c r="FQS3" s="4" t="s">
        <v>800</v>
      </c>
      <c r="FQT3" s="4" t="s">
        <v>800</v>
      </c>
      <c r="FQU3" s="4" t="s">
        <v>800</v>
      </c>
      <c r="FQV3" s="4" t="s">
        <v>800</v>
      </c>
      <c r="FQW3" s="4" t="s">
        <v>800</v>
      </c>
      <c r="FQX3" s="4" t="s">
        <v>800</v>
      </c>
      <c r="FQY3" s="4" t="s">
        <v>800</v>
      </c>
      <c r="FQZ3" s="4" t="s">
        <v>800</v>
      </c>
      <c r="FRA3" s="4" t="s">
        <v>800</v>
      </c>
      <c r="FRB3" s="4" t="s">
        <v>800</v>
      </c>
      <c r="FRC3" s="4" t="s">
        <v>800</v>
      </c>
      <c r="FRD3" s="4" t="s">
        <v>800</v>
      </c>
      <c r="FRE3" s="4" t="s">
        <v>800</v>
      </c>
      <c r="FRF3" s="4" t="s">
        <v>800</v>
      </c>
      <c r="FRG3" s="4" t="s">
        <v>800</v>
      </c>
      <c r="FRH3" s="4" t="s">
        <v>800</v>
      </c>
      <c r="FRI3" s="4" t="s">
        <v>800</v>
      </c>
      <c r="FRJ3" s="4" t="s">
        <v>800</v>
      </c>
      <c r="FRK3" s="4" t="s">
        <v>800</v>
      </c>
      <c r="FRL3" s="4" t="s">
        <v>800</v>
      </c>
      <c r="FRM3" s="4" t="s">
        <v>800</v>
      </c>
      <c r="FRN3" s="4" t="s">
        <v>800</v>
      </c>
      <c r="FRO3" s="4" t="s">
        <v>800</v>
      </c>
      <c r="FRP3" s="4" t="s">
        <v>800</v>
      </c>
      <c r="FRQ3" s="4" t="s">
        <v>800</v>
      </c>
      <c r="FRR3" s="4" t="s">
        <v>800</v>
      </c>
      <c r="FRS3" s="4" t="s">
        <v>800</v>
      </c>
      <c r="FRT3" s="4" t="s">
        <v>800</v>
      </c>
      <c r="FRU3" s="4" t="s">
        <v>800</v>
      </c>
      <c r="FRV3" s="4" t="s">
        <v>800</v>
      </c>
      <c r="FRW3" s="4" t="s">
        <v>800</v>
      </c>
      <c r="FRX3" s="4" t="s">
        <v>800</v>
      </c>
      <c r="FRY3" s="4" t="s">
        <v>800</v>
      </c>
      <c r="FRZ3" s="4" t="s">
        <v>800</v>
      </c>
      <c r="FSA3" s="4" t="s">
        <v>800</v>
      </c>
      <c r="FSB3" s="4" t="s">
        <v>800</v>
      </c>
      <c r="FSC3" s="4" t="s">
        <v>800</v>
      </c>
      <c r="FSD3" s="4" t="s">
        <v>800</v>
      </c>
      <c r="FSE3" s="4" t="s">
        <v>800</v>
      </c>
      <c r="FSF3" s="4" t="s">
        <v>800</v>
      </c>
      <c r="FSG3" s="4" t="s">
        <v>800</v>
      </c>
      <c r="FSH3" s="4" t="s">
        <v>800</v>
      </c>
      <c r="FSI3" s="4" t="s">
        <v>800</v>
      </c>
      <c r="FSJ3" s="4" t="s">
        <v>800</v>
      </c>
      <c r="FSK3" s="4" t="s">
        <v>800</v>
      </c>
      <c r="FSL3" s="4" t="s">
        <v>800</v>
      </c>
      <c r="FSM3" s="4" t="s">
        <v>800</v>
      </c>
      <c r="FSN3" s="4" t="s">
        <v>800</v>
      </c>
      <c r="FSO3" s="4" t="s">
        <v>800</v>
      </c>
      <c r="FSP3" s="4" t="s">
        <v>800</v>
      </c>
      <c r="FSQ3" s="4" t="s">
        <v>800</v>
      </c>
      <c r="FSR3" s="4" t="s">
        <v>800</v>
      </c>
      <c r="FSS3" s="4" t="s">
        <v>800</v>
      </c>
      <c r="FST3" s="4" t="s">
        <v>800</v>
      </c>
      <c r="FSU3" s="4" t="s">
        <v>800</v>
      </c>
      <c r="FSV3" s="4" t="s">
        <v>800</v>
      </c>
      <c r="FSW3" s="4" t="s">
        <v>800</v>
      </c>
      <c r="FSX3" s="4" t="s">
        <v>800</v>
      </c>
      <c r="FSY3" s="4" t="s">
        <v>800</v>
      </c>
      <c r="FSZ3" s="4" t="s">
        <v>800</v>
      </c>
      <c r="FTA3" s="4" t="s">
        <v>800</v>
      </c>
      <c r="FTB3" s="4" t="s">
        <v>800</v>
      </c>
      <c r="FTC3" s="4" t="s">
        <v>800</v>
      </c>
      <c r="FTD3" s="4" t="s">
        <v>800</v>
      </c>
      <c r="FTE3" s="4" t="s">
        <v>800</v>
      </c>
      <c r="FTF3" s="4" t="s">
        <v>800</v>
      </c>
      <c r="FTG3" s="4" t="s">
        <v>800</v>
      </c>
      <c r="FTH3" s="4" t="s">
        <v>800</v>
      </c>
      <c r="FTI3" s="4" t="s">
        <v>800</v>
      </c>
      <c r="FTJ3" s="4" t="s">
        <v>800</v>
      </c>
      <c r="FTK3" s="4" t="s">
        <v>800</v>
      </c>
      <c r="FTL3" s="4" t="s">
        <v>800</v>
      </c>
      <c r="FTM3" s="4" t="s">
        <v>800</v>
      </c>
      <c r="FTN3" s="4" t="s">
        <v>800</v>
      </c>
      <c r="FTO3" s="4" t="s">
        <v>800</v>
      </c>
      <c r="FTP3" s="4" t="s">
        <v>800</v>
      </c>
      <c r="FTQ3" s="4" t="s">
        <v>800</v>
      </c>
      <c r="FTR3" s="4" t="s">
        <v>800</v>
      </c>
      <c r="FTS3" s="4" t="s">
        <v>800</v>
      </c>
      <c r="FTT3" s="4" t="s">
        <v>800</v>
      </c>
      <c r="FTU3" s="4" t="s">
        <v>800</v>
      </c>
      <c r="FTV3" s="4" t="s">
        <v>800</v>
      </c>
      <c r="FTW3" s="4" t="s">
        <v>800</v>
      </c>
      <c r="FTX3" s="4" t="s">
        <v>800</v>
      </c>
      <c r="FTY3" s="4" t="s">
        <v>800</v>
      </c>
      <c r="FTZ3" s="4" t="s">
        <v>800</v>
      </c>
      <c r="FUA3" s="4" t="s">
        <v>800</v>
      </c>
      <c r="FUB3" s="4" t="s">
        <v>800</v>
      </c>
      <c r="FUC3" s="4" t="s">
        <v>800</v>
      </c>
      <c r="FUD3" s="4" t="s">
        <v>800</v>
      </c>
      <c r="FUE3" s="4" t="s">
        <v>800</v>
      </c>
      <c r="FUF3" s="4" t="s">
        <v>800</v>
      </c>
      <c r="FUG3" s="4" t="s">
        <v>800</v>
      </c>
      <c r="FUH3" s="4" t="s">
        <v>800</v>
      </c>
      <c r="FUI3" s="4" t="s">
        <v>800</v>
      </c>
      <c r="FUJ3" s="4" t="s">
        <v>800</v>
      </c>
      <c r="FUK3" s="4" t="s">
        <v>800</v>
      </c>
      <c r="FUL3" s="4" t="s">
        <v>800</v>
      </c>
      <c r="FUM3" s="4" t="s">
        <v>800</v>
      </c>
      <c r="FUN3" s="4" t="s">
        <v>800</v>
      </c>
      <c r="FUO3" s="4" t="s">
        <v>800</v>
      </c>
      <c r="FUP3" s="4" t="s">
        <v>800</v>
      </c>
      <c r="FUQ3" s="4" t="s">
        <v>800</v>
      </c>
      <c r="FUR3" s="4" t="s">
        <v>800</v>
      </c>
      <c r="FUS3" s="4" t="s">
        <v>800</v>
      </c>
      <c r="FUT3" s="4" t="s">
        <v>800</v>
      </c>
      <c r="FUU3" s="4" t="s">
        <v>800</v>
      </c>
      <c r="FUV3" s="4" t="s">
        <v>800</v>
      </c>
      <c r="FUW3" s="4" t="s">
        <v>800</v>
      </c>
      <c r="FUX3" s="4" t="s">
        <v>800</v>
      </c>
      <c r="FUY3" s="4" t="s">
        <v>800</v>
      </c>
      <c r="FUZ3" s="4" t="s">
        <v>800</v>
      </c>
      <c r="FVA3" s="4" t="s">
        <v>800</v>
      </c>
      <c r="FVB3" s="4" t="s">
        <v>800</v>
      </c>
      <c r="FVC3" s="4" t="s">
        <v>800</v>
      </c>
      <c r="FVD3" s="4" t="s">
        <v>800</v>
      </c>
      <c r="FVE3" s="4" t="s">
        <v>800</v>
      </c>
      <c r="FVF3" s="4" t="s">
        <v>800</v>
      </c>
      <c r="FVG3" s="4" t="s">
        <v>800</v>
      </c>
      <c r="FVH3" s="4" t="s">
        <v>800</v>
      </c>
      <c r="FVI3" s="4" t="s">
        <v>800</v>
      </c>
      <c r="FVJ3" s="4" t="s">
        <v>800</v>
      </c>
      <c r="FVK3" s="4" t="s">
        <v>800</v>
      </c>
      <c r="FVL3" s="4" t="s">
        <v>800</v>
      </c>
      <c r="FVM3" s="4" t="s">
        <v>800</v>
      </c>
      <c r="FVN3" s="4" t="s">
        <v>800</v>
      </c>
      <c r="FVO3" s="4" t="s">
        <v>800</v>
      </c>
      <c r="FVP3" s="4" t="s">
        <v>800</v>
      </c>
      <c r="FVQ3" s="4" t="s">
        <v>800</v>
      </c>
      <c r="FVR3" s="4" t="s">
        <v>800</v>
      </c>
      <c r="FVS3" s="4" t="s">
        <v>800</v>
      </c>
      <c r="FVT3" s="4" t="s">
        <v>800</v>
      </c>
      <c r="FVU3" s="4" t="s">
        <v>800</v>
      </c>
      <c r="FVV3" s="4" t="s">
        <v>800</v>
      </c>
      <c r="FVW3" s="4" t="s">
        <v>800</v>
      </c>
      <c r="FVX3" s="4" t="s">
        <v>800</v>
      </c>
      <c r="FVY3" s="4" t="s">
        <v>800</v>
      </c>
      <c r="FVZ3" s="4" t="s">
        <v>800</v>
      </c>
      <c r="FWA3" s="4" t="s">
        <v>800</v>
      </c>
      <c r="FWB3" s="4" t="s">
        <v>800</v>
      </c>
      <c r="FWC3" s="4" t="s">
        <v>800</v>
      </c>
      <c r="FWD3" s="4" t="s">
        <v>800</v>
      </c>
      <c r="FWE3" s="4" t="s">
        <v>800</v>
      </c>
      <c r="FWF3" s="4" t="s">
        <v>800</v>
      </c>
      <c r="FWG3" s="4" t="s">
        <v>800</v>
      </c>
      <c r="FWH3" s="4" t="s">
        <v>800</v>
      </c>
      <c r="FWI3" s="4" t="s">
        <v>800</v>
      </c>
      <c r="FWJ3" s="4" t="s">
        <v>800</v>
      </c>
      <c r="FWK3" s="4" t="s">
        <v>800</v>
      </c>
      <c r="FWL3" s="4" t="s">
        <v>800</v>
      </c>
      <c r="FWM3" s="4" t="s">
        <v>800</v>
      </c>
      <c r="FWN3" s="4" t="s">
        <v>800</v>
      </c>
      <c r="FWO3" s="4" t="s">
        <v>800</v>
      </c>
      <c r="FWP3" s="4" t="s">
        <v>800</v>
      </c>
      <c r="FWQ3" s="4" t="s">
        <v>800</v>
      </c>
      <c r="FWR3" s="4" t="s">
        <v>800</v>
      </c>
      <c r="FWS3" s="4" t="s">
        <v>800</v>
      </c>
      <c r="FWT3" s="4" t="s">
        <v>800</v>
      </c>
      <c r="FWU3" s="4" t="s">
        <v>800</v>
      </c>
      <c r="FWV3" s="4" t="s">
        <v>800</v>
      </c>
      <c r="FWW3" s="4" t="s">
        <v>800</v>
      </c>
      <c r="FWX3" s="4" t="s">
        <v>800</v>
      </c>
      <c r="FWY3" s="4" t="s">
        <v>800</v>
      </c>
      <c r="FWZ3" s="4" t="s">
        <v>800</v>
      </c>
      <c r="FXA3" s="4" t="s">
        <v>800</v>
      </c>
      <c r="FXB3" s="4" t="s">
        <v>800</v>
      </c>
      <c r="FXC3" s="4" t="s">
        <v>800</v>
      </c>
      <c r="FXD3" s="4" t="s">
        <v>800</v>
      </c>
      <c r="FXE3" s="4" t="s">
        <v>800</v>
      </c>
      <c r="FXF3" s="4" t="s">
        <v>800</v>
      </c>
      <c r="FXG3" s="4" t="s">
        <v>800</v>
      </c>
      <c r="FXH3" s="4" t="s">
        <v>800</v>
      </c>
      <c r="FXI3" s="4" t="s">
        <v>800</v>
      </c>
      <c r="FXJ3" s="4" t="s">
        <v>800</v>
      </c>
      <c r="FXK3" s="4" t="s">
        <v>800</v>
      </c>
      <c r="FXL3" s="4" t="s">
        <v>800</v>
      </c>
      <c r="FXM3" s="4" t="s">
        <v>800</v>
      </c>
      <c r="FXN3" s="4" t="s">
        <v>800</v>
      </c>
      <c r="FXO3" s="4" t="s">
        <v>800</v>
      </c>
      <c r="FXP3" s="4" t="s">
        <v>800</v>
      </c>
      <c r="FXQ3" s="4" t="s">
        <v>800</v>
      </c>
      <c r="FXR3" s="4" t="s">
        <v>800</v>
      </c>
      <c r="FXS3" s="4" t="s">
        <v>800</v>
      </c>
      <c r="FXT3" s="4" t="s">
        <v>800</v>
      </c>
      <c r="FXU3" s="4" t="s">
        <v>800</v>
      </c>
      <c r="FXV3" s="4" t="s">
        <v>800</v>
      </c>
      <c r="FXW3" s="4" t="s">
        <v>800</v>
      </c>
      <c r="FXX3" s="4" t="s">
        <v>800</v>
      </c>
      <c r="FXY3" s="4" t="s">
        <v>800</v>
      </c>
      <c r="FXZ3" s="4" t="s">
        <v>800</v>
      </c>
      <c r="FYA3" s="4" t="s">
        <v>800</v>
      </c>
      <c r="FYB3" s="4" t="s">
        <v>800</v>
      </c>
      <c r="FYC3" s="4" t="s">
        <v>800</v>
      </c>
      <c r="FYD3" s="4" t="s">
        <v>800</v>
      </c>
      <c r="FYE3" s="4" t="s">
        <v>800</v>
      </c>
      <c r="FYF3" s="4" t="s">
        <v>800</v>
      </c>
      <c r="FYG3" s="4" t="s">
        <v>800</v>
      </c>
      <c r="FYH3" s="4" t="s">
        <v>800</v>
      </c>
      <c r="FYI3" s="4" t="s">
        <v>800</v>
      </c>
      <c r="FYJ3" s="4" t="s">
        <v>800</v>
      </c>
      <c r="FYK3" s="4" t="s">
        <v>800</v>
      </c>
      <c r="FYL3" s="4" t="s">
        <v>800</v>
      </c>
      <c r="FYM3" s="4" t="s">
        <v>800</v>
      </c>
      <c r="FYN3" s="4" t="s">
        <v>800</v>
      </c>
      <c r="FYO3" s="4" t="s">
        <v>800</v>
      </c>
      <c r="FYP3" s="4" t="s">
        <v>800</v>
      </c>
      <c r="FYQ3" s="4" t="s">
        <v>800</v>
      </c>
      <c r="FYR3" s="4" t="s">
        <v>800</v>
      </c>
      <c r="FYS3" s="4" t="s">
        <v>800</v>
      </c>
      <c r="FYT3" s="4" t="s">
        <v>800</v>
      </c>
      <c r="FYU3" s="4" t="s">
        <v>800</v>
      </c>
      <c r="FYV3" s="4" t="s">
        <v>800</v>
      </c>
      <c r="FYW3" s="4" t="s">
        <v>800</v>
      </c>
      <c r="FYX3" s="4" t="s">
        <v>800</v>
      </c>
      <c r="FYY3" s="4" t="s">
        <v>800</v>
      </c>
      <c r="FYZ3" s="4" t="s">
        <v>800</v>
      </c>
      <c r="FZA3" s="4" t="s">
        <v>800</v>
      </c>
      <c r="FZB3" s="4" t="s">
        <v>800</v>
      </c>
      <c r="FZC3" s="4" t="s">
        <v>800</v>
      </c>
      <c r="FZD3" s="4" t="s">
        <v>800</v>
      </c>
      <c r="FZE3" s="4" t="s">
        <v>800</v>
      </c>
      <c r="FZF3" s="4" t="s">
        <v>800</v>
      </c>
      <c r="FZG3" s="4" t="s">
        <v>800</v>
      </c>
      <c r="FZH3" s="4" t="s">
        <v>800</v>
      </c>
      <c r="FZI3" s="4" t="s">
        <v>800</v>
      </c>
      <c r="FZJ3" s="4" t="s">
        <v>800</v>
      </c>
      <c r="FZK3" s="4" t="s">
        <v>800</v>
      </c>
      <c r="FZL3" s="4" t="s">
        <v>800</v>
      </c>
      <c r="FZM3" s="4" t="s">
        <v>800</v>
      </c>
      <c r="FZN3" s="4" t="s">
        <v>800</v>
      </c>
      <c r="FZO3" s="4" t="s">
        <v>800</v>
      </c>
      <c r="FZP3" s="4" t="s">
        <v>800</v>
      </c>
      <c r="FZQ3" s="4" t="s">
        <v>800</v>
      </c>
      <c r="FZR3" s="4" t="s">
        <v>800</v>
      </c>
      <c r="FZS3" s="4" t="s">
        <v>800</v>
      </c>
      <c r="FZT3" s="4" t="s">
        <v>800</v>
      </c>
      <c r="FZU3" s="4" t="s">
        <v>800</v>
      </c>
      <c r="FZV3" s="4" t="s">
        <v>800</v>
      </c>
      <c r="FZW3" s="4" t="s">
        <v>800</v>
      </c>
      <c r="FZX3" s="4" t="s">
        <v>800</v>
      </c>
      <c r="FZY3" s="4" t="s">
        <v>800</v>
      </c>
      <c r="FZZ3" s="4" t="s">
        <v>800</v>
      </c>
      <c r="GAA3" s="4" t="s">
        <v>800</v>
      </c>
      <c r="GAB3" s="4" t="s">
        <v>800</v>
      </c>
      <c r="GAC3" s="4" t="s">
        <v>800</v>
      </c>
      <c r="GAD3" s="4" t="s">
        <v>800</v>
      </c>
      <c r="GAE3" s="4" t="s">
        <v>800</v>
      </c>
      <c r="GAF3" s="4" t="s">
        <v>800</v>
      </c>
      <c r="GAG3" s="4" t="s">
        <v>800</v>
      </c>
      <c r="GAH3" s="4" t="s">
        <v>800</v>
      </c>
      <c r="GAI3" s="4" t="s">
        <v>800</v>
      </c>
      <c r="GAJ3" s="4" t="s">
        <v>800</v>
      </c>
      <c r="GAK3" s="4" t="s">
        <v>800</v>
      </c>
      <c r="GAL3" s="4" t="s">
        <v>800</v>
      </c>
      <c r="GAM3" s="4" t="s">
        <v>800</v>
      </c>
      <c r="GAN3" s="4" t="s">
        <v>800</v>
      </c>
      <c r="GAO3" s="4" t="s">
        <v>800</v>
      </c>
      <c r="GAP3" s="4" t="s">
        <v>800</v>
      </c>
      <c r="GAQ3" s="4" t="s">
        <v>800</v>
      </c>
      <c r="GAR3" s="4" t="s">
        <v>800</v>
      </c>
      <c r="GAS3" s="4" t="s">
        <v>800</v>
      </c>
      <c r="GAT3" s="4" t="s">
        <v>800</v>
      </c>
      <c r="GAU3" s="4" t="s">
        <v>800</v>
      </c>
      <c r="GAV3" s="4" t="s">
        <v>800</v>
      </c>
      <c r="GAW3" s="4" t="s">
        <v>800</v>
      </c>
      <c r="GAX3" s="4" t="s">
        <v>800</v>
      </c>
      <c r="GAY3" s="4" t="s">
        <v>800</v>
      </c>
      <c r="GAZ3" s="4" t="s">
        <v>800</v>
      </c>
      <c r="GBA3" s="4" t="s">
        <v>800</v>
      </c>
      <c r="GBB3" s="4" t="s">
        <v>800</v>
      </c>
      <c r="GBC3" s="4" t="s">
        <v>800</v>
      </c>
      <c r="GBD3" s="4" t="s">
        <v>800</v>
      </c>
      <c r="GBE3" s="4" t="s">
        <v>800</v>
      </c>
      <c r="GBF3" s="4" t="s">
        <v>800</v>
      </c>
      <c r="GBG3" s="4" t="s">
        <v>800</v>
      </c>
      <c r="GBH3" s="4" t="s">
        <v>800</v>
      </c>
      <c r="GBI3" s="4" t="s">
        <v>800</v>
      </c>
      <c r="GBJ3" s="4" t="s">
        <v>800</v>
      </c>
      <c r="GBK3" s="4" t="s">
        <v>800</v>
      </c>
      <c r="GBL3" s="4" t="s">
        <v>800</v>
      </c>
      <c r="GBM3" s="4" t="s">
        <v>800</v>
      </c>
      <c r="GBN3" s="4" t="s">
        <v>800</v>
      </c>
      <c r="GBO3" s="4" t="s">
        <v>800</v>
      </c>
      <c r="GBP3" s="4" t="s">
        <v>800</v>
      </c>
      <c r="GBQ3" s="4" t="s">
        <v>800</v>
      </c>
      <c r="GBR3" s="4" t="s">
        <v>800</v>
      </c>
      <c r="GBS3" s="4" t="s">
        <v>800</v>
      </c>
      <c r="GBT3" s="4" t="s">
        <v>800</v>
      </c>
      <c r="GBU3" s="4" t="s">
        <v>800</v>
      </c>
      <c r="GBV3" s="4" t="s">
        <v>800</v>
      </c>
      <c r="GBW3" s="4" t="s">
        <v>800</v>
      </c>
      <c r="GBX3" s="4" t="s">
        <v>800</v>
      </c>
      <c r="GBY3" s="4" t="s">
        <v>800</v>
      </c>
      <c r="GBZ3" s="4" t="s">
        <v>800</v>
      </c>
      <c r="GCA3" s="4" t="s">
        <v>800</v>
      </c>
      <c r="GCB3" s="4" t="s">
        <v>800</v>
      </c>
      <c r="GCC3" s="4" t="s">
        <v>800</v>
      </c>
      <c r="GCD3" s="4" t="s">
        <v>800</v>
      </c>
      <c r="GCE3" s="4" t="s">
        <v>800</v>
      </c>
      <c r="GCF3" s="4" t="s">
        <v>800</v>
      </c>
      <c r="GCG3" s="4" t="s">
        <v>800</v>
      </c>
      <c r="GCH3" s="4" t="s">
        <v>800</v>
      </c>
      <c r="GCI3" s="4" t="s">
        <v>800</v>
      </c>
      <c r="GCJ3" s="4" t="s">
        <v>800</v>
      </c>
      <c r="GCK3" s="4" t="s">
        <v>800</v>
      </c>
      <c r="GCL3" s="4" t="s">
        <v>800</v>
      </c>
      <c r="GCM3" s="4" t="s">
        <v>800</v>
      </c>
      <c r="GCN3" s="4" t="s">
        <v>800</v>
      </c>
      <c r="GCO3" s="4" t="s">
        <v>800</v>
      </c>
      <c r="GCP3" s="4" t="s">
        <v>800</v>
      </c>
      <c r="GCQ3" s="4" t="s">
        <v>800</v>
      </c>
      <c r="GCR3" s="4" t="s">
        <v>800</v>
      </c>
      <c r="GCS3" s="4" t="s">
        <v>800</v>
      </c>
      <c r="GCT3" s="4" t="s">
        <v>800</v>
      </c>
      <c r="GCU3" s="4" t="s">
        <v>800</v>
      </c>
      <c r="GCV3" s="4" t="s">
        <v>800</v>
      </c>
      <c r="GCW3" s="4" t="s">
        <v>800</v>
      </c>
      <c r="GCX3" s="4" t="s">
        <v>800</v>
      </c>
      <c r="GCY3" s="4" t="s">
        <v>800</v>
      </c>
      <c r="GCZ3" s="4" t="s">
        <v>800</v>
      </c>
      <c r="GDA3" s="4" t="s">
        <v>800</v>
      </c>
      <c r="GDB3" s="4" t="s">
        <v>800</v>
      </c>
      <c r="GDC3" s="4" t="s">
        <v>800</v>
      </c>
      <c r="GDD3" s="4" t="s">
        <v>800</v>
      </c>
      <c r="GDE3" s="4" t="s">
        <v>800</v>
      </c>
      <c r="GDF3" s="4" t="s">
        <v>800</v>
      </c>
      <c r="GDG3" s="4" t="s">
        <v>800</v>
      </c>
      <c r="GDH3" s="4" t="s">
        <v>800</v>
      </c>
      <c r="GDI3" s="4" t="s">
        <v>800</v>
      </c>
      <c r="GDJ3" s="4" t="s">
        <v>800</v>
      </c>
      <c r="GDK3" s="4" t="s">
        <v>800</v>
      </c>
      <c r="GDL3" s="4" t="s">
        <v>800</v>
      </c>
      <c r="GDM3" s="4" t="s">
        <v>800</v>
      </c>
      <c r="GDN3" s="4" t="s">
        <v>800</v>
      </c>
      <c r="GDO3" s="4" t="s">
        <v>800</v>
      </c>
      <c r="GDP3" s="4" t="s">
        <v>800</v>
      </c>
      <c r="GDQ3" s="4" t="s">
        <v>800</v>
      </c>
      <c r="GDR3" s="4" t="s">
        <v>800</v>
      </c>
      <c r="GDS3" s="4" t="s">
        <v>800</v>
      </c>
      <c r="GDT3" s="4" t="s">
        <v>800</v>
      </c>
      <c r="GDU3" s="4" t="s">
        <v>800</v>
      </c>
      <c r="GDV3" s="4" t="s">
        <v>800</v>
      </c>
      <c r="GDW3" s="4" t="s">
        <v>800</v>
      </c>
      <c r="GDX3" s="4" t="s">
        <v>800</v>
      </c>
      <c r="GDY3" s="4" t="s">
        <v>800</v>
      </c>
      <c r="GDZ3" s="4" t="s">
        <v>800</v>
      </c>
      <c r="GEA3" s="4" t="s">
        <v>800</v>
      </c>
      <c r="GEB3" s="4" t="s">
        <v>800</v>
      </c>
      <c r="GEC3" s="4" t="s">
        <v>800</v>
      </c>
      <c r="GED3" s="4" t="s">
        <v>800</v>
      </c>
      <c r="GEE3" s="4" t="s">
        <v>800</v>
      </c>
      <c r="GEF3" s="4" t="s">
        <v>800</v>
      </c>
      <c r="GEG3" s="4" t="s">
        <v>800</v>
      </c>
      <c r="GEH3" s="4" t="s">
        <v>800</v>
      </c>
      <c r="GEI3" s="4" t="s">
        <v>800</v>
      </c>
      <c r="GEJ3" s="4" t="s">
        <v>800</v>
      </c>
      <c r="GEK3" s="4" t="s">
        <v>800</v>
      </c>
      <c r="GEL3" s="4" t="s">
        <v>800</v>
      </c>
      <c r="GEM3" s="4" t="s">
        <v>800</v>
      </c>
      <c r="GEN3" s="4" t="s">
        <v>800</v>
      </c>
      <c r="GEO3" s="4" t="s">
        <v>800</v>
      </c>
      <c r="GEP3" s="4" t="s">
        <v>800</v>
      </c>
      <c r="GEQ3" s="4" t="s">
        <v>800</v>
      </c>
      <c r="GER3" s="4" t="s">
        <v>800</v>
      </c>
      <c r="GES3" s="4" t="s">
        <v>800</v>
      </c>
      <c r="GET3" s="4" t="s">
        <v>800</v>
      </c>
      <c r="GEU3" s="4" t="s">
        <v>800</v>
      </c>
      <c r="GEV3" s="4" t="s">
        <v>800</v>
      </c>
      <c r="GEW3" s="4" t="s">
        <v>800</v>
      </c>
      <c r="GEX3" s="4" t="s">
        <v>800</v>
      </c>
      <c r="GEY3" s="4" t="s">
        <v>800</v>
      </c>
      <c r="GEZ3" s="4" t="s">
        <v>800</v>
      </c>
      <c r="GFA3" s="4" t="s">
        <v>800</v>
      </c>
      <c r="GFB3" s="4" t="s">
        <v>800</v>
      </c>
      <c r="GFC3" s="4" t="s">
        <v>800</v>
      </c>
      <c r="GFD3" s="4" t="s">
        <v>800</v>
      </c>
      <c r="GFE3" s="4" t="s">
        <v>800</v>
      </c>
      <c r="GFF3" s="4" t="s">
        <v>800</v>
      </c>
      <c r="GFG3" s="4" t="s">
        <v>800</v>
      </c>
      <c r="GFH3" s="4" t="s">
        <v>800</v>
      </c>
      <c r="GFI3" s="4" t="s">
        <v>800</v>
      </c>
      <c r="GFJ3" s="4" t="s">
        <v>800</v>
      </c>
      <c r="GFK3" s="4" t="s">
        <v>800</v>
      </c>
      <c r="GFL3" s="4" t="s">
        <v>800</v>
      </c>
      <c r="GFM3" s="4" t="s">
        <v>800</v>
      </c>
      <c r="GFN3" s="4" t="s">
        <v>800</v>
      </c>
      <c r="GFO3" s="4" t="s">
        <v>800</v>
      </c>
      <c r="GFP3" s="4" t="s">
        <v>800</v>
      </c>
      <c r="GFQ3" s="4" t="s">
        <v>800</v>
      </c>
      <c r="GFR3" s="4" t="s">
        <v>800</v>
      </c>
      <c r="GFS3" s="4" t="s">
        <v>800</v>
      </c>
      <c r="GFT3" s="4" t="s">
        <v>800</v>
      </c>
      <c r="GFU3" s="4" t="s">
        <v>800</v>
      </c>
      <c r="GFV3" s="4" t="s">
        <v>800</v>
      </c>
      <c r="GFW3" s="4" t="s">
        <v>800</v>
      </c>
      <c r="GFX3" s="4" t="s">
        <v>800</v>
      </c>
      <c r="GFY3" s="4" t="s">
        <v>800</v>
      </c>
      <c r="GFZ3" s="4" t="s">
        <v>800</v>
      </c>
      <c r="GGA3" s="4" t="s">
        <v>800</v>
      </c>
      <c r="GGB3" s="4" t="s">
        <v>800</v>
      </c>
      <c r="GGC3" s="4" t="s">
        <v>800</v>
      </c>
      <c r="GGD3" s="4" t="s">
        <v>800</v>
      </c>
      <c r="GGE3" s="4" t="s">
        <v>800</v>
      </c>
      <c r="GGF3" s="4" t="s">
        <v>800</v>
      </c>
      <c r="GGG3" s="4" t="s">
        <v>800</v>
      </c>
      <c r="GGH3" s="4" t="s">
        <v>800</v>
      </c>
      <c r="GGI3" s="4" t="s">
        <v>800</v>
      </c>
      <c r="GGJ3" s="4" t="s">
        <v>800</v>
      </c>
      <c r="GGK3" s="4" t="s">
        <v>800</v>
      </c>
      <c r="GGL3" s="4" t="s">
        <v>800</v>
      </c>
      <c r="GGM3" s="4" t="s">
        <v>800</v>
      </c>
      <c r="GGN3" s="4" t="s">
        <v>800</v>
      </c>
      <c r="GGO3" s="4" t="s">
        <v>800</v>
      </c>
      <c r="GGP3" s="4" t="s">
        <v>800</v>
      </c>
      <c r="GGQ3" s="4" t="s">
        <v>800</v>
      </c>
      <c r="GGR3" s="4" t="s">
        <v>800</v>
      </c>
      <c r="GGS3" s="4" t="s">
        <v>800</v>
      </c>
      <c r="GGT3" s="4" t="s">
        <v>800</v>
      </c>
      <c r="GGU3" s="4" t="s">
        <v>800</v>
      </c>
      <c r="GGV3" s="4" t="s">
        <v>800</v>
      </c>
      <c r="GGW3" s="4" t="s">
        <v>800</v>
      </c>
      <c r="GGX3" s="4" t="s">
        <v>800</v>
      </c>
      <c r="GGY3" s="4" t="s">
        <v>800</v>
      </c>
      <c r="GGZ3" s="4" t="s">
        <v>800</v>
      </c>
      <c r="GHA3" s="4" t="s">
        <v>800</v>
      </c>
      <c r="GHB3" s="4" t="s">
        <v>800</v>
      </c>
      <c r="GHC3" s="4" t="s">
        <v>800</v>
      </c>
      <c r="GHD3" s="4" t="s">
        <v>800</v>
      </c>
      <c r="GHE3" s="4" t="s">
        <v>800</v>
      </c>
      <c r="GHF3" s="4" t="s">
        <v>800</v>
      </c>
      <c r="GHG3" s="4" t="s">
        <v>800</v>
      </c>
      <c r="GHH3" s="4" t="s">
        <v>800</v>
      </c>
      <c r="GHI3" s="4" t="s">
        <v>800</v>
      </c>
      <c r="GHJ3" s="4" t="s">
        <v>800</v>
      </c>
      <c r="GHK3" s="4" t="s">
        <v>800</v>
      </c>
      <c r="GHL3" s="4" t="s">
        <v>800</v>
      </c>
      <c r="GHM3" s="4" t="s">
        <v>800</v>
      </c>
      <c r="GHN3" s="4" t="s">
        <v>800</v>
      </c>
      <c r="GHO3" s="4" t="s">
        <v>800</v>
      </c>
      <c r="GHP3" s="4" t="s">
        <v>800</v>
      </c>
      <c r="GHQ3" s="4" t="s">
        <v>800</v>
      </c>
      <c r="GHR3" s="4" t="s">
        <v>800</v>
      </c>
      <c r="GHS3" s="4" t="s">
        <v>800</v>
      </c>
      <c r="GHT3" s="4" t="s">
        <v>800</v>
      </c>
      <c r="GHU3" s="4" t="s">
        <v>800</v>
      </c>
      <c r="GHV3" s="4" t="s">
        <v>800</v>
      </c>
      <c r="GHW3" s="4" t="s">
        <v>800</v>
      </c>
      <c r="GHX3" s="4" t="s">
        <v>800</v>
      </c>
      <c r="GHY3" s="4" t="s">
        <v>800</v>
      </c>
      <c r="GHZ3" s="4" t="s">
        <v>800</v>
      </c>
      <c r="GIA3" s="4" t="s">
        <v>800</v>
      </c>
      <c r="GIB3" s="4" t="s">
        <v>800</v>
      </c>
      <c r="GIC3" s="4" t="s">
        <v>800</v>
      </c>
      <c r="GID3" s="4" t="s">
        <v>800</v>
      </c>
      <c r="GIE3" s="4" t="s">
        <v>800</v>
      </c>
      <c r="GIF3" s="4" t="s">
        <v>800</v>
      </c>
      <c r="GIG3" s="4" t="s">
        <v>800</v>
      </c>
      <c r="GIH3" s="4" t="s">
        <v>800</v>
      </c>
      <c r="GII3" s="4" t="s">
        <v>800</v>
      </c>
      <c r="GIJ3" s="4" t="s">
        <v>800</v>
      </c>
      <c r="GIK3" s="4" t="s">
        <v>800</v>
      </c>
      <c r="GIL3" s="4" t="s">
        <v>800</v>
      </c>
      <c r="GIM3" s="4" t="s">
        <v>800</v>
      </c>
      <c r="GIN3" s="4" t="s">
        <v>800</v>
      </c>
      <c r="GIO3" s="4" t="s">
        <v>800</v>
      </c>
      <c r="GIP3" s="4" t="s">
        <v>800</v>
      </c>
      <c r="GIQ3" s="4" t="s">
        <v>800</v>
      </c>
      <c r="GIR3" s="4" t="s">
        <v>800</v>
      </c>
      <c r="GIS3" s="4" t="s">
        <v>800</v>
      </c>
      <c r="GIT3" s="4" t="s">
        <v>800</v>
      </c>
      <c r="GIU3" s="4" t="s">
        <v>800</v>
      </c>
      <c r="GIV3" s="4" t="s">
        <v>800</v>
      </c>
      <c r="GIW3" s="4" t="s">
        <v>800</v>
      </c>
      <c r="GIX3" s="4" t="s">
        <v>800</v>
      </c>
      <c r="GIY3" s="4" t="s">
        <v>800</v>
      </c>
      <c r="GIZ3" s="4" t="s">
        <v>800</v>
      </c>
      <c r="GJA3" s="4" t="s">
        <v>800</v>
      </c>
      <c r="GJB3" s="4" t="s">
        <v>800</v>
      </c>
      <c r="GJC3" s="4" t="s">
        <v>800</v>
      </c>
      <c r="GJD3" s="4" t="s">
        <v>800</v>
      </c>
      <c r="GJE3" s="4" t="s">
        <v>800</v>
      </c>
      <c r="GJF3" s="4" t="s">
        <v>800</v>
      </c>
      <c r="GJG3" s="4" t="s">
        <v>800</v>
      </c>
      <c r="GJH3" s="4" t="s">
        <v>800</v>
      </c>
      <c r="GJI3" s="4" t="s">
        <v>800</v>
      </c>
      <c r="GJJ3" s="4" t="s">
        <v>800</v>
      </c>
      <c r="GJK3" s="4" t="s">
        <v>800</v>
      </c>
      <c r="GJL3" s="4" t="s">
        <v>800</v>
      </c>
      <c r="GJM3" s="4" t="s">
        <v>800</v>
      </c>
      <c r="GJN3" s="4" t="s">
        <v>800</v>
      </c>
      <c r="GJO3" s="4" t="s">
        <v>800</v>
      </c>
      <c r="GJP3" s="4" t="s">
        <v>800</v>
      </c>
      <c r="GJQ3" s="4" t="s">
        <v>800</v>
      </c>
      <c r="GJR3" s="4" t="s">
        <v>800</v>
      </c>
      <c r="GJS3" s="4" t="s">
        <v>800</v>
      </c>
      <c r="GJT3" s="4" t="s">
        <v>800</v>
      </c>
      <c r="GJU3" s="4" t="s">
        <v>800</v>
      </c>
      <c r="GJV3" s="4" t="s">
        <v>800</v>
      </c>
      <c r="GJW3" s="4" t="s">
        <v>800</v>
      </c>
      <c r="GJX3" s="4" t="s">
        <v>800</v>
      </c>
      <c r="GJY3" s="4" t="s">
        <v>800</v>
      </c>
      <c r="GJZ3" s="4" t="s">
        <v>800</v>
      </c>
      <c r="GKA3" s="4" t="s">
        <v>800</v>
      </c>
      <c r="GKB3" s="4" t="s">
        <v>800</v>
      </c>
      <c r="GKC3" s="4" t="s">
        <v>800</v>
      </c>
      <c r="GKD3" s="4" t="s">
        <v>800</v>
      </c>
      <c r="GKE3" s="4" t="s">
        <v>800</v>
      </c>
      <c r="GKF3" s="4" t="s">
        <v>800</v>
      </c>
      <c r="GKG3" s="4" t="s">
        <v>800</v>
      </c>
      <c r="GKH3" s="4" t="s">
        <v>800</v>
      </c>
      <c r="GKI3" s="4" t="s">
        <v>800</v>
      </c>
      <c r="GKJ3" s="4" t="s">
        <v>800</v>
      </c>
      <c r="GKK3" s="4" t="s">
        <v>800</v>
      </c>
      <c r="GKL3" s="4" t="s">
        <v>800</v>
      </c>
      <c r="GKM3" s="4" t="s">
        <v>800</v>
      </c>
      <c r="GKN3" s="4" t="s">
        <v>800</v>
      </c>
      <c r="GKO3" s="4" t="s">
        <v>800</v>
      </c>
      <c r="GKP3" s="4" t="s">
        <v>800</v>
      </c>
      <c r="GKQ3" s="4" t="s">
        <v>800</v>
      </c>
      <c r="GKR3" s="4" t="s">
        <v>800</v>
      </c>
      <c r="GKS3" s="4" t="s">
        <v>800</v>
      </c>
      <c r="GKT3" s="4" t="s">
        <v>800</v>
      </c>
      <c r="GKU3" s="4" t="s">
        <v>800</v>
      </c>
      <c r="GKV3" s="4" t="s">
        <v>800</v>
      </c>
      <c r="GKW3" s="4" t="s">
        <v>800</v>
      </c>
      <c r="GKX3" s="4" t="s">
        <v>800</v>
      </c>
      <c r="GKY3" s="4" t="s">
        <v>800</v>
      </c>
      <c r="GKZ3" s="4" t="s">
        <v>800</v>
      </c>
      <c r="GLA3" s="4" t="s">
        <v>800</v>
      </c>
      <c r="GLB3" s="4" t="s">
        <v>800</v>
      </c>
      <c r="GLC3" s="4" t="s">
        <v>800</v>
      </c>
      <c r="GLD3" s="4" t="s">
        <v>800</v>
      </c>
      <c r="GLE3" s="4" t="s">
        <v>800</v>
      </c>
      <c r="GLF3" s="4" t="s">
        <v>800</v>
      </c>
      <c r="GLG3" s="4" t="s">
        <v>800</v>
      </c>
      <c r="GLH3" s="4" t="s">
        <v>800</v>
      </c>
      <c r="GLI3" s="4" t="s">
        <v>800</v>
      </c>
      <c r="GLJ3" s="4" t="s">
        <v>800</v>
      </c>
      <c r="GLK3" s="4" t="s">
        <v>800</v>
      </c>
      <c r="GLL3" s="4" t="s">
        <v>800</v>
      </c>
      <c r="GLM3" s="4" t="s">
        <v>800</v>
      </c>
      <c r="GLN3" s="4" t="s">
        <v>800</v>
      </c>
      <c r="GLO3" s="4" t="s">
        <v>800</v>
      </c>
      <c r="GLP3" s="4" t="s">
        <v>800</v>
      </c>
      <c r="GLQ3" s="4" t="s">
        <v>800</v>
      </c>
      <c r="GLR3" s="4" t="s">
        <v>800</v>
      </c>
      <c r="GLS3" s="4" t="s">
        <v>800</v>
      </c>
      <c r="GLT3" s="4" t="s">
        <v>800</v>
      </c>
      <c r="GLU3" s="4" t="s">
        <v>800</v>
      </c>
      <c r="GLV3" s="4" t="s">
        <v>800</v>
      </c>
      <c r="GLW3" s="4" t="s">
        <v>800</v>
      </c>
      <c r="GLX3" s="4" t="s">
        <v>800</v>
      </c>
      <c r="GLY3" s="4" t="s">
        <v>800</v>
      </c>
      <c r="GLZ3" s="4" t="s">
        <v>800</v>
      </c>
      <c r="GMA3" s="4" t="s">
        <v>800</v>
      </c>
      <c r="GMB3" s="4" t="s">
        <v>800</v>
      </c>
      <c r="GMC3" s="4" t="s">
        <v>800</v>
      </c>
      <c r="GMD3" s="4" t="s">
        <v>800</v>
      </c>
      <c r="GME3" s="4" t="s">
        <v>800</v>
      </c>
      <c r="GMF3" s="4" t="s">
        <v>800</v>
      </c>
      <c r="GMG3" s="4" t="s">
        <v>800</v>
      </c>
      <c r="GMH3" s="4" t="s">
        <v>800</v>
      </c>
      <c r="GMI3" s="4" t="s">
        <v>800</v>
      </c>
      <c r="GMJ3" s="4" t="s">
        <v>800</v>
      </c>
      <c r="GMK3" s="4" t="s">
        <v>800</v>
      </c>
      <c r="GML3" s="4" t="s">
        <v>800</v>
      </c>
      <c r="GMM3" s="4" t="s">
        <v>800</v>
      </c>
      <c r="GMN3" s="4" t="s">
        <v>800</v>
      </c>
      <c r="GMO3" s="4" t="s">
        <v>800</v>
      </c>
      <c r="GMP3" s="4" t="s">
        <v>800</v>
      </c>
      <c r="GMQ3" s="4" t="s">
        <v>800</v>
      </c>
      <c r="GMR3" s="4" t="s">
        <v>800</v>
      </c>
      <c r="GMS3" s="4" t="s">
        <v>800</v>
      </c>
      <c r="GMT3" s="4" t="s">
        <v>800</v>
      </c>
      <c r="GMU3" s="4" t="s">
        <v>800</v>
      </c>
      <c r="GMV3" s="4" t="s">
        <v>800</v>
      </c>
      <c r="GMW3" s="4" t="s">
        <v>800</v>
      </c>
      <c r="GMX3" s="4" t="s">
        <v>800</v>
      </c>
      <c r="GMY3" s="4" t="s">
        <v>800</v>
      </c>
      <c r="GMZ3" s="4" t="s">
        <v>800</v>
      </c>
      <c r="GNA3" s="4" t="s">
        <v>800</v>
      </c>
      <c r="GNB3" s="4" t="s">
        <v>800</v>
      </c>
      <c r="GNC3" s="4" t="s">
        <v>800</v>
      </c>
      <c r="GND3" s="4" t="s">
        <v>800</v>
      </c>
      <c r="GNE3" s="4" t="s">
        <v>800</v>
      </c>
      <c r="GNF3" s="4" t="s">
        <v>800</v>
      </c>
      <c r="GNG3" s="4" t="s">
        <v>800</v>
      </c>
      <c r="GNH3" s="4" t="s">
        <v>800</v>
      </c>
      <c r="GNI3" s="4" t="s">
        <v>800</v>
      </c>
      <c r="GNJ3" s="4" t="s">
        <v>800</v>
      </c>
      <c r="GNK3" s="4" t="s">
        <v>800</v>
      </c>
      <c r="GNL3" s="4" t="s">
        <v>800</v>
      </c>
      <c r="GNM3" s="4" t="s">
        <v>800</v>
      </c>
      <c r="GNN3" s="4" t="s">
        <v>800</v>
      </c>
      <c r="GNO3" s="4" t="s">
        <v>800</v>
      </c>
      <c r="GNP3" s="4" t="s">
        <v>800</v>
      </c>
      <c r="GNQ3" s="4" t="s">
        <v>800</v>
      </c>
      <c r="GNR3" s="4" t="s">
        <v>800</v>
      </c>
      <c r="GNS3" s="4" t="s">
        <v>800</v>
      </c>
      <c r="GNT3" s="4" t="s">
        <v>800</v>
      </c>
      <c r="GNU3" s="4" t="s">
        <v>800</v>
      </c>
      <c r="GNV3" s="4" t="s">
        <v>800</v>
      </c>
      <c r="GNW3" s="4" t="s">
        <v>800</v>
      </c>
      <c r="GNX3" s="4" t="s">
        <v>800</v>
      </c>
      <c r="GNY3" s="4" t="s">
        <v>800</v>
      </c>
      <c r="GNZ3" s="4" t="s">
        <v>800</v>
      </c>
      <c r="GOA3" s="4" t="s">
        <v>800</v>
      </c>
      <c r="GOB3" s="4" t="s">
        <v>800</v>
      </c>
      <c r="GOC3" s="4" t="s">
        <v>800</v>
      </c>
      <c r="GOD3" s="4" t="s">
        <v>800</v>
      </c>
      <c r="GOE3" s="4" t="s">
        <v>800</v>
      </c>
      <c r="GOF3" s="4" t="s">
        <v>800</v>
      </c>
      <c r="GOG3" s="4" t="s">
        <v>800</v>
      </c>
      <c r="GOH3" s="4" t="s">
        <v>800</v>
      </c>
      <c r="GOI3" s="4" t="s">
        <v>800</v>
      </c>
      <c r="GOJ3" s="4" t="s">
        <v>800</v>
      </c>
      <c r="GOK3" s="4" t="s">
        <v>800</v>
      </c>
      <c r="GOL3" s="4" t="s">
        <v>800</v>
      </c>
      <c r="GOM3" s="4" t="s">
        <v>800</v>
      </c>
      <c r="GON3" s="4" t="s">
        <v>800</v>
      </c>
      <c r="GOO3" s="4" t="s">
        <v>800</v>
      </c>
      <c r="GOP3" s="4" t="s">
        <v>800</v>
      </c>
      <c r="GOQ3" s="4" t="s">
        <v>800</v>
      </c>
      <c r="GOR3" s="4" t="s">
        <v>800</v>
      </c>
      <c r="GOS3" s="4" t="s">
        <v>800</v>
      </c>
      <c r="GOT3" s="4" t="s">
        <v>800</v>
      </c>
      <c r="GOU3" s="4" t="s">
        <v>800</v>
      </c>
      <c r="GOV3" s="4" t="s">
        <v>800</v>
      </c>
      <c r="GOW3" s="4" t="s">
        <v>800</v>
      </c>
      <c r="GOX3" s="4" t="s">
        <v>800</v>
      </c>
      <c r="GOY3" s="4" t="s">
        <v>800</v>
      </c>
      <c r="GOZ3" s="4" t="s">
        <v>800</v>
      </c>
      <c r="GPA3" s="4" t="s">
        <v>800</v>
      </c>
      <c r="GPB3" s="4" t="s">
        <v>800</v>
      </c>
      <c r="GPC3" s="4" t="s">
        <v>800</v>
      </c>
      <c r="GPD3" s="4" t="s">
        <v>800</v>
      </c>
      <c r="GPE3" s="4" t="s">
        <v>800</v>
      </c>
      <c r="GPF3" s="4" t="s">
        <v>800</v>
      </c>
      <c r="GPG3" s="4" t="s">
        <v>800</v>
      </c>
      <c r="GPH3" s="4" t="s">
        <v>800</v>
      </c>
      <c r="GPI3" s="4" t="s">
        <v>800</v>
      </c>
      <c r="GPJ3" s="4" t="s">
        <v>800</v>
      </c>
      <c r="GPK3" s="4" t="s">
        <v>800</v>
      </c>
      <c r="GPL3" s="4" t="s">
        <v>800</v>
      </c>
      <c r="GPM3" s="4" t="s">
        <v>800</v>
      </c>
      <c r="GPN3" s="4" t="s">
        <v>800</v>
      </c>
      <c r="GPO3" s="4" t="s">
        <v>800</v>
      </c>
      <c r="GPP3" s="4" t="s">
        <v>800</v>
      </c>
      <c r="GPQ3" s="4" t="s">
        <v>800</v>
      </c>
      <c r="GPR3" s="4" t="s">
        <v>800</v>
      </c>
      <c r="GPS3" s="4" t="s">
        <v>800</v>
      </c>
      <c r="GPT3" s="4" t="s">
        <v>800</v>
      </c>
      <c r="GPU3" s="4" t="s">
        <v>800</v>
      </c>
      <c r="GPV3" s="4" t="s">
        <v>800</v>
      </c>
      <c r="GPW3" s="4" t="s">
        <v>800</v>
      </c>
      <c r="GPX3" s="4" t="s">
        <v>800</v>
      </c>
      <c r="GPY3" s="4" t="s">
        <v>800</v>
      </c>
      <c r="GPZ3" s="4" t="s">
        <v>800</v>
      </c>
      <c r="GQA3" s="4" t="s">
        <v>800</v>
      </c>
      <c r="GQB3" s="4" t="s">
        <v>800</v>
      </c>
      <c r="GQC3" s="4" t="s">
        <v>800</v>
      </c>
      <c r="GQD3" s="4" t="s">
        <v>800</v>
      </c>
      <c r="GQE3" s="4" t="s">
        <v>800</v>
      </c>
      <c r="GQF3" s="4" t="s">
        <v>800</v>
      </c>
      <c r="GQG3" s="4" t="s">
        <v>800</v>
      </c>
      <c r="GQH3" s="4" t="s">
        <v>800</v>
      </c>
      <c r="GQI3" s="4" t="s">
        <v>800</v>
      </c>
      <c r="GQJ3" s="4" t="s">
        <v>800</v>
      </c>
      <c r="GQK3" s="4" t="s">
        <v>800</v>
      </c>
      <c r="GQL3" s="4" t="s">
        <v>800</v>
      </c>
      <c r="GQM3" s="4" t="s">
        <v>800</v>
      </c>
      <c r="GQN3" s="4" t="s">
        <v>800</v>
      </c>
      <c r="GQO3" s="4" t="s">
        <v>800</v>
      </c>
      <c r="GQP3" s="4" t="s">
        <v>800</v>
      </c>
      <c r="GQQ3" s="4" t="s">
        <v>800</v>
      </c>
      <c r="GQR3" s="4" t="s">
        <v>800</v>
      </c>
      <c r="GQS3" s="4" t="s">
        <v>800</v>
      </c>
      <c r="GQT3" s="4" t="s">
        <v>800</v>
      </c>
      <c r="GQU3" s="4" t="s">
        <v>800</v>
      </c>
      <c r="GQV3" s="4" t="s">
        <v>800</v>
      </c>
      <c r="GQW3" s="4" t="s">
        <v>800</v>
      </c>
      <c r="GQX3" s="4" t="s">
        <v>800</v>
      </c>
      <c r="GQY3" s="4" t="s">
        <v>800</v>
      </c>
      <c r="GQZ3" s="4" t="s">
        <v>800</v>
      </c>
      <c r="GRA3" s="4" t="s">
        <v>800</v>
      </c>
      <c r="GRB3" s="4" t="s">
        <v>800</v>
      </c>
      <c r="GRC3" s="4" t="s">
        <v>800</v>
      </c>
      <c r="GRD3" s="4" t="s">
        <v>800</v>
      </c>
      <c r="GRE3" s="4" t="s">
        <v>800</v>
      </c>
      <c r="GRF3" s="4" t="s">
        <v>800</v>
      </c>
      <c r="GRG3" s="4" t="s">
        <v>800</v>
      </c>
      <c r="GRH3" s="4" t="s">
        <v>800</v>
      </c>
      <c r="GRI3" s="4" t="s">
        <v>800</v>
      </c>
      <c r="GRJ3" s="4" t="s">
        <v>800</v>
      </c>
      <c r="GRK3" s="4" t="s">
        <v>800</v>
      </c>
      <c r="GRL3" s="4" t="s">
        <v>800</v>
      </c>
      <c r="GRM3" s="4" t="s">
        <v>800</v>
      </c>
      <c r="GRN3" s="4" t="s">
        <v>800</v>
      </c>
      <c r="GRO3" s="4" t="s">
        <v>800</v>
      </c>
      <c r="GRP3" s="4" t="s">
        <v>800</v>
      </c>
      <c r="GRQ3" s="4" t="s">
        <v>800</v>
      </c>
      <c r="GRR3" s="4" t="s">
        <v>800</v>
      </c>
      <c r="GRS3" s="4" t="s">
        <v>800</v>
      </c>
      <c r="GRT3" s="4" t="s">
        <v>800</v>
      </c>
      <c r="GRU3" s="4" t="s">
        <v>800</v>
      </c>
      <c r="GRV3" s="4" t="s">
        <v>800</v>
      </c>
      <c r="GRW3" s="4" t="s">
        <v>800</v>
      </c>
      <c r="GRX3" s="4" t="s">
        <v>800</v>
      </c>
      <c r="GRY3" s="4" t="s">
        <v>800</v>
      </c>
      <c r="GRZ3" s="4" t="s">
        <v>800</v>
      </c>
      <c r="GSA3" s="4" t="s">
        <v>800</v>
      </c>
      <c r="GSB3" s="4" t="s">
        <v>800</v>
      </c>
      <c r="GSC3" s="4" t="s">
        <v>800</v>
      </c>
      <c r="GSD3" s="4" t="s">
        <v>800</v>
      </c>
      <c r="GSE3" s="4" t="s">
        <v>800</v>
      </c>
      <c r="GSF3" s="4" t="s">
        <v>800</v>
      </c>
      <c r="GSG3" s="4" t="s">
        <v>800</v>
      </c>
      <c r="GSH3" s="4" t="s">
        <v>800</v>
      </c>
      <c r="GSI3" s="4" t="s">
        <v>800</v>
      </c>
      <c r="GSJ3" s="4" t="s">
        <v>800</v>
      </c>
      <c r="GSK3" s="4" t="s">
        <v>800</v>
      </c>
      <c r="GSL3" s="4" t="s">
        <v>800</v>
      </c>
      <c r="GSM3" s="4" t="s">
        <v>800</v>
      </c>
      <c r="GSN3" s="4" t="s">
        <v>800</v>
      </c>
      <c r="GSO3" s="4" t="s">
        <v>800</v>
      </c>
      <c r="GSP3" s="4" t="s">
        <v>800</v>
      </c>
      <c r="GSQ3" s="4" t="s">
        <v>800</v>
      </c>
      <c r="GSR3" s="4" t="s">
        <v>800</v>
      </c>
      <c r="GSS3" s="4" t="s">
        <v>800</v>
      </c>
      <c r="GST3" s="4" t="s">
        <v>800</v>
      </c>
      <c r="GSU3" s="4" t="s">
        <v>800</v>
      </c>
      <c r="GSV3" s="4" t="s">
        <v>800</v>
      </c>
      <c r="GSW3" s="4" t="s">
        <v>800</v>
      </c>
      <c r="GSX3" s="4" t="s">
        <v>800</v>
      </c>
      <c r="GSY3" s="4" t="s">
        <v>800</v>
      </c>
      <c r="GSZ3" s="4" t="s">
        <v>800</v>
      </c>
      <c r="GTA3" s="4" t="s">
        <v>800</v>
      </c>
      <c r="GTB3" s="4" t="s">
        <v>800</v>
      </c>
      <c r="GTC3" s="4" t="s">
        <v>800</v>
      </c>
      <c r="GTD3" s="4" t="s">
        <v>800</v>
      </c>
      <c r="GTE3" s="4" t="s">
        <v>800</v>
      </c>
      <c r="GTF3" s="4" t="s">
        <v>800</v>
      </c>
      <c r="GTG3" s="4" t="s">
        <v>800</v>
      </c>
      <c r="GTH3" s="4" t="s">
        <v>800</v>
      </c>
      <c r="GTI3" s="4" t="s">
        <v>800</v>
      </c>
      <c r="GTJ3" s="4" t="s">
        <v>800</v>
      </c>
      <c r="GTK3" s="4" t="s">
        <v>800</v>
      </c>
      <c r="GTL3" s="4" t="s">
        <v>800</v>
      </c>
      <c r="GTM3" s="4" t="s">
        <v>800</v>
      </c>
      <c r="GTN3" s="4" t="s">
        <v>800</v>
      </c>
      <c r="GTO3" s="4" t="s">
        <v>800</v>
      </c>
      <c r="GTP3" s="4" t="s">
        <v>800</v>
      </c>
      <c r="GTQ3" s="4" t="s">
        <v>800</v>
      </c>
      <c r="GTR3" s="4" t="s">
        <v>800</v>
      </c>
      <c r="GTS3" s="4" t="s">
        <v>800</v>
      </c>
      <c r="GTT3" s="4" t="s">
        <v>800</v>
      </c>
      <c r="GTU3" s="4" t="s">
        <v>800</v>
      </c>
      <c r="GTV3" s="4" t="s">
        <v>800</v>
      </c>
      <c r="GTW3" s="4" t="s">
        <v>800</v>
      </c>
      <c r="GTX3" s="4" t="s">
        <v>800</v>
      </c>
      <c r="GTY3" s="4" t="s">
        <v>800</v>
      </c>
      <c r="GTZ3" s="4" t="s">
        <v>800</v>
      </c>
      <c r="GUA3" s="4" t="s">
        <v>800</v>
      </c>
      <c r="GUB3" s="4" t="s">
        <v>800</v>
      </c>
      <c r="GUC3" s="4" t="s">
        <v>800</v>
      </c>
      <c r="GUD3" s="4" t="s">
        <v>800</v>
      </c>
      <c r="GUE3" s="4" t="s">
        <v>800</v>
      </c>
      <c r="GUF3" s="4" t="s">
        <v>800</v>
      </c>
      <c r="GUG3" s="4" t="s">
        <v>800</v>
      </c>
      <c r="GUH3" s="4" t="s">
        <v>800</v>
      </c>
      <c r="GUI3" s="4" t="s">
        <v>800</v>
      </c>
      <c r="GUJ3" s="4" t="s">
        <v>800</v>
      </c>
      <c r="GUK3" s="4" t="s">
        <v>800</v>
      </c>
      <c r="GUL3" s="4" t="s">
        <v>800</v>
      </c>
      <c r="GUM3" s="4" t="s">
        <v>800</v>
      </c>
      <c r="GUN3" s="4" t="s">
        <v>800</v>
      </c>
      <c r="GUO3" s="4" t="s">
        <v>800</v>
      </c>
      <c r="GUP3" s="4" t="s">
        <v>800</v>
      </c>
      <c r="GUQ3" s="4" t="s">
        <v>800</v>
      </c>
      <c r="GUR3" s="4" t="s">
        <v>800</v>
      </c>
      <c r="GUS3" s="4" t="s">
        <v>800</v>
      </c>
      <c r="GUT3" s="4" t="s">
        <v>800</v>
      </c>
      <c r="GUU3" s="4" t="s">
        <v>800</v>
      </c>
      <c r="GUV3" s="4" t="s">
        <v>800</v>
      </c>
      <c r="GUW3" s="4" t="s">
        <v>800</v>
      </c>
      <c r="GUX3" s="4" t="s">
        <v>800</v>
      </c>
      <c r="GUY3" s="4" t="s">
        <v>800</v>
      </c>
      <c r="GUZ3" s="4" t="s">
        <v>800</v>
      </c>
      <c r="GVA3" s="4" t="s">
        <v>800</v>
      </c>
      <c r="GVB3" s="4" t="s">
        <v>800</v>
      </c>
      <c r="GVC3" s="4" t="s">
        <v>800</v>
      </c>
      <c r="GVD3" s="4" t="s">
        <v>800</v>
      </c>
      <c r="GVE3" s="4" t="s">
        <v>800</v>
      </c>
      <c r="GVF3" s="4" t="s">
        <v>800</v>
      </c>
      <c r="GVG3" s="4" t="s">
        <v>800</v>
      </c>
      <c r="GVH3" s="4" t="s">
        <v>800</v>
      </c>
      <c r="GVI3" s="4" t="s">
        <v>800</v>
      </c>
      <c r="GVJ3" s="4" t="s">
        <v>800</v>
      </c>
      <c r="GVK3" s="4" t="s">
        <v>800</v>
      </c>
      <c r="GVL3" s="4" t="s">
        <v>800</v>
      </c>
      <c r="GVM3" s="4" t="s">
        <v>800</v>
      </c>
      <c r="GVN3" s="4" t="s">
        <v>800</v>
      </c>
      <c r="GVO3" s="4" t="s">
        <v>800</v>
      </c>
      <c r="GVP3" s="4" t="s">
        <v>800</v>
      </c>
      <c r="GVQ3" s="4" t="s">
        <v>800</v>
      </c>
      <c r="GVR3" s="4" t="s">
        <v>800</v>
      </c>
      <c r="GVS3" s="4" t="s">
        <v>800</v>
      </c>
      <c r="GVT3" s="4" t="s">
        <v>800</v>
      </c>
      <c r="GVU3" s="4" t="s">
        <v>800</v>
      </c>
      <c r="GVV3" s="4" t="s">
        <v>800</v>
      </c>
      <c r="GVW3" s="4" t="s">
        <v>800</v>
      </c>
      <c r="GVX3" s="4" t="s">
        <v>800</v>
      </c>
      <c r="GVY3" s="4" t="s">
        <v>800</v>
      </c>
      <c r="GVZ3" s="4" t="s">
        <v>800</v>
      </c>
      <c r="GWA3" s="4" t="s">
        <v>800</v>
      </c>
      <c r="GWB3" s="4" t="s">
        <v>800</v>
      </c>
      <c r="GWC3" s="4" t="s">
        <v>800</v>
      </c>
      <c r="GWD3" s="4" t="s">
        <v>800</v>
      </c>
      <c r="GWE3" s="4" t="s">
        <v>800</v>
      </c>
      <c r="GWF3" s="4" t="s">
        <v>800</v>
      </c>
      <c r="GWG3" s="4" t="s">
        <v>800</v>
      </c>
      <c r="GWH3" s="4" t="s">
        <v>800</v>
      </c>
      <c r="GWI3" s="4" t="s">
        <v>800</v>
      </c>
      <c r="GWJ3" s="4" t="s">
        <v>800</v>
      </c>
      <c r="GWK3" s="4" t="s">
        <v>800</v>
      </c>
      <c r="GWL3" s="4" t="s">
        <v>800</v>
      </c>
      <c r="GWM3" s="4" t="s">
        <v>800</v>
      </c>
      <c r="GWN3" s="4" t="s">
        <v>800</v>
      </c>
      <c r="GWO3" s="4" t="s">
        <v>800</v>
      </c>
      <c r="GWP3" s="4" t="s">
        <v>800</v>
      </c>
      <c r="GWQ3" s="4" t="s">
        <v>800</v>
      </c>
      <c r="GWR3" s="4" t="s">
        <v>800</v>
      </c>
      <c r="GWS3" s="4" t="s">
        <v>800</v>
      </c>
      <c r="GWT3" s="4" t="s">
        <v>800</v>
      </c>
      <c r="GWU3" s="4" t="s">
        <v>800</v>
      </c>
      <c r="GWV3" s="4" t="s">
        <v>800</v>
      </c>
      <c r="GWW3" s="4" t="s">
        <v>800</v>
      </c>
      <c r="GWX3" s="4" t="s">
        <v>800</v>
      </c>
      <c r="GWY3" s="4" t="s">
        <v>800</v>
      </c>
      <c r="GWZ3" s="4" t="s">
        <v>800</v>
      </c>
      <c r="GXA3" s="4" t="s">
        <v>800</v>
      </c>
      <c r="GXB3" s="4" t="s">
        <v>800</v>
      </c>
      <c r="GXC3" s="4" t="s">
        <v>800</v>
      </c>
      <c r="GXD3" s="4" t="s">
        <v>800</v>
      </c>
      <c r="GXE3" s="4" t="s">
        <v>800</v>
      </c>
      <c r="GXF3" s="4" t="s">
        <v>800</v>
      </c>
      <c r="GXG3" s="4" t="s">
        <v>800</v>
      </c>
      <c r="GXH3" s="4" t="s">
        <v>800</v>
      </c>
      <c r="GXI3" s="4" t="s">
        <v>800</v>
      </c>
      <c r="GXJ3" s="4" t="s">
        <v>800</v>
      </c>
      <c r="GXK3" s="4" t="s">
        <v>800</v>
      </c>
      <c r="GXL3" s="4" t="s">
        <v>800</v>
      </c>
      <c r="GXM3" s="4" t="s">
        <v>800</v>
      </c>
      <c r="GXN3" s="4" t="s">
        <v>800</v>
      </c>
      <c r="GXO3" s="4" t="s">
        <v>800</v>
      </c>
      <c r="GXP3" s="4" t="s">
        <v>800</v>
      </c>
      <c r="GXQ3" s="4" t="s">
        <v>800</v>
      </c>
      <c r="GXR3" s="4" t="s">
        <v>800</v>
      </c>
      <c r="GXS3" s="4" t="s">
        <v>800</v>
      </c>
      <c r="GXT3" s="4" t="s">
        <v>800</v>
      </c>
      <c r="GXU3" s="4" t="s">
        <v>800</v>
      </c>
      <c r="GXV3" s="4" t="s">
        <v>800</v>
      </c>
      <c r="GXW3" s="4" t="s">
        <v>800</v>
      </c>
      <c r="GXX3" s="4" t="s">
        <v>800</v>
      </c>
      <c r="GXY3" s="4" t="s">
        <v>800</v>
      </c>
      <c r="GXZ3" s="4" t="s">
        <v>800</v>
      </c>
      <c r="GYA3" s="4" t="s">
        <v>800</v>
      </c>
      <c r="GYB3" s="4" t="s">
        <v>800</v>
      </c>
      <c r="GYC3" s="4" t="s">
        <v>800</v>
      </c>
      <c r="GYD3" s="4" t="s">
        <v>800</v>
      </c>
      <c r="GYE3" s="4" t="s">
        <v>800</v>
      </c>
      <c r="GYF3" s="4" t="s">
        <v>800</v>
      </c>
      <c r="GYG3" s="4" t="s">
        <v>800</v>
      </c>
      <c r="GYH3" s="4" t="s">
        <v>800</v>
      </c>
      <c r="GYI3" s="4" t="s">
        <v>800</v>
      </c>
      <c r="GYJ3" s="4" t="s">
        <v>800</v>
      </c>
      <c r="GYK3" s="4" t="s">
        <v>800</v>
      </c>
      <c r="GYL3" s="4" t="s">
        <v>800</v>
      </c>
      <c r="GYM3" s="4" t="s">
        <v>800</v>
      </c>
      <c r="GYN3" s="4" t="s">
        <v>800</v>
      </c>
      <c r="GYO3" s="4" t="s">
        <v>800</v>
      </c>
      <c r="GYP3" s="4" t="s">
        <v>800</v>
      </c>
      <c r="GYQ3" s="4" t="s">
        <v>800</v>
      </c>
      <c r="GYR3" s="4" t="s">
        <v>800</v>
      </c>
      <c r="GYS3" s="4" t="s">
        <v>800</v>
      </c>
      <c r="GYT3" s="4" t="s">
        <v>800</v>
      </c>
      <c r="GYU3" s="4" t="s">
        <v>800</v>
      </c>
      <c r="GYV3" s="4" t="s">
        <v>800</v>
      </c>
      <c r="GYW3" s="4" t="s">
        <v>800</v>
      </c>
      <c r="GYX3" s="4" t="s">
        <v>800</v>
      </c>
      <c r="GYY3" s="4" t="s">
        <v>800</v>
      </c>
      <c r="GYZ3" s="4" t="s">
        <v>800</v>
      </c>
      <c r="GZA3" s="4" t="s">
        <v>800</v>
      </c>
      <c r="GZB3" s="4" t="s">
        <v>800</v>
      </c>
      <c r="GZC3" s="4" t="s">
        <v>800</v>
      </c>
      <c r="GZD3" s="4" t="s">
        <v>800</v>
      </c>
      <c r="GZE3" s="4" t="s">
        <v>800</v>
      </c>
      <c r="GZF3" s="4" t="s">
        <v>800</v>
      </c>
      <c r="GZG3" s="4" t="s">
        <v>800</v>
      </c>
      <c r="GZH3" s="4" t="s">
        <v>800</v>
      </c>
      <c r="GZI3" s="4" t="s">
        <v>800</v>
      </c>
      <c r="GZJ3" s="4" t="s">
        <v>800</v>
      </c>
      <c r="GZK3" s="4" t="s">
        <v>800</v>
      </c>
      <c r="GZL3" s="4" t="s">
        <v>800</v>
      </c>
      <c r="GZM3" s="4" t="s">
        <v>800</v>
      </c>
      <c r="GZN3" s="4" t="s">
        <v>800</v>
      </c>
      <c r="GZO3" s="4" t="s">
        <v>800</v>
      </c>
      <c r="GZP3" s="4" t="s">
        <v>800</v>
      </c>
      <c r="GZQ3" s="4" t="s">
        <v>800</v>
      </c>
      <c r="GZR3" s="4" t="s">
        <v>800</v>
      </c>
      <c r="GZS3" s="4" t="s">
        <v>800</v>
      </c>
      <c r="GZT3" s="4" t="s">
        <v>800</v>
      </c>
      <c r="GZU3" s="4" t="s">
        <v>800</v>
      </c>
      <c r="GZV3" s="4" t="s">
        <v>800</v>
      </c>
      <c r="GZW3" s="4" t="s">
        <v>800</v>
      </c>
      <c r="GZX3" s="4" t="s">
        <v>800</v>
      </c>
      <c r="GZY3" s="4" t="s">
        <v>800</v>
      </c>
      <c r="GZZ3" s="4" t="s">
        <v>800</v>
      </c>
      <c r="HAA3" s="4" t="s">
        <v>800</v>
      </c>
      <c r="HAB3" s="4" t="s">
        <v>800</v>
      </c>
      <c r="HAC3" s="4" t="s">
        <v>800</v>
      </c>
      <c r="HAD3" s="4" t="s">
        <v>800</v>
      </c>
      <c r="HAE3" s="4" t="s">
        <v>800</v>
      </c>
      <c r="HAF3" s="4" t="s">
        <v>800</v>
      </c>
      <c r="HAG3" s="4" t="s">
        <v>800</v>
      </c>
      <c r="HAH3" s="4" t="s">
        <v>800</v>
      </c>
      <c r="HAI3" s="4" t="s">
        <v>800</v>
      </c>
      <c r="HAJ3" s="4" t="s">
        <v>800</v>
      </c>
      <c r="HAK3" s="4" t="s">
        <v>800</v>
      </c>
      <c r="HAL3" s="4" t="s">
        <v>800</v>
      </c>
      <c r="HAM3" s="4" t="s">
        <v>800</v>
      </c>
      <c r="HAN3" s="4" t="s">
        <v>800</v>
      </c>
      <c r="HAO3" s="4" t="s">
        <v>800</v>
      </c>
      <c r="HAP3" s="4" t="s">
        <v>800</v>
      </c>
      <c r="HAQ3" s="4" t="s">
        <v>800</v>
      </c>
      <c r="HAR3" s="4" t="s">
        <v>800</v>
      </c>
      <c r="HAS3" s="4" t="s">
        <v>800</v>
      </c>
      <c r="HAT3" s="4" t="s">
        <v>800</v>
      </c>
      <c r="HAU3" s="4" t="s">
        <v>800</v>
      </c>
      <c r="HAV3" s="4" t="s">
        <v>800</v>
      </c>
      <c r="HAW3" s="4" t="s">
        <v>800</v>
      </c>
      <c r="HAX3" s="4" t="s">
        <v>800</v>
      </c>
      <c r="HAY3" s="4" t="s">
        <v>800</v>
      </c>
      <c r="HAZ3" s="4" t="s">
        <v>800</v>
      </c>
      <c r="HBA3" s="4" t="s">
        <v>800</v>
      </c>
      <c r="HBB3" s="4" t="s">
        <v>800</v>
      </c>
      <c r="HBC3" s="4" t="s">
        <v>800</v>
      </c>
      <c r="HBD3" s="4" t="s">
        <v>800</v>
      </c>
      <c r="HBE3" s="4" t="s">
        <v>800</v>
      </c>
      <c r="HBF3" s="4" t="s">
        <v>800</v>
      </c>
      <c r="HBG3" s="4" t="s">
        <v>800</v>
      </c>
      <c r="HBH3" s="4" t="s">
        <v>800</v>
      </c>
      <c r="HBI3" s="4" t="s">
        <v>800</v>
      </c>
      <c r="HBJ3" s="4" t="s">
        <v>800</v>
      </c>
      <c r="HBK3" s="4" t="s">
        <v>800</v>
      </c>
      <c r="HBL3" s="4" t="s">
        <v>800</v>
      </c>
      <c r="HBM3" s="4" t="s">
        <v>800</v>
      </c>
      <c r="HBN3" s="4" t="s">
        <v>800</v>
      </c>
      <c r="HBO3" s="4" t="s">
        <v>800</v>
      </c>
      <c r="HBP3" s="4" t="s">
        <v>800</v>
      </c>
      <c r="HBQ3" s="4" t="s">
        <v>800</v>
      </c>
      <c r="HBR3" s="4" t="s">
        <v>800</v>
      </c>
      <c r="HBS3" s="4" t="s">
        <v>800</v>
      </c>
      <c r="HBT3" s="4" t="s">
        <v>800</v>
      </c>
      <c r="HBU3" s="4" t="s">
        <v>800</v>
      </c>
      <c r="HBV3" s="4" t="s">
        <v>800</v>
      </c>
      <c r="HBW3" s="4" t="s">
        <v>800</v>
      </c>
      <c r="HBX3" s="4" t="s">
        <v>800</v>
      </c>
      <c r="HBY3" s="4" t="s">
        <v>800</v>
      </c>
      <c r="HBZ3" s="4" t="s">
        <v>800</v>
      </c>
      <c r="HCA3" s="4" t="s">
        <v>800</v>
      </c>
      <c r="HCB3" s="4" t="s">
        <v>800</v>
      </c>
      <c r="HCC3" s="4" t="s">
        <v>800</v>
      </c>
      <c r="HCD3" s="4" t="s">
        <v>800</v>
      </c>
      <c r="HCE3" s="4" t="s">
        <v>800</v>
      </c>
      <c r="HCF3" s="4" t="s">
        <v>800</v>
      </c>
      <c r="HCG3" s="4" t="s">
        <v>800</v>
      </c>
      <c r="HCH3" s="4" t="s">
        <v>800</v>
      </c>
      <c r="HCI3" s="4" t="s">
        <v>800</v>
      </c>
      <c r="HCJ3" s="4" t="s">
        <v>800</v>
      </c>
      <c r="HCK3" s="4" t="s">
        <v>800</v>
      </c>
      <c r="HCL3" s="4" t="s">
        <v>800</v>
      </c>
      <c r="HCM3" s="4" t="s">
        <v>800</v>
      </c>
      <c r="HCN3" s="4" t="s">
        <v>800</v>
      </c>
      <c r="HCO3" s="4" t="s">
        <v>800</v>
      </c>
      <c r="HCP3" s="4" t="s">
        <v>800</v>
      </c>
      <c r="HCQ3" s="4" t="s">
        <v>800</v>
      </c>
      <c r="HCR3" s="4" t="s">
        <v>800</v>
      </c>
      <c r="HCS3" s="4" t="s">
        <v>800</v>
      </c>
      <c r="HCT3" s="4" t="s">
        <v>800</v>
      </c>
      <c r="HCU3" s="4" t="s">
        <v>800</v>
      </c>
      <c r="HCV3" s="4" t="s">
        <v>800</v>
      </c>
      <c r="HCW3" s="4" t="s">
        <v>800</v>
      </c>
      <c r="HCX3" s="4" t="s">
        <v>800</v>
      </c>
      <c r="HCY3" s="4" t="s">
        <v>800</v>
      </c>
      <c r="HCZ3" s="4" t="s">
        <v>800</v>
      </c>
      <c r="HDA3" s="4" t="s">
        <v>800</v>
      </c>
      <c r="HDB3" s="4" t="s">
        <v>800</v>
      </c>
      <c r="HDC3" s="4" t="s">
        <v>800</v>
      </c>
      <c r="HDD3" s="4" t="s">
        <v>800</v>
      </c>
      <c r="HDE3" s="4" t="s">
        <v>800</v>
      </c>
      <c r="HDF3" s="4" t="s">
        <v>800</v>
      </c>
      <c r="HDG3" s="4" t="s">
        <v>800</v>
      </c>
      <c r="HDH3" s="4" t="s">
        <v>800</v>
      </c>
      <c r="HDI3" s="4" t="s">
        <v>800</v>
      </c>
      <c r="HDJ3" s="4" t="s">
        <v>800</v>
      </c>
      <c r="HDK3" s="4" t="s">
        <v>800</v>
      </c>
      <c r="HDL3" s="4" t="s">
        <v>800</v>
      </c>
      <c r="HDM3" s="4" t="s">
        <v>800</v>
      </c>
      <c r="HDN3" s="4" t="s">
        <v>800</v>
      </c>
      <c r="HDO3" s="4" t="s">
        <v>800</v>
      </c>
      <c r="HDP3" s="4" t="s">
        <v>800</v>
      </c>
      <c r="HDQ3" s="4" t="s">
        <v>800</v>
      </c>
      <c r="HDR3" s="4" t="s">
        <v>800</v>
      </c>
      <c r="HDS3" s="4" t="s">
        <v>800</v>
      </c>
      <c r="HDT3" s="4" t="s">
        <v>800</v>
      </c>
      <c r="HDU3" s="4" t="s">
        <v>800</v>
      </c>
      <c r="HDV3" s="4" t="s">
        <v>800</v>
      </c>
      <c r="HDW3" s="4" t="s">
        <v>800</v>
      </c>
      <c r="HDX3" s="4" t="s">
        <v>800</v>
      </c>
      <c r="HDY3" s="4" t="s">
        <v>800</v>
      </c>
      <c r="HDZ3" s="4" t="s">
        <v>800</v>
      </c>
      <c r="HEA3" s="4" t="s">
        <v>800</v>
      </c>
      <c r="HEB3" s="4" t="s">
        <v>800</v>
      </c>
      <c r="HEC3" s="4" t="s">
        <v>800</v>
      </c>
      <c r="HED3" s="4" t="s">
        <v>800</v>
      </c>
      <c r="HEE3" s="4" t="s">
        <v>800</v>
      </c>
      <c r="HEF3" s="4" t="s">
        <v>800</v>
      </c>
      <c r="HEG3" s="4" t="s">
        <v>800</v>
      </c>
      <c r="HEH3" s="4" t="s">
        <v>800</v>
      </c>
      <c r="HEI3" s="4" t="s">
        <v>800</v>
      </c>
      <c r="HEJ3" s="4" t="s">
        <v>800</v>
      </c>
      <c r="HEK3" s="4" t="s">
        <v>800</v>
      </c>
      <c r="HEL3" s="4" t="s">
        <v>800</v>
      </c>
      <c r="HEM3" s="4" t="s">
        <v>800</v>
      </c>
      <c r="HEN3" s="4" t="s">
        <v>800</v>
      </c>
      <c r="HEO3" s="4" t="s">
        <v>800</v>
      </c>
      <c r="HEP3" s="4" t="s">
        <v>800</v>
      </c>
      <c r="HEQ3" s="4" t="s">
        <v>800</v>
      </c>
      <c r="HER3" s="4" t="s">
        <v>800</v>
      </c>
      <c r="HES3" s="4" t="s">
        <v>800</v>
      </c>
      <c r="HET3" s="4" t="s">
        <v>800</v>
      </c>
      <c r="HEU3" s="4" t="s">
        <v>800</v>
      </c>
      <c r="HEV3" s="4" t="s">
        <v>800</v>
      </c>
      <c r="HEW3" s="4" t="s">
        <v>800</v>
      </c>
      <c r="HEX3" s="4" t="s">
        <v>800</v>
      </c>
      <c r="HEY3" s="4" t="s">
        <v>800</v>
      </c>
      <c r="HEZ3" s="4" t="s">
        <v>800</v>
      </c>
      <c r="HFA3" s="4" t="s">
        <v>800</v>
      </c>
      <c r="HFB3" s="4" t="s">
        <v>800</v>
      </c>
      <c r="HFC3" s="4" t="s">
        <v>800</v>
      </c>
      <c r="HFD3" s="4" t="s">
        <v>800</v>
      </c>
      <c r="HFE3" s="4" t="s">
        <v>800</v>
      </c>
      <c r="HFF3" s="4" t="s">
        <v>800</v>
      </c>
      <c r="HFG3" s="4" t="s">
        <v>800</v>
      </c>
      <c r="HFH3" s="4" t="s">
        <v>800</v>
      </c>
      <c r="HFI3" s="4" t="s">
        <v>800</v>
      </c>
      <c r="HFJ3" s="4" t="s">
        <v>800</v>
      </c>
      <c r="HFK3" s="4" t="s">
        <v>800</v>
      </c>
      <c r="HFL3" s="4" t="s">
        <v>800</v>
      </c>
      <c r="HFM3" s="4" t="s">
        <v>800</v>
      </c>
      <c r="HFN3" s="4" t="s">
        <v>800</v>
      </c>
      <c r="HFO3" s="4" t="s">
        <v>800</v>
      </c>
      <c r="HFP3" s="4" t="s">
        <v>800</v>
      </c>
      <c r="HFQ3" s="4" t="s">
        <v>800</v>
      </c>
      <c r="HFR3" s="4" t="s">
        <v>800</v>
      </c>
      <c r="HFS3" s="4" t="s">
        <v>800</v>
      </c>
      <c r="HFT3" s="4" t="s">
        <v>800</v>
      </c>
      <c r="HFU3" s="4" t="s">
        <v>800</v>
      </c>
      <c r="HFV3" s="4" t="s">
        <v>800</v>
      </c>
      <c r="HFW3" s="4" t="s">
        <v>800</v>
      </c>
      <c r="HFX3" s="4" t="s">
        <v>800</v>
      </c>
      <c r="HFY3" s="4" t="s">
        <v>800</v>
      </c>
      <c r="HFZ3" s="4" t="s">
        <v>800</v>
      </c>
      <c r="HGA3" s="4" t="s">
        <v>800</v>
      </c>
      <c r="HGB3" s="4" t="s">
        <v>800</v>
      </c>
      <c r="HGC3" s="4" t="s">
        <v>800</v>
      </c>
      <c r="HGD3" s="4" t="s">
        <v>800</v>
      </c>
      <c r="HGE3" s="4" t="s">
        <v>800</v>
      </c>
      <c r="HGF3" s="4" t="s">
        <v>800</v>
      </c>
      <c r="HGG3" s="4" t="s">
        <v>800</v>
      </c>
      <c r="HGH3" s="4" t="s">
        <v>800</v>
      </c>
      <c r="HGI3" s="4" t="s">
        <v>800</v>
      </c>
      <c r="HGJ3" s="4" t="s">
        <v>800</v>
      </c>
      <c r="HGK3" s="4" t="s">
        <v>800</v>
      </c>
      <c r="HGL3" s="4" t="s">
        <v>800</v>
      </c>
      <c r="HGM3" s="4" t="s">
        <v>800</v>
      </c>
      <c r="HGN3" s="4" t="s">
        <v>800</v>
      </c>
      <c r="HGO3" s="4" t="s">
        <v>800</v>
      </c>
      <c r="HGP3" s="4" t="s">
        <v>800</v>
      </c>
      <c r="HGQ3" s="4" t="s">
        <v>800</v>
      </c>
      <c r="HGR3" s="4" t="s">
        <v>800</v>
      </c>
      <c r="HGS3" s="4" t="s">
        <v>800</v>
      </c>
      <c r="HGT3" s="4" t="s">
        <v>800</v>
      </c>
      <c r="HGU3" s="4" t="s">
        <v>800</v>
      </c>
      <c r="HGV3" s="4" t="s">
        <v>800</v>
      </c>
      <c r="HGW3" s="4" t="s">
        <v>800</v>
      </c>
      <c r="HGX3" s="4" t="s">
        <v>800</v>
      </c>
      <c r="HGY3" s="4" t="s">
        <v>800</v>
      </c>
      <c r="HGZ3" s="4" t="s">
        <v>800</v>
      </c>
      <c r="HHA3" s="4" t="s">
        <v>800</v>
      </c>
      <c r="HHB3" s="4" t="s">
        <v>800</v>
      </c>
      <c r="HHC3" s="4" t="s">
        <v>800</v>
      </c>
      <c r="HHD3" s="4" t="s">
        <v>800</v>
      </c>
      <c r="HHE3" s="4" t="s">
        <v>800</v>
      </c>
      <c r="HHF3" s="4" t="s">
        <v>800</v>
      </c>
      <c r="HHG3" s="4" t="s">
        <v>800</v>
      </c>
      <c r="HHH3" s="4" t="s">
        <v>800</v>
      </c>
      <c r="HHI3" s="4" t="s">
        <v>800</v>
      </c>
      <c r="HHJ3" s="4" t="s">
        <v>800</v>
      </c>
      <c r="HHK3" s="4" t="s">
        <v>800</v>
      </c>
      <c r="HHL3" s="4" t="s">
        <v>800</v>
      </c>
      <c r="HHM3" s="4" t="s">
        <v>800</v>
      </c>
      <c r="HHN3" s="4" t="s">
        <v>800</v>
      </c>
      <c r="HHO3" s="4" t="s">
        <v>800</v>
      </c>
      <c r="HHP3" s="4" t="s">
        <v>800</v>
      </c>
      <c r="HHQ3" s="4" t="s">
        <v>800</v>
      </c>
      <c r="HHR3" s="4" t="s">
        <v>800</v>
      </c>
      <c r="HHS3" s="4" t="s">
        <v>800</v>
      </c>
      <c r="HHT3" s="4" t="s">
        <v>800</v>
      </c>
      <c r="HHU3" s="4" t="s">
        <v>800</v>
      </c>
      <c r="HHV3" s="4" t="s">
        <v>800</v>
      </c>
      <c r="HHW3" s="4" t="s">
        <v>800</v>
      </c>
      <c r="HHX3" s="4" t="s">
        <v>800</v>
      </c>
      <c r="HHY3" s="4" t="s">
        <v>800</v>
      </c>
      <c r="HHZ3" s="4" t="s">
        <v>800</v>
      </c>
      <c r="HIA3" s="4" t="s">
        <v>800</v>
      </c>
      <c r="HIB3" s="4" t="s">
        <v>800</v>
      </c>
      <c r="HIC3" s="4" t="s">
        <v>800</v>
      </c>
      <c r="HID3" s="4" t="s">
        <v>800</v>
      </c>
      <c r="HIE3" s="4" t="s">
        <v>800</v>
      </c>
      <c r="HIF3" s="4" t="s">
        <v>800</v>
      </c>
      <c r="HIG3" s="4" t="s">
        <v>800</v>
      </c>
      <c r="HIH3" s="4" t="s">
        <v>800</v>
      </c>
      <c r="HII3" s="4" t="s">
        <v>800</v>
      </c>
      <c r="HIJ3" s="4" t="s">
        <v>800</v>
      </c>
      <c r="HIK3" s="4" t="s">
        <v>800</v>
      </c>
      <c r="HIL3" s="4" t="s">
        <v>800</v>
      </c>
      <c r="HIM3" s="4" t="s">
        <v>800</v>
      </c>
      <c r="HIN3" s="4" t="s">
        <v>800</v>
      </c>
      <c r="HIO3" s="4" t="s">
        <v>800</v>
      </c>
      <c r="HIP3" s="4" t="s">
        <v>800</v>
      </c>
      <c r="HIQ3" s="4" t="s">
        <v>800</v>
      </c>
      <c r="HIR3" s="4" t="s">
        <v>800</v>
      </c>
      <c r="HIS3" s="4" t="s">
        <v>800</v>
      </c>
      <c r="HIT3" s="4" t="s">
        <v>800</v>
      </c>
      <c r="HIU3" s="4" t="s">
        <v>800</v>
      </c>
      <c r="HIV3" s="4" t="s">
        <v>800</v>
      </c>
      <c r="HIW3" s="4" t="s">
        <v>800</v>
      </c>
      <c r="HIX3" s="4" t="s">
        <v>800</v>
      </c>
      <c r="HIY3" s="4" t="s">
        <v>800</v>
      </c>
      <c r="HIZ3" s="4" t="s">
        <v>800</v>
      </c>
      <c r="HJA3" s="4" t="s">
        <v>800</v>
      </c>
      <c r="HJB3" s="4" t="s">
        <v>800</v>
      </c>
      <c r="HJC3" s="4" t="s">
        <v>800</v>
      </c>
      <c r="HJD3" s="4" t="s">
        <v>800</v>
      </c>
      <c r="HJE3" s="4" t="s">
        <v>800</v>
      </c>
      <c r="HJF3" s="4" t="s">
        <v>800</v>
      </c>
      <c r="HJG3" s="4" t="s">
        <v>800</v>
      </c>
      <c r="HJH3" s="4" t="s">
        <v>800</v>
      </c>
      <c r="HJI3" s="4" t="s">
        <v>800</v>
      </c>
      <c r="HJJ3" s="4" t="s">
        <v>800</v>
      </c>
      <c r="HJK3" s="4" t="s">
        <v>800</v>
      </c>
      <c r="HJL3" s="4" t="s">
        <v>800</v>
      </c>
      <c r="HJM3" s="4" t="s">
        <v>800</v>
      </c>
      <c r="HJN3" s="4" t="s">
        <v>800</v>
      </c>
      <c r="HJO3" s="4" t="s">
        <v>800</v>
      </c>
      <c r="HJP3" s="4" t="s">
        <v>800</v>
      </c>
      <c r="HJQ3" s="4" t="s">
        <v>800</v>
      </c>
      <c r="HJR3" s="4" t="s">
        <v>800</v>
      </c>
      <c r="HJS3" s="4" t="s">
        <v>800</v>
      </c>
      <c r="HJT3" s="4" t="s">
        <v>800</v>
      </c>
      <c r="HJU3" s="4" t="s">
        <v>800</v>
      </c>
      <c r="HJV3" s="4" t="s">
        <v>800</v>
      </c>
      <c r="HJW3" s="4" t="s">
        <v>800</v>
      </c>
      <c r="HJX3" s="4" t="s">
        <v>800</v>
      </c>
      <c r="HJY3" s="4" t="s">
        <v>800</v>
      </c>
      <c r="HJZ3" s="4" t="s">
        <v>800</v>
      </c>
      <c r="HKA3" s="4" t="s">
        <v>800</v>
      </c>
      <c r="HKB3" s="4" t="s">
        <v>800</v>
      </c>
      <c r="HKC3" s="4" t="s">
        <v>800</v>
      </c>
      <c r="HKD3" s="4" t="s">
        <v>800</v>
      </c>
      <c r="HKE3" s="4" t="s">
        <v>800</v>
      </c>
      <c r="HKF3" s="4" t="s">
        <v>800</v>
      </c>
      <c r="HKG3" s="4" t="s">
        <v>800</v>
      </c>
      <c r="HKH3" s="4" t="s">
        <v>800</v>
      </c>
      <c r="HKI3" s="4" t="s">
        <v>800</v>
      </c>
      <c r="HKJ3" s="4" t="s">
        <v>800</v>
      </c>
      <c r="HKK3" s="4" t="s">
        <v>800</v>
      </c>
      <c r="HKL3" s="4" t="s">
        <v>800</v>
      </c>
      <c r="HKM3" s="4" t="s">
        <v>800</v>
      </c>
      <c r="HKN3" s="4" t="s">
        <v>800</v>
      </c>
      <c r="HKO3" s="4" t="s">
        <v>800</v>
      </c>
      <c r="HKP3" s="4" t="s">
        <v>800</v>
      </c>
      <c r="HKQ3" s="4" t="s">
        <v>800</v>
      </c>
      <c r="HKR3" s="4" t="s">
        <v>800</v>
      </c>
      <c r="HKS3" s="4" t="s">
        <v>800</v>
      </c>
      <c r="HKT3" s="4" t="s">
        <v>800</v>
      </c>
      <c r="HKU3" s="4" t="s">
        <v>800</v>
      </c>
      <c r="HKV3" s="4" t="s">
        <v>800</v>
      </c>
      <c r="HKW3" s="4" t="s">
        <v>800</v>
      </c>
      <c r="HKX3" s="4" t="s">
        <v>800</v>
      </c>
      <c r="HKY3" s="4" t="s">
        <v>800</v>
      </c>
      <c r="HKZ3" s="4" t="s">
        <v>800</v>
      </c>
      <c r="HLA3" s="4" t="s">
        <v>800</v>
      </c>
      <c r="HLB3" s="4" t="s">
        <v>800</v>
      </c>
      <c r="HLC3" s="4" t="s">
        <v>800</v>
      </c>
      <c r="HLD3" s="4" t="s">
        <v>800</v>
      </c>
      <c r="HLE3" s="4" t="s">
        <v>800</v>
      </c>
      <c r="HLF3" s="4" t="s">
        <v>800</v>
      </c>
      <c r="HLG3" s="4" t="s">
        <v>800</v>
      </c>
      <c r="HLH3" s="4" t="s">
        <v>800</v>
      </c>
      <c r="HLI3" s="4" t="s">
        <v>800</v>
      </c>
      <c r="HLJ3" s="4" t="s">
        <v>800</v>
      </c>
      <c r="HLK3" s="4" t="s">
        <v>800</v>
      </c>
      <c r="HLL3" s="4" t="s">
        <v>800</v>
      </c>
      <c r="HLM3" s="4" t="s">
        <v>800</v>
      </c>
      <c r="HLN3" s="4" t="s">
        <v>800</v>
      </c>
      <c r="HLO3" s="4" t="s">
        <v>800</v>
      </c>
      <c r="HLP3" s="4" t="s">
        <v>800</v>
      </c>
      <c r="HLQ3" s="4" t="s">
        <v>800</v>
      </c>
      <c r="HLR3" s="4" t="s">
        <v>800</v>
      </c>
      <c r="HLS3" s="4" t="s">
        <v>800</v>
      </c>
      <c r="HLT3" s="4" t="s">
        <v>800</v>
      </c>
      <c r="HLU3" s="4" t="s">
        <v>800</v>
      </c>
      <c r="HLV3" s="4" t="s">
        <v>800</v>
      </c>
      <c r="HLW3" s="4" t="s">
        <v>800</v>
      </c>
      <c r="HLX3" s="4" t="s">
        <v>800</v>
      </c>
      <c r="HLY3" s="4" t="s">
        <v>800</v>
      </c>
      <c r="HLZ3" s="4" t="s">
        <v>800</v>
      </c>
      <c r="HMA3" s="4" t="s">
        <v>800</v>
      </c>
      <c r="HMB3" s="4" t="s">
        <v>800</v>
      </c>
      <c r="HMC3" s="4" t="s">
        <v>800</v>
      </c>
      <c r="HMD3" s="4" t="s">
        <v>800</v>
      </c>
      <c r="HME3" s="4" t="s">
        <v>800</v>
      </c>
      <c r="HMF3" s="4" t="s">
        <v>800</v>
      </c>
      <c r="HMG3" s="4" t="s">
        <v>800</v>
      </c>
      <c r="HMH3" s="4" t="s">
        <v>800</v>
      </c>
      <c r="HMI3" s="4" t="s">
        <v>800</v>
      </c>
      <c r="HMJ3" s="4" t="s">
        <v>800</v>
      </c>
      <c r="HMK3" s="4" t="s">
        <v>800</v>
      </c>
      <c r="HML3" s="4" t="s">
        <v>800</v>
      </c>
      <c r="HMM3" s="4" t="s">
        <v>800</v>
      </c>
      <c r="HMN3" s="4" t="s">
        <v>800</v>
      </c>
      <c r="HMO3" s="4" t="s">
        <v>800</v>
      </c>
      <c r="HMP3" s="4" t="s">
        <v>800</v>
      </c>
      <c r="HMQ3" s="4" t="s">
        <v>800</v>
      </c>
      <c r="HMR3" s="4" t="s">
        <v>800</v>
      </c>
      <c r="HMS3" s="4" t="s">
        <v>800</v>
      </c>
      <c r="HMT3" s="4" t="s">
        <v>800</v>
      </c>
      <c r="HMU3" s="4" t="s">
        <v>800</v>
      </c>
      <c r="HMV3" s="4" t="s">
        <v>800</v>
      </c>
      <c r="HMW3" s="4" t="s">
        <v>800</v>
      </c>
      <c r="HMX3" s="4" t="s">
        <v>800</v>
      </c>
      <c r="HMY3" s="4" t="s">
        <v>800</v>
      </c>
      <c r="HMZ3" s="4" t="s">
        <v>800</v>
      </c>
      <c r="HNA3" s="4" t="s">
        <v>800</v>
      </c>
      <c r="HNB3" s="4" t="s">
        <v>800</v>
      </c>
      <c r="HNC3" s="4" t="s">
        <v>800</v>
      </c>
      <c r="HND3" s="4" t="s">
        <v>800</v>
      </c>
      <c r="HNE3" s="4" t="s">
        <v>800</v>
      </c>
      <c r="HNF3" s="4" t="s">
        <v>800</v>
      </c>
      <c r="HNG3" s="4" t="s">
        <v>800</v>
      </c>
      <c r="HNH3" s="4" t="s">
        <v>800</v>
      </c>
      <c r="HNI3" s="4" t="s">
        <v>800</v>
      </c>
      <c r="HNJ3" s="4" t="s">
        <v>800</v>
      </c>
      <c r="HNK3" s="4" t="s">
        <v>800</v>
      </c>
      <c r="HNL3" s="4" t="s">
        <v>800</v>
      </c>
      <c r="HNM3" s="4" t="s">
        <v>800</v>
      </c>
      <c r="HNN3" s="4" t="s">
        <v>800</v>
      </c>
      <c r="HNO3" s="4" t="s">
        <v>800</v>
      </c>
      <c r="HNP3" s="4" t="s">
        <v>800</v>
      </c>
      <c r="HNQ3" s="4" t="s">
        <v>800</v>
      </c>
      <c r="HNR3" s="4" t="s">
        <v>800</v>
      </c>
      <c r="HNS3" s="4" t="s">
        <v>800</v>
      </c>
      <c r="HNT3" s="4" t="s">
        <v>800</v>
      </c>
      <c r="HNU3" s="4" t="s">
        <v>800</v>
      </c>
      <c r="HNV3" s="4" t="s">
        <v>800</v>
      </c>
      <c r="HNW3" s="4" t="s">
        <v>800</v>
      </c>
      <c r="HNX3" s="4" t="s">
        <v>800</v>
      </c>
      <c r="HNY3" s="4" t="s">
        <v>800</v>
      </c>
      <c r="HNZ3" s="4" t="s">
        <v>800</v>
      </c>
      <c r="HOA3" s="4" t="s">
        <v>800</v>
      </c>
      <c r="HOB3" s="4" t="s">
        <v>800</v>
      </c>
      <c r="HOC3" s="4" t="s">
        <v>800</v>
      </c>
      <c r="HOD3" s="4" t="s">
        <v>800</v>
      </c>
      <c r="HOE3" s="4" t="s">
        <v>800</v>
      </c>
      <c r="HOF3" s="4" t="s">
        <v>800</v>
      </c>
      <c r="HOG3" s="4" t="s">
        <v>800</v>
      </c>
      <c r="HOH3" s="4" t="s">
        <v>800</v>
      </c>
      <c r="HOI3" s="4" t="s">
        <v>800</v>
      </c>
      <c r="HOJ3" s="4" t="s">
        <v>800</v>
      </c>
      <c r="HOK3" s="4" t="s">
        <v>800</v>
      </c>
      <c r="HOL3" s="4" t="s">
        <v>800</v>
      </c>
      <c r="HOM3" s="4" t="s">
        <v>800</v>
      </c>
      <c r="HON3" s="4" t="s">
        <v>800</v>
      </c>
      <c r="HOO3" s="4" t="s">
        <v>800</v>
      </c>
      <c r="HOP3" s="4" t="s">
        <v>800</v>
      </c>
      <c r="HOQ3" s="4" t="s">
        <v>800</v>
      </c>
      <c r="HOR3" s="4" t="s">
        <v>800</v>
      </c>
      <c r="HOS3" s="4" t="s">
        <v>800</v>
      </c>
      <c r="HOT3" s="4" t="s">
        <v>800</v>
      </c>
      <c r="HOU3" s="4" t="s">
        <v>800</v>
      </c>
      <c r="HOV3" s="4" t="s">
        <v>800</v>
      </c>
      <c r="HOW3" s="4" t="s">
        <v>800</v>
      </c>
      <c r="HOX3" s="4" t="s">
        <v>800</v>
      </c>
      <c r="HOY3" s="4" t="s">
        <v>800</v>
      </c>
      <c r="HOZ3" s="4" t="s">
        <v>800</v>
      </c>
      <c r="HPA3" s="4" t="s">
        <v>800</v>
      </c>
      <c r="HPB3" s="4" t="s">
        <v>800</v>
      </c>
      <c r="HPC3" s="4" t="s">
        <v>800</v>
      </c>
      <c r="HPD3" s="4" t="s">
        <v>800</v>
      </c>
      <c r="HPE3" s="4" t="s">
        <v>800</v>
      </c>
      <c r="HPF3" s="4" t="s">
        <v>800</v>
      </c>
      <c r="HPG3" s="4" t="s">
        <v>800</v>
      </c>
      <c r="HPH3" s="4" t="s">
        <v>800</v>
      </c>
      <c r="HPI3" s="4" t="s">
        <v>800</v>
      </c>
      <c r="HPJ3" s="4" t="s">
        <v>800</v>
      </c>
      <c r="HPK3" s="4" t="s">
        <v>800</v>
      </c>
      <c r="HPL3" s="4" t="s">
        <v>800</v>
      </c>
      <c r="HPM3" s="4" t="s">
        <v>800</v>
      </c>
      <c r="HPN3" s="4" t="s">
        <v>800</v>
      </c>
      <c r="HPO3" s="4" t="s">
        <v>800</v>
      </c>
      <c r="HPP3" s="4" t="s">
        <v>800</v>
      </c>
      <c r="HPQ3" s="4" t="s">
        <v>800</v>
      </c>
      <c r="HPR3" s="4" t="s">
        <v>800</v>
      </c>
      <c r="HPS3" s="4" t="s">
        <v>800</v>
      </c>
      <c r="HPT3" s="4" t="s">
        <v>800</v>
      </c>
      <c r="HPU3" s="4" t="s">
        <v>800</v>
      </c>
      <c r="HPV3" s="4" t="s">
        <v>800</v>
      </c>
      <c r="HPW3" s="4" t="s">
        <v>800</v>
      </c>
      <c r="HPX3" s="4" t="s">
        <v>800</v>
      </c>
      <c r="HPY3" s="4" t="s">
        <v>800</v>
      </c>
      <c r="HPZ3" s="4" t="s">
        <v>800</v>
      </c>
      <c r="HQA3" s="4" t="s">
        <v>800</v>
      </c>
      <c r="HQB3" s="4" t="s">
        <v>800</v>
      </c>
      <c r="HQC3" s="4" t="s">
        <v>800</v>
      </c>
      <c r="HQD3" s="4" t="s">
        <v>800</v>
      </c>
      <c r="HQE3" s="4" t="s">
        <v>800</v>
      </c>
      <c r="HQF3" s="4" t="s">
        <v>800</v>
      </c>
      <c r="HQG3" s="4" t="s">
        <v>800</v>
      </c>
      <c r="HQH3" s="4" t="s">
        <v>800</v>
      </c>
      <c r="HQI3" s="4" t="s">
        <v>800</v>
      </c>
      <c r="HQJ3" s="4" t="s">
        <v>800</v>
      </c>
      <c r="HQK3" s="4" t="s">
        <v>800</v>
      </c>
      <c r="HQL3" s="4" t="s">
        <v>800</v>
      </c>
      <c r="HQM3" s="4" t="s">
        <v>800</v>
      </c>
      <c r="HQN3" s="4" t="s">
        <v>800</v>
      </c>
      <c r="HQO3" s="4" t="s">
        <v>800</v>
      </c>
      <c r="HQP3" s="4" t="s">
        <v>800</v>
      </c>
      <c r="HQQ3" s="4" t="s">
        <v>800</v>
      </c>
      <c r="HQR3" s="4" t="s">
        <v>800</v>
      </c>
      <c r="HQS3" s="4" t="s">
        <v>800</v>
      </c>
      <c r="HQT3" s="4" t="s">
        <v>800</v>
      </c>
      <c r="HQU3" s="4" t="s">
        <v>800</v>
      </c>
      <c r="HQV3" s="4" t="s">
        <v>800</v>
      </c>
      <c r="HQW3" s="4" t="s">
        <v>800</v>
      </c>
      <c r="HQX3" s="4" t="s">
        <v>800</v>
      </c>
      <c r="HQY3" s="4" t="s">
        <v>800</v>
      </c>
      <c r="HQZ3" s="4" t="s">
        <v>800</v>
      </c>
      <c r="HRA3" s="4" t="s">
        <v>800</v>
      </c>
      <c r="HRB3" s="4" t="s">
        <v>800</v>
      </c>
      <c r="HRC3" s="4" t="s">
        <v>800</v>
      </c>
      <c r="HRD3" s="4" t="s">
        <v>800</v>
      </c>
      <c r="HRE3" s="4" t="s">
        <v>800</v>
      </c>
      <c r="HRF3" s="4" t="s">
        <v>800</v>
      </c>
      <c r="HRG3" s="4" t="s">
        <v>800</v>
      </c>
      <c r="HRH3" s="4" t="s">
        <v>800</v>
      </c>
      <c r="HRI3" s="4" t="s">
        <v>800</v>
      </c>
      <c r="HRJ3" s="4" t="s">
        <v>800</v>
      </c>
      <c r="HRK3" s="4" t="s">
        <v>800</v>
      </c>
      <c r="HRL3" s="4" t="s">
        <v>800</v>
      </c>
      <c r="HRM3" s="4" t="s">
        <v>800</v>
      </c>
      <c r="HRN3" s="4" t="s">
        <v>800</v>
      </c>
      <c r="HRO3" s="4" t="s">
        <v>800</v>
      </c>
      <c r="HRP3" s="4" t="s">
        <v>800</v>
      </c>
      <c r="HRQ3" s="4" t="s">
        <v>800</v>
      </c>
      <c r="HRR3" s="4" t="s">
        <v>800</v>
      </c>
      <c r="HRS3" s="4" t="s">
        <v>800</v>
      </c>
      <c r="HRT3" s="4" t="s">
        <v>800</v>
      </c>
      <c r="HRU3" s="4" t="s">
        <v>800</v>
      </c>
      <c r="HRV3" s="4" t="s">
        <v>800</v>
      </c>
      <c r="HRW3" s="4" t="s">
        <v>800</v>
      </c>
      <c r="HRX3" s="4" t="s">
        <v>800</v>
      </c>
      <c r="HRY3" s="4" t="s">
        <v>800</v>
      </c>
      <c r="HRZ3" s="4" t="s">
        <v>800</v>
      </c>
      <c r="HSA3" s="4" t="s">
        <v>800</v>
      </c>
      <c r="HSB3" s="4" t="s">
        <v>800</v>
      </c>
      <c r="HSC3" s="4" t="s">
        <v>800</v>
      </c>
      <c r="HSD3" s="4" t="s">
        <v>800</v>
      </c>
      <c r="HSE3" s="4" t="s">
        <v>800</v>
      </c>
      <c r="HSF3" s="4" t="s">
        <v>800</v>
      </c>
      <c r="HSG3" s="4" t="s">
        <v>800</v>
      </c>
      <c r="HSH3" s="4" t="s">
        <v>800</v>
      </c>
      <c r="HSI3" s="4" t="s">
        <v>800</v>
      </c>
      <c r="HSJ3" s="4" t="s">
        <v>800</v>
      </c>
      <c r="HSK3" s="4" t="s">
        <v>800</v>
      </c>
      <c r="HSL3" s="4" t="s">
        <v>800</v>
      </c>
      <c r="HSM3" s="4" t="s">
        <v>800</v>
      </c>
      <c r="HSN3" s="4" t="s">
        <v>800</v>
      </c>
      <c r="HSO3" s="4" t="s">
        <v>800</v>
      </c>
      <c r="HSP3" s="4" t="s">
        <v>800</v>
      </c>
      <c r="HSQ3" s="4" t="s">
        <v>800</v>
      </c>
      <c r="HSR3" s="4" t="s">
        <v>800</v>
      </c>
      <c r="HSS3" s="4" t="s">
        <v>800</v>
      </c>
      <c r="HST3" s="4" t="s">
        <v>800</v>
      </c>
      <c r="HSU3" s="4" t="s">
        <v>800</v>
      </c>
      <c r="HSV3" s="4" t="s">
        <v>800</v>
      </c>
      <c r="HSW3" s="4" t="s">
        <v>800</v>
      </c>
      <c r="HSX3" s="4" t="s">
        <v>800</v>
      </c>
      <c r="HSY3" s="4" t="s">
        <v>800</v>
      </c>
      <c r="HSZ3" s="4" t="s">
        <v>800</v>
      </c>
      <c r="HTA3" s="4" t="s">
        <v>800</v>
      </c>
      <c r="HTB3" s="4" t="s">
        <v>800</v>
      </c>
      <c r="HTC3" s="4" t="s">
        <v>800</v>
      </c>
      <c r="HTD3" s="4" t="s">
        <v>800</v>
      </c>
      <c r="HTE3" s="4" t="s">
        <v>800</v>
      </c>
      <c r="HTF3" s="4" t="s">
        <v>800</v>
      </c>
      <c r="HTG3" s="4" t="s">
        <v>800</v>
      </c>
      <c r="HTH3" s="4" t="s">
        <v>800</v>
      </c>
      <c r="HTI3" s="4" t="s">
        <v>800</v>
      </c>
      <c r="HTJ3" s="4" t="s">
        <v>800</v>
      </c>
      <c r="HTK3" s="4" t="s">
        <v>800</v>
      </c>
      <c r="HTL3" s="4" t="s">
        <v>800</v>
      </c>
      <c r="HTM3" s="4" t="s">
        <v>800</v>
      </c>
      <c r="HTN3" s="4" t="s">
        <v>800</v>
      </c>
      <c r="HTO3" s="4" t="s">
        <v>800</v>
      </c>
      <c r="HTP3" s="4" t="s">
        <v>800</v>
      </c>
      <c r="HTQ3" s="4" t="s">
        <v>800</v>
      </c>
      <c r="HTR3" s="4" t="s">
        <v>800</v>
      </c>
      <c r="HTS3" s="4" t="s">
        <v>800</v>
      </c>
      <c r="HTT3" s="4" t="s">
        <v>800</v>
      </c>
      <c r="HTU3" s="4" t="s">
        <v>800</v>
      </c>
      <c r="HTV3" s="4" t="s">
        <v>800</v>
      </c>
      <c r="HTW3" s="4" t="s">
        <v>800</v>
      </c>
      <c r="HTX3" s="4" t="s">
        <v>800</v>
      </c>
      <c r="HTY3" s="4" t="s">
        <v>800</v>
      </c>
      <c r="HTZ3" s="4" t="s">
        <v>800</v>
      </c>
      <c r="HUA3" s="4" t="s">
        <v>800</v>
      </c>
      <c r="HUB3" s="4" t="s">
        <v>800</v>
      </c>
      <c r="HUC3" s="4" t="s">
        <v>800</v>
      </c>
      <c r="HUD3" s="4" t="s">
        <v>800</v>
      </c>
      <c r="HUE3" s="4" t="s">
        <v>800</v>
      </c>
      <c r="HUF3" s="4" t="s">
        <v>800</v>
      </c>
      <c r="HUG3" s="4" t="s">
        <v>800</v>
      </c>
      <c r="HUH3" s="4" t="s">
        <v>800</v>
      </c>
      <c r="HUI3" s="4" t="s">
        <v>800</v>
      </c>
      <c r="HUJ3" s="4" t="s">
        <v>800</v>
      </c>
      <c r="HUK3" s="4" t="s">
        <v>800</v>
      </c>
      <c r="HUL3" s="4" t="s">
        <v>800</v>
      </c>
      <c r="HUM3" s="4" t="s">
        <v>800</v>
      </c>
      <c r="HUN3" s="4" t="s">
        <v>800</v>
      </c>
      <c r="HUO3" s="4" t="s">
        <v>800</v>
      </c>
      <c r="HUP3" s="4" t="s">
        <v>800</v>
      </c>
      <c r="HUQ3" s="4" t="s">
        <v>800</v>
      </c>
      <c r="HUR3" s="4" t="s">
        <v>800</v>
      </c>
      <c r="HUS3" s="4" t="s">
        <v>800</v>
      </c>
      <c r="HUT3" s="4" t="s">
        <v>800</v>
      </c>
      <c r="HUU3" s="4" t="s">
        <v>800</v>
      </c>
      <c r="HUV3" s="4" t="s">
        <v>800</v>
      </c>
      <c r="HUW3" s="4" t="s">
        <v>800</v>
      </c>
      <c r="HUX3" s="4" t="s">
        <v>800</v>
      </c>
      <c r="HUY3" s="4" t="s">
        <v>800</v>
      </c>
      <c r="HUZ3" s="4" t="s">
        <v>800</v>
      </c>
      <c r="HVA3" s="4" t="s">
        <v>800</v>
      </c>
      <c r="HVB3" s="4" t="s">
        <v>800</v>
      </c>
      <c r="HVC3" s="4" t="s">
        <v>800</v>
      </c>
      <c r="HVD3" s="4" t="s">
        <v>800</v>
      </c>
      <c r="HVE3" s="4" t="s">
        <v>800</v>
      </c>
      <c r="HVF3" s="4" t="s">
        <v>800</v>
      </c>
      <c r="HVG3" s="4" t="s">
        <v>800</v>
      </c>
      <c r="HVH3" s="4" t="s">
        <v>800</v>
      </c>
      <c r="HVI3" s="4" t="s">
        <v>800</v>
      </c>
      <c r="HVJ3" s="4" t="s">
        <v>800</v>
      </c>
      <c r="HVK3" s="4" t="s">
        <v>800</v>
      </c>
      <c r="HVL3" s="4" t="s">
        <v>800</v>
      </c>
      <c r="HVM3" s="4" t="s">
        <v>800</v>
      </c>
      <c r="HVN3" s="4" t="s">
        <v>800</v>
      </c>
      <c r="HVO3" s="4" t="s">
        <v>800</v>
      </c>
      <c r="HVP3" s="4" t="s">
        <v>800</v>
      </c>
      <c r="HVQ3" s="4" t="s">
        <v>800</v>
      </c>
      <c r="HVR3" s="4" t="s">
        <v>800</v>
      </c>
      <c r="HVS3" s="4" t="s">
        <v>800</v>
      </c>
      <c r="HVT3" s="4" t="s">
        <v>800</v>
      </c>
      <c r="HVU3" s="4" t="s">
        <v>800</v>
      </c>
      <c r="HVV3" s="4" t="s">
        <v>800</v>
      </c>
      <c r="HVW3" s="4" t="s">
        <v>800</v>
      </c>
      <c r="HVX3" s="4" t="s">
        <v>800</v>
      </c>
      <c r="HVY3" s="4" t="s">
        <v>800</v>
      </c>
      <c r="HVZ3" s="4" t="s">
        <v>800</v>
      </c>
      <c r="HWA3" s="4" t="s">
        <v>800</v>
      </c>
      <c r="HWB3" s="4" t="s">
        <v>800</v>
      </c>
      <c r="HWC3" s="4" t="s">
        <v>800</v>
      </c>
      <c r="HWD3" s="4" t="s">
        <v>800</v>
      </c>
      <c r="HWE3" s="4" t="s">
        <v>800</v>
      </c>
      <c r="HWF3" s="4" t="s">
        <v>800</v>
      </c>
      <c r="HWG3" s="4" t="s">
        <v>800</v>
      </c>
      <c r="HWH3" s="4" t="s">
        <v>800</v>
      </c>
      <c r="HWI3" s="4" t="s">
        <v>800</v>
      </c>
      <c r="HWJ3" s="4" t="s">
        <v>800</v>
      </c>
      <c r="HWK3" s="4" t="s">
        <v>800</v>
      </c>
      <c r="HWL3" s="4" t="s">
        <v>800</v>
      </c>
      <c r="HWM3" s="4" t="s">
        <v>800</v>
      </c>
      <c r="HWN3" s="4" t="s">
        <v>800</v>
      </c>
      <c r="HWO3" s="4" t="s">
        <v>800</v>
      </c>
      <c r="HWP3" s="4" t="s">
        <v>800</v>
      </c>
      <c r="HWQ3" s="4" t="s">
        <v>800</v>
      </c>
      <c r="HWR3" s="4" t="s">
        <v>800</v>
      </c>
      <c r="HWS3" s="4" t="s">
        <v>800</v>
      </c>
      <c r="HWT3" s="4" t="s">
        <v>800</v>
      </c>
      <c r="HWU3" s="4" t="s">
        <v>800</v>
      </c>
      <c r="HWV3" s="4" t="s">
        <v>800</v>
      </c>
      <c r="HWW3" s="4" t="s">
        <v>800</v>
      </c>
      <c r="HWX3" s="4" t="s">
        <v>800</v>
      </c>
      <c r="HWY3" s="4" t="s">
        <v>800</v>
      </c>
      <c r="HWZ3" s="4" t="s">
        <v>800</v>
      </c>
      <c r="HXA3" s="4" t="s">
        <v>800</v>
      </c>
      <c r="HXB3" s="4" t="s">
        <v>800</v>
      </c>
      <c r="HXC3" s="4" t="s">
        <v>800</v>
      </c>
      <c r="HXD3" s="4" t="s">
        <v>800</v>
      </c>
      <c r="HXE3" s="4" t="s">
        <v>800</v>
      </c>
      <c r="HXF3" s="4" t="s">
        <v>800</v>
      </c>
      <c r="HXG3" s="4" t="s">
        <v>800</v>
      </c>
      <c r="HXH3" s="4" t="s">
        <v>800</v>
      </c>
      <c r="HXI3" s="4" t="s">
        <v>800</v>
      </c>
      <c r="HXJ3" s="4" t="s">
        <v>800</v>
      </c>
      <c r="HXK3" s="4" t="s">
        <v>800</v>
      </c>
      <c r="HXL3" s="4" t="s">
        <v>800</v>
      </c>
      <c r="HXM3" s="4" t="s">
        <v>800</v>
      </c>
      <c r="HXN3" s="4" t="s">
        <v>800</v>
      </c>
      <c r="HXO3" s="4" t="s">
        <v>800</v>
      </c>
      <c r="HXP3" s="4" t="s">
        <v>800</v>
      </c>
      <c r="HXQ3" s="4" t="s">
        <v>800</v>
      </c>
      <c r="HXR3" s="4" t="s">
        <v>800</v>
      </c>
      <c r="HXS3" s="4" t="s">
        <v>800</v>
      </c>
      <c r="HXT3" s="4" t="s">
        <v>800</v>
      </c>
      <c r="HXU3" s="4" t="s">
        <v>800</v>
      </c>
      <c r="HXV3" s="4" t="s">
        <v>800</v>
      </c>
      <c r="HXW3" s="4" t="s">
        <v>800</v>
      </c>
      <c r="HXX3" s="4" t="s">
        <v>800</v>
      </c>
      <c r="HXY3" s="4" t="s">
        <v>800</v>
      </c>
      <c r="HXZ3" s="4" t="s">
        <v>800</v>
      </c>
      <c r="HYA3" s="4" t="s">
        <v>800</v>
      </c>
      <c r="HYB3" s="4" t="s">
        <v>800</v>
      </c>
      <c r="HYC3" s="4" t="s">
        <v>800</v>
      </c>
      <c r="HYD3" s="4" t="s">
        <v>800</v>
      </c>
      <c r="HYE3" s="4" t="s">
        <v>800</v>
      </c>
      <c r="HYF3" s="4" t="s">
        <v>800</v>
      </c>
      <c r="HYG3" s="4" t="s">
        <v>800</v>
      </c>
      <c r="HYH3" s="4" t="s">
        <v>800</v>
      </c>
      <c r="HYI3" s="4" t="s">
        <v>800</v>
      </c>
      <c r="HYJ3" s="4" t="s">
        <v>800</v>
      </c>
      <c r="HYK3" s="4" t="s">
        <v>800</v>
      </c>
      <c r="HYL3" s="4" t="s">
        <v>800</v>
      </c>
      <c r="HYM3" s="4" t="s">
        <v>800</v>
      </c>
      <c r="HYN3" s="4" t="s">
        <v>800</v>
      </c>
      <c r="HYO3" s="4" t="s">
        <v>800</v>
      </c>
      <c r="HYP3" s="4" t="s">
        <v>800</v>
      </c>
      <c r="HYQ3" s="4" t="s">
        <v>800</v>
      </c>
      <c r="HYR3" s="4" t="s">
        <v>800</v>
      </c>
      <c r="HYS3" s="4" t="s">
        <v>800</v>
      </c>
      <c r="HYT3" s="4" t="s">
        <v>800</v>
      </c>
      <c r="HYU3" s="4" t="s">
        <v>800</v>
      </c>
      <c r="HYV3" s="4" t="s">
        <v>800</v>
      </c>
      <c r="HYW3" s="4" t="s">
        <v>800</v>
      </c>
      <c r="HYX3" s="4" t="s">
        <v>800</v>
      </c>
      <c r="HYY3" s="4" t="s">
        <v>800</v>
      </c>
      <c r="HYZ3" s="4" t="s">
        <v>800</v>
      </c>
      <c r="HZA3" s="4" t="s">
        <v>800</v>
      </c>
      <c r="HZB3" s="4" t="s">
        <v>800</v>
      </c>
      <c r="HZC3" s="4" t="s">
        <v>800</v>
      </c>
      <c r="HZD3" s="4" t="s">
        <v>800</v>
      </c>
      <c r="HZE3" s="4" t="s">
        <v>800</v>
      </c>
      <c r="HZF3" s="4" t="s">
        <v>800</v>
      </c>
      <c r="HZG3" s="4" t="s">
        <v>800</v>
      </c>
      <c r="HZH3" s="4" t="s">
        <v>800</v>
      </c>
      <c r="HZI3" s="4" t="s">
        <v>800</v>
      </c>
      <c r="HZJ3" s="4" t="s">
        <v>800</v>
      </c>
      <c r="HZK3" s="4" t="s">
        <v>800</v>
      </c>
      <c r="HZL3" s="4" t="s">
        <v>800</v>
      </c>
      <c r="HZM3" s="4" t="s">
        <v>800</v>
      </c>
      <c r="HZN3" s="4" t="s">
        <v>800</v>
      </c>
      <c r="HZO3" s="4" t="s">
        <v>800</v>
      </c>
      <c r="HZP3" s="4" t="s">
        <v>800</v>
      </c>
      <c r="HZQ3" s="4" t="s">
        <v>800</v>
      </c>
      <c r="HZR3" s="4" t="s">
        <v>800</v>
      </c>
      <c r="HZS3" s="4" t="s">
        <v>800</v>
      </c>
      <c r="HZT3" s="4" t="s">
        <v>800</v>
      </c>
      <c r="HZU3" s="4" t="s">
        <v>800</v>
      </c>
      <c r="HZV3" s="4" t="s">
        <v>800</v>
      </c>
      <c r="HZW3" s="4" t="s">
        <v>800</v>
      </c>
      <c r="HZX3" s="4" t="s">
        <v>800</v>
      </c>
      <c r="HZY3" s="4" t="s">
        <v>800</v>
      </c>
      <c r="HZZ3" s="4" t="s">
        <v>800</v>
      </c>
      <c r="IAA3" s="4" t="s">
        <v>800</v>
      </c>
      <c r="IAB3" s="4" t="s">
        <v>800</v>
      </c>
      <c r="IAC3" s="4" t="s">
        <v>800</v>
      </c>
      <c r="IAD3" s="4" t="s">
        <v>800</v>
      </c>
      <c r="IAE3" s="4" t="s">
        <v>800</v>
      </c>
      <c r="IAF3" s="4" t="s">
        <v>800</v>
      </c>
      <c r="IAG3" s="4" t="s">
        <v>800</v>
      </c>
      <c r="IAH3" s="4" t="s">
        <v>800</v>
      </c>
      <c r="IAI3" s="4" t="s">
        <v>800</v>
      </c>
      <c r="IAJ3" s="4" t="s">
        <v>800</v>
      </c>
      <c r="IAK3" s="4" t="s">
        <v>800</v>
      </c>
      <c r="IAL3" s="4" t="s">
        <v>800</v>
      </c>
      <c r="IAM3" s="4" t="s">
        <v>800</v>
      </c>
      <c r="IAN3" s="4" t="s">
        <v>800</v>
      </c>
      <c r="IAO3" s="4" t="s">
        <v>800</v>
      </c>
      <c r="IAP3" s="4" t="s">
        <v>800</v>
      </c>
      <c r="IAQ3" s="4" t="s">
        <v>800</v>
      </c>
      <c r="IAR3" s="4" t="s">
        <v>800</v>
      </c>
      <c r="IAS3" s="4" t="s">
        <v>800</v>
      </c>
      <c r="IAT3" s="4" t="s">
        <v>800</v>
      </c>
      <c r="IAU3" s="4" t="s">
        <v>800</v>
      </c>
      <c r="IAV3" s="4" t="s">
        <v>800</v>
      </c>
      <c r="IAW3" s="4" t="s">
        <v>800</v>
      </c>
      <c r="IAX3" s="4" t="s">
        <v>800</v>
      </c>
      <c r="IAY3" s="4" t="s">
        <v>800</v>
      </c>
      <c r="IAZ3" s="4" t="s">
        <v>800</v>
      </c>
      <c r="IBA3" s="4" t="s">
        <v>800</v>
      </c>
      <c r="IBB3" s="4" t="s">
        <v>800</v>
      </c>
      <c r="IBC3" s="4" t="s">
        <v>800</v>
      </c>
      <c r="IBD3" s="4" t="s">
        <v>800</v>
      </c>
      <c r="IBE3" s="4" t="s">
        <v>800</v>
      </c>
      <c r="IBF3" s="4" t="s">
        <v>800</v>
      </c>
      <c r="IBG3" s="4" t="s">
        <v>800</v>
      </c>
      <c r="IBH3" s="4" t="s">
        <v>800</v>
      </c>
      <c r="IBI3" s="4" t="s">
        <v>800</v>
      </c>
      <c r="IBJ3" s="4" t="s">
        <v>800</v>
      </c>
      <c r="IBK3" s="4" t="s">
        <v>800</v>
      </c>
      <c r="IBL3" s="4" t="s">
        <v>800</v>
      </c>
      <c r="IBM3" s="4" t="s">
        <v>800</v>
      </c>
      <c r="IBN3" s="4" t="s">
        <v>800</v>
      </c>
      <c r="IBO3" s="4" t="s">
        <v>800</v>
      </c>
      <c r="IBP3" s="4" t="s">
        <v>800</v>
      </c>
      <c r="IBQ3" s="4" t="s">
        <v>800</v>
      </c>
      <c r="IBR3" s="4" t="s">
        <v>800</v>
      </c>
      <c r="IBS3" s="4" t="s">
        <v>800</v>
      </c>
      <c r="IBT3" s="4" t="s">
        <v>800</v>
      </c>
      <c r="IBU3" s="4" t="s">
        <v>800</v>
      </c>
      <c r="IBV3" s="4" t="s">
        <v>800</v>
      </c>
      <c r="IBW3" s="4" t="s">
        <v>800</v>
      </c>
      <c r="IBX3" s="4" t="s">
        <v>800</v>
      </c>
      <c r="IBY3" s="4" t="s">
        <v>800</v>
      </c>
      <c r="IBZ3" s="4" t="s">
        <v>800</v>
      </c>
      <c r="ICA3" s="4" t="s">
        <v>800</v>
      </c>
      <c r="ICB3" s="4" t="s">
        <v>800</v>
      </c>
      <c r="ICC3" s="4" t="s">
        <v>800</v>
      </c>
      <c r="ICD3" s="4" t="s">
        <v>800</v>
      </c>
      <c r="ICE3" s="4" t="s">
        <v>800</v>
      </c>
      <c r="ICF3" s="4" t="s">
        <v>800</v>
      </c>
      <c r="ICG3" s="4" t="s">
        <v>800</v>
      </c>
      <c r="ICH3" s="4" t="s">
        <v>800</v>
      </c>
      <c r="ICI3" s="4" t="s">
        <v>800</v>
      </c>
      <c r="ICJ3" s="4" t="s">
        <v>800</v>
      </c>
      <c r="ICK3" s="4" t="s">
        <v>800</v>
      </c>
      <c r="ICL3" s="4" t="s">
        <v>800</v>
      </c>
      <c r="ICM3" s="4" t="s">
        <v>800</v>
      </c>
      <c r="ICN3" s="4" t="s">
        <v>800</v>
      </c>
      <c r="ICO3" s="4" t="s">
        <v>800</v>
      </c>
      <c r="ICP3" s="4" t="s">
        <v>800</v>
      </c>
      <c r="ICQ3" s="4" t="s">
        <v>800</v>
      </c>
      <c r="ICR3" s="4" t="s">
        <v>800</v>
      </c>
      <c r="ICS3" s="4" t="s">
        <v>800</v>
      </c>
      <c r="ICT3" s="4" t="s">
        <v>800</v>
      </c>
      <c r="ICU3" s="4" t="s">
        <v>800</v>
      </c>
      <c r="ICV3" s="4" t="s">
        <v>800</v>
      </c>
      <c r="ICW3" s="4" t="s">
        <v>800</v>
      </c>
      <c r="ICX3" s="4" t="s">
        <v>800</v>
      </c>
      <c r="ICY3" s="4" t="s">
        <v>800</v>
      </c>
      <c r="ICZ3" s="4" t="s">
        <v>800</v>
      </c>
      <c r="IDA3" s="4" t="s">
        <v>800</v>
      </c>
      <c r="IDB3" s="4" t="s">
        <v>800</v>
      </c>
      <c r="IDC3" s="4" t="s">
        <v>800</v>
      </c>
      <c r="IDD3" s="4" t="s">
        <v>800</v>
      </c>
      <c r="IDE3" s="4" t="s">
        <v>800</v>
      </c>
      <c r="IDF3" s="4" t="s">
        <v>800</v>
      </c>
      <c r="IDG3" s="4" t="s">
        <v>800</v>
      </c>
      <c r="IDH3" s="4" t="s">
        <v>800</v>
      </c>
      <c r="IDI3" s="4" t="s">
        <v>800</v>
      </c>
      <c r="IDJ3" s="4" t="s">
        <v>800</v>
      </c>
      <c r="IDK3" s="4" t="s">
        <v>800</v>
      </c>
      <c r="IDL3" s="4" t="s">
        <v>800</v>
      </c>
      <c r="IDM3" s="4" t="s">
        <v>800</v>
      </c>
      <c r="IDN3" s="4" t="s">
        <v>800</v>
      </c>
      <c r="IDO3" s="4" t="s">
        <v>800</v>
      </c>
      <c r="IDP3" s="4" t="s">
        <v>800</v>
      </c>
      <c r="IDQ3" s="4" t="s">
        <v>800</v>
      </c>
      <c r="IDR3" s="4" t="s">
        <v>800</v>
      </c>
      <c r="IDS3" s="4" t="s">
        <v>800</v>
      </c>
      <c r="IDT3" s="4" t="s">
        <v>800</v>
      </c>
      <c r="IDU3" s="4" t="s">
        <v>800</v>
      </c>
      <c r="IDV3" s="4" t="s">
        <v>800</v>
      </c>
      <c r="IDW3" s="4" t="s">
        <v>800</v>
      </c>
      <c r="IDX3" s="4" t="s">
        <v>800</v>
      </c>
      <c r="IDY3" s="4" t="s">
        <v>800</v>
      </c>
      <c r="IDZ3" s="4" t="s">
        <v>800</v>
      </c>
      <c r="IEA3" s="4" t="s">
        <v>800</v>
      </c>
      <c r="IEB3" s="4" t="s">
        <v>800</v>
      </c>
      <c r="IEC3" s="4" t="s">
        <v>800</v>
      </c>
      <c r="IED3" s="4" t="s">
        <v>800</v>
      </c>
      <c r="IEE3" s="4" t="s">
        <v>800</v>
      </c>
      <c r="IEF3" s="4" t="s">
        <v>800</v>
      </c>
      <c r="IEG3" s="4" t="s">
        <v>800</v>
      </c>
      <c r="IEH3" s="4" t="s">
        <v>800</v>
      </c>
      <c r="IEI3" s="4" t="s">
        <v>800</v>
      </c>
      <c r="IEJ3" s="4" t="s">
        <v>800</v>
      </c>
      <c r="IEK3" s="4" t="s">
        <v>800</v>
      </c>
      <c r="IEL3" s="4" t="s">
        <v>800</v>
      </c>
      <c r="IEM3" s="4" t="s">
        <v>800</v>
      </c>
      <c r="IEN3" s="4" t="s">
        <v>800</v>
      </c>
      <c r="IEO3" s="4" t="s">
        <v>800</v>
      </c>
      <c r="IEP3" s="4" t="s">
        <v>800</v>
      </c>
      <c r="IEQ3" s="4" t="s">
        <v>800</v>
      </c>
      <c r="IER3" s="4" t="s">
        <v>800</v>
      </c>
      <c r="IES3" s="4" t="s">
        <v>800</v>
      </c>
      <c r="IET3" s="4" t="s">
        <v>800</v>
      </c>
      <c r="IEU3" s="4" t="s">
        <v>800</v>
      </c>
      <c r="IEV3" s="4" t="s">
        <v>800</v>
      </c>
      <c r="IEW3" s="4" t="s">
        <v>800</v>
      </c>
      <c r="IEX3" s="4" t="s">
        <v>800</v>
      </c>
      <c r="IEY3" s="4" t="s">
        <v>800</v>
      </c>
      <c r="IEZ3" s="4" t="s">
        <v>800</v>
      </c>
      <c r="IFA3" s="4" t="s">
        <v>800</v>
      </c>
      <c r="IFB3" s="4" t="s">
        <v>800</v>
      </c>
      <c r="IFC3" s="4" t="s">
        <v>800</v>
      </c>
      <c r="IFD3" s="4" t="s">
        <v>800</v>
      </c>
      <c r="IFE3" s="4" t="s">
        <v>800</v>
      </c>
      <c r="IFF3" s="4" t="s">
        <v>800</v>
      </c>
      <c r="IFG3" s="4" t="s">
        <v>800</v>
      </c>
      <c r="IFH3" s="4" t="s">
        <v>800</v>
      </c>
      <c r="IFI3" s="4" t="s">
        <v>800</v>
      </c>
      <c r="IFJ3" s="4" t="s">
        <v>800</v>
      </c>
      <c r="IFK3" s="4" t="s">
        <v>800</v>
      </c>
      <c r="IFL3" s="4" t="s">
        <v>800</v>
      </c>
      <c r="IFM3" s="4" t="s">
        <v>800</v>
      </c>
      <c r="IFN3" s="4" t="s">
        <v>800</v>
      </c>
      <c r="IFO3" s="4" t="s">
        <v>800</v>
      </c>
      <c r="IFP3" s="4" t="s">
        <v>800</v>
      </c>
      <c r="IFQ3" s="4" t="s">
        <v>800</v>
      </c>
      <c r="IFR3" s="4" t="s">
        <v>800</v>
      </c>
      <c r="IFS3" s="4" t="s">
        <v>800</v>
      </c>
      <c r="IFT3" s="4" t="s">
        <v>800</v>
      </c>
      <c r="IFU3" s="4" t="s">
        <v>800</v>
      </c>
      <c r="IFV3" s="4" t="s">
        <v>800</v>
      </c>
      <c r="IFW3" s="4" t="s">
        <v>800</v>
      </c>
      <c r="IFX3" s="4" t="s">
        <v>800</v>
      </c>
      <c r="IFY3" s="4" t="s">
        <v>800</v>
      </c>
      <c r="IFZ3" s="4" t="s">
        <v>800</v>
      </c>
      <c r="IGA3" s="4" t="s">
        <v>800</v>
      </c>
      <c r="IGB3" s="4" t="s">
        <v>800</v>
      </c>
      <c r="IGC3" s="4" t="s">
        <v>800</v>
      </c>
      <c r="IGD3" s="4" t="s">
        <v>800</v>
      </c>
      <c r="IGE3" s="4" t="s">
        <v>800</v>
      </c>
      <c r="IGF3" s="4" t="s">
        <v>800</v>
      </c>
      <c r="IGG3" s="4" t="s">
        <v>800</v>
      </c>
      <c r="IGH3" s="4" t="s">
        <v>800</v>
      </c>
      <c r="IGI3" s="4" t="s">
        <v>800</v>
      </c>
      <c r="IGJ3" s="4" t="s">
        <v>800</v>
      </c>
      <c r="IGK3" s="4" t="s">
        <v>800</v>
      </c>
      <c r="IGL3" s="4" t="s">
        <v>800</v>
      </c>
      <c r="IGM3" s="4" t="s">
        <v>800</v>
      </c>
      <c r="IGN3" s="4" t="s">
        <v>800</v>
      </c>
      <c r="IGO3" s="4" t="s">
        <v>800</v>
      </c>
      <c r="IGP3" s="4" t="s">
        <v>800</v>
      </c>
      <c r="IGQ3" s="4" t="s">
        <v>800</v>
      </c>
      <c r="IGR3" s="4" t="s">
        <v>800</v>
      </c>
      <c r="IGS3" s="4" t="s">
        <v>800</v>
      </c>
      <c r="IGT3" s="4" t="s">
        <v>800</v>
      </c>
      <c r="IGU3" s="4" t="s">
        <v>800</v>
      </c>
      <c r="IGV3" s="4" t="s">
        <v>800</v>
      </c>
      <c r="IGW3" s="4" t="s">
        <v>800</v>
      </c>
      <c r="IGX3" s="4" t="s">
        <v>800</v>
      </c>
      <c r="IGY3" s="4" t="s">
        <v>800</v>
      </c>
      <c r="IGZ3" s="4" t="s">
        <v>800</v>
      </c>
      <c r="IHA3" s="4" t="s">
        <v>800</v>
      </c>
      <c r="IHB3" s="4" t="s">
        <v>800</v>
      </c>
      <c r="IHC3" s="4" t="s">
        <v>800</v>
      </c>
      <c r="IHD3" s="4" t="s">
        <v>800</v>
      </c>
      <c r="IHE3" s="4" t="s">
        <v>800</v>
      </c>
      <c r="IHF3" s="4" t="s">
        <v>800</v>
      </c>
      <c r="IHG3" s="4" t="s">
        <v>800</v>
      </c>
      <c r="IHH3" s="4" t="s">
        <v>800</v>
      </c>
      <c r="IHI3" s="4" t="s">
        <v>800</v>
      </c>
      <c r="IHJ3" s="4" t="s">
        <v>800</v>
      </c>
      <c r="IHK3" s="4" t="s">
        <v>800</v>
      </c>
      <c r="IHL3" s="4" t="s">
        <v>800</v>
      </c>
      <c r="IHM3" s="4" t="s">
        <v>800</v>
      </c>
      <c r="IHN3" s="4" t="s">
        <v>800</v>
      </c>
      <c r="IHO3" s="4" t="s">
        <v>800</v>
      </c>
      <c r="IHP3" s="4" t="s">
        <v>800</v>
      </c>
      <c r="IHQ3" s="4" t="s">
        <v>800</v>
      </c>
      <c r="IHR3" s="4" t="s">
        <v>800</v>
      </c>
      <c r="IHS3" s="4" t="s">
        <v>800</v>
      </c>
      <c r="IHT3" s="4" t="s">
        <v>800</v>
      </c>
      <c r="IHU3" s="4" t="s">
        <v>800</v>
      </c>
      <c r="IHV3" s="4" t="s">
        <v>800</v>
      </c>
      <c r="IHW3" s="4" t="s">
        <v>800</v>
      </c>
      <c r="IHX3" s="4" t="s">
        <v>800</v>
      </c>
      <c r="IHY3" s="4" t="s">
        <v>800</v>
      </c>
      <c r="IHZ3" s="4" t="s">
        <v>800</v>
      </c>
      <c r="IIA3" s="4" t="s">
        <v>800</v>
      </c>
      <c r="IIB3" s="4" t="s">
        <v>800</v>
      </c>
      <c r="IIC3" s="4" t="s">
        <v>800</v>
      </c>
      <c r="IID3" s="4" t="s">
        <v>800</v>
      </c>
      <c r="IIE3" s="4" t="s">
        <v>800</v>
      </c>
      <c r="IIF3" s="4" t="s">
        <v>800</v>
      </c>
      <c r="IIG3" s="4" t="s">
        <v>800</v>
      </c>
      <c r="IIH3" s="4" t="s">
        <v>800</v>
      </c>
      <c r="III3" s="4" t="s">
        <v>800</v>
      </c>
      <c r="IIJ3" s="4" t="s">
        <v>800</v>
      </c>
      <c r="IIK3" s="4" t="s">
        <v>800</v>
      </c>
      <c r="IIL3" s="4" t="s">
        <v>800</v>
      </c>
      <c r="IIM3" s="4" t="s">
        <v>800</v>
      </c>
      <c r="IIN3" s="4" t="s">
        <v>800</v>
      </c>
      <c r="IIO3" s="4" t="s">
        <v>800</v>
      </c>
      <c r="IIP3" s="4" t="s">
        <v>800</v>
      </c>
      <c r="IIQ3" s="4" t="s">
        <v>800</v>
      </c>
      <c r="IIR3" s="4" t="s">
        <v>800</v>
      </c>
      <c r="IIS3" s="4" t="s">
        <v>800</v>
      </c>
      <c r="IIT3" s="4" t="s">
        <v>800</v>
      </c>
      <c r="IIU3" s="4" t="s">
        <v>800</v>
      </c>
      <c r="IIV3" s="4" t="s">
        <v>800</v>
      </c>
      <c r="IIW3" s="4" t="s">
        <v>800</v>
      </c>
      <c r="IIX3" s="4" t="s">
        <v>800</v>
      </c>
      <c r="IIY3" s="4" t="s">
        <v>800</v>
      </c>
      <c r="IIZ3" s="4" t="s">
        <v>800</v>
      </c>
      <c r="IJA3" s="4" t="s">
        <v>800</v>
      </c>
      <c r="IJB3" s="4" t="s">
        <v>800</v>
      </c>
      <c r="IJC3" s="4" t="s">
        <v>800</v>
      </c>
      <c r="IJD3" s="4" t="s">
        <v>800</v>
      </c>
      <c r="IJE3" s="4" t="s">
        <v>800</v>
      </c>
      <c r="IJF3" s="4" t="s">
        <v>800</v>
      </c>
      <c r="IJG3" s="4" t="s">
        <v>800</v>
      </c>
      <c r="IJH3" s="4" t="s">
        <v>800</v>
      </c>
      <c r="IJI3" s="4" t="s">
        <v>800</v>
      </c>
      <c r="IJJ3" s="4" t="s">
        <v>800</v>
      </c>
      <c r="IJK3" s="4" t="s">
        <v>800</v>
      </c>
      <c r="IJL3" s="4" t="s">
        <v>800</v>
      </c>
      <c r="IJM3" s="4" t="s">
        <v>800</v>
      </c>
      <c r="IJN3" s="4" t="s">
        <v>800</v>
      </c>
      <c r="IJO3" s="4" t="s">
        <v>800</v>
      </c>
      <c r="IJP3" s="4" t="s">
        <v>800</v>
      </c>
      <c r="IJQ3" s="4" t="s">
        <v>800</v>
      </c>
      <c r="IJR3" s="4" t="s">
        <v>800</v>
      </c>
      <c r="IJS3" s="4" t="s">
        <v>800</v>
      </c>
      <c r="IJT3" s="4" t="s">
        <v>800</v>
      </c>
      <c r="IJU3" s="4" t="s">
        <v>800</v>
      </c>
      <c r="IJV3" s="4" t="s">
        <v>800</v>
      </c>
      <c r="IJW3" s="4" t="s">
        <v>800</v>
      </c>
      <c r="IJX3" s="4" t="s">
        <v>800</v>
      </c>
      <c r="IJY3" s="4" t="s">
        <v>800</v>
      </c>
      <c r="IJZ3" s="4" t="s">
        <v>800</v>
      </c>
      <c r="IKA3" s="4" t="s">
        <v>800</v>
      </c>
      <c r="IKB3" s="4" t="s">
        <v>800</v>
      </c>
      <c r="IKC3" s="4" t="s">
        <v>800</v>
      </c>
      <c r="IKD3" s="4" t="s">
        <v>800</v>
      </c>
      <c r="IKE3" s="4" t="s">
        <v>800</v>
      </c>
      <c r="IKF3" s="4" t="s">
        <v>800</v>
      </c>
      <c r="IKG3" s="4" t="s">
        <v>800</v>
      </c>
      <c r="IKH3" s="4" t="s">
        <v>800</v>
      </c>
      <c r="IKI3" s="4" t="s">
        <v>800</v>
      </c>
      <c r="IKJ3" s="4" t="s">
        <v>800</v>
      </c>
      <c r="IKK3" s="4" t="s">
        <v>800</v>
      </c>
      <c r="IKL3" s="4" t="s">
        <v>800</v>
      </c>
      <c r="IKM3" s="4" t="s">
        <v>800</v>
      </c>
      <c r="IKN3" s="4" t="s">
        <v>800</v>
      </c>
      <c r="IKO3" s="4" t="s">
        <v>800</v>
      </c>
      <c r="IKP3" s="4" t="s">
        <v>800</v>
      </c>
      <c r="IKQ3" s="4" t="s">
        <v>800</v>
      </c>
      <c r="IKR3" s="4" t="s">
        <v>800</v>
      </c>
      <c r="IKS3" s="4" t="s">
        <v>800</v>
      </c>
      <c r="IKT3" s="4" t="s">
        <v>800</v>
      </c>
      <c r="IKU3" s="4" t="s">
        <v>800</v>
      </c>
      <c r="IKV3" s="4" t="s">
        <v>800</v>
      </c>
      <c r="IKW3" s="4" t="s">
        <v>800</v>
      </c>
      <c r="IKX3" s="4" t="s">
        <v>800</v>
      </c>
      <c r="IKY3" s="4" t="s">
        <v>800</v>
      </c>
      <c r="IKZ3" s="4" t="s">
        <v>800</v>
      </c>
      <c r="ILA3" s="4" t="s">
        <v>800</v>
      </c>
      <c r="ILB3" s="4" t="s">
        <v>800</v>
      </c>
      <c r="ILC3" s="4" t="s">
        <v>800</v>
      </c>
      <c r="ILD3" s="4" t="s">
        <v>800</v>
      </c>
      <c r="ILE3" s="4" t="s">
        <v>800</v>
      </c>
      <c r="ILF3" s="4" t="s">
        <v>800</v>
      </c>
      <c r="ILG3" s="4" t="s">
        <v>800</v>
      </c>
      <c r="ILH3" s="4" t="s">
        <v>800</v>
      </c>
      <c r="ILI3" s="4" t="s">
        <v>800</v>
      </c>
      <c r="ILJ3" s="4" t="s">
        <v>800</v>
      </c>
      <c r="ILK3" s="4" t="s">
        <v>800</v>
      </c>
      <c r="ILL3" s="4" t="s">
        <v>800</v>
      </c>
      <c r="ILM3" s="4" t="s">
        <v>800</v>
      </c>
      <c r="ILN3" s="4" t="s">
        <v>800</v>
      </c>
      <c r="ILO3" s="4" t="s">
        <v>800</v>
      </c>
      <c r="ILP3" s="4" t="s">
        <v>800</v>
      </c>
      <c r="ILQ3" s="4" t="s">
        <v>800</v>
      </c>
      <c r="ILR3" s="4" t="s">
        <v>800</v>
      </c>
      <c r="ILS3" s="4" t="s">
        <v>800</v>
      </c>
      <c r="ILT3" s="4" t="s">
        <v>800</v>
      </c>
      <c r="ILU3" s="4" t="s">
        <v>800</v>
      </c>
      <c r="ILV3" s="4" t="s">
        <v>800</v>
      </c>
      <c r="ILW3" s="4" t="s">
        <v>800</v>
      </c>
      <c r="ILX3" s="4" t="s">
        <v>800</v>
      </c>
      <c r="ILY3" s="4" t="s">
        <v>800</v>
      </c>
      <c r="ILZ3" s="4" t="s">
        <v>800</v>
      </c>
      <c r="IMA3" s="4" t="s">
        <v>800</v>
      </c>
      <c r="IMB3" s="4" t="s">
        <v>800</v>
      </c>
      <c r="IMC3" s="4" t="s">
        <v>800</v>
      </c>
      <c r="IMD3" s="4" t="s">
        <v>800</v>
      </c>
      <c r="IME3" s="4" t="s">
        <v>800</v>
      </c>
      <c r="IMF3" s="4" t="s">
        <v>800</v>
      </c>
      <c r="IMG3" s="4" t="s">
        <v>800</v>
      </c>
      <c r="IMH3" s="4" t="s">
        <v>800</v>
      </c>
      <c r="IMI3" s="4" t="s">
        <v>800</v>
      </c>
      <c r="IMJ3" s="4" t="s">
        <v>800</v>
      </c>
      <c r="IMK3" s="4" t="s">
        <v>800</v>
      </c>
      <c r="IML3" s="4" t="s">
        <v>800</v>
      </c>
      <c r="IMM3" s="4" t="s">
        <v>800</v>
      </c>
      <c r="IMN3" s="4" t="s">
        <v>800</v>
      </c>
      <c r="IMO3" s="4" t="s">
        <v>800</v>
      </c>
      <c r="IMP3" s="4" t="s">
        <v>800</v>
      </c>
      <c r="IMQ3" s="4" t="s">
        <v>800</v>
      </c>
      <c r="IMR3" s="4" t="s">
        <v>800</v>
      </c>
      <c r="IMS3" s="4" t="s">
        <v>800</v>
      </c>
      <c r="IMT3" s="4" t="s">
        <v>800</v>
      </c>
      <c r="IMU3" s="4" t="s">
        <v>800</v>
      </c>
      <c r="IMV3" s="4" t="s">
        <v>800</v>
      </c>
      <c r="IMW3" s="4" t="s">
        <v>800</v>
      </c>
      <c r="IMX3" s="4" t="s">
        <v>800</v>
      </c>
      <c r="IMY3" s="4" t="s">
        <v>800</v>
      </c>
      <c r="IMZ3" s="4" t="s">
        <v>800</v>
      </c>
      <c r="INA3" s="4" t="s">
        <v>800</v>
      </c>
      <c r="INB3" s="4" t="s">
        <v>800</v>
      </c>
      <c r="INC3" s="4" t="s">
        <v>800</v>
      </c>
      <c r="IND3" s="4" t="s">
        <v>800</v>
      </c>
      <c r="INE3" s="4" t="s">
        <v>800</v>
      </c>
      <c r="INF3" s="4" t="s">
        <v>800</v>
      </c>
      <c r="ING3" s="4" t="s">
        <v>800</v>
      </c>
      <c r="INH3" s="4" t="s">
        <v>800</v>
      </c>
      <c r="INI3" s="4" t="s">
        <v>800</v>
      </c>
      <c r="INJ3" s="4" t="s">
        <v>800</v>
      </c>
      <c r="INK3" s="4" t="s">
        <v>800</v>
      </c>
      <c r="INL3" s="4" t="s">
        <v>800</v>
      </c>
      <c r="INM3" s="4" t="s">
        <v>800</v>
      </c>
      <c r="INN3" s="4" t="s">
        <v>800</v>
      </c>
      <c r="INO3" s="4" t="s">
        <v>800</v>
      </c>
      <c r="INP3" s="4" t="s">
        <v>800</v>
      </c>
      <c r="INQ3" s="4" t="s">
        <v>800</v>
      </c>
      <c r="INR3" s="4" t="s">
        <v>800</v>
      </c>
      <c r="INS3" s="4" t="s">
        <v>800</v>
      </c>
      <c r="INT3" s="4" t="s">
        <v>800</v>
      </c>
      <c r="INU3" s="4" t="s">
        <v>800</v>
      </c>
      <c r="INV3" s="4" t="s">
        <v>800</v>
      </c>
      <c r="INW3" s="4" t="s">
        <v>800</v>
      </c>
      <c r="INX3" s="4" t="s">
        <v>800</v>
      </c>
      <c r="INY3" s="4" t="s">
        <v>800</v>
      </c>
      <c r="INZ3" s="4" t="s">
        <v>800</v>
      </c>
      <c r="IOA3" s="4" t="s">
        <v>800</v>
      </c>
      <c r="IOB3" s="4" t="s">
        <v>800</v>
      </c>
      <c r="IOC3" s="4" t="s">
        <v>800</v>
      </c>
      <c r="IOD3" s="4" t="s">
        <v>800</v>
      </c>
      <c r="IOE3" s="4" t="s">
        <v>800</v>
      </c>
      <c r="IOF3" s="4" t="s">
        <v>800</v>
      </c>
      <c r="IOG3" s="4" t="s">
        <v>800</v>
      </c>
      <c r="IOH3" s="4" t="s">
        <v>800</v>
      </c>
      <c r="IOI3" s="4" t="s">
        <v>800</v>
      </c>
      <c r="IOJ3" s="4" t="s">
        <v>800</v>
      </c>
      <c r="IOK3" s="4" t="s">
        <v>800</v>
      </c>
      <c r="IOL3" s="4" t="s">
        <v>800</v>
      </c>
      <c r="IOM3" s="4" t="s">
        <v>800</v>
      </c>
      <c r="ION3" s="4" t="s">
        <v>800</v>
      </c>
      <c r="IOO3" s="4" t="s">
        <v>800</v>
      </c>
      <c r="IOP3" s="4" t="s">
        <v>800</v>
      </c>
      <c r="IOQ3" s="4" t="s">
        <v>800</v>
      </c>
      <c r="IOR3" s="4" t="s">
        <v>800</v>
      </c>
      <c r="IOS3" s="4" t="s">
        <v>800</v>
      </c>
      <c r="IOT3" s="4" t="s">
        <v>800</v>
      </c>
      <c r="IOU3" s="4" t="s">
        <v>800</v>
      </c>
      <c r="IOV3" s="4" t="s">
        <v>800</v>
      </c>
      <c r="IOW3" s="4" t="s">
        <v>800</v>
      </c>
      <c r="IOX3" s="4" t="s">
        <v>800</v>
      </c>
      <c r="IOY3" s="4" t="s">
        <v>800</v>
      </c>
      <c r="IOZ3" s="4" t="s">
        <v>800</v>
      </c>
      <c r="IPA3" s="4" t="s">
        <v>800</v>
      </c>
      <c r="IPB3" s="4" t="s">
        <v>800</v>
      </c>
      <c r="IPC3" s="4" t="s">
        <v>800</v>
      </c>
      <c r="IPD3" s="4" t="s">
        <v>800</v>
      </c>
      <c r="IPE3" s="4" t="s">
        <v>800</v>
      </c>
      <c r="IPF3" s="4" t="s">
        <v>800</v>
      </c>
      <c r="IPG3" s="4" t="s">
        <v>800</v>
      </c>
      <c r="IPH3" s="4" t="s">
        <v>800</v>
      </c>
      <c r="IPI3" s="4" t="s">
        <v>800</v>
      </c>
      <c r="IPJ3" s="4" t="s">
        <v>800</v>
      </c>
      <c r="IPK3" s="4" t="s">
        <v>800</v>
      </c>
      <c r="IPL3" s="4" t="s">
        <v>800</v>
      </c>
      <c r="IPM3" s="4" t="s">
        <v>800</v>
      </c>
      <c r="IPN3" s="4" t="s">
        <v>800</v>
      </c>
      <c r="IPO3" s="4" t="s">
        <v>800</v>
      </c>
      <c r="IPP3" s="4" t="s">
        <v>800</v>
      </c>
      <c r="IPQ3" s="4" t="s">
        <v>800</v>
      </c>
      <c r="IPR3" s="4" t="s">
        <v>800</v>
      </c>
      <c r="IPS3" s="4" t="s">
        <v>800</v>
      </c>
      <c r="IPT3" s="4" t="s">
        <v>800</v>
      </c>
      <c r="IPU3" s="4" t="s">
        <v>800</v>
      </c>
      <c r="IPV3" s="4" t="s">
        <v>800</v>
      </c>
      <c r="IPW3" s="4" t="s">
        <v>800</v>
      </c>
      <c r="IPX3" s="4" t="s">
        <v>800</v>
      </c>
      <c r="IPY3" s="4" t="s">
        <v>800</v>
      </c>
      <c r="IPZ3" s="4" t="s">
        <v>800</v>
      </c>
      <c r="IQA3" s="4" t="s">
        <v>800</v>
      </c>
      <c r="IQB3" s="4" t="s">
        <v>800</v>
      </c>
      <c r="IQC3" s="4" t="s">
        <v>800</v>
      </c>
      <c r="IQD3" s="4" t="s">
        <v>800</v>
      </c>
      <c r="IQE3" s="4" t="s">
        <v>800</v>
      </c>
      <c r="IQF3" s="4" t="s">
        <v>800</v>
      </c>
      <c r="IQG3" s="4" t="s">
        <v>800</v>
      </c>
      <c r="IQH3" s="4" t="s">
        <v>800</v>
      </c>
      <c r="IQI3" s="4" t="s">
        <v>800</v>
      </c>
      <c r="IQJ3" s="4" t="s">
        <v>800</v>
      </c>
      <c r="IQK3" s="4" t="s">
        <v>800</v>
      </c>
      <c r="IQL3" s="4" t="s">
        <v>800</v>
      </c>
      <c r="IQM3" s="4" t="s">
        <v>800</v>
      </c>
      <c r="IQN3" s="4" t="s">
        <v>800</v>
      </c>
      <c r="IQO3" s="4" t="s">
        <v>800</v>
      </c>
      <c r="IQP3" s="4" t="s">
        <v>800</v>
      </c>
      <c r="IQQ3" s="4" t="s">
        <v>800</v>
      </c>
      <c r="IQR3" s="4" t="s">
        <v>800</v>
      </c>
      <c r="IQS3" s="4" t="s">
        <v>800</v>
      </c>
      <c r="IQT3" s="4" t="s">
        <v>800</v>
      </c>
      <c r="IQU3" s="4" t="s">
        <v>800</v>
      </c>
      <c r="IQV3" s="4" t="s">
        <v>800</v>
      </c>
      <c r="IQW3" s="4" t="s">
        <v>800</v>
      </c>
      <c r="IQX3" s="4" t="s">
        <v>800</v>
      </c>
      <c r="IQY3" s="4" t="s">
        <v>800</v>
      </c>
      <c r="IQZ3" s="4" t="s">
        <v>800</v>
      </c>
      <c r="IRA3" s="4" t="s">
        <v>800</v>
      </c>
      <c r="IRB3" s="4" t="s">
        <v>800</v>
      </c>
      <c r="IRC3" s="4" t="s">
        <v>800</v>
      </c>
      <c r="IRD3" s="4" t="s">
        <v>800</v>
      </c>
      <c r="IRE3" s="4" t="s">
        <v>800</v>
      </c>
      <c r="IRF3" s="4" t="s">
        <v>800</v>
      </c>
      <c r="IRG3" s="4" t="s">
        <v>800</v>
      </c>
      <c r="IRH3" s="4" t="s">
        <v>800</v>
      </c>
      <c r="IRI3" s="4" t="s">
        <v>800</v>
      </c>
      <c r="IRJ3" s="4" t="s">
        <v>800</v>
      </c>
      <c r="IRK3" s="4" t="s">
        <v>800</v>
      </c>
      <c r="IRL3" s="4" t="s">
        <v>800</v>
      </c>
      <c r="IRM3" s="4" t="s">
        <v>800</v>
      </c>
      <c r="IRN3" s="4" t="s">
        <v>800</v>
      </c>
      <c r="IRO3" s="4" t="s">
        <v>800</v>
      </c>
      <c r="IRP3" s="4" t="s">
        <v>800</v>
      </c>
      <c r="IRQ3" s="4" t="s">
        <v>800</v>
      </c>
      <c r="IRR3" s="4" t="s">
        <v>800</v>
      </c>
      <c r="IRS3" s="4" t="s">
        <v>800</v>
      </c>
      <c r="IRT3" s="4" t="s">
        <v>800</v>
      </c>
      <c r="IRU3" s="4" t="s">
        <v>800</v>
      </c>
      <c r="IRV3" s="4" t="s">
        <v>800</v>
      </c>
      <c r="IRW3" s="4" t="s">
        <v>800</v>
      </c>
      <c r="IRX3" s="4" t="s">
        <v>800</v>
      </c>
      <c r="IRY3" s="4" t="s">
        <v>800</v>
      </c>
      <c r="IRZ3" s="4" t="s">
        <v>800</v>
      </c>
      <c r="ISA3" s="4" t="s">
        <v>800</v>
      </c>
      <c r="ISB3" s="4" t="s">
        <v>800</v>
      </c>
      <c r="ISC3" s="4" t="s">
        <v>800</v>
      </c>
      <c r="ISD3" s="4" t="s">
        <v>800</v>
      </c>
      <c r="ISE3" s="4" t="s">
        <v>800</v>
      </c>
      <c r="ISF3" s="4" t="s">
        <v>800</v>
      </c>
      <c r="ISG3" s="4" t="s">
        <v>800</v>
      </c>
      <c r="ISH3" s="4" t="s">
        <v>800</v>
      </c>
      <c r="ISI3" s="4" t="s">
        <v>800</v>
      </c>
      <c r="ISJ3" s="4" t="s">
        <v>800</v>
      </c>
      <c r="ISK3" s="4" t="s">
        <v>800</v>
      </c>
      <c r="ISL3" s="4" t="s">
        <v>800</v>
      </c>
      <c r="ISM3" s="4" t="s">
        <v>800</v>
      </c>
      <c r="ISN3" s="4" t="s">
        <v>800</v>
      </c>
      <c r="ISO3" s="4" t="s">
        <v>800</v>
      </c>
      <c r="ISP3" s="4" t="s">
        <v>800</v>
      </c>
      <c r="ISQ3" s="4" t="s">
        <v>800</v>
      </c>
      <c r="ISR3" s="4" t="s">
        <v>800</v>
      </c>
      <c r="ISS3" s="4" t="s">
        <v>800</v>
      </c>
      <c r="IST3" s="4" t="s">
        <v>800</v>
      </c>
      <c r="ISU3" s="4" t="s">
        <v>800</v>
      </c>
      <c r="ISV3" s="4" t="s">
        <v>800</v>
      </c>
      <c r="ISW3" s="4" t="s">
        <v>800</v>
      </c>
      <c r="ISX3" s="4" t="s">
        <v>800</v>
      </c>
      <c r="ISY3" s="4" t="s">
        <v>800</v>
      </c>
      <c r="ISZ3" s="4" t="s">
        <v>800</v>
      </c>
      <c r="ITA3" s="4" t="s">
        <v>800</v>
      </c>
      <c r="ITB3" s="4" t="s">
        <v>800</v>
      </c>
      <c r="ITC3" s="4" t="s">
        <v>800</v>
      </c>
      <c r="ITD3" s="4" t="s">
        <v>800</v>
      </c>
      <c r="ITE3" s="4" t="s">
        <v>800</v>
      </c>
      <c r="ITF3" s="4" t="s">
        <v>800</v>
      </c>
      <c r="ITG3" s="4" t="s">
        <v>800</v>
      </c>
      <c r="ITH3" s="4" t="s">
        <v>800</v>
      </c>
      <c r="ITI3" s="4" t="s">
        <v>800</v>
      </c>
      <c r="ITJ3" s="4" t="s">
        <v>800</v>
      </c>
      <c r="ITK3" s="4" t="s">
        <v>800</v>
      </c>
      <c r="ITL3" s="4" t="s">
        <v>800</v>
      </c>
      <c r="ITM3" s="4" t="s">
        <v>800</v>
      </c>
      <c r="ITN3" s="4" t="s">
        <v>800</v>
      </c>
      <c r="ITO3" s="4" t="s">
        <v>800</v>
      </c>
      <c r="ITP3" s="4" t="s">
        <v>800</v>
      </c>
      <c r="ITQ3" s="4" t="s">
        <v>800</v>
      </c>
      <c r="ITR3" s="4" t="s">
        <v>800</v>
      </c>
      <c r="ITS3" s="4" t="s">
        <v>800</v>
      </c>
      <c r="ITT3" s="4" t="s">
        <v>800</v>
      </c>
      <c r="ITU3" s="4" t="s">
        <v>800</v>
      </c>
      <c r="ITV3" s="4" t="s">
        <v>800</v>
      </c>
      <c r="ITW3" s="4" t="s">
        <v>800</v>
      </c>
      <c r="ITX3" s="4" t="s">
        <v>800</v>
      </c>
      <c r="ITY3" s="4" t="s">
        <v>800</v>
      </c>
      <c r="ITZ3" s="4" t="s">
        <v>800</v>
      </c>
      <c r="IUA3" s="4" t="s">
        <v>800</v>
      </c>
      <c r="IUB3" s="4" t="s">
        <v>800</v>
      </c>
      <c r="IUC3" s="4" t="s">
        <v>800</v>
      </c>
      <c r="IUD3" s="4" t="s">
        <v>800</v>
      </c>
      <c r="IUE3" s="4" t="s">
        <v>800</v>
      </c>
      <c r="IUF3" s="4" t="s">
        <v>800</v>
      </c>
      <c r="IUG3" s="4" t="s">
        <v>800</v>
      </c>
      <c r="IUH3" s="4" t="s">
        <v>800</v>
      </c>
      <c r="IUI3" s="4" t="s">
        <v>800</v>
      </c>
      <c r="IUJ3" s="4" t="s">
        <v>800</v>
      </c>
      <c r="IUK3" s="4" t="s">
        <v>800</v>
      </c>
      <c r="IUL3" s="4" t="s">
        <v>800</v>
      </c>
      <c r="IUM3" s="4" t="s">
        <v>800</v>
      </c>
      <c r="IUN3" s="4" t="s">
        <v>800</v>
      </c>
      <c r="IUO3" s="4" t="s">
        <v>800</v>
      </c>
      <c r="IUP3" s="4" t="s">
        <v>800</v>
      </c>
      <c r="IUQ3" s="4" t="s">
        <v>800</v>
      </c>
      <c r="IUR3" s="4" t="s">
        <v>800</v>
      </c>
      <c r="IUS3" s="4" t="s">
        <v>800</v>
      </c>
      <c r="IUT3" s="4" t="s">
        <v>800</v>
      </c>
      <c r="IUU3" s="4" t="s">
        <v>800</v>
      </c>
      <c r="IUV3" s="4" t="s">
        <v>800</v>
      </c>
      <c r="IUW3" s="4" t="s">
        <v>800</v>
      </c>
      <c r="IUX3" s="4" t="s">
        <v>800</v>
      </c>
      <c r="IUY3" s="4" t="s">
        <v>800</v>
      </c>
      <c r="IUZ3" s="4" t="s">
        <v>800</v>
      </c>
      <c r="IVA3" s="4" t="s">
        <v>800</v>
      </c>
      <c r="IVB3" s="4" t="s">
        <v>800</v>
      </c>
      <c r="IVC3" s="4" t="s">
        <v>800</v>
      </c>
      <c r="IVD3" s="4" t="s">
        <v>800</v>
      </c>
      <c r="IVE3" s="4" t="s">
        <v>800</v>
      </c>
      <c r="IVF3" s="4" t="s">
        <v>800</v>
      </c>
      <c r="IVG3" s="4" t="s">
        <v>800</v>
      </c>
      <c r="IVH3" s="4" t="s">
        <v>800</v>
      </c>
      <c r="IVI3" s="4" t="s">
        <v>800</v>
      </c>
      <c r="IVJ3" s="4" t="s">
        <v>800</v>
      </c>
      <c r="IVK3" s="4" t="s">
        <v>800</v>
      </c>
      <c r="IVL3" s="4" t="s">
        <v>800</v>
      </c>
      <c r="IVM3" s="4" t="s">
        <v>800</v>
      </c>
      <c r="IVN3" s="4" t="s">
        <v>800</v>
      </c>
      <c r="IVO3" s="4" t="s">
        <v>800</v>
      </c>
      <c r="IVP3" s="4" t="s">
        <v>800</v>
      </c>
      <c r="IVQ3" s="4" t="s">
        <v>800</v>
      </c>
      <c r="IVR3" s="4" t="s">
        <v>800</v>
      </c>
      <c r="IVS3" s="4" t="s">
        <v>800</v>
      </c>
      <c r="IVT3" s="4" t="s">
        <v>800</v>
      </c>
      <c r="IVU3" s="4" t="s">
        <v>800</v>
      </c>
      <c r="IVV3" s="4" t="s">
        <v>800</v>
      </c>
      <c r="IVW3" s="4" t="s">
        <v>800</v>
      </c>
      <c r="IVX3" s="4" t="s">
        <v>800</v>
      </c>
      <c r="IVY3" s="4" t="s">
        <v>800</v>
      </c>
      <c r="IVZ3" s="4" t="s">
        <v>800</v>
      </c>
      <c r="IWA3" s="4" t="s">
        <v>800</v>
      </c>
      <c r="IWB3" s="4" t="s">
        <v>800</v>
      </c>
      <c r="IWC3" s="4" t="s">
        <v>800</v>
      </c>
      <c r="IWD3" s="4" t="s">
        <v>800</v>
      </c>
      <c r="IWE3" s="4" t="s">
        <v>800</v>
      </c>
      <c r="IWF3" s="4" t="s">
        <v>800</v>
      </c>
      <c r="IWG3" s="4" t="s">
        <v>800</v>
      </c>
      <c r="IWH3" s="4" t="s">
        <v>800</v>
      </c>
      <c r="IWI3" s="4" t="s">
        <v>800</v>
      </c>
      <c r="IWJ3" s="4" t="s">
        <v>800</v>
      </c>
      <c r="IWK3" s="4" t="s">
        <v>800</v>
      </c>
      <c r="IWL3" s="4" t="s">
        <v>800</v>
      </c>
      <c r="IWM3" s="4" t="s">
        <v>800</v>
      </c>
      <c r="IWN3" s="4" t="s">
        <v>800</v>
      </c>
      <c r="IWO3" s="4" t="s">
        <v>800</v>
      </c>
      <c r="IWP3" s="4" t="s">
        <v>800</v>
      </c>
      <c r="IWQ3" s="4" t="s">
        <v>800</v>
      </c>
      <c r="IWR3" s="4" t="s">
        <v>800</v>
      </c>
      <c r="IWS3" s="4" t="s">
        <v>800</v>
      </c>
      <c r="IWT3" s="4" t="s">
        <v>800</v>
      </c>
      <c r="IWU3" s="4" t="s">
        <v>800</v>
      </c>
      <c r="IWV3" s="4" t="s">
        <v>800</v>
      </c>
      <c r="IWW3" s="4" t="s">
        <v>800</v>
      </c>
      <c r="IWX3" s="4" t="s">
        <v>800</v>
      </c>
      <c r="IWY3" s="4" t="s">
        <v>800</v>
      </c>
      <c r="IWZ3" s="4" t="s">
        <v>800</v>
      </c>
      <c r="IXA3" s="4" t="s">
        <v>800</v>
      </c>
      <c r="IXB3" s="4" t="s">
        <v>800</v>
      </c>
      <c r="IXC3" s="4" t="s">
        <v>800</v>
      </c>
      <c r="IXD3" s="4" t="s">
        <v>800</v>
      </c>
      <c r="IXE3" s="4" t="s">
        <v>800</v>
      </c>
      <c r="IXF3" s="4" t="s">
        <v>800</v>
      </c>
      <c r="IXG3" s="4" t="s">
        <v>800</v>
      </c>
      <c r="IXH3" s="4" t="s">
        <v>800</v>
      </c>
      <c r="IXI3" s="4" t="s">
        <v>800</v>
      </c>
      <c r="IXJ3" s="4" t="s">
        <v>800</v>
      </c>
      <c r="IXK3" s="4" t="s">
        <v>800</v>
      </c>
      <c r="IXL3" s="4" t="s">
        <v>800</v>
      </c>
      <c r="IXM3" s="4" t="s">
        <v>800</v>
      </c>
      <c r="IXN3" s="4" t="s">
        <v>800</v>
      </c>
      <c r="IXO3" s="4" t="s">
        <v>800</v>
      </c>
      <c r="IXP3" s="4" t="s">
        <v>800</v>
      </c>
      <c r="IXQ3" s="4" t="s">
        <v>800</v>
      </c>
      <c r="IXR3" s="4" t="s">
        <v>800</v>
      </c>
      <c r="IXS3" s="4" t="s">
        <v>800</v>
      </c>
      <c r="IXT3" s="4" t="s">
        <v>800</v>
      </c>
      <c r="IXU3" s="4" t="s">
        <v>800</v>
      </c>
      <c r="IXV3" s="4" t="s">
        <v>800</v>
      </c>
      <c r="IXW3" s="4" t="s">
        <v>800</v>
      </c>
      <c r="IXX3" s="4" t="s">
        <v>800</v>
      </c>
      <c r="IXY3" s="4" t="s">
        <v>800</v>
      </c>
      <c r="IXZ3" s="4" t="s">
        <v>800</v>
      </c>
      <c r="IYA3" s="4" t="s">
        <v>800</v>
      </c>
      <c r="IYB3" s="4" t="s">
        <v>800</v>
      </c>
      <c r="IYC3" s="4" t="s">
        <v>800</v>
      </c>
      <c r="IYD3" s="4" t="s">
        <v>800</v>
      </c>
      <c r="IYE3" s="4" t="s">
        <v>800</v>
      </c>
      <c r="IYF3" s="4" t="s">
        <v>800</v>
      </c>
      <c r="IYG3" s="4" t="s">
        <v>800</v>
      </c>
      <c r="IYH3" s="4" t="s">
        <v>800</v>
      </c>
      <c r="IYI3" s="4" t="s">
        <v>800</v>
      </c>
      <c r="IYJ3" s="4" t="s">
        <v>800</v>
      </c>
      <c r="IYK3" s="4" t="s">
        <v>800</v>
      </c>
      <c r="IYL3" s="4" t="s">
        <v>800</v>
      </c>
      <c r="IYM3" s="4" t="s">
        <v>800</v>
      </c>
      <c r="IYN3" s="4" t="s">
        <v>800</v>
      </c>
      <c r="IYO3" s="4" t="s">
        <v>800</v>
      </c>
      <c r="IYP3" s="4" t="s">
        <v>800</v>
      </c>
      <c r="IYQ3" s="4" t="s">
        <v>800</v>
      </c>
      <c r="IYR3" s="4" t="s">
        <v>800</v>
      </c>
      <c r="IYS3" s="4" t="s">
        <v>800</v>
      </c>
      <c r="IYT3" s="4" t="s">
        <v>800</v>
      </c>
      <c r="IYU3" s="4" t="s">
        <v>800</v>
      </c>
      <c r="IYV3" s="4" t="s">
        <v>800</v>
      </c>
      <c r="IYW3" s="4" t="s">
        <v>800</v>
      </c>
      <c r="IYX3" s="4" t="s">
        <v>800</v>
      </c>
      <c r="IYY3" s="4" t="s">
        <v>800</v>
      </c>
      <c r="IYZ3" s="4" t="s">
        <v>800</v>
      </c>
      <c r="IZA3" s="4" t="s">
        <v>800</v>
      </c>
      <c r="IZB3" s="4" t="s">
        <v>800</v>
      </c>
      <c r="IZC3" s="4" t="s">
        <v>800</v>
      </c>
      <c r="IZD3" s="4" t="s">
        <v>800</v>
      </c>
      <c r="IZE3" s="4" t="s">
        <v>800</v>
      </c>
      <c r="IZF3" s="4" t="s">
        <v>800</v>
      </c>
      <c r="IZG3" s="4" t="s">
        <v>800</v>
      </c>
      <c r="IZH3" s="4" t="s">
        <v>800</v>
      </c>
      <c r="IZI3" s="4" t="s">
        <v>800</v>
      </c>
      <c r="IZJ3" s="4" t="s">
        <v>800</v>
      </c>
      <c r="IZK3" s="4" t="s">
        <v>800</v>
      </c>
      <c r="IZL3" s="4" t="s">
        <v>800</v>
      </c>
      <c r="IZM3" s="4" t="s">
        <v>800</v>
      </c>
      <c r="IZN3" s="4" t="s">
        <v>800</v>
      </c>
      <c r="IZO3" s="4" t="s">
        <v>800</v>
      </c>
      <c r="IZP3" s="4" t="s">
        <v>800</v>
      </c>
      <c r="IZQ3" s="4" t="s">
        <v>800</v>
      </c>
      <c r="IZR3" s="4" t="s">
        <v>800</v>
      </c>
      <c r="IZS3" s="4" t="s">
        <v>800</v>
      </c>
      <c r="IZT3" s="4" t="s">
        <v>800</v>
      </c>
      <c r="IZU3" s="4" t="s">
        <v>800</v>
      </c>
      <c r="IZV3" s="4" t="s">
        <v>800</v>
      </c>
      <c r="IZW3" s="4" t="s">
        <v>800</v>
      </c>
      <c r="IZX3" s="4" t="s">
        <v>800</v>
      </c>
      <c r="IZY3" s="4" t="s">
        <v>800</v>
      </c>
      <c r="IZZ3" s="4" t="s">
        <v>800</v>
      </c>
      <c r="JAA3" s="4" t="s">
        <v>800</v>
      </c>
      <c r="JAB3" s="4" t="s">
        <v>800</v>
      </c>
      <c r="JAC3" s="4" t="s">
        <v>800</v>
      </c>
      <c r="JAD3" s="4" t="s">
        <v>800</v>
      </c>
      <c r="JAE3" s="4" t="s">
        <v>800</v>
      </c>
      <c r="JAF3" s="4" t="s">
        <v>800</v>
      </c>
      <c r="JAG3" s="4" t="s">
        <v>800</v>
      </c>
      <c r="JAH3" s="4" t="s">
        <v>800</v>
      </c>
      <c r="JAI3" s="4" t="s">
        <v>800</v>
      </c>
      <c r="JAJ3" s="4" t="s">
        <v>800</v>
      </c>
      <c r="JAK3" s="4" t="s">
        <v>800</v>
      </c>
      <c r="JAL3" s="4" t="s">
        <v>800</v>
      </c>
      <c r="JAM3" s="4" t="s">
        <v>800</v>
      </c>
      <c r="JAN3" s="4" t="s">
        <v>800</v>
      </c>
      <c r="JAO3" s="4" t="s">
        <v>800</v>
      </c>
      <c r="JAP3" s="4" t="s">
        <v>800</v>
      </c>
      <c r="JAQ3" s="4" t="s">
        <v>800</v>
      </c>
      <c r="JAR3" s="4" t="s">
        <v>800</v>
      </c>
      <c r="JAS3" s="4" t="s">
        <v>800</v>
      </c>
      <c r="JAT3" s="4" t="s">
        <v>800</v>
      </c>
      <c r="JAU3" s="4" t="s">
        <v>800</v>
      </c>
      <c r="JAV3" s="4" t="s">
        <v>800</v>
      </c>
      <c r="JAW3" s="4" t="s">
        <v>800</v>
      </c>
      <c r="JAX3" s="4" t="s">
        <v>800</v>
      </c>
      <c r="JAY3" s="4" t="s">
        <v>800</v>
      </c>
      <c r="JAZ3" s="4" t="s">
        <v>800</v>
      </c>
      <c r="JBA3" s="4" t="s">
        <v>800</v>
      </c>
      <c r="JBB3" s="4" t="s">
        <v>800</v>
      </c>
      <c r="JBC3" s="4" t="s">
        <v>800</v>
      </c>
      <c r="JBD3" s="4" t="s">
        <v>800</v>
      </c>
      <c r="JBE3" s="4" t="s">
        <v>800</v>
      </c>
      <c r="JBF3" s="4" t="s">
        <v>800</v>
      </c>
      <c r="JBG3" s="4" t="s">
        <v>800</v>
      </c>
      <c r="JBH3" s="4" t="s">
        <v>800</v>
      </c>
      <c r="JBI3" s="4" t="s">
        <v>800</v>
      </c>
      <c r="JBJ3" s="4" t="s">
        <v>800</v>
      </c>
      <c r="JBK3" s="4" t="s">
        <v>800</v>
      </c>
      <c r="JBL3" s="4" t="s">
        <v>800</v>
      </c>
      <c r="JBM3" s="4" t="s">
        <v>800</v>
      </c>
      <c r="JBN3" s="4" t="s">
        <v>800</v>
      </c>
      <c r="JBO3" s="4" t="s">
        <v>800</v>
      </c>
      <c r="JBP3" s="4" t="s">
        <v>800</v>
      </c>
      <c r="JBQ3" s="4" t="s">
        <v>800</v>
      </c>
      <c r="JBR3" s="4" t="s">
        <v>800</v>
      </c>
      <c r="JBS3" s="4" t="s">
        <v>800</v>
      </c>
      <c r="JBT3" s="4" t="s">
        <v>800</v>
      </c>
      <c r="JBU3" s="4" t="s">
        <v>800</v>
      </c>
      <c r="JBV3" s="4" t="s">
        <v>800</v>
      </c>
      <c r="JBW3" s="4" t="s">
        <v>800</v>
      </c>
      <c r="JBX3" s="4" t="s">
        <v>800</v>
      </c>
      <c r="JBY3" s="4" t="s">
        <v>800</v>
      </c>
      <c r="JBZ3" s="4" t="s">
        <v>800</v>
      </c>
      <c r="JCA3" s="4" t="s">
        <v>800</v>
      </c>
      <c r="JCB3" s="4" t="s">
        <v>800</v>
      </c>
      <c r="JCC3" s="4" t="s">
        <v>800</v>
      </c>
      <c r="JCD3" s="4" t="s">
        <v>800</v>
      </c>
      <c r="JCE3" s="4" t="s">
        <v>800</v>
      </c>
      <c r="JCF3" s="4" t="s">
        <v>800</v>
      </c>
      <c r="JCG3" s="4" t="s">
        <v>800</v>
      </c>
      <c r="JCH3" s="4" t="s">
        <v>800</v>
      </c>
      <c r="JCI3" s="4" t="s">
        <v>800</v>
      </c>
      <c r="JCJ3" s="4" t="s">
        <v>800</v>
      </c>
      <c r="JCK3" s="4" t="s">
        <v>800</v>
      </c>
      <c r="JCL3" s="4" t="s">
        <v>800</v>
      </c>
      <c r="JCM3" s="4" t="s">
        <v>800</v>
      </c>
      <c r="JCN3" s="4" t="s">
        <v>800</v>
      </c>
      <c r="JCO3" s="4" t="s">
        <v>800</v>
      </c>
      <c r="JCP3" s="4" t="s">
        <v>800</v>
      </c>
      <c r="JCQ3" s="4" t="s">
        <v>800</v>
      </c>
      <c r="JCR3" s="4" t="s">
        <v>800</v>
      </c>
      <c r="JCS3" s="4" t="s">
        <v>800</v>
      </c>
      <c r="JCT3" s="4" t="s">
        <v>800</v>
      </c>
      <c r="JCU3" s="4" t="s">
        <v>800</v>
      </c>
      <c r="JCV3" s="4" t="s">
        <v>800</v>
      </c>
      <c r="JCW3" s="4" t="s">
        <v>800</v>
      </c>
      <c r="JCX3" s="4" t="s">
        <v>800</v>
      </c>
      <c r="JCY3" s="4" t="s">
        <v>800</v>
      </c>
      <c r="JCZ3" s="4" t="s">
        <v>800</v>
      </c>
      <c r="JDA3" s="4" t="s">
        <v>800</v>
      </c>
      <c r="JDB3" s="4" t="s">
        <v>800</v>
      </c>
      <c r="JDC3" s="4" t="s">
        <v>800</v>
      </c>
      <c r="JDD3" s="4" t="s">
        <v>800</v>
      </c>
      <c r="JDE3" s="4" t="s">
        <v>800</v>
      </c>
      <c r="JDF3" s="4" t="s">
        <v>800</v>
      </c>
      <c r="JDG3" s="4" t="s">
        <v>800</v>
      </c>
      <c r="JDH3" s="4" t="s">
        <v>800</v>
      </c>
      <c r="JDI3" s="4" t="s">
        <v>800</v>
      </c>
      <c r="JDJ3" s="4" t="s">
        <v>800</v>
      </c>
      <c r="JDK3" s="4" t="s">
        <v>800</v>
      </c>
      <c r="JDL3" s="4" t="s">
        <v>800</v>
      </c>
      <c r="JDM3" s="4" t="s">
        <v>800</v>
      </c>
      <c r="JDN3" s="4" t="s">
        <v>800</v>
      </c>
      <c r="JDO3" s="4" t="s">
        <v>800</v>
      </c>
      <c r="JDP3" s="4" t="s">
        <v>800</v>
      </c>
      <c r="JDQ3" s="4" t="s">
        <v>800</v>
      </c>
      <c r="JDR3" s="4" t="s">
        <v>800</v>
      </c>
      <c r="JDS3" s="4" t="s">
        <v>800</v>
      </c>
      <c r="JDT3" s="4" t="s">
        <v>800</v>
      </c>
      <c r="JDU3" s="4" t="s">
        <v>800</v>
      </c>
      <c r="JDV3" s="4" t="s">
        <v>800</v>
      </c>
      <c r="JDW3" s="4" t="s">
        <v>800</v>
      </c>
      <c r="JDX3" s="4" t="s">
        <v>800</v>
      </c>
      <c r="JDY3" s="4" t="s">
        <v>800</v>
      </c>
      <c r="JDZ3" s="4" t="s">
        <v>800</v>
      </c>
      <c r="JEA3" s="4" t="s">
        <v>800</v>
      </c>
      <c r="JEB3" s="4" t="s">
        <v>800</v>
      </c>
      <c r="JEC3" s="4" t="s">
        <v>800</v>
      </c>
      <c r="JED3" s="4" t="s">
        <v>800</v>
      </c>
      <c r="JEE3" s="4" t="s">
        <v>800</v>
      </c>
      <c r="JEF3" s="4" t="s">
        <v>800</v>
      </c>
      <c r="JEG3" s="4" t="s">
        <v>800</v>
      </c>
      <c r="JEH3" s="4" t="s">
        <v>800</v>
      </c>
      <c r="JEI3" s="4" t="s">
        <v>800</v>
      </c>
      <c r="JEJ3" s="4" t="s">
        <v>800</v>
      </c>
      <c r="JEK3" s="4" t="s">
        <v>800</v>
      </c>
      <c r="JEL3" s="4" t="s">
        <v>800</v>
      </c>
      <c r="JEM3" s="4" t="s">
        <v>800</v>
      </c>
      <c r="JEN3" s="4" t="s">
        <v>800</v>
      </c>
      <c r="JEO3" s="4" t="s">
        <v>800</v>
      </c>
      <c r="JEP3" s="4" t="s">
        <v>800</v>
      </c>
      <c r="JEQ3" s="4" t="s">
        <v>800</v>
      </c>
      <c r="JER3" s="4" t="s">
        <v>800</v>
      </c>
      <c r="JES3" s="4" t="s">
        <v>800</v>
      </c>
      <c r="JET3" s="4" t="s">
        <v>800</v>
      </c>
      <c r="JEU3" s="4" t="s">
        <v>800</v>
      </c>
      <c r="JEV3" s="4" t="s">
        <v>800</v>
      </c>
      <c r="JEW3" s="4" t="s">
        <v>800</v>
      </c>
      <c r="JEX3" s="4" t="s">
        <v>800</v>
      </c>
      <c r="JEY3" s="4" t="s">
        <v>800</v>
      </c>
      <c r="JEZ3" s="4" t="s">
        <v>800</v>
      </c>
      <c r="JFA3" s="4" t="s">
        <v>800</v>
      </c>
      <c r="JFB3" s="4" t="s">
        <v>800</v>
      </c>
      <c r="JFC3" s="4" t="s">
        <v>800</v>
      </c>
      <c r="JFD3" s="4" t="s">
        <v>800</v>
      </c>
      <c r="JFE3" s="4" t="s">
        <v>800</v>
      </c>
      <c r="JFF3" s="4" t="s">
        <v>800</v>
      </c>
      <c r="JFG3" s="4" t="s">
        <v>800</v>
      </c>
      <c r="JFH3" s="4" t="s">
        <v>800</v>
      </c>
      <c r="JFI3" s="4" t="s">
        <v>800</v>
      </c>
      <c r="JFJ3" s="4" t="s">
        <v>800</v>
      </c>
      <c r="JFK3" s="4" t="s">
        <v>800</v>
      </c>
      <c r="JFL3" s="4" t="s">
        <v>800</v>
      </c>
      <c r="JFM3" s="4" t="s">
        <v>800</v>
      </c>
      <c r="JFN3" s="4" t="s">
        <v>800</v>
      </c>
      <c r="JFO3" s="4" t="s">
        <v>800</v>
      </c>
      <c r="JFP3" s="4" t="s">
        <v>800</v>
      </c>
      <c r="JFQ3" s="4" t="s">
        <v>800</v>
      </c>
      <c r="JFR3" s="4" t="s">
        <v>800</v>
      </c>
      <c r="JFS3" s="4" t="s">
        <v>800</v>
      </c>
      <c r="JFT3" s="4" t="s">
        <v>800</v>
      </c>
      <c r="JFU3" s="4" t="s">
        <v>800</v>
      </c>
      <c r="JFV3" s="4" t="s">
        <v>800</v>
      </c>
      <c r="JFW3" s="4" t="s">
        <v>800</v>
      </c>
      <c r="JFX3" s="4" t="s">
        <v>800</v>
      </c>
      <c r="JFY3" s="4" t="s">
        <v>800</v>
      </c>
      <c r="JFZ3" s="4" t="s">
        <v>800</v>
      </c>
      <c r="JGA3" s="4" t="s">
        <v>800</v>
      </c>
      <c r="JGB3" s="4" t="s">
        <v>800</v>
      </c>
      <c r="JGC3" s="4" t="s">
        <v>800</v>
      </c>
      <c r="JGD3" s="4" t="s">
        <v>800</v>
      </c>
      <c r="JGE3" s="4" t="s">
        <v>800</v>
      </c>
      <c r="JGF3" s="4" t="s">
        <v>800</v>
      </c>
      <c r="JGG3" s="4" t="s">
        <v>800</v>
      </c>
      <c r="JGH3" s="4" t="s">
        <v>800</v>
      </c>
      <c r="JGI3" s="4" t="s">
        <v>800</v>
      </c>
      <c r="JGJ3" s="4" t="s">
        <v>800</v>
      </c>
      <c r="JGK3" s="4" t="s">
        <v>800</v>
      </c>
      <c r="JGL3" s="4" t="s">
        <v>800</v>
      </c>
      <c r="JGM3" s="4" t="s">
        <v>800</v>
      </c>
      <c r="JGN3" s="4" t="s">
        <v>800</v>
      </c>
      <c r="JGO3" s="4" t="s">
        <v>800</v>
      </c>
      <c r="JGP3" s="4" t="s">
        <v>800</v>
      </c>
      <c r="JGQ3" s="4" t="s">
        <v>800</v>
      </c>
      <c r="JGR3" s="4" t="s">
        <v>800</v>
      </c>
      <c r="JGS3" s="4" t="s">
        <v>800</v>
      </c>
      <c r="JGT3" s="4" t="s">
        <v>800</v>
      </c>
      <c r="JGU3" s="4" t="s">
        <v>800</v>
      </c>
      <c r="JGV3" s="4" t="s">
        <v>800</v>
      </c>
      <c r="JGW3" s="4" t="s">
        <v>800</v>
      </c>
      <c r="JGX3" s="4" t="s">
        <v>800</v>
      </c>
      <c r="JGY3" s="4" t="s">
        <v>800</v>
      </c>
      <c r="JGZ3" s="4" t="s">
        <v>800</v>
      </c>
      <c r="JHA3" s="4" t="s">
        <v>800</v>
      </c>
      <c r="JHB3" s="4" t="s">
        <v>800</v>
      </c>
      <c r="JHC3" s="4" t="s">
        <v>800</v>
      </c>
      <c r="JHD3" s="4" t="s">
        <v>800</v>
      </c>
      <c r="JHE3" s="4" t="s">
        <v>800</v>
      </c>
      <c r="JHF3" s="4" t="s">
        <v>800</v>
      </c>
      <c r="JHG3" s="4" t="s">
        <v>800</v>
      </c>
      <c r="JHH3" s="4" t="s">
        <v>800</v>
      </c>
      <c r="JHI3" s="4" t="s">
        <v>800</v>
      </c>
      <c r="JHJ3" s="4" t="s">
        <v>800</v>
      </c>
      <c r="JHK3" s="4" t="s">
        <v>800</v>
      </c>
      <c r="JHL3" s="4" t="s">
        <v>800</v>
      </c>
      <c r="JHM3" s="4" t="s">
        <v>800</v>
      </c>
      <c r="JHN3" s="4" t="s">
        <v>800</v>
      </c>
      <c r="JHO3" s="4" t="s">
        <v>800</v>
      </c>
      <c r="JHP3" s="4" t="s">
        <v>800</v>
      </c>
      <c r="JHQ3" s="4" t="s">
        <v>800</v>
      </c>
      <c r="JHR3" s="4" t="s">
        <v>800</v>
      </c>
      <c r="JHS3" s="4" t="s">
        <v>800</v>
      </c>
      <c r="JHT3" s="4" t="s">
        <v>800</v>
      </c>
      <c r="JHU3" s="4" t="s">
        <v>800</v>
      </c>
      <c r="JHV3" s="4" t="s">
        <v>800</v>
      </c>
      <c r="JHW3" s="4" t="s">
        <v>800</v>
      </c>
      <c r="JHX3" s="4" t="s">
        <v>800</v>
      </c>
      <c r="JHY3" s="4" t="s">
        <v>800</v>
      </c>
      <c r="JHZ3" s="4" t="s">
        <v>800</v>
      </c>
      <c r="JIA3" s="4" t="s">
        <v>800</v>
      </c>
      <c r="JIB3" s="4" t="s">
        <v>800</v>
      </c>
      <c r="JIC3" s="4" t="s">
        <v>800</v>
      </c>
      <c r="JID3" s="4" t="s">
        <v>800</v>
      </c>
      <c r="JIE3" s="4" t="s">
        <v>800</v>
      </c>
      <c r="JIF3" s="4" t="s">
        <v>800</v>
      </c>
      <c r="JIG3" s="4" t="s">
        <v>800</v>
      </c>
      <c r="JIH3" s="4" t="s">
        <v>800</v>
      </c>
      <c r="JII3" s="4" t="s">
        <v>800</v>
      </c>
      <c r="JIJ3" s="4" t="s">
        <v>800</v>
      </c>
      <c r="JIK3" s="4" t="s">
        <v>800</v>
      </c>
      <c r="JIL3" s="4" t="s">
        <v>800</v>
      </c>
      <c r="JIM3" s="4" t="s">
        <v>800</v>
      </c>
      <c r="JIN3" s="4" t="s">
        <v>800</v>
      </c>
      <c r="JIO3" s="4" t="s">
        <v>800</v>
      </c>
      <c r="JIP3" s="4" t="s">
        <v>800</v>
      </c>
      <c r="JIQ3" s="4" t="s">
        <v>800</v>
      </c>
      <c r="JIR3" s="4" t="s">
        <v>800</v>
      </c>
      <c r="JIS3" s="4" t="s">
        <v>800</v>
      </c>
      <c r="JIT3" s="4" t="s">
        <v>800</v>
      </c>
      <c r="JIU3" s="4" t="s">
        <v>800</v>
      </c>
      <c r="JIV3" s="4" t="s">
        <v>800</v>
      </c>
      <c r="JIW3" s="4" t="s">
        <v>800</v>
      </c>
      <c r="JIX3" s="4" t="s">
        <v>800</v>
      </c>
      <c r="JIY3" s="4" t="s">
        <v>800</v>
      </c>
      <c r="JIZ3" s="4" t="s">
        <v>800</v>
      </c>
      <c r="JJA3" s="4" t="s">
        <v>800</v>
      </c>
      <c r="JJB3" s="4" t="s">
        <v>800</v>
      </c>
      <c r="JJC3" s="4" t="s">
        <v>800</v>
      </c>
      <c r="JJD3" s="4" t="s">
        <v>800</v>
      </c>
      <c r="JJE3" s="4" t="s">
        <v>800</v>
      </c>
      <c r="JJF3" s="4" t="s">
        <v>800</v>
      </c>
      <c r="JJG3" s="4" t="s">
        <v>800</v>
      </c>
      <c r="JJH3" s="4" t="s">
        <v>800</v>
      </c>
      <c r="JJI3" s="4" t="s">
        <v>800</v>
      </c>
      <c r="JJJ3" s="4" t="s">
        <v>800</v>
      </c>
      <c r="JJK3" s="4" t="s">
        <v>800</v>
      </c>
      <c r="JJL3" s="4" t="s">
        <v>800</v>
      </c>
      <c r="JJM3" s="4" t="s">
        <v>800</v>
      </c>
      <c r="JJN3" s="4" t="s">
        <v>800</v>
      </c>
      <c r="JJO3" s="4" t="s">
        <v>800</v>
      </c>
      <c r="JJP3" s="4" t="s">
        <v>800</v>
      </c>
      <c r="JJQ3" s="4" t="s">
        <v>800</v>
      </c>
      <c r="JJR3" s="4" t="s">
        <v>800</v>
      </c>
      <c r="JJS3" s="4" t="s">
        <v>800</v>
      </c>
      <c r="JJT3" s="4" t="s">
        <v>800</v>
      </c>
      <c r="JJU3" s="4" t="s">
        <v>800</v>
      </c>
      <c r="JJV3" s="4" t="s">
        <v>800</v>
      </c>
      <c r="JJW3" s="4" t="s">
        <v>800</v>
      </c>
      <c r="JJX3" s="4" t="s">
        <v>800</v>
      </c>
      <c r="JJY3" s="4" t="s">
        <v>800</v>
      </c>
      <c r="JJZ3" s="4" t="s">
        <v>800</v>
      </c>
      <c r="JKA3" s="4" t="s">
        <v>800</v>
      </c>
      <c r="JKB3" s="4" t="s">
        <v>800</v>
      </c>
      <c r="JKC3" s="4" t="s">
        <v>800</v>
      </c>
      <c r="JKD3" s="4" t="s">
        <v>800</v>
      </c>
      <c r="JKE3" s="4" t="s">
        <v>800</v>
      </c>
      <c r="JKF3" s="4" t="s">
        <v>800</v>
      </c>
      <c r="JKG3" s="4" t="s">
        <v>800</v>
      </c>
      <c r="JKH3" s="4" t="s">
        <v>800</v>
      </c>
      <c r="JKI3" s="4" t="s">
        <v>800</v>
      </c>
      <c r="JKJ3" s="4" t="s">
        <v>800</v>
      </c>
      <c r="JKK3" s="4" t="s">
        <v>800</v>
      </c>
      <c r="JKL3" s="4" t="s">
        <v>800</v>
      </c>
      <c r="JKM3" s="4" t="s">
        <v>800</v>
      </c>
      <c r="JKN3" s="4" t="s">
        <v>800</v>
      </c>
      <c r="JKO3" s="4" t="s">
        <v>800</v>
      </c>
      <c r="JKP3" s="4" t="s">
        <v>800</v>
      </c>
      <c r="JKQ3" s="4" t="s">
        <v>800</v>
      </c>
      <c r="JKR3" s="4" t="s">
        <v>800</v>
      </c>
      <c r="JKS3" s="4" t="s">
        <v>800</v>
      </c>
      <c r="JKT3" s="4" t="s">
        <v>800</v>
      </c>
      <c r="JKU3" s="4" t="s">
        <v>800</v>
      </c>
      <c r="JKV3" s="4" t="s">
        <v>800</v>
      </c>
      <c r="JKW3" s="4" t="s">
        <v>800</v>
      </c>
      <c r="JKX3" s="4" t="s">
        <v>800</v>
      </c>
      <c r="JKY3" s="4" t="s">
        <v>800</v>
      </c>
      <c r="JKZ3" s="4" t="s">
        <v>800</v>
      </c>
      <c r="JLA3" s="4" t="s">
        <v>800</v>
      </c>
      <c r="JLB3" s="4" t="s">
        <v>800</v>
      </c>
      <c r="JLC3" s="4" t="s">
        <v>800</v>
      </c>
      <c r="JLD3" s="4" t="s">
        <v>800</v>
      </c>
      <c r="JLE3" s="4" t="s">
        <v>800</v>
      </c>
      <c r="JLF3" s="4" t="s">
        <v>800</v>
      </c>
      <c r="JLG3" s="4" t="s">
        <v>800</v>
      </c>
      <c r="JLH3" s="4" t="s">
        <v>800</v>
      </c>
      <c r="JLI3" s="4" t="s">
        <v>800</v>
      </c>
      <c r="JLJ3" s="4" t="s">
        <v>800</v>
      </c>
      <c r="JLK3" s="4" t="s">
        <v>800</v>
      </c>
      <c r="JLL3" s="4" t="s">
        <v>800</v>
      </c>
      <c r="JLM3" s="4" t="s">
        <v>800</v>
      </c>
      <c r="JLN3" s="4" t="s">
        <v>800</v>
      </c>
      <c r="JLO3" s="4" t="s">
        <v>800</v>
      </c>
      <c r="JLP3" s="4" t="s">
        <v>800</v>
      </c>
      <c r="JLQ3" s="4" t="s">
        <v>800</v>
      </c>
      <c r="JLR3" s="4" t="s">
        <v>800</v>
      </c>
      <c r="JLS3" s="4" t="s">
        <v>800</v>
      </c>
      <c r="JLT3" s="4" t="s">
        <v>800</v>
      </c>
      <c r="JLU3" s="4" t="s">
        <v>800</v>
      </c>
      <c r="JLV3" s="4" t="s">
        <v>800</v>
      </c>
      <c r="JLW3" s="4" t="s">
        <v>800</v>
      </c>
      <c r="JLX3" s="4" t="s">
        <v>800</v>
      </c>
      <c r="JLY3" s="4" t="s">
        <v>800</v>
      </c>
      <c r="JLZ3" s="4" t="s">
        <v>800</v>
      </c>
      <c r="JMA3" s="4" t="s">
        <v>800</v>
      </c>
      <c r="JMB3" s="4" t="s">
        <v>800</v>
      </c>
      <c r="JMC3" s="4" t="s">
        <v>800</v>
      </c>
      <c r="JMD3" s="4" t="s">
        <v>800</v>
      </c>
      <c r="JME3" s="4" t="s">
        <v>800</v>
      </c>
      <c r="JMF3" s="4" t="s">
        <v>800</v>
      </c>
      <c r="JMG3" s="4" t="s">
        <v>800</v>
      </c>
      <c r="JMH3" s="4" t="s">
        <v>800</v>
      </c>
      <c r="JMI3" s="4" t="s">
        <v>800</v>
      </c>
      <c r="JMJ3" s="4" t="s">
        <v>800</v>
      </c>
      <c r="JMK3" s="4" t="s">
        <v>800</v>
      </c>
      <c r="JML3" s="4" t="s">
        <v>800</v>
      </c>
      <c r="JMM3" s="4" t="s">
        <v>800</v>
      </c>
      <c r="JMN3" s="4" t="s">
        <v>800</v>
      </c>
      <c r="JMO3" s="4" t="s">
        <v>800</v>
      </c>
      <c r="JMP3" s="4" t="s">
        <v>800</v>
      </c>
      <c r="JMQ3" s="4" t="s">
        <v>800</v>
      </c>
      <c r="JMR3" s="4" t="s">
        <v>800</v>
      </c>
      <c r="JMS3" s="4" t="s">
        <v>800</v>
      </c>
      <c r="JMT3" s="4" t="s">
        <v>800</v>
      </c>
      <c r="JMU3" s="4" t="s">
        <v>800</v>
      </c>
      <c r="JMV3" s="4" t="s">
        <v>800</v>
      </c>
      <c r="JMW3" s="4" t="s">
        <v>800</v>
      </c>
      <c r="JMX3" s="4" t="s">
        <v>800</v>
      </c>
      <c r="JMY3" s="4" t="s">
        <v>800</v>
      </c>
      <c r="JMZ3" s="4" t="s">
        <v>800</v>
      </c>
      <c r="JNA3" s="4" t="s">
        <v>800</v>
      </c>
      <c r="JNB3" s="4" t="s">
        <v>800</v>
      </c>
      <c r="JNC3" s="4" t="s">
        <v>800</v>
      </c>
      <c r="JND3" s="4" t="s">
        <v>800</v>
      </c>
      <c r="JNE3" s="4" t="s">
        <v>800</v>
      </c>
      <c r="JNF3" s="4" t="s">
        <v>800</v>
      </c>
      <c r="JNG3" s="4" t="s">
        <v>800</v>
      </c>
      <c r="JNH3" s="4" t="s">
        <v>800</v>
      </c>
      <c r="JNI3" s="4" t="s">
        <v>800</v>
      </c>
      <c r="JNJ3" s="4" t="s">
        <v>800</v>
      </c>
      <c r="JNK3" s="4" t="s">
        <v>800</v>
      </c>
      <c r="JNL3" s="4" t="s">
        <v>800</v>
      </c>
      <c r="JNM3" s="4" t="s">
        <v>800</v>
      </c>
      <c r="JNN3" s="4" t="s">
        <v>800</v>
      </c>
      <c r="JNO3" s="4" t="s">
        <v>800</v>
      </c>
      <c r="JNP3" s="4" t="s">
        <v>800</v>
      </c>
      <c r="JNQ3" s="4" t="s">
        <v>800</v>
      </c>
      <c r="JNR3" s="4" t="s">
        <v>800</v>
      </c>
      <c r="JNS3" s="4" t="s">
        <v>800</v>
      </c>
      <c r="JNT3" s="4" t="s">
        <v>800</v>
      </c>
      <c r="JNU3" s="4" t="s">
        <v>800</v>
      </c>
      <c r="JNV3" s="4" t="s">
        <v>800</v>
      </c>
      <c r="JNW3" s="4" t="s">
        <v>800</v>
      </c>
      <c r="JNX3" s="4" t="s">
        <v>800</v>
      </c>
      <c r="JNY3" s="4" t="s">
        <v>800</v>
      </c>
      <c r="JNZ3" s="4" t="s">
        <v>800</v>
      </c>
      <c r="JOA3" s="4" t="s">
        <v>800</v>
      </c>
      <c r="JOB3" s="4" t="s">
        <v>800</v>
      </c>
      <c r="JOC3" s="4" t="s">
        <v>800</v>
      </c>
      <c r="JOD3" s="4" t="s">
        <v>800</v>
      </c>
      <c r="JOE3" s="4" t="s">
        <v>800</v>
      </c>
      <c r="JOF3" s="4" t="s">
        <v>800</v>
      </c>
      <c r="JOG3" s="4" t="s">
        <v>800</v>
      </c>
      <c r="JOH3" s="4" t="s">
        <v>800</v>
      </c>
      <c r="JOI3" s="4" t="s">
        <v>800</v>
      </c>
      <c r="JOJ3" s="4" t="s">
        <v>800</v>
      </c>
      <c r="JOK3" s="4" t="s">
        <v>800</v>
      </c>
      <c r="JOL3" s="4" t="s">
        <v>800</v>
      </c>
      <c r="JOM3" s="4" t="s">
        <v>800</v>
      </c>
      <c r="JON3" s="4" t="s">
        <v>800</v>
      </c>
      <c r="JOO3" s="4" t="s">
        <v>800</v>
      </c>
      <c r="JOP3" s="4" t="s">
        <v>800</v>
      </c>
      <c r="JOQ3" s="4" t="s">
        <v>800</v>
      </c>
      <c r="JOR3" s="4" t="s">
        <v>800</v>
      </c>
      <c r="JOS3" s="4" t="s">
        <v>800</v>
      </c>
      <c r="JOT3" s="4" t="s">
        <v>800</v>
      </c>
      <c r="JOU3" s="4" t="s">
        <v>800</v>
      </c>
      <c r="JOV3" s="4" t="s">
        <v>800</v>
      </c>
      <c r="JOW3" s="4" t="s">
        <v>800</v>
      </c>
      <c r="JOX3" s="4" t="s">
        <v>800</v>
      </c>
      <c r="JOY3" s="4" t="s">
        <v>800</v>
      </c>
      <c r="JOZ3" s="4" t="s">
        <v>800</v>
      </c>
      <c r="JPA3" s="4" t="s">
        <v>800</v>
      </c>
      <c r="JPB3" s="4" t="s">
        <v>800</v>
      </c>
      <c r="JPC3" s="4" t="s">
        <v>800</v>
      </c>
      <c r="JPD3" s="4" t="s">
        <v>800</v>
      </c>
      <c r="JPE3" s="4" t="s">
        <v>800</v>
      </c>
      <c r="JPF3" s="4" t="s">
        <v>800</v>
      </c>
      <c r="JPG3" s="4" t="s">
        <v>800</v>
      </c>
      <c r="JPH3" s="4" t="s">
        <v>800</v>
      </c>
      <c r="JPI3" s="4" t="s">
        <v>800</v>
      </c>
      <c r="JPJ3" s="4" t="s">
        <v>800</v>
      </c>
      <c r="JPK3" s="4" t="s">
        <v>800</v>
      </c>
      <c r="JPL3" s="4" t="s">
        <v>800</v>
      </c>
      <c r="JPM3" s="4" t="s">
        <v>800</v>
      </c>
      <c r="JPN3" s="4" t="s">
        <v>800</v>
      </c>
      <c r="JPO3" s="4" t="s">
        <v>800</v>
      </c>
      <c r="JPP3" s="4" t="s">
        <v>800</v>
      </c>
      <c r="JPQ3" s="4" t="s">
        <v>800</v>
      </c>
      <c r="JPR3" s="4" t="s">
        <v>800</v>
      </c>
      <c r="JPS3" s="4" t="s">
        <v>800</v>
      </c>
      <c r="JPT3" s="4" t="s">
        <v>800</v>
      </c>
      <c r="JPU3" s="4" t="s">
        <v>800</v>
      </c>
      <c r="JPV3" s="4" t="s">
        <v>800</v>
      </c>
      <c r="JPW3" s="4" t="s">
        <v>800</v>
      </c>
      <c r="JPX3" s="4" t="s">
        <v>800</v>
      </c>
      <c r="JPY3" s="4" t="s">
        <v>800</v>
      </c>
      <c r="JPZ3" s="4" t="s">
        <v>800</v>
      </c>
      <c r="JQA3" s="4" t="s">
        <v>800</v>
      </c>
      <c r="JQB3" s="4" t="s">
        <v>800</v>
      </c>
      <c r="JQC3" s="4" t="s">
        <v>800</v>
      </c>
      <c r="JQD3" s="4" t="s">
        <v>800</v>
      </c>
      <c r="JQE3" s="4" t="s">
        <v>800</v>
      </c>
      <c r="JQF3" s="4" t="s">
        <v>800</v>
      </c>
      <c r="JQG3" s="4" t="s">
        <v>800</v>
      </c>
      <c r="JQH3" s="4" t="s">
        <v>800</v>
      </c>
      <c r="JQI3" s="4" t="s">
        <v>800</v>
      </c>
      <c r="JQJ3" s="4" t="s">
        <v>800</v>
      </c>
      <c r="JQK3" s="4" t="s">
        <v>800</v>
      </c>
      <c r="JQL3" s="4" t="s">
        <v>800</v>
      </c>
      <c r="JQM3" s="4" t="s">
        <v>800</v>
      </c>
      <c r="JQN3" s="4" t="s">
        <v>800</v>
      </c>
      <c r="JQO3" s="4" t="s">
        <v>800</v>
      </c>
      <c r="JQP3" s="4" t="s">
        <v>800</v>
      </c>
      <c r="JQQ3" s="4" t="s">
        <v>800</v>
      </c>
      <c r="JQR3" s="4" t="s">
        <v>800</v>
      </c>
      <c r="JQS3" s="4" t="s">
        <v>800</v>
      </c>
      <c r="JQT3" s="4" t="s">
        <v>800</v>
      </c>
      <c r="JQU3" s="4" t="s">
        <v>800</v>
      </c>
      <c r="JQV3" s="4" t="s">
        <v>800</v>
      </c>
      <c r="JQW3" s="4" t="s">
        <v>800</v>
      </c>
      <c r="JQX3" s="4" t="s">
        <v>800</v>
      </c>
      <c r="JQY3" s="4" t="s">
        <v>800</v>
      </c>
      <c r="JQZ3" s="4" t="s">
        <v>800</v>
      </c>
      <c r="JRA3" s="4" t="s">
        <v>800</v>
      </c>
      <c r="JRB3" s="4" t="s">
        <v>800</v>
      </c>
      <c r="JRC3" s="4" t="s">
        <v>800</v>
      </c>
      <c r="JRD3" s="4" t="s">
        <v>800</v>
      </c>
      <c r="JRE3" s="4" t="s">
        <v>800</v>
      </c>
      <c r="JRF3" s="4" t="s">
        <v>800</v>
      </c>
      <c r="JRG3" s="4" t="s">
        <v>800</v>
      </c>
      <c r="JRH3" s="4" t="s">
        <v>800</v>
      </c>
      <c r="JRI3" s="4" t="s">
        <v>800</v>
      </c>
      <c r="JRJ3" s="4" t="s">
        <v>800</v>
      </c>
      <c r="JRK3" s="4" t="s">
        <v>800</v>
      </c>
      <c r="JRL3" s="4" t="s">
        <v>800</v>
      </c>
      <c r="JRM3" s="4" t="s">
        <v>800</v>
      </c>
      <c r="JRN3" s="4" t="s">
        <v>800</v>
      </c>
      <c r="JRO3" s="4" t="s">
        <v>800</v>
      </c>
      <c r="JRP3" s="4" t="s">
        <v>800</v>
      </c>
      <c r="JRQ3" s="4" t="s">
        <v>800</v>
      </c>
      <c r="JRR3" s="4" t="s">
        <v>800</v>
      </c>
      <c r="JRS3" s="4" t="s">
        <v>800</v>
      </c>
      <c r="JRT3" s="4" t="s">
        <v>800</v>
      </c>
      <c r="JRU3" s="4" t="s">
        <v>800</v>
      </c>
      <c r="JRV3" s="4" t="s">
        <v>800</v>
      </c>
      <c r="JRW3" s="4" t="s">
        <v>800</v>
      </c>
      <c r="JRX3" s="4" t="s">
        <v>800</v>
      </c>
      <c r="JRY3" s="4" t="s">
        <v>800</v>
      </c>
      <c r="JRZ3" s="4" t="s">
        <v>800</v>
      </c>
      <c r="JSA3" s="4" t="s">
        <v>800</v>
      </c>
      <c r="JSB3" s="4" t="s">
        <v>800</v>
      </c>
      <c r="JSC3" s="4" t="s">
        <v>800</v>
      </c>
      <c r="JSD3" s="4" t="s">
        <v>800</v>
      </c>
      <c r="JSE3" s="4" t="s">
        <v>800</v>
      </c>
      <c r="JSF3" s="4" t="s">
        <v>800</v>
      </c>
      <c r="JSG3" s="4" t="s">
        <v>800</v>
      </c>
      <c r="JSH3" s="4" t="s">
        <v>800</v>
      </c>
      <c r="JSI3" s="4" t="s">
        <v>800</v>
      </c>
      <c r="JSJ3" s="4" t="s">
        <v>800</v>
      </c>
      <c r="JSK3" s="4" t="s">
        <v>800</v>
      </c>
      <c r="JSL3" s="4" t="s">
        <v>800</v>
      </c>
      <c r="JSM3" s="4" t="s">
        <v>800</v>
      </c>
      <c r="JSN3" s="4" t="s">
        <v>800</v>
      </c>
      <c r="JSO3" s="4" t="s">
        <v>800</v>
      </c>
      <c r="JSP3" s="4" t="s">
        <v>800</v>
      </c>
      <c r="JSQ3" s="4" t="s">
        <v>800</v>
      </c>
      <c r="JSR3" s="4" t="s">
        <v>800</v>
      </c>
      <c r="JSS3" s="4" t="s">
        <v>800</v>
      </c>
      <c r="JST3" s="4" t="s">
        <v>800</v>
      </c>
      <c r="JSU3" s="4" t="s">
        <v>800</v>
      </c>
      <c r="JSV3" s="4" t="s">
        <v>800</v>
      </c>
      <c r="JSW3" s="4" t="s">
        <v>800</v>
      </c>
      <c r="JSX3" s="4" t="s">
        <v>800</v>
      </c>
      <c r="JSY3" s="4" t="s">
        <v>800</v>
      </c>
      <c r="JSZ3" s="4" t="s">
        <v>800</v>
      </c>
      <c r="JTA3" s="4" t="s">
        <v>800</v>
      </c>
      <c r="JTB3" s="4" t="s">
        <v>800</v>
      </c>
      <c r="JTC3" s="4" t="s">
        <v>800</v>
      </c>
      <c r="JTD3" s="4" t="s">
        <v>800</v>
      </c>
      <c r="JTE3" s="4" t="s">
        <v>800</v>
      </c>
      <c r="JTF3" s="4" t="s">
        <v>800</v>
      </c>
      <c r="JTG3" s="4" t="s">
        <v>800</v>
      </c>
      <c r="JTH3" s="4" t="s">
        <v>800</v>
      </c>
      <c r="JTI3" s="4" t="s">
        <v>800</v>
      </c>
      <c r="JTJ3" s="4" t="s">
        <v>800</v>
      </c>
      <c r="JTK3" s="4" t="s">
        <v>800</v>
      </c>
      <c r="JTL3" s="4" t="s">
        <v>800</v>
      </c>
      <c r="JTM3" s="4" t="s">
        <v>800</v>
      </c>
      <c r="JTN3" s="4" t="s">
        <v>800</v>
      </c>
      <c r="JTO3" s="4" t="s">
        <v>800</v>
      </c>
      <c r="JTP3" s="4" t="s">
        <v>800</v>
      </c>
      <c r="JTQ3" s="4" t="s">
        <v>800</v>
      </c>
      <c r="JTR3" s="4" t="s">
        <v>800</v>
      </c>
      <c r="JTS3" s="4" t="s">
        <v>800</v>
      </c>
      <c r="JTT3" s="4" t="s">
        <v>800</v>
      </c>
      <c r="JTU3" s="4" t="s">
        <v>800</v>
      </c>
      <c r="JTV3" s="4" t="s">
        <v>800</v>
      </c>
      <c r="JTW3" s="4" t="s">
        <v>800</v>
      </c>
      <c r="JTX3" s="4" t="s">
        <v>800</v>
      </c>
      <c r="JTY3" s="4" t="s">
        <v>800</v>
      </c>
      <c r="JTZ3" s="4" t="s">
        <v>800</v>
      </c>
      <c r="JUA3" s="4" t="s">
        <v>800</v>
      </c>
      <c r="JUB3" s="4" t="s">
        <v>800</v>
      </c>
      <c r="JUC3" s="4" t="s">
        <v>800</v>
      </c>
      <c r="JUD3" s="4" t="s">
        <v>800</v>
      </c>
      <c r="JUE3" s="4" t="s">
        <v>800</v>
      </c>
      <c r="JUF3" s="4" t="s">
        <v>800</v>
      </c>
      <c r="JUG3" s="4" t="s">
        <v>800</v>
      </c>
      <c r="JUH3" s="4" t="s">
        <v>800</v>
      </c>
      <c r="JUI3" s="4" t="s">
        <v>800</v>
      </c>
      <c r="JUJ3" s="4" t="s">
        <v>800</v>
      </c>
      <c r="JUK3" s="4" t="s">
        <v>800</v>
      </c>
      <c r="JUL3" s="4" t="s">
        <v>800</v>
      </c>
      <c r="JUM3" s="4" t="s">
        <v>800</v>
      </c>
      <c r="JUN3" s="4" t="s">
        <v>800</v>
      </c>
      <c r="JUO3" s="4" t="s">
        <v>800</v>
      </c>
      <c r="JUP3" s="4" t="s">
        <v>800</v>
      </c>
      <c r="JUQ3" s="4" t="s">
        <v>800</v>
      </c>
      <c r="JUR3" s="4" t="s">
        <v>800</v>
      </c>
      <c r="JUS3" s="4" t="s">
        <v>800</v>
      </c>
      <c r="JUT3" s="4" t="s">
        <v>800</v>
      </c>
      <c r="JUU3" s="4" t="s">
        <v>800</v>
      </c>
      <c r="JUV3" s="4" t="s">
        <v>800</v>
      </c>
      <c r="JUW3" s="4" t="s">
        <v>800</v>
      </c>
      <c r="JUX3" s="4" t="s">
        <v>800</v>
      </c>
      <c r="JUY3" s="4" t="s">
        <v>800</v>
      </c>
      <c r="JUZ3" s="4" t="s">
        <v>800</v>
      </c>
      <c r="JVA3" s="4" t="s">
        <v>800</v>
      </c>
      <c r="JVB3" s="4" t="s">
        <v>800</v>
      </c>
      <c r="JVC3" s="4" t="s">
        <v>800</v>
      </c>
      <c r="JVD3" s="4" t="s">
        <v>800</v>
      </c>
      <c r="JVE3" s="4" t="s">
        <v>800</v>
      </c>
      <c r="JVF3" s="4" t="s">
        <v>800</v>
      </c>
      <c r="JVG3" s="4" t="s">
        <v>800</v>
      </c>
      <c r="JVH3" s="4" t="s">
        <v>800</v>
      </c>
      <c r="JVI3" s="4" t="s">
        <v>800</v>
      </c>
      <c r="JVJ3" s="4" t="s">
        <v>800</v>
      </c>
      <c r="JVK3" s="4" t="s">
        <v>800</v>
      </c>
      <c r="JVL3" s="4" t="s">
        <v>800</v>
      </c>
      <c r="JVM3" s="4" t="s">
        <v>800</v>
      </c>
      <c r="JVN3" s="4" t="s">
        <v>800</v>
      </c>
      <c r="JVO3" s="4" t="s">
        <v>800</v>
      </c>
      <c r="JVP3" s="4" t="s">
        <v>800</v>
      </c>
      <c r="JVQ3" s="4" t="s">
        <v>800</v>
      </c>
      <c r="JVR3" s="4" t="s">
        <v>800</v>
      </c>
      <c r="JVS3" s="4" t="s">
        <v>800</v>
      </c>
      <c r="JVT3" s="4" t="s">
        <v>800</v>
      </c>
      <c r="JVU3" s="4" t="s">
        <v>800</v>
      </c>
      <c r="JVV3" s="4" t="s">
        <v>800</v>
      </c>
      <c r="JVW3" s="4" t="s">
        <v>800</v>
      </c>
      <c r="JVX3" s="4" t="s">
        <v>800</v>
      </c>
      <c r="JVY3" s="4" t="s">
        <v>800</v>
      </c>
      <c r="JVZ3" s="4" t="s">
        <v>800</v>
      </c>
      <c r="JWA3" s="4" t="s">
        <v>800</v>
      </c>
      <c r="JWB3" s="4" t="s">
        <v>800</v>
      </c>
      <c r="JWC3" s="4" t="s">
        <v>800</v>
      </c>
      <c r="JWD3" s="4" t="s">
        <v>800</v>
      </c>
      <c r="JWE3" s="4" t="s">
        <v>800</v>
      </c>
      <c r="JWF3" s="4" t="s">
        <v>800</v>
      </c>
      <c r="JWG3" s="4" t="s">
        <v>800</v>
      </c>
      <c r="JWH3" s="4" t="s">
        <v>800</v>
      </c>
      <c r="JWI3" s="4" t="s">
        <v>800</v>
      </c>
      <c r="JWJ3" s="4" t="s">
        <v>800</v>
      </c>
      <c r="JWK3" s="4" t="s">
        <v>800</v>
      </c>
      <c r="JWL3" s="4" t="s">
        <v>800</v>
      </c>
      <c r="JWM3" s="4" t="s">
        <v>800</v>
      </c>
      <c r="JWN3" s="4" t="s">
        <v>800</v>
      </c>
      <c r="JWO3" s="4" t="s">
        <v>800</v>
      </c>
      <c r="JWP3" s="4" t="s">
        <v>800</v>
      </c>
      <c r="JWQ3" s="4" t="s">
        <v>800</v>
      </c>
      <c r="JWR3" s="4" t="s">
        <v>800</v>
      </c>
      <c r="JWS3" s="4" t="s">
        <v>800</v>
      </c>
      <c r="JWT3" s="4" t="s">
        <v>800</v>
      </c>
      <c r="JWU3" s="4" t="s">
        <v>800</v>
      </c>
      <c r="JWV3" s="4" t="s">
        <v>800</v>
      </c>
      <c r="JWW3" s="4" t="s">
        <v>800</v>
      </c>
      <c r="JWX3" s="4" t="s">
        <v>800</v>
      </c>
      <c r="JWY3" s="4" t="s">
        <v>800</v>
      </c>
      <c r="JWZ3" s="4" t="s">
        <v>800</v>
      </c>
      <c r="JXA3" s="4" t="s">
        <v>800</v>
      </c>
      <c r="JXB3" s="4" t="s">
        <v>800</v>
      </c>
      <c r="JXC3" s="4" t="s">
        <v>800</v>
      </c>
      <c r="JXD3" s="4" t="s">
        <v>800</v>
      </c>
      <c r="JXE3" s="4" t="s">
        <v>800</v>
      </c>
      <c r="JXF3" s="4" t="s">
        <v>800</v>
      </c>
      <c r="JXG3" s="4" t="s">
        <v>800</v>
      </c>
      <c r="JXH3" s="4" t="s">
        <v>800</v>
      </c>
      <c r="JXI3" s="4" t="s">
        <v>800</v>
      </c>
      <c r="JXJ3" s="4" t="s">
        <v>800</v>
      </c>
      <c r="JXK3" s="4" t="s">
        <v>800</v>
      </c>
      <c r="JXL3" s="4" t="s">
        <v>800</v>
      </c>
      <c r="JXM3" s="4" t="s">
        <v>800</v>
      </c>
      <c r="JXN3" s="4" t="s">
        <v>800</v>
      </c>
      <c r="JXO3" s="4" t="s">
        <v>800</v>
      </c>
      <c r="JXP3" s="4" t="s">
        <v>800</v>
      </c>
      <c r="JXQ3" s="4" t="s">
        <v>800</v>
      </c>
      <c r="JXR3" s="4" t="s">
        <v>800</v>
      </c>
      <c r="JXS3" s="4" t="s">
        <v>800</v>
      </c>
      <c r="JXT3" s="4" t="s">
        <v>800</v>
      </c>
      <c r="JXU3" s="4" t="s">
        <v>800</v>
      </c>
      <c r="JXV3" s="4" t="s">
        <v>800</v>
      </c>
      <c r="JXW3" s="4" t="s">
        <v>800</v>
      </c>
      <c r="JXX3" s="4" t="s">
        <v>800</v>
      </c>
      <c r="JXY3" s="4" t="s">
        <v>800</v>
      </c>
      <c r="JXZ3" s="4" t="s">
        <v>800</v>
      </c>
      <c r="JYA3" s="4" t="s">
        <v>800</v>
      </c>
      <c r="JYB3" s="4" t="s">
        <v>800</v>
      </c>
      <c r="JYC3" s="4" t="s">
        <v>800</v>
      </c>
      <c r="JYD3" s="4" t="s">
        <v>800</v>
      </c>
      <c r="JYE3" s="4" t="s">
        <v>800</v>
      </c>
      <c r="JYF3" s="4" t="s">
        <v>800</v>
      </c>
      <c r="JYG3" s="4" t="s">
        <v>800</v>
      </c>
      <c r="JYH3" s="4" t="s">
        <v>800</v>
      </c>
      <c r="JYI3" s="4" t="s">
        <v>800</v>
      </c>
      <c r="JYJ3" s="4" t="s">
        <v>800</v>
      </c>
      <c r="JYK3" s="4" t="s">
        <v>800</v>
      </c>
      <c r="JYL3" s="4" t="s">
        <v>800</v>
      </c>
      <c r="JYM3" s="4" t="s">
        <v>800</v>
      </c>
      <c r="JYN3" s="4" t="s">
        <v>800</v>
      </c>
      <c r="JYO3" s="4" t="s">
        <v>800</v>
      </c>
      <c r="JYP3" s="4" t="s">
        <v>800</v>
      </c>
      <c r="JYQ3" s="4" t="s">
        <v>800</v>
      </c>
      <c r="JYR3" s="4" t="s">
        <v>800</v>
      </c>
      <c r="JYS3" s="4" t="s">
        <v>800</v>
      </c>
      <c r="JYT3" s="4" t="s">
        <v>800</v>
      </c>
      <c r="JYU3" s="4" t="s">
        <v>800</v>
      </c>
      <c r="JYV3" s="4" t="s">
        <v>800</v>
      </c>
      <c r="JYW3" s="4" t="s">
        <v>800</v>
      </c>
      <c r="JYX3" s="4" t="s">
        <v>800</v>
      </c>
      <c r="JYY3" s="4" t="s">
        <v>800</v>
      </c>
      <c r="JYZ3" s="4" t="s">
        <v>800</v>
      </c>
      <c r="JZA3" s="4" t="s">
        <v>800</v>
      </c>
      <c r="JZB3" s="4" t="s">
        <v>800</v>
      </c>
      <c r="JZC3" s="4" t="s">
        <v>800</v>
      </c>
      <c r="JZD3" s="4" t="s">
        <v>800</v>
      </c>
      <c r="JZE3" s="4" t="s">
        <v>800</v>
      </c>
      <c r="JZF3" s="4" t="s">
        <v>800</v>
      </c>
      <c r="JZG3" s="4" t="s">
        <v>800</v>
      </c>
      <c r="JZH3" s="4" t="s">
        <v>800</v>
      </c>
      <c r="JZI3" s="4" t="s">
        <v>800</v>
      </c>
      <c r="JZJ3" s="4" t="s">
        <v>800</v>
      </c>
      <c r="JZK3" s="4" t="s">
        <v>800</v>
      </c>
      <c r="JZL3" s="4" t="s">
        <v>800</v>
      </c>
      <c r="JZM3" s="4" t="s">
        <v>800</v>
      </c>
      <c r="JZN3" s="4" t="s">
        <v>800</v>
      </c>
      <c r="JZO3" s="4" t="s">
        <v>800</v>
      </c>
      <c r="JZP3" s="4" t="s">
        <v>800</v>
      </c>
      <c r="JZQ3" s="4" t="s">
        <v>800</v>
      </c>
      <c r="JZR3" s="4" t="s">
        <v>800</v>
      </c>
      <c r="JZS3" s="4" t="s">
        <v>800</v>
      </c>
      <c r="JZT3" s="4" t="s">
        <v>800</v>
      </c>
      <c r="JZU3" s="4" t="s">
        <v>800</v>
      </c>
      <c r="JZV3" s="4" t="s">
        <v>800</v>
      </c>
      <c r="JZW3" s="4" t="s">
        <v>800</v>
      </c>
      <c r="JZX3" s="4" t="s">
        <v>800</v>
      </c>
      <c r="JZY3" s="4" t="s">
        <v>800</v>
      </c>
      <c r="JZZ3" s="4" t="s">
        <v>800</v>
      </c>
      <c r="KAA3" s="4" t="s">
        <v>800</v>
      </c>
      <c r="KAB3" s="4" t="s">
        <v>800</v>
      </c>
      <c r="KAC3" s="4" t="s">
        <v>800</v>
      </c>
      <c r="KAD3" s="4" t="s">
        <v>800</v>
      </c>
      <c r="KAE3" s="4" t="s">
        <v>800</v>
      </c>
      <c r="KAF3" s="4" t="s">
        <v>800</v>
      </c>
      <c r="KAG3" s="4" t="s">
        <v>800</v>
      </c>
      <c r="KAH3" s="4" t="s">
        <v>800</v>
      </c>
      <c r="KAI3" s="4" t="s">
        <v>800</v>
      </c>
      <c r="KAJ3" s="4" t="s">
        <v>800</v>
      </c>
      <c r="KAK3" s="4" t="s">
        <v>800</v>
      </c>
      <c r="KAL3" s="4" t="s">
        <v>800</v>
      </c>
      <c r="KAM3" s="4" t="s">
        <v>800</v>
      </c>
      <c r="KAN3" s="4" t="s">
        <v>800</v>
      </c>
      <c r="KAO3" s="4" t="s">
        <v>800</v>
      </c>
      <c r="KAP3" s="4" t="s">
        <v>800</v>
      </c>
      <c r="KAQ3" s="4" t="s">
        <v>800</v>
      </c>
      <c r="KAR3" s="4" t="s">
        <v>800</v>
      </c>
      <c r="KAS3" s="4" t="s">
        <v>800</v>
      </c>
      <c r="KAT3" s="4" t="s">
        <v>800</v>
      </c>
      <c r="KAU3" s="4" t="s">
        <v>800</v>
      </c>
      <c r="KAV3" s="4" t="s">
        <v>800</v>
      </c>
      <c r="KAW3" s="4" t="s">
        <v>800</v>
      </c>
      <c r="KAX3" s="4" t="s">
        <v>800</v>
      </c>
      <c r="KAY3" s="4" t="s">
        <v>800</v>
      </c>
      <c r="KAZ3" s="4" t="s">
        <v>800</v>
      </c>
      <c r="KBA3" s="4" t="s">
        <v>800</v>
      </c>
      <c r="KBB3" s="4" t="s">
        <v>800</v>
      </c>
      <c r="KBC3" s="4" t="s">
        <v>800</v>
      </c>
      <c r="KBD3" s="4" t="s">
        <v>800</v>
      </c>
      <c r="KBE3" s="4" t="s">
        <v>800</v>
      </c>
      <c r="KBF3" s="4" t="s">
        <v>800</v>
      </c>
      <c r="KBG3" s="4" t="s">
        <v>800</v>
      </c>
      <c r="KBH3" s="4" t="s">
        <v>800</v>
      </c>
      <c r="KBI3" s="4" t="s">
        <v>800</v>
      </c>
      <c r="KBJ3" s="4" t="s">
        <v>800</v>
      </c>
      <c r="KBK3" s="4" t="s">
        <v>800</v>
      </c>
      <c r="KBL3" s="4" t="s">
        <v>800</v>
      </c>
      <c r="KBM3" s="4" t="s">
        <v>800</v>
      </c>
      <c r="KBN3" s="4" t="s">
        <v>800</v>
      </c>
      <c r="KBO3" s="4" t="s">
        <v>800</v>
      </c>
      <c r="KBP3" s="4" t="s">
        <v>800</v>
      </c>
      <c r="KBQ3" s="4" t="s">
        <v>800</v>
      </c>
      <c r="KBR3" s="4" t="s">
        <v>800</v>
      </c>
      <c r="KBS3" s="4" t="s">
        <v>800</v>
      </c>
      <c r="KBT3" s="4" t="s">
        <v>800</v>
      </c>
      <c r="KBU3" s="4" t="s">
        <v>800</v>
      </c>
      <c r="KBV3" s="4" t="s">
        <v>800</v>
      </c>
      <c r="KBW3" s="4" t="s">
        <v>800</v>
      </c>
      <c r="KBX3" s="4" t="s">
        <v>800</v>
      </c>
      <c r="KBY3" s="4" t="s">
        <v>800</v>
      </c>
      <c r="KBZ3" s="4" t="s">
        <v>800</v>
      </c>
      <c r="KCA3" s="4" t="s">
        <v>800</v>
      </c>
      <c r="KCB3" s="4" t="s">
        <v>800</v>
      </c>
      <c r="KCC3" s="4" t="s">
        <v>800</v>
      </c>
      <c r="KCD3" s="4" t="s">
        <v>800</v>
      </c>
      <c r="KCE3" s="4" t="s">
        <v>800</v>
      </c>
      <c r="KCF3" s="4" t="s">
        <v>800</v>
      </c>
      <c r="KCG3" s="4" t="s">
        <v>800</v>
      </c>
      <c r="KCH3" s="4" t="s">
        <v>800</v>
      </c>
      <c r="KCI3" s="4" t="s">
        <v>800</v>
      </c>
      <c r="KCJ3" s="4" t="s">
        <v>800</v>
      </c>
      <c r="KCK3" s="4" t="s">
        <v>800</v>
      </c>
      <c r="KCL3" s="4" t="s">
        <v>800</v>
      </c>
      <c r="KCM3" s="4" t="s">
        <v>800</v>
      </c>
      <c r="KCN3" s="4" t="s">
        <v>800</v>
      </c>
      <c r="KCO3" s="4" t="s">
        <v>800</v>
      </c>
      <c r="KCP3" s="4" t="s">
        <v>800</v>
      </c>
      <c r="KCQ3" s="4" t="s">
        <v>800</v>
      </c>
      <c r="KCR3" s="4" t="s">
        <v>800</v>
      </c>
      <c r="KCS3" s="4" t="s">
        <v>800</v>
      </c>
      <c r="KCT3" s="4" t="s">
        <v>800</v>
      </c>
      <c r="KCU3" s="4" t="s">
        <v>800</v>
      </c>
      <c r="KCV3" s="4" t="s">
        <v>800</v>
      </c>
      <c r="KCW3" s="4" t="s">
        <v>800</v>
      </c>
      <c r="KCX3" s="4" t="s">
        <v>800</v>
      </c>
      <c r="KCY3" s="4" t="s">
        <v>800</v>
      </c>
      <c r="KCZ3" s="4" t="s">
        <v>800</v>
      </c>
      <c r="KDA3" s="4" t="s">
        <v>800</v>
      </c>
      <c r="KDB3" s="4" t="s">
        <v>800</v>
      </c>
      <c r="KDC3" s="4" t="s">
        <v>800</v>
      </c>
      <c r="KDD3" s="4" t="s">
        <v>800</v>
      </c>
      <c r="KDE3" s="4" t="s">
        <v>800</v>
      </c>
      <c r="KDF3" s="4" t="s">
        <v>800</v>
      </c>
      <c r="KDG3" s="4" t="s">
        <v>800</v>
      </c>
      <c r="KDH3" s="4" t="s">
        <v>800</v>
      </c>
      <c r="KDI3" s="4" t="s">
        <v>800</v>
      </c>
      <c r="KDJ3" s="4" t="s">
        <v>800</v>
      </c>
      <c r="KDK3" s="4" t="s">
        <v>800</v>
      </c>
      <c r="KDL3" s="4" t="s">
        <v>800</v>
      </c>
      <c r="KDM3" s="4" t="s">
        <v>800</v>
      </c>
      <c r="KDN3" s="4" t="s">
        <v>800</v>
      </c>
      <c r="KDO3" s="4" t="s">
        <v>800</v>
      </c>
      <c r="KDP3" s="4" t="s">
        <v>800</v>
      </c>
      <c r="KDQ3" s="4" t="s">
        <v>800</v>
      </c>
      <c r="KDR3" s="4" t="s">
        <v>800</v>
      </c>
      <c r="KDS3" s="4" t="s">
        <v>800</v>
      </c>
      <c r="KDT3" s="4" t="s">
        <v>800</v>
      </c>
      <c r="KDU3" s="4" t="s">
        <v>800</v>
      </c>
      <c r="KDV3" s="4" t="s">
        <v>800</v>
      </c>
      <c r="KDW3" s="4" t="s">
        <v>800</v>
      </c>
      <c r="KDX3" s="4" t="s">
        <v>800</v>
      </c>
      <c r="KDY3" s="4" t="s">
        <v>800</v>
      </c>
      <c r="KDZ3" s="4" t="s">
        <v>800</v>
      </c>
      <c r="KEA3" s="4" t="s">
        <v>800</v>
      </c>
      <c r="KEB3" s="4" t="s">
        <v>800</v>
      </c>
      <c r="KEC3" s="4" t="s">
        <v>800</v>
      </c>
      <c r="KED3" s="4" t="s">
        <v>800</v>
      </c>
      <c r="KEE3" s="4" t="s">
        <v>800</v>
      </c>
      <c r="KEF3" s="4" t="s">
        <v>800</v>
      </c>
      <c r="KEG3" s="4" t="s">
        <v>800</v>
      </c>
      <c r="KEH3" s="4" t="s">
        <v>800</v>
      </c>
      <c r="KEI3" s="4" t="s">
        <v>800</v>
      </c>
      <c r="KEJ3" s="4" t="s">
        <v>800</v>
      </c>
      <c r="KEK3" s="4" t="s">
        <v>800</v>
      </c>
      <c r="KEL3" s="4" t="s">
        <v>800</v>
      </c>
      <c r="KEM3" s="4" t="s">
        <v>800</v>
      </c>
      <c r="KEN3" s="4" t="s">
        <v>800</v>
      </c>
      <c r="KEO3" s="4" t="s">
        <v>800</v>
      </c>
      <c r="KEP3" s="4" t="s">
        <v>800</v>
      </c>
      <c r="KEQ3" s="4" t="s">
        <v>800</v>
      </c>
      <c r="KER3" s="4" t="s">
        <v>800</v>
      </c>
      <c r="KES3" s="4" t="s">
        <v>800</v>
      </c>
      <c r="KET3" s="4" t="s">
        <v>800</v>
      </c>
      <c r="KEU3" s="4" t="s">
        <v>800</v>
      </c>
      <c r="KEV3" s="4" t="s">
        <v>800</v>
      </c>
      <c r="KEW3" s="4" t="s">
        <v>800</v>
      </c>
      <c r="KEX3" s="4" t="s">
        <v>800</v>
      </c>
      <c r="KEY3" s="4" t="s">
        <v>800</v>
      </c>
      <c r="KEZ3" s="4" t="s">
        <v>800</v>
      </c>
      <c r="KFA3" s="4" t="s">
        <v>800</v>
      </c>
      <c r="KFB3" s="4" t="s">
        <v>800</v>
      </c>
      <c r="KFC3" s="4" t="s">
        <v>800</v>
      </c>
      <c r="KFD3" s="4" t="s">
        <v>800</v>
      </c>
      <c r="KFE3" s="4" t="s">
        <v>800</v>
      </c>
      <c r="KFF3" s="4" t="s">
        <v>800</v>
      </c>
      <c r="KFG3" s="4" t="s">
        <v>800</v>
      </c>
      <c r="KFH3" s="4" t="s">
        <v>800</v>
      </c>
      <c r="KFI3" s="4" t="s">
        <v>800</v>
      </c>
      <c r="KFJ3" s="4" t="s">
        <v>800</v>
      </c>
      <c r="KFK3" s="4" t="s">
        <v>800</v>
      </c>
      <c r="KFL3" s="4" t="s">
        <v>800</v>
      </c>
      <c r="KFM3" s="4" t="s">
        <v>800</v>
      </c>
      <c r="KFN3" s="4" t="s">
        <v>800</v>
      </c>
      <c r="KFO3" s="4" t="s">
        <v>800</v>
      </c>
      <c r="KFP3" s="4" t="s">
        <v>800</v>
      </c>
      <c r="KFQ3" s="4" t="s">
        <v>800</v>
      </c>
      <c r="KFR3" s="4" t="s">
        <v>800</v>
      </c>
      <c r="KFS3" s="4" t="s">
        <v>800</v>
      </c>
      <c r="KFT3" s="4" t="s">
        <v>800</v>
      </c>
      <c r="KFU3" s="4" t="s">
        <v>800</v>
      </c>
      <c r="KFV3" s="4" t="s">
        <v>800</v>
      </c>
      <c r="KFW3" s="4" t="s">
        <v>800</v>
      </c>
      <c r="KFX3" s="4" t="s">
        <v>800</v>
      </c>
      <c r="KFY3" s="4" t="s">
        <v>800</v>
      </c>
      <c r="KFZ3" s="4" t="s">
        <v>800</v>
      </c>
      <c r="KGA3" s="4" t="s">
        <v>800</v>
      </c>
      <c r="KGB3" s="4" t="s">
        <v>800</v>
      </c>
      <c r="KGC3" s="4" t="s">
        <v>800</v>
      </c>
      <c r="KGD3" s="4" t="s">
        <v>800</v>
      </c>
      <c r="KGE3" s="4" t="s">
        <v>800</v>
      </c>
      <c r="KGF3" s="4" t="s">
        <v>800</v>
      </c>
      <c r="KGG3" s="4" t="s">
        <v>800</v>
      </c>
      <c r="KGH3" s="4" t="s">
        <v>800</v>
      </c>
      <c r="KGI3" s="4" t="s">
        <v>800</v>
      </c>
      <c r="KGJ3" s="4" t="s">
        <v>800</v>
      </c>
      <c r="KGK3" s="4" t="s">
        <v>800</v>
      </c>
      <c r="KGL3" s="4" t="s">
        <v>800</v>
      </c>
      <c r="KGM3" s="4" t="s">
        <v>800</v>
      </c>
      <c r="KGN3" s="4" t="s">
        <v>800</v>
      </c>
      <c r="KGO3" s="4" t="s">
        <v>800</v>
      </c>
      <c r="KGP3" s="4" t="s">
        <v>800</v>
      </c>
      <c r="KGQ3" s="4" t="s">
        <v>800</v>
      </c>
      <c r="KGR3" s="4" t="s">
        <v>800</v>
      </c>
      <c r="KGS3" s="4" t="s">
        <v>800</v>
      </c>
      <c r="KGT3" s="4" t="s">
        <v>800</v>
      </c>
      <c r="KGU3" s="4" t="s">
        <v>800</v>
      </c>
      <c r="KGV3" s="4" t="s">
        <v>800</v>
      </c>
      <c r="KGW3" s="4" t="s">
        <v>800</v>
      </c>
      <c r="KGX3" s="4" t="s">
        <v>800</v>
      </c>
      <c r="KGY3" s="4" t="s">
        <v>800</v>
      </c>
      <c r="KGZ3" s="4" t="s">
        <v>800</v>
      </c>
      <c r="KHA3" s="4" t="s">
        <v>800</v>
      </c>
      <c r="KHB3" s="4" t="s">
        <v>800</v>
      </c>
      <c r="KHC3" s="4" t="s">
        <v>800</v>
      </c>
      <c r="KHD3" s="4" t="s">
        <v>800</v>
      </c>
      <c r="KHE3" s="4" t="s">
        <v>800</v>
      </c>
      <c r="KHF3" s="4" t="s">
        <v>800</v>
      </c>
      <c r="KHG3" s="4" t="s">
        <v>800</v>
      </c>
      <c r="KHH3" s="4" t="s">
        <v>800</v>
      </c>
      <c r="KHI3" s="4" t="s">
        <v>800</v>
      </c>
      <c r="KHJ3" s="4" t="s">
        <v>800</v>
      </c>
      <c r="KHK3" s="4" t="s">
        <v>800</v>
      </c>
      <c r="KHL3" s="4" t="s">
        <v>800</v>
      </c>
      <c r="KHM3" s="4" t="s">
        <v>800</v>
      </c>
      <c r="KHN3" s="4" t="s">
        <v>800</v>
      </c>
      <c r="KHO3" s="4" t="s">
        <v>800</v>
      </c>
      <c r="KHP3" s="4" t="s">
        <v>800</v>
      </c>
      <c r="KHQ3" s="4" t="s">
        <v>800</v>
      </c>
      <c r="KHR3" s="4" t="s">
        <v>800</v>
      </c>
      <c r="KHS3" s="4" t="s">
        <v>800</v>
      </c>
      <c r="KHT3" s="4" t="s">
        <v>800</v>
      </c>
      <c r="KHU3" s="4" t="s">
        <v>800</v>
      </c>
      <c r="KHV3" s="4" t="s">
        <v>800</v>
      </c>
      <c r="KHW3" s="4" t="s">
        <v>800</v>
      </c>
      <c r="KHX3" s="4" t="s">
        <v>800</v>
      </c>
      <c r="KHY3" s="4" t="s">
        <v>800</v>
      </c>
      <c r="KHZ3" s="4" t="s">
        <v>800</v>
      </c>
      <c r="KIA3" s="4" t="s">
        <v>800</v>
      </c>
      <c r="KIB3" s="4" t="s">
        <v>800</v>
      </c>
      <c r="KIC3" s="4" t="s">
        <v>800</v>
      </c>
      <c r="KID3" s="4" t="s">
        <v>800</v>
      </c>
      <c r="KIE3" s="4" t="s">
        <v>800</v>
      </c>
      <c r="KIF3" s="4" t="s">
        <v>800</v>
      </c>
      <c r="KIG3" s="4" t="s">
        <v>800</v>
      </c>
      <c r="KIH3" s="4" t="s">
        <v>800</v>
      </c>
      <c r="KII3" s="4" t="s">
        <v>800</v>
      </c>
      <c r="KIJ3" s="4" t="s">
        <v>800</v>
      </c>
      <c r="KIK3" s="4" t="s">
        <v>800</v>
      </c>
      <c r="KIL3" s="4" t="s">
        <v>800</v>
      </c>
      <c r="KIM3" s="4" t="s">
        <v>800</v>
      </c>
      <c r="KIN3" s="4" t="s">
        <v>800</v>
      </c>
      <c r="KIO3" s="4" t="s">
        <v>800</v>
      </c>
      <c r="KIP3" s="4" t="s">
        <v>800</v>
      </c>
      <c r="KIQ3" s="4" t="s">
        <v>800</v>
      </c>
      <c r="KIR3" s="4" t="s">
        <v>800</v>
      </c>
      <c r="KIS3" s="4" t="s">
        <v>800</v>
      </c>
      <c r="KIT3" s="4" t="s">
        <v>800</v>
      </c>
      <c r="KIU3" s="4" t="s">
        <v>800</v>
      </c>
      <c r="KIV3" s="4" t="s">
        <v>800</v>
      </c>
      <c r="KIW3" s="4" t="s">
        <v>800</v>
      </c>
      <c r="KIX3" s="4" t="s">
        <v>800</v>
      </c>
      <c r="KIY3" s="4" t="s">
        <v>800</v>
      </c>
      <c r="KIZ3" s="4" t="s">
        <v>800</v>
      </c>
      <c r="KJA3" s="4" t="s">
        <v>800</v>
      </c>
      <c r="KJB3" s="4" t="s">
        <v>800</v>
      </c>
      <c r="KJC3" s="4" t="s">
        <v>800</v>
      </c>
      <c r="KJD3" s="4" t="s">
        <v>800</v>
      </c>
      <c r="KJE3" s="4" t="s">
        <v>800</v>
      </c>
      <c r="KJF3" s="4" t="s">
        <v>800</v>
      </c>
      <c r="KJG3" s="4" t="s">
        <v>800</v>
      </c>
      <c r="KJH3" s="4" t="s">
        <v>800</v>
      </c>
      <c r="KJI3" s="4" t="s">
        <v>800</v>
      </c>
      <c r="KJJ3" s="4" t="s">
        <v>800</v>
      </c>
      <c r="KJK3" s="4" t="s">
        <v>800</v>
      </c>
      <c r="KJL3" s="4" t="s">
        <v>800</v>
      </c>
      <c r="KJM3" s="4" t="s">
        <v>800</v>
      </c>
      <c r="KJN3" s="4" t="s">
        <v>800</v>
      </c>
      <c r="KJO3" s="4" t="s">
        <v>800</v>
      </c>
      <c r="KJP3" s="4" t="s">
        <v>800</v>
      </c>
      <c r="KJQ3" s="4" t="s">
        <v>800</v>
      </c>
      <c r="KJR3" s="4" t="s">
        <v>800</v>
      </c>
      <c r="KJS3" s="4" t="s">
        <v>800</v>
      </c>
      <c r="KJT3" s="4" t="s">
        <v>800</v>
      </c>
      <c r="KJU3" s="4" t="s">
        <v>800</v>
      </c>
      <c r="KJV3" s="4" t="s">
        <v>800</v>
      </c>
      <c r="KJW3" s="4" t="s">
        <v>800</v>
      </c>
      <c r="KJX3" s="4" t="s">
        <v>800</v>
      </c>
      <c r="KJY3" s="4" t="s">
        <v>800</v>
      </c>
      <c r="KJZ3" s="4" t="s">
        <v>800</v>
      </c>
      <c r="KKA3" s="4" t="s">
        <v>800</v>
      </c>
      <c r="KKB3" s="4" t="s">
        <v>800</v>
      </c>
      <c r="KKC3" s="4" t="s">
        <v>800</v>
      </c>
      <c r="KKD3" s="4" t="s">
        <v>800</v>
      </c>
      <c r="KKE3" s="4" t="s">
        <v>800</v>
      </c>
      <c r="KKF3" s="4" t="s">
        <v>800</v>
      </c>
      <c r="KKG3" s="4" t="s">
        <v>800</v>
      </c>
      <c r="KKH3" s="4" t="s">
        <v>800</v>
      </c>
      <c r="KKI3" s="4" t="s">
        <v>800</v>
      </c>
      <c r="KKJ3" s="4" t="s">
        <v>800</v>
      </c>
      <c r="KKK3" s="4" t="s">
        <v>800</v>
      </c>
      <c r="KKL3" s="4" t="s">
        <v>800</v>
      </c>
      <c r="KKM3" s="4" t="s">
        <v>800</v>
      </c>
      <c r="KKN3" s="4" t="s">
        <v>800</v>
      </c>
      <c r="KKO3" s="4" t="s">
        <v>800</v>
      </c>
      <c r="KKP3" s="4" t="s">
        <v>800</v>
      </c>
      <c r="KKQ3" s="4" t="s">
        <v>800</v>
      </c>
      <c r="KKR3" s="4" t="s">
        <v>800</v>
      </c>
      <c r="KKS3" s="4" t="s">
        <v>800</v>
      </c>
      <c r="KKT3" s="4" t="s">
        <v>800</v>
      </c>
      <c r="KKU3" s="4" t="s">
        <v>800</v>
      </c>
      <c r="KKV3" s="4" t="s">
        <v>800</v>
      </c>
      <c r="KKW3" s="4" t="s">
        <v>800</v>
      </c>
      <c r="KKX3" s="4" t="s">
        <v>800</v>
      </c>
      <c r="KKY3" s="4" t="s">
        <v>800</v>
      </c>
      <c r="KKZ3" s="4" t="s">
        <v>800</v>
      </c>
      <c r="KLA3" s="4" t="s">
        <v>800</v>
      </c>
      <c r="KLB3" s="4" t="s">
        <v>800</v>
      </c>
      <c r="KLC3" s="4" t="s">
        <v>800</v>
      </c>
      <c r="KLD3" s="4" t="s">
        <v>800</v>
      </c>
      <c r="KLE3" s="4" t="s">
        <v>800</v>
      </c>
      <c r="KLF3" s="4" t="s">
        <v>800</v>
      </c>
      <c r="KLG3" s="4" t="s">
        <v>800</v>
      </c>
      <c r="KLH3" s="4" t="s">
        <v>800</v>
      </c>
      <c r="KLI3" s="4" t="s">
        <v>800</v>
      </c>
      <c r="KLJ3" s="4" t="s">
        <v>800</v>
      </c>
      <c r="KLK3" s="4" t="s">
        <v>800</v>
      </c>
      <c r="KLL3" s="4" t="s">
        <v>800</v>
      </c>
      <c r="KLM3" s="4" t="s">
        <v>800</v>
      </c>
      <c r="KLN3" s="4" t="s">
        <v>800</v>
      </c>
      <c r="KLO3" s="4" t="s">
        <v>800</v>
      </c>
      <c r="KLP3" s="4" t="s">
        <v>800</v>
      </c>
      <c r="KLQ3" s="4" t="s">
        <v>800</v>
      </c>
      <c r="KLR3" s="4" t="s">
        <v>800</v>
      </c>
      <c r="KLS3" s="4" t="s">
        <v>800</v>
      </c>
      <c r="KLT3" s="4" t="s">
        <v>800</v>
      </c>
      <c r="KLU3" s="4" t="s">
        <v>800</v>
      </c>
      <c r="KLV3" s="4" t="s">
        <v>800</v>
      </c>
      <c r="KLW3" s="4" t="s">
        <v>800</v>
      </c>
      <c r="KLX3" s="4" t="s">
        <v>800</v>
      </c>
      <c r="KLY3" s="4" t="s">
        <v>800</v>
      </c>
      <c r="KLZ3" s="4" t="s">
        <v>800</v>
      </c>
      <c r="KMA3" s="4" t="s">
        <v>800</v>
      </c>
      <c r="KMB3" s="4" t="s">
        <v>800</v>
      </c>
      <c r="KMC3" s="4" t="s">
        <v>800</v>
      </c>
      <c r="KMD3" s="4" t="s">
        <v>800</v>
      </c>
      <c r="KME3" s="4" t="s">
        <v>800</v>
      </c>
      <c r="KMF3" s="4" t="s">
        <v>800</v>
      </c>
      <c r="KMG3" s="4" t="s">
        <v>800</v>
      </c>
      <c r="KMH3" s="4" t="s">
        <v>800</v>
      </c>
      <c r="KMI3" s="4" t="s">
        <v>800</v>
      </c>
      <c r="KMJ3" s="4" t="s">
        <v>800</v>
      </c>
      <c r="KMK3" s="4" t="s">
        <v>800</v>
      </c>
      <c r="KML3" s="4" t="s">
        <v>800</v>
      </c>
      <c r="KMM3" s="4" t="s">
        <v>800</v>
      </c>
      <c r="KMN3" s="4" t="s">
        <v>800</v>
      </c>
      <c r="KMO3" s="4" t="s">
        <v>800</v>
      </c>
      <c r="KMP3" s="4" t="s">
        <v>800</v>
      </c>
      <c r="KMQ3" s="4" t="s">
        <v>800</v>
      </c>
      <c r="KMR3" s="4" t="s">
        <v>800</v>
      </c>
      <c r="KMS3" s="4" t="s">
        <v>800</v>
      </c>
      <c r="KMT3" s="4" t="s">
        <v>800</v>
      </c>
      <c r="KMU3" s="4" t="s">
        <v>800</v>
      </c>
      <c r="KMV3" s="4" t="s">
        <v>800</v>
      </c>
      <c r="KMW3" s="4" t="s">
        <v>800</v>
      </c>
      <c r="KMX3" s="4" t="s">
        <v>800</v>
      </c>
      <c r="KMY3" s="4" t="s">
        <v>800</v>
      </c>
      <c r="KMZ3" s="4" t="s">
        <v>800</v>
      </c>
      <c r="KNA3" s="4" t="s">
        <v>800</v>
      </c>
      <c r="KNB3" s="4" t="s">
        <v>800</v>
      </c>
      <c r="KNC3" s="4" t="s">
        <v>800</v>
      </c>
      <c r="KND3" s="4" t="s">
        <v>800</v>
      </c>
      <c r="KNE3" s="4" t="s">
        <v>800</v>
      </c>
      <c r="KNF3" s="4" t="s">
        <v>800</v>
      </c>
      <c r="KNG3" s="4" t="s">
        <v>800</v>
      </c>
      <c r="KNH3" s="4" t="s">
        <v>800</v>
      </c>
      <c r="KNI3" s="4" t="s">
        <v>800</v>
      </c>
      <c r="KNJ3" s="4" t="s">
        <v>800</v>
      </c>
      <c r="KNK3" s="4" t="s">
        <v>800</v>
      </c>
      <c r="KNL3" s="4" t="s">
        <v>800</v>
      </c>
      <c r="KNM3" s="4" t="s">
        <v>800</v>
      </c>
      <c r="KNN3" s="4" t="s">
        <v>800</v>
      </c>
      <c r="KNO3" s="4" t="s">
        <v>800</v>
      </c>
      <c r="KNP3" s="4" t="s">
        <v>800</v>
      </c>
      <c r="KNQ3" s="4" t="s">
        <v>800</v>
      </c>
      <c r="KNR3" s="4" t="s">
        <v>800</v>
      </c>
      <c r="KNS3" s="4" t="s">
        <v>800</v>
      </c>
      <c r="KNT3" s="4" t="s">
        <v>800</v>
      </c>
      <c r="KNU3" s="4" t="s">
        <v>800</v>
      </c>
      <c r="KNV3" s="4" t="s">
        <v>800</v>
      </c>
      <c r="KNW3" s="4" t="s">
        <v>800</v>
      </c>
      <c r="KNX3" s="4" t="s">
        <v>800</v>
      </c>
      <c r="KNY3" s="4" t="s">
        <v>800</v>
      </c>
      <c r="KNZ3" s="4" t="s">
        <v>800</v>
      </c>
      <c r="KOA3" s="4" t="s">
        <v>800</v>
      </c>
      <c r="KOB3" s="4" t="s">
        <v>800</v>
      </c>
      <c r="KOC3" s="4" t="s">
        <v>800</v>
      </c>
      <c r="KOD3" s="4" t="s">
        <v>800</v>
      </c>
      <c r="KOE3" s="4" t="s">
        <v>800</v>
      </c>
      <c r="KOF3" s="4" t="s">
        <v>800</v>
      </c>
      <c r="KOG3" s="4" t="s">
        <v>800</v>
      </c>
      <c r="KOH3" s="4" t="s">
        <v>800</v>
      </c>
      <c r="KOI3" s="4" t="s">
        <v>800</v>
      </c>
      <c r="KOJ3" s="4" t="s">
        <v>800</v>
      </c>
      <c r="KOK3" s="4" t="s">
        <v>800</v>
      </c>
      <c r="KOL3" s="4" t="s">
        <v>800</v>
      </c>
      <c r="KOM3" s="4" t="s">
        <v>800</v>
      </c>
      <c r="KON3" s="4" t="s">
        <v>800</v>
      </c>
      <c r="KOO3" s="4" t="s">
        <v>800</v>
      </c>
      <c r="KOP3" s="4" t="s">
        <v>800</v>
      </c>
      <c r="KOQ3" s="4" t="s">
        <v>800</v>
      </c>
      <c r="KOR3" s="4" t="s">
        <v>800</v>
      </c>
      <c r="KOS3" s="4" t="s">
        <v>800</v>
      </c>
      <c r="KOT3" s="4" t="s">
        <v>800</v>
      </c>
      <c r="KOU3" s="4" t="s">
        <v>800</v>
      </c>
      <c r="KOV3" s="4" t="s">
        <v>800</v>
      </c>
      <c r="KOW3" s="4" t="s">
        <v>800</v>
      </c>
      <c r="KOX3" s="4" t="s">
        <v>800</v>
      </c>
      <c r="KOY3" s="4" t="s">
        <v>800</v>
      </c>
      <c r="KOZ3" s="4" t="s">
        <v>800</v>
      </c>
      <c r="KPA3" s="4" t="s">
        <v>800</v>
      </c>
      <c r="KPB3" s="4" t="s">
        <v>800</v>
      </c>
      <c r="KPC3" s="4" t="s">
        <v>800</v>
      </c>
      <c r="KPD3" s="4" t="s">
        <v>800</v>
      </c>
      <c r="KPE3" s="4" t="s">
        <v>800</v>
      </c>
      <c r="KPF3" s="4" t="s">
        <v>800</v>
      </c>
      <c r="KPG3" s="4" t="s">
        <v>800</v>
      </c>
      <c r="KPH3" s="4" t="s">
        <v>800</v>
      </c>
      <c r="KPI3" s="4" t="s">
        <v>800</v>
      </c>
      <c r="KPJ3" s="4" t="s">
        <v>800</v>
      </c>
      <c r="KPK3" s="4" t="s">
        <v>800</v>
      </c>
      <c r="KPL3" s="4" t="s">
        <v>800</v>
      </c>
      <c r="KPM3" s="4" t="s">
        <v>800</v>
      </c>
      <c r="KPN3" s="4" t="s">
        <v>800</v>
      </c>
      <c r="KPO3" s="4" t="s">
        <v>800</v>
      </c>
      <c r="KPP3" s="4" t="s">
        <v>800</v>
      </c>
      <c r="KPQ3" s="4" t="s">
        <v>800</v>
      </c>
      <c r="KPR3" s="4" t="s">
        <v>800</v>
      </c>
      <c r="KPS3" s="4" t="s">
        <v>800</v>
      </c>
      <c r="KPT3" s="4" t="s">
        <v>800</v>
      </c>
      <c r="KPU3" s="4" t="s">
        <v>800</v>
      </c>
      <c r="KPV3" s="4" t="s">
        <v>800</v>
      </c>
      <c r="KPW3" s="4" t="s">
        <v>800</v>
      </c>
      <c r="KPX3" s="4" t="s">
        <v>800</v>
      </c>
      <c r="KPY3" s="4" t="s">
        <v>800</v>
      </c>
      <c r="KPZ3" s="4" t="s">
        <v>800</v>
      </c>
      <c r="KQA3" s="4" t="s">
        <v>800</v>
      </c>
      <c r="KQB3" s="4" t="s">
        <v>800</v>
      </c>
      <c r="KQC3" s="4" t="s">
        <v>800</v>
      </c>
      <c r="KQD3" s="4" t="s">
        <v>800</v>
      </c>
      <c r="KQE3" s="4" t="s">
        <v>800</v>
      </c>
      <c r="KQF3" s="4" t="s">
        <v>800</v>
      </c>
      <c r="KQG3" s="4" t="s">
        <v>800</v>
      </c>
      <c r="KQH3" s="4" t="s">
        <v>800</v>
      </c>
      <c r="KQI3" s="4" t="s">
        <v>800</v>
      </c>
      <c r="KQJ3" s="4" t="s">
        <v>800</v>
      </c>
      <c r="KQK3" s="4" t="s">
        <v>800</v>
      </c>
      <c r="KQL3" s="4" t="s">
        <v>800</v>
      </c>
      <c r="KQM3" s="4" t="s">
        <v>800</v>
      </c>
      <c r="KQN3" s="4" t="s">
        <v>800</v>
      </c>
      <c r="KQO3" s="4" t="s">
        <v>800</v>
      </c>
      <c r="KQP3" s="4" t="s">
        <v>800</v>
      </c>
      <c r="KQQ3" s="4" t="s">
        <v>800</v>
      </c>
      <c r="KQR3" s="4" t="s">
        <v>800</v>
      </c>
      <c r="KQS3" s="4" t="s">
        <v>800</v>
      </c>
      <c r="KQT3" s="4" t="s">
        <v>800</v>
      </c>
      <c r="KQU3" s="4" t="s">
        <v>800</v>
      </c>
      <c r="KQV3" s="4" t="s">
        <v>800</v>
      </c>
      <c r="KQW3" s="4" t="s">
        <v>800</v>
      </c>
      <c r="KQX3" s="4" t="s">
        <v>800</v>
      </c>
      <c r="KQY3" s="4" t="s">
        <v>800</v>
      </c>
      <c r="KQZ3" s="4" t="s">
        <v>800</v>
      </c>
      <c r="KRA3" s="4" t="s">
        <v>800</v>
      </c>
      <c r="KRB3" s="4" t="s">
        <v>800</v>
      </c>
      <c r="KRC3" s="4" t="s">
        <v>800</v>
      </c>
      <c r="KRD3" s="4" t="s">
        <v>800</v>
      </c>
      <c r="KRE3" s="4" t="s">
        <v>800</v>
      </c>
      <c r="KRF3" s="4" t="s">
        <v>800</v>
      </c>
      <c r="KRG3" s="4" t="s">
        <v>800</v>
      </c>
      <c r="KRH3" s="4" t="s">
        <v>800</v>
      </c>
      <c r="KRI3" s="4" t="s">
        <v>800</v>
      </c>
      <c r="KRJ3" s="4" t="s">
        <v>800</v>
      </c>
      <c r="KRK3" s="4" t="s">
        <v>800</v>
      </c>
      <c r="KRL3" s="4" t="s">
        <v>800</v>
      </c>
      <c r="KRM3" s="4" t="s">
        <v>800</v>
      </c>
      <c r="KRN3" s="4" t="s">
        <v>800</v>
      </c>
      <c r="KRO3" s="4" t="s">
        <v>800</v>
      </c>
      <c r="KRP3" s="4" t="s">
        <v>800</v>
      </c>
      <c r="KRQ3" s="4" t="s">
        <v>800</v>
      </c>
      <c r="KRR3" s="4" t="s">
        <v>800</v>
      </c>
      <c r="KRS3" s="4" t="s">
        <v>800</v>
      </c>
      <c r="KRT3" s="4" t="s">
        <v>800</v>
      </c>
      <c r="KRU3" s="4" t="s">
        <v>800</v>
      </c>
      <c r="KRV3" s="4" t="s">
        <v>800</v>
      </c>
      <c r="KRW3" s="4" t="s">
        <v>800</v>
      </c>
      <c r="KRX3" s="4" t="s">
        <v>800</v>
      </c>
      <c r="KRY3" s="4" t="s">
        <v>800</v>
      </c>
      <c r="KRZ3" s="4" t="s">
        <v>800</v>
      </c>
      <c r="KSA3" s="4" t="s">
        <v>800</v>
      </c>
      <c r="KSB3" s="4" t="s">
        <v>800</v>
      </c>
      <c r="KSC3" s="4" t="s">
        <v>800</v>
      </c>
      <c r="KSD3" s="4" t="s">
        <v>800</v>
      </c>
      <c r="KSE3" s="4" t="s">
        <v>800</v>
      </c>
      <c r="KSF3" s="4" t="s">
        <v>800</v>
      </c>
      <c r="KSG3" s="4" t="s">
        <v>800</v>
      </c>
      <c r="KSH3" s="4" t="s">
        <v>800</v>
      </c>
      <c r="KSI3" s="4" t="s">
        <v>800</v>
      </c>
      <c r="KSJ3" s="4" t="s">
        <v>800</v>
      </c>
      <c r="KSK3" s="4" t="s">
        <v>800</v>
      </c>
      <c r="KSL3" s="4" t="s">
        <v>800</v>
      </c>
      <c r="KSM3" s="4" t="s">
        <v>800</v>
      </c>
      <c r="KSN3" s="4" t="s">
        <v>800</v>
      </c>
      <c r="KSO3" s="4" t="s">
        <v>800</v>
      </c>
      <c r="KSP3" s="4" t="s">
        <v>800</v>
      </c>
      <c r="KSQ3" s="4" t="s">
        <v>800</v>
      </c>
      <c r="KSR3" s="4" t="s">
        <v>800</v>
      </c>
      <c r="KSS3" s="4" t="s">
        <v>800</v>
      </c>
      <c r="KST3" s="4" t="s">
        <v>800</v>
      </c>
      <c r="KSU3" s="4" t="s">
        <v>800</v>
      </c>
      <c r="KSV3" s="4" t="s">
        <v>800</v>
      </c>
      <c r="KSW3" s="4" t="s">
        <v>800</v>
      </c>
      <c r="KSX3" s="4" t="s">
        <v>800</v>
      </c>
      <c r="KSY3" s="4" t="s">
        <v>800</v>
      </c>
      <c r="KSZ3" s="4" t="s">
        <v>800</v>
      </c>
      <c r="KTA3" s="4" t="s">
        <v>800</v>
      </c>
      <c r="KTB3" s="4" t="s">
        <v>800</v>
      </c>
      <c r="KTC3" s="4" t="s">
        <v>800</v>
      </c>
      <c r="KTD3" s="4" t="s">
        <v>800</v>
      </c>
      <c r="KTE3" s="4" t="s">
        <v>800</v>
      </c>
      <c r="KTF3" s="4" t="s">
        <v>800</v>
      </c>
      <c r="KTG3" s="4" t="s">
        <v>800</v>
      </c>
      <c r="KTH3" s="4" t="s">
        <v>800</v>
      </c>
      <c r="KTI3" s="4" t="s">
        <v>800</v>
      </c>
      <c r="KTJ3" s="4" t="s">
        <v>800</v>
      </c>
      <c r="KTK3" s="4" t="s">
        <v>800</v>
      </c>
      <c r="KTL3" s="4" t="s">
        <v>800</v>
      </c>
      <c r="KTM3" s="4" t="s">
        <v>800</v>
      </c>
      <c r="KTN3" s="4" t="s">
        <v>800</v>
      </c>
      <c r="KTO3" s="4" t="s">
        <v>800</v>
      </c>
      <c r="KTP3" s="4" t="s">
        <v>800</v>
      </c>
      <c r="KTQ3" s="4" t="s">
        <v>800</v>
      </c>
      <c r="KTR3" s="4" t="s">
        <v>800</v>
      </c>
      <c r="KTS3" s="4" t="s">
        <v>800</v>
      </c>
      <c r="KTT3" s="4" t="s">
        <v>800</v>
      </c>
      <c r="KTU3" s="4" t="s">
        <v>800</v>
      </c>
      <c r="KTV3" s="4" t="s">
        <v>800</v>
      </c>
      <c r="KTW3" s="4" t="s">
        <v>800</v>
      </c>
      <c r="KTX3" s="4" t="s">
        <v>800</v>
      </c>
      <c r="KTY3" s="4" t="s">
        <v>800</v>
      </c>
      <c r="KTZ3" s="4" t="s">
        <v>800</v>
      </c>
      <c r="KUA3" s="4" t="s">
        <v>800</v>
      </c>
      <c r="KUB3" s="4" t="s">
        <v>800</v>
      </c>
      <c r="KUC3" s="4" t="s">
        <v>800</v>
      </c>
      <c r="KUD3" s="4" t="s">
        <v>800</v>
      </c>
      <c r="KUE3" s="4" t="s">
        <v>800</v>
      </c>
      <c r="KUF3" s="4" t="s">
        <v>800</v>
      </c>
      <c r="KUG3" s="4" t="s">
        <v>800</v>
      </c>
      <c r="KUH3" s="4" t="s">
        <v>800</v>
      </c>
      <c r="KUI3" s="4" t="s">
        <v>800</v>
      </c>
      <c r="KUJ3" s="4" t="s">
        <v>800</v>
      </c>
      <c r="KUK3" s="4" t="s">
        <v>800</v>
      </c>
      <c r="KUL3" s="4" t="s">
        <v>800</v>
      </c>
      <c r="KUM3" s="4" t="s">
        <v>800</v>
      </c>
      <c r="KUN3" s="4" t="s">
        <v>800</v>
      </c>
      <c r="KUO3" s="4" t="s">
        <v>800</v>
      </c>
      <c r="KUP3" s="4" t="s">
        <v>800</v>
      </c>
      <c r="KUQ3" s="4" t="s">
        <v>800</v>
      </c>
      <c r="KUR3" s="4" t="s">
        <v>800</v>
      </c>
      <c r="KUS3" s="4" t="s">
        <v>800</v>
      </c>
      <c r="KUT3" s="4" t="s">
        <v>800</v>
      </c>
      <c r="KUU3" s="4" t="s">
        <v>800</v>
      </c>
      <c r="KUV3" s="4" t="s">
        <v>800</v>
      </c>
      <c r="KUW3" s="4" t="s">
        <v>800</v>
      </c>
      <c r="KUX3" s="4" t="s">
        <v>800</v>
      </c>
      <c r="KUY3" s="4" t="s">
        <v>800</v>
      </c>
      <c r="KUZ3" s="4" t="s">
        <v>800</v>
      </c>
      <c r="KVA3" s="4" t="s">
        <v>800</v>
      </c>
      <c r="KVB3" s="4" t="s">
        <v>800</v>
      </c>
      <c r="KVC3" s="4" t="s">
        <v>800</v>
      </c>
      <c r="KVD3" s="4" t="s">
        <v>800</v>
      </c>
      <c r="KVE3" s="4" t="s">
        <v>800</v>
      </c>
      <c r="KVF3" s="4" t="s">
        <v>800</v>
      </c>
      <c r="KVG3" s="4" t="s">
        <v>800</v>
      </c>
      <c r="KVH3" s="4" t="s">
        <v>800</v>
      </c>
      <c r="KVI3" s="4" t="s">
        <v>800</v>
      </c>
      <c r="KVJ3" s="4" t="s">
        <v>800</v>
      </c>
      <c r="KVK3" s="4" t="s">
        <v>800</v>
      </c>
      <c r="KVL3" s="4" t="s">
        <v>800</v>
      </c>
      <c r="KVM3" s="4" t="s">
        <v>800</v>
      </c>
      <c r="KVN3" s="4" t="s">
        <v>800</v>
      </c>
      <c r="KVO3" s="4" t="s">
        <v>800</v>
      </c>
      <c r="KVP3" s="4" t="s">
        <v>800</v>
      </c>
      <c r="KVQ3" s="4" t="s">
        <v>800</v>
      </c>
      <c r="KVR3" s="4" t="s">
        <v>800</v>
      </c>
      <c r="KVS3" s="4" t="s">
        <v>800</v>
      </c>
      <c r="KVT3" s="4" t="s">
        <v>800</v>
      </c>
      <c r="KVU3" s="4" t="s">
        <v>800</v>
      </c>
      <c r="KVV3" s="4" t="s">
        <v>800</v>
      </c>
      <c r="KVW3" s="4" t="s">
        <v>800</v>
      </c>
      <c r="KVX3" s="4" t="s">
        <v>800</v>
      </c>
      <c r="KVY3" s="4" t="s">
        <v>800</v>
      </c>
      <c r="KVZ3" s="4" t="s">
        <v>800</v>
      </c>
      <c r="KWA3" s="4" t="s">
        <v>800</v>
      </c>
      <c r="KWB3" s="4" t="s">
        <v>800</v>
      </c>
      <c r="KWC3" s="4" t="s">
        <v>800</v>
      </c>
      <c r="KWD3" s="4" t="s">
        <v>800</v>
      </c>
      <c r="KWE3" s="4" t="s">
        <v>800</v>
      </c>
      <c r="KWF3" s="4" t="s">
        <v>800</v>
      </c>
      <c r="KWG3" s="4" t="s">
        <v>800</v>
      </c>
      <c r="KWH3" s="4" t="s">
        <v>800</v>
      </c>
      <c r="KWI3" s="4" t="s">
        <v>800</v>
      </c>
      <c r="KWJ3" s="4" t="s">
        <v>800</v>
      </c>
      <c r="KWK3" s="4" t="s">
        <v>800</v>
      </c>
      <c r="KWL3" s="4" t="s">
        <v>800</v>
      </c>
      <c r="KWM3" s="4" t="s">
        <v>800</v>
      </c>
      <c r="KWN3" s="4" t="s">
        <v>800</v>
      </c>
      <c r="KWO3" s="4" t="s">
        <v>800</v>
      </c>
      <c r="KWP3" s="4" t="s">
        <v>800</v>
      </c>
      <c r="KWQ3" s="4" t="s">
        <v>800</v>
      </c>
      <c r="KWR3" s="4" t="s">
        <v>800</v>
      </c>
      <c r="KWS3" s="4" t="s">
        <v>800</v>
      </c>
      <c r="KWT3" s="4" t="s">
        <v>800</v>
      </c>
      <c r="KWU3" s="4" t="s">
        <v>800</v>
      </c>
      <c r="KWV3" s="4" t="s">
        <v>800</v>
      </c>
      <c r="KWW3" s="4" t="s">
        <v>800</v>
      </c>
      <c r="KWX3" s="4" t="s">
        <v>800</v>
      </c>
      <c r="KWY3" s="4" t="s">
        <v>800</v>
      </c>
      <c r="KWZ3" s="4" t="s">
        <v>800</v>
      </c>
      <c r="KXA3" s="4" t="s">
        <v>800</v>
      </c>
      <c r="KXB3" s="4" t="s">
        <v>800</v>
      </c>
      <c r="KXC3" s="4" t="s">
        <v>800</v>
      </c>
      <c r="KXD3" s="4" t="s">
        <v>800</v>
      </c>
      <c r="KXE3" s="4" t="s">
        <v>800</v>
      </c>
      <c r="KXF3" s="4" t="s">
        <v>800</v>
      </c>
      <c r="KXG3" s="4" t="s">
        <v>800</v>
      </c>
      <c r="KXH3" s="4" t="s">
        <v>800</v>
      </c>
      <c r="KXI3" s="4" t="s">
        <v>800</v>
      </c>
      <c r="KXJ3" s="4" t="s">
        <v>800</v>
      </c>
      <c r="KXK3" s="4" t="s">
        <v>800</v>
      </c>
      <c r="KXL3" s="4" t="s">
        <v>800</v>
      </c>
      <c r="KXM3" s="4" t="s">
        <v>800</v>
      </c>
      <c r="KXN3" s="4" t="s">
        <v>800</v>
      </c>
      <c r="KXO3" s="4" t="s">
        <v>800</v>
      </c>
      <c r="KXP3" s="4" t="s">
        <v>800</v>
      </c>
      <c r="KXQ3" s="4" t="s">
        <v>800</v>
      </c>
      <c r="KXR3" s="4" t="s">
        <v>800</v>
      </c>
      <c r="KXS3" s="4" t="s">
        <v>800</v>
      </c>
      <c r="KXT3" s="4" t="s">
        <v>800</v>
      </c>
      <c r="KXU3" s="4" t="s">
        <v>800</v>
      </c>
      <c r="KXV3" s="4" t="s">
        <v>800</v>
      </c>
      <c r="KXW3" s="4" t="s">
        <v>800</v>
      </c>
      <c r="KXX3" s="4" t="s">
        <v>800</v>
      </c>
      <c r="KXY3" s="4" t="s">
        <v>800</v>
      </c>
      <c r="KXZ3" s="4" t="s">
        <v>800</v>
      </c>
      <c r="KYA3" s="4" t="s">
        <v>800</v>
      </c>
      <c r="KYB3" s="4" t="s">
        <v>800</v>
      </c>
      <c r="KYC3" s="4" t="s">
        <v>800</v>
      </c>
      <c r="KYD3" s="4" t="s">
        <v>800</v>
      </c>
      <c r="KYE3" s="4" t="s">
        <v>800</v>
      </c>
      <c r="KYF3" s="4" t="s">
        <v>800</v>
      </c>
      <c r="KYG3" s="4" t="s">
        <v>800</v>
      </c>
      <c r="KYH3" s="4" t="s">
        <v>800</v>
      </c>
      <c r="KYI3" s="4" t="s">
        <v>800</v>
      </c>
      <c r="KYJ3" s="4" t="s">
        <v>800</v>
      </c>
      <c r="KYK3" s="4" t="s">
        <v>800</v>
      </c>
      <c r="KYL3" s="4" t="s">
        <v>800</v>
      </c>
      <c r="KYM3" s="4" t="s">
        <v>800</v>
      </c>
      <c r="KYN3" s="4" t="s">
        <v>800</v>
      </c>
      <c r="KYO3" s="4" t="s">
        <v>800</v>
      </c>
      <c r="KYP3" s="4" t="s">
        <v>800</v>
      </c>
      <c r="KYQ3" s="4" t="s">
        <v>800</v>
      </c>
      <c r="KYR3" s="4" t="s">
        <v>800</v>
      </c>
      <c r="KYS3" s="4" t="s">
        <v>800</v>
      </c>
      <c r="KYT3" s="4" t="s">
        <v>800</v>
      </c>
      <c r="KYU3" s="4" t="s">
        <v>800</v>
      </c>
      <c r="KYV3" s="4" t="s">
        <v>800</v>
      </c>
      <c r="KYW3" s="4" t="s">
        <v>800</v>
      </c>
      <c r="KYX3" s="4" t="s">
        <v>800</v>
      </c>
      <c r="KYY3" s="4" t="s">
        <v>800</v>
      </c>
      <c r="KYZ3" s="4" t="s">
        <v>800</v>
      </c>
      <c r="KZA3" s="4" t="s">
        <v>800</v>
      </c>
      <c r="KZB3" s="4" t="s">
        <v>800</v>
      </c>
      <c r="KZC3" s="4" t="s">
        <v>800</v>
      </c>
      <c r="KZD3" s="4" t="s">
        <v>800</v>
      </c>
      <c r="KZE3" s="4" t="s">
        <v>800</v>
      </c>
      <c r="KZF3" s="4" t="s">
        <v>800</v>
      </c>
      <c r="KZG3" s="4" t="s">
        <v>800</v>
      </c>
      <c r="KZH3" s="4" t="s">
        <v>800</v>
      </c>
      <c r="KZI3" s="4" t="s">
        <v>800</v>
      </c>
      <c r="KZJ3" s="4" t="s">
        <v>800</v>
      </c>
      <c r="KZK3" s="4" t="s">
        <v>800</v>
      </c>
      <c r="KZL3" s="4" t="s">
        <v>800</v>
      </c>
      <c r="KZM3" s="4" t="s">
        <v>800</v>
      </c>
      <c r="KZN3" s="4" t="s">
        <v>800</v>
      </c>
      <c r="KZO3" s="4" t="s">
        <v>800</v>
      </c>
      <c r="KZP3" s="4" t="s">
        <v>800</v>
      </c>
      <c r="KZQ3" s="4" t="s">
        <v>800</v>
      </c>
      <c r="KZR3" s="4" t="s">
        <v>800</v>
      </c>
      <c r="KZS3" s="4" t="s">
        <v>800</v>
      </c>
      <c r="KZT3" s="4" t="s">
        <v>800</v>
      </c>
      <c r="KZU3" s="4" t="s">
        <v>800</v>
      </c>
      <c r="KZV3" s="4" t="s">
        <v>800</v>
      </c>
      <c r="KZW3" s="4" t="s">
        <v>800</v>
      </c>
      <c r="KZX3" s="4" t="s">
        <v>800</v>
      </c>
      <c r="KZY3" s="4" t="s">
        <v>800</v>
      </c>
      <c r="KZZ3" s="4" t="s">
        <v>800</v>
      </c>
      <c r="LAA3" s="4" t="s">
        <v>800</v>
      </c>
      <c r="LAB3" s="4" t="s">
        <v>800</v>
      </c>
      <c r="LAC3" s="4" t="s">
        <v>800</v>
      </c>
      <c r="LAD3" s="4" t="s">
        <v>800</v>
      </c>
      <c r="LAE3" s="4" t="s">
        <v>800</v>
      </c>
      <c r="LAF3" s="4" t="s">
        <v>800</v>
      </c>
      <c r="LAG3" s="4" t="s">
        <v>800</v>
      </c>
      <c r="LAH3" s="4" t="s">
        <v>800</v>
      </c>
      <c r="LAI3" s="4" t="s">
        <v>800</v>
      </c>
      <c r="LAJ3" s="4" t="s">
        <v>800</v>
      </c>
      <c r="LAK3" s="4" t="s">
        <v>800</v>
      </c>
      <c r="LAL3" s="4" t="s">
        <v>800</v>
      </c>
      <c r="LAM3" s="4" t="s">
        <v>800</v>
      </c>
      <c r="LAN3" s="4" t="s">
        <v>800</v>
      </c>
      <c r="LAO3" s="4" t="s">
        <v>800</v>
      </c>
      <c r="LAP3" s="4" t="s">
        <v>800</v>
      </c>
      <c r="LAQ3" s="4" t="s">
        <v>800</v>
      </c>
      <c r="LAR3" s="4" t="s">
        <v>800</v>
      </c>
      <c r="LAS3" s="4" t="s">
        <v>800</v>
      </c>
      <c r="LAT3" s="4" t="s">
        <v>800</v>
      </c>
      <c r="LAU3" s="4" t="s">
        <v>800</v>
      </c>
      <c r="LAV3" s="4" t="s">
        <v>800</v>
      </c>
      <c r="LAW3" s="4" t="s">
        <v>800</v>
      </c>
      <c r="LAX3" s="4" t="s">
        <v>800</v>
      </c>
      <c r="LAY3" s="4" t="s">
        <v>800</v>
      </c>
      <c r="LAZ3" s="4" t="s">
        <v>800</v>
      </c>
      <c r="LBA3" s="4" t="s">
        <v>800</v>
      </c>
      <c r="LBB3" s="4" t="s">
        <v>800</v>
      </c>
      <c r="LBC3" s="4" t="s">
        <v>800</v>
      </c>
      <c r="LBD3" s="4" t="s">
        <v>800</v>
      </c>
      <c r="LBE3" s="4" t="s">
        <v>800</v>
      </c>
      <c r="LBF3" s="4" t="s">
        <v>800</v>
      </c>
      <c r="LBG3" s="4" t="s">
        <v>800</v>
      </c>
      <c r="LBH3" s="4" t="s">
        <v>800</v>
      </c>
      <c r="LBI3" s="4" t="s">
        <v>800</v>
      </c>
      <c r="LBJ3" s="4" t="s">
        <v>800</v>
      </c>
      <c r="LBK3" s="4" t="s">
        <v>800</v>
      </c>
      <c r="LBL3" s="4" t="s">
        <v>800</v>
      </c>
      <c r="LBM3" s="4" t="s">
        <v>800</v>
      </c>
      <c r="LBN3" s="4" t="s">
        <v>800</v>
      </c>
      <c r="LBO3" s="4" t="s">
        <v>800</v>
      </c>
      <c r="LBP3" s="4" t="s">
        <v>800</v>
      </c>
      <c r="LBQ3" s="4" t="s">
        <v>800</v>
      </c>
      <c r="LBR3" s="4" t="s">
        <v>800</v>
      </c>
      <c r="LBS3" s="4" t="s">
        <v>800</v>
      </c>
      <c r="LBT3" s="4" t="s">
        <v>800</v>
      </c>
      <c r="LBU3" s="4" t="s">
        <v>800</v>
      </c>
      <c r="LBV3" s="4" t="s">
        <v>800</v>
      </c>
      <c r="LBW3" s="4" t="s">
        <v>800</v>
      </c>
      <c r="LBX3" s="4" t="s">
        <v>800</v>
      </c>
      <c r="LBY3" s="4" t="s">
        <v>800</v>
      </c>
      <c r="LBZ3" s="4" t="s">
        <v>800</v>
      </c>
      <c r="LCA3" s="4" t="s">
        <v>800</v>
      </c>
      <c r="LCB3" s="4" t="s">
        <v>800</v>
      </c>
      <c r="LCC3" s="4" t="s">
        <v>800</v>
      </c>
      <c r="LCD3" s="4" t="s">
        <v>800</v>
      </c>
      <c r="LCE3" s="4" t="s">
        <v>800</v>
      </c>
      <c r="LCF3" s="4" t="s">
        <v>800</v>
      </c>
      <c r="LCG3" s="4" t="s">
        <v>800</v>
      </c>
      <c r="LCH3" s="4" t="s">
        <v>800</v>
      </c>
      <c r="LCI3" s="4" t="s">
        <v>800</v>
      </c>
      <c r="LCJ3" s="4" t="s">
        <v>800</v>
      </c>
      <c r="LCK3" s="4" t="s">
        <v>800</v>
      </c>
      <c r="LCL3" s="4" t="s">
        <v>800</v>
      </c>
      <c r="LCM3" s="4" t="s">
        <v>800</v>
      </c>
      <c r="LCN3" s="4" t="s">
        <v>800</v>
      </c>
      <c r="LCO3" s="4" t="s">
        <v>800</v>
      </c>
      <c r="LCP3" s="4" t="s">
        <v>800</v>
      </c>
      <c r="LCQ3" s="4" t="s">
        <v>800</v>
      </c>
      <c r="LCR3" s="4" t="s">
        <v>800</v>
      </c>
      <c r="LCS3" s="4" t="s">
        <v>800</v>
      </c>
      <c r="LCT3" s="4" t="s">
        <v>800</v>
      </c>
      <c r="LCU3" s="4" t="s">
        <v>800</v>
      </c>
      <c r="LCV3" s="4" t="s">
        <v>800</v>
      </c>
      <c r="LCW3" s="4" t="s">
        <v>800</v>
      </c>
      <c r="LCX3" s="4" t="s">
        <v>800</v>
      </c>
      <c r="LCY3" s="4" t="s">
        <v>800</v>
      </c>
      <c r="LCZ3" s="4" t="s">
        <v>800</v>
      </c>
      <c r="LDA3" s="4" t="s">
        <v>800</v>
      </c>
      <c r="LDB3" s="4" t="s">
        <v>800</v>
      </c>
      <c r="LDC3" s="4" t="s">
        <v>800</v>
      </c>
      <c r="LDD3" s="4" t="s">
        <v>800</v>
      </c>
      <c r="LDE3" s="4" t="s">
        <v>800</v>
      </c>
      <c r="LDF3" s="4" t="s">
        <v>800</v>
      </c>
      <c r="LDG3" s="4" t="s">
        <v>800</v>
      </c>
      <c r="LDH3" s="4" t="s">
        <v>800</v>
      </c>
      <c r="LDI3" s="4" t="s">
        <v>800</v>
      </c>
      <c r="LDJ3" s="4" t="s">
        <v>800</v>
      </c>
      <c r="LDK3" s="4" t="s">
        <v>800</v>
      </c>
      <c r="LDL3" s="4" t="s">
        <v>800</v>
      </c>
      <c r="LDM3" s="4" t="s">
        <v>800</v>
      </c>
      <c r="LDN3" s="4" t="s">
        <v>800</v>
      </c>
      <c r="LDO3" s="4" t="s">
        <v>800</v>
      </c>
      <c r="LDP3" s="4" t="s">
        <v>800</v>
      </c>
      <c r="LDQ3" s="4" t="s">
        <v>800</v>
      </c>
      <c r="LDR3" s="4" t="s">
        <v>800</v>
      </c>
      <c r="LDS3" s="4" t="s">
        <v>800</v>
      </c>
      <c r="LDT3" s="4" t="s">
        <v>800</v>
      </c>
      <c r="LDU3" s="4" t="s">
        <v>800</v>
      </c>
      <c r="LDV3" s="4" t="s">
        <v>800</v>
      </c>
      <c r="LDW3" s="4" t="s">
        <v>800</v>
      </c>
      <c r="LDX3" s="4" t="s">
        <v>800</v>
      </c>
      <c r="LDY3" s="4" t="s">
        <v>800</v>
      </c>
      <c r="LDZ3" s="4" t="s">
        <v>800</v>
      </c>
      <c r="LEA3" s="4" t="s">
        <v>800</v>
      </c>
      <c r="LEB3" s="4" t="s">
        <v>800</v>
      </c>
      <c r="LEC3" s="4" t="s">
        <v>800</v>
      </c>
      <c r="LED3" s="4" t="s">
        <v>800</v>
      </c>
      <c r="LEE3" s="4" t="s">
        <v>800</v>
      </c>
      <c r="LEF3" s="4" t="s">
        <v>800</v>
      </c>
      <c r="LEG3" s="4" t="s">
        <v>800</v>
      </c>
      <c r="LEH3" s="4" t="s">
        <v>800</v>
      </c>
      <c r="LEI3" s="4" t="s">
        <v>800</v>
      </c>
      <c r="LEJ3" s="4" t="s">
        <v>800</v>
      </c>
      <c r="LEK3" s="4" t="s">
        <v>800</v>
      </c>
      <c r="LEL3" s="4" t="s">
        <v>800</v>
      </c>
      <c r="LEM3" s="4" t="s">
        <v>800</v>
      </c>
      <c r="LEN3" s="4" t="s">
        <v>800</v>
      </c>
      <c r="LEO3" s="4" t="s">
        <v>800</v>
      </c>
      <c r="LEP3" s="4" t="s">
        <v>800</v>
      </c>
      <c r="LEQ3" s="4" t="s">
        <v>800</v>
      </c>
      <c r="LER3" s="4" t="s">
        <v>800</v>
      </c>
      <c r="LES3" s="4" t="s">
        <v>800</v>
      </c>
      <c r="LET3" s="4" t="s">
        <v>800</v>
      </c>
      <c r="LEU3" s="4" t="s">
        <v>800</v>
      </c>
      <c r="LEV3" s="4" t="s">
        <v>800</v>
      </c>
      <c r="LEW3" s="4" t="s">
        <v>800</v>
      </c>
      <c r="LEX3" s="4" t="s">
        <v>800</v>
      </c>
      <c r="LEY3" s="4" t="s">
        <v>800</v>
      </c>
      <c r="LEZ3" s="4" t="s">
        <v>800</v>
      </c>
      <c r="LFA3" s="4" t="s">
        <v>800</v>
      </c>
      <c r="LFB3" s="4" t="s">
        <v>800</v>
      </c>
      <c r="LFC3" s="4" t="s">
        <v>800</v>
      </c>
      <c r="LFD3" s="4" t="s">
        <v>800</v>
      </c>
      <c r="LFE3" s="4" t="s">
        <v>800</v>
      </c>
      <c r="LFF3" s="4" t="s">
        <v>800</v>
      </c>
      <c r="LFG3" s="4" t="s">
        <v>800</v>
      </c>
      <c r="LFH3" s="4" t="s">
        <v>800</v>
      </c>
      <c r="LFI3" s="4" t="s">
        <v>800</v>
      </c>
      <c r="LFJ3" s="4" t="s">
        <v>800</v>
      </c>
      <c r="LFK3" s="4" t="s">
        <v>800</v>
      </c>
      <c r="LFL3" s="4" t="s">
        <v>800</v>
      </c>
      <c r="LFM3" s="4" t="s">
        <v>800</v>
      </c>
      <c r="LFN3" s="4" t="s">
        <v>800</v>
      </c>
      <c r="LFO3" s="4" t="s">
        <v>800</v>
      </c>
      <c r="LFP3" s="4" t="s">
        <v>800</v>
      </c>
      <c r="LFQ3" s="4" t="s">
        <v>800</v>
      </c>
      <c r="LFR3" s="4" t="s">
        <v>800</v>
      </c>
      <c r="LFS3" s="4" t="s">
        <v>800</v>
      </c>
      <c r="LFT3" s="4" t="s">
        <v>800</v>
      </c>
      <c r="LFU3" s="4" t="s">
        <v>800</v>
      </c>
      <c r="LFV3" s="4" t="s">
        <v>800</v>
      </c>
      <c r="LFW3" s="4" t="s">
        <v>800</v>
      </c>
      <c r="LFX3" s="4" t="s">
        <v>800</v>
      </c>
      <c r="LFY3" s="4" t="s">
        <v>800</v>
      </c>
      <c r="LFZ3" s="4" t="s">
        <v>800</v>
      </c>
      <c r="LGA3" s="4" t="s">
        <v>800</v>
      </c>
      <c r="LGB3" s="4" t="s">
        <v>800</v>
      </c>
      <c r="LGC3" s="4" t="s">
        <v>800</v>
      </c>
      <c r="LGD3" s="4" t="s">
        <v>800</v>
      </c>
      <c r="LGE3" s="4" t="s">
        <v>800</v>
      </c>
      <c r="LGF3" s="4" t="s">
        <v>800</v>
      </c>
      <c r="LGG3" s="4" t="s">
        <v>800</v>
      </c>
      <c r="LGH3" s="4" t="s">
        <v>800</v>
      </c>
      <c r="LGI3" s="4" t="s">
        <v>800</v>
      </c>
      <c r="LGJ3" s="4" t="s">
        <v>800</v>
      </c>
      <c r="LGK3" s="4" t="s">
        <v>800</v>
      </c>
      <c r="LGL3" s="4" t="s">
        <v>800</v>
      </c>
      <c r="LGM3" s="4" t="s">
        <v>800</v>
      </c>
      <c r="LGN3" s="4" t="s">
        <v>800</v>
      </c>
      <c r="LGO3" s="4" t="s">
        <v>800</v>
      </c>
      <c r="LGP3" s="4" t="s">
        <v>800</v>
      </c>
      <c r="LGQ3" s="4" t="s">
        <v>800</v>
      </c>
      <c r="LGR3" s="4" t="s">
        <v>800</v>
      </c>
      <c r="LGS3" s="4" t="s">
        <v>800</v>
      </c>
      <c r="LGT3" s="4" t="s">
        <v>800</v>
      </c>
      <c r="LGU3" s="4" t="s">
        <v>800</v>
      </c>
      <c r="LGV3" s="4" t="s">
        <v>800</v>
      </c>
      <c r="LGW3" s="4" t="s">
        <v>800</v>
      </c>
      <c r="LGX3" s="4" t="s">
        <v>800</v>
      </c>
      <c r="LGY3" s="4" t="s">
        <v>800</v>
      </c>
      <c r="LGZ3" s="4" t="s">
        <v>800</v>
      </c>
      <c r="LHA3" s="4" t="s">
        <v>800</v>
      </c>
      <c r="LHB3" s="4" t="s">
        <v>800</v>
      </c>
      <c r="LHC3" s="4" t="s">
        <v>800</v>
      </c>
      <c r="LHD3" s="4" t="s">
        <v>800</v>
      </c>
      <c r="LHE3" s="4" t="s">
        <v>800</v>
      </c>
      <c r="LHF3" s="4" t="s">
        <v>800</v>
      </c>
      <c r="LHG3" s="4" t="s">
        <v>800</v>
      </c>
      <c r="LHH3" s="4" t="s">
        <v>800</v>
      </c>
      <c r="LHI3" s="4" t="s">
        <v>800</v>
      </c>
      <c r="LHJ3" s="4" t="s">
        <v>800</v>
      </c>
      <c r="LHK3" s="4" t="s">
        <v>800</v>
      </c>
      <c r="LHL3" s="4" t="s">
        <v>800</v>
      </c>
      <c r="LHM3" s="4" t="s">
        <v>800</v>
      </c>
      <c r="LHN3" s="4" t="s">
        <v>800</v>
      </c>
      <c r="LHO3" s="4" t="s">
        <v>800</v>
      </c>
      <c r="LHP3" s="4" t="s">
        <v>800</v>
      </c>
      <c r="LHQ3" s="4" t="s">
        <v>800</v>
      </c>
      <c r="LHR3" s="4" t="s">
        <v>800</v>
      </c>
      <c r="LHS3" s="4" t="s">
        <v>800</v>
      </c>
      <c r="LHT3" s="4" t="s">
        <v>800</v>
      </c>
      <c r="LHU3" s="4" t="s">
        <v>800</v>
      </c>
      <c r="LHV3" s="4" t="s">
        <v>800</v>
      </c>
      <c r="LHW3" s="4" t="s">
        <v>800</v>
      </c>
      <c r="LHX3" s="4" t="s">
        <v>800</v>
      </c>
      <c r="LHY3" s="4" t="s">
        <v>800</v>
      </c>
      <c r="LHZ3" s="4" t="s">
        <v>800</v>
      </c>
      <c r="LIA3" s="4" t="s">
        <v>800</v>
      </c>
      <c r="LIB3" s="4" t="s">
        <v>800</v>
      </c>
      <c r="LIC3" s="4" t="s">
        <v>800</v>
      </c>
      <c r="LID3" s="4" t="s">
        <v>800</v>
      </c>
      <c r="LIE3" s="4" t="s">
        <v>800</v>
      </c>
      <c r="LIF3" s="4" t="s">
        <v>800</v>
      </c>
      <c r="LIG3" s="4" t="s">
        <v>800</v>
      </c>
      <c r="LIH3" s="4" t="s">
        <v>800</v>
      </c>
      <c r="LII3" s="4" t="s">
        <v>800</v>
      </c>
      <c r="LIJ3" s="4" t="s">
        <v>800</v>
      </c>
      <c r="LIK3" s="4" t="s">
        <v>800</v>
      </c>
      <c r="LIL3" s="4" t="s">
        <v>800</v>
      </c>
      <c r="LIM3" s="4" t="s">
        <v>800</v>
      </c>
      <c r="LIN3" s="4" t="s">
        <v>800</v>
      </c>
      <c r="LIO3" s="4" t="s">
        <v>800</v>
      </c>
      <c r="LIP3" s="4" t="s">
        <v>800</v>
      </c>
      <c r="LIQ3" s="4" t="s">
        <v>800</v>
      </c>
      <c r="LIR3" s="4" t="s">
        <v>800</v>
      </c>
      <c r="LIS3" s="4" t="s">
        <v>800</v>
      </c>
      <c r="LIT3" s="4" t="s">
        <v>800</v>
      </c>
      <c r="LIU3" s="4" t="s">
        <v>800</v>
      </c>
      <c r="LIV3" s="4" t="s">
        <v>800</v>
      </c>
      <c r="LIW3" s="4" t="s">
        <v>800</v>
      </c>
      <c r="LIX3" s="4" t="s">
        <v>800</v>
      </c>
      <c r="LIY3" s="4" t="s">
        <v>800</v>
      </c>
      <c r="LIZ3" s="4" t="s">
        <v>800</v>
      </c>
      <c r="LJA3" s="4" t="s">
        <v>800</v>
      </c>
      <c r="LJB3" s="4" t="s">
        <v>800</v>
      </c>
      <c r="LJC3" s="4" t="s">
        <v>800</v>
      </c>
      <c r="LJD3" s="4" t="s">
        <v>800</v>
      </c>
      <c r="LJE3" s="4" t="s">
        <v>800</v>
      </c>
      <c r="LJF3" s="4" t="s">
        <v>800</v>
      </c>
      <c r="LJG3" s="4" t="s">
        <v>800</v>
      </c>
      <c r="LJH3" s="4" t="s">
        <v>800</v>
      </c>
      <c r="LJI3" s="4" t="s">
        <v>800</v>
      </c>
      <c r="LJJ3" s="4" t="s">
        <v>800</v>
      </c>
      <c r="LJK3" s="4" t="s">
        <v>800</v>
      </c>
      <c r="LJL3" s="4" t="s">
        <v>800</v>
      </c>
      <c r="LJM3" s="4" t="s">
        <v>800</v>
      </c>
      <c r="LJN3" s="4" t="s">
        <v>800</v>
      </c>
      <c r="LJO3" s="4" t="s">
        <v>800</v>
      </c>
      <c r="LJP3" s="4" t="s">
        <v>800</v>
      </c>
      <c r="LJQ3" s="4" t="s">
        <v>800</v>
      </c>
      <c r="LJR3" s="4" t="s">
        <v>800</v>
      </c>
      <c r="LJS3" s="4" t="s">
        <v>800</v>
      </c>
      <c r="LJT3" s="4" t="s">
        <v>800</v>
      </c>
      <c r="LJU3" s="4" t="s">
        <v>800</v>
      </c>
      <c r="LJV3" s="4" t="s">
        <v>800</v>
      </c>
      <c r="LJW3" s="4" t="s">
        <v>800</v>
      </c>
      <c r="LJX3" s="4" t="s">
        <v>800</v>
      </c>
      <c r="LJY3" s="4" t="s">
        <v>800</v>
      </c>
      <c r="LJZ3" s="4" t="s">
        <v>800</v>
      </c>
      <c r="LKA3" s="4" t="s">
        <v>800</v>
      </c>
      <c r="LKB3" s="4" t="s">
        <v>800</v>
      </c>
      <c r="LKC3" s="4" t="s">
        <v>800</v>
      </c>
      <c r="LKD3" s="4" t="s">
        <v>800</v>
      </c>
      <c r="LKE3" s="4" t="s">
        <v>800</v>
      </c>
      <c r="LKF3" s="4" t="s">
        <v>800</v>
      </c>
      <c r="LKG3" s="4" t="s">
        <v>800</v>
      </c>
      <c r="LKH3" s="4" t="s">
        <v>800</v>
      </c>
      <c r="LKI3" s="4" t="s">
        <v>800</v>
      </c>
      <c r="LKJ3" s="4" t="s">
        <v>800</v>
      </c>
      <c r="LKK3" s="4" t="s">
        <v>800</v>
      </c>
      <c r="LKL3" s="4" t="s">
        <v>800</v>
      </c>
      <c r="LKM3" s="4" t="s">
        <v>800</v>
      </c>
      <c r="LKN3" s="4" t="s">
        <v>800</v>
      </c>
      <c r="LKO3" s="4" t="s">
        <v>800</v>
      </c>
      <c r="LKP3" s="4" t="s">
        <v>800</v>
      </c>
      <c r="LKQ3" s="4" t="s">
        <v>800</v>
      </c>
      <c r="LKR3" s="4" t="s">
        <v>800</v>
      </c>
      <c r="LKS3" s="4" t="s">
        <v>800</v>
      </c>
      <c r="LKT3" s="4" t="s">
        <v>800</v>
      </c>
      <c r="LKU3" s="4" t="s">
        <v>800</v>
      </c>
      <c r="LKV3" s="4" t="s">
        <v>800</v>
      </c>
      <c r="LKW3" s="4" t="s">
        <v>800</v>
      </c>
      <c r="LKX3" s="4" t="s">
        <v>800</v>
      </c>
      <c r="LKY3" s="4" t="s">
        <v>800</v>
      </c>
      <c r="LKZ3" s="4" t="s">
        <v>800</v>
      </c>
      <c r="LLA3" s="4" t="s">
        <v>800</v>
      </c>
      <c r="LLB3" s="4" t="s">
        <v>800</v>
      </c>
      <c r="LLC3" s="4" t="s">
        <v>800</v>
      </c>
      <c r="LLD3" s="4" t="s">
        <v>800</v>
      </c>
      <c r="LLE3" s="4" t="s">
        <v>800</v>
      </c>
      <c r="LLF3" s="4" t="s">
        <v>800</v>
      </c>
      <c r="LLG3" s="4" t="s">
        <v>800</v>
      </c>
      <c r="LLH3" s="4" t="s">
        <v>800</v>
      </c>
      <c r="LLI3" s="4" t="s">
        <v>800</v>
      </c>
      <c r="LLJ3" s="4" t="s">
        <v>800</v>
      </c>
      <c r="LLK3" s="4" t="s">
        <v>800</v>
      </c>
      <c r="LLL3" s="4" t="s">
        <v>800</v>
      </c>
      <c r="LLM3" s="4" t="s">
        <v>800</v>
      </c>
      <c r="LLN3" s="4" t="s">
        <v>800</v>
      </c>
      <c r="LLO3" s="4" t="s">
        <v>800</v>
      </c>
      <c r="LLP3" s="4" t="s">
        <v>800</v>
      </c>
      <c r="LLQ3" s="4" t="s">
        <v>800</v>
      </c>
      <c r="LLR3" s="4" t="s">
        <v>800</v>
      </c>
      <c r="LLS3" s="4" t="s">
        <v>800</v>
      </c>
      <c r="LLT3" s="4" t="s">
        <v>800</v>
      </c>
      <c r="LLU3" s="4" t="s">
        <v>800</v>
      </c>
      <c r="LLV3" s="4" t="s">
        <v>800</v>
      </c>
      <c r="LLW3" s="4" t="s">
        <v>800</v>
      </c>
      <c r="LLX3" s="4" t="s">
        <v>800</v>
      </c>
      <c r="LLY3" s="4" t="s">
        <v>800</v>
      </c>
      <c r="LLZ3" s="4" t="s">
        <v>800</v>
      </c>
      <c r="LMA3" s="4" t="s">
        <v>800</v>
      </c>
      <c r="LMB3" s="4" t="s">
        <v>800</v>
      </c>
      <c r="LMC3" s="4" t="s">
        <v>800</v>
      </c>
      <c r="LMD3" s="4" t="s">
        <v>800</v>
      </c>
      <c r="LME3" s="4" t="s">
        <v>800</v>
      </c>
      <c r="LMF3" s="4" t="s">
        <v>800</v>
      </c>
      <c r="LMG3" s="4" t="s">
        <v>800</v>
      </c>
      <c r="LMH3" s="4" t="s">
        <v>800</v>
      </c>
      <c r="LMI3" s="4" t="s">
        <v>800</v>
      </c>
      <c r="LMJ3" s="4" t="s">
        <v>800</v>
      </c>
      <c r="LMK3" s="4" t="s">
        <v>800</v>
      </c>
      <c r="LML3" s="4" t="s">
        <v>800</v>
      </c>
      <c r="LMM3" s="4" t="s">
        <v>800</v>
      </c>
      <c r="LMN3" s="4" t="s">
        <v>800</v>
      </c>
      <c r="LMO3" s="4" t="s">
        <v>800</v>
      </c>
      <c r="LMP3" s="4" t="s">
        <v>800</v>
      </c>
      <c r="LMQ3" s="4" t="s">
        <v>800</v>
      </c>
      <c r="LMR3" s="4" t="s">
        <v>800</v>
      </c>
      <c r="LMS3" s="4" t="s">
        <v>800</v>
      </c>
      <c r="LMT3" s="4" t="s">
        <v>800</v>
      </c>
      <c r="LMU3" s="4" t="s">
        <v>800</v>
      </c>
      <c r="LMV3" s="4" t="s">
        <v>800</v>
      </c>
      <c r="LMW3" s="4" t="s">
        <v>800</v>
      </c>
      <c r="LMX3" s="4" t="s">
        <v>800</v>
      </c>
      <c r="LMY3" s="4" t="s">
        <v>800</v>
      </c>
      <c r="LMZ3" s="4" t="s">
        <v>800</v>
      </c>
      <c r="LNA3" s="4" t="s">
        <v>800</v>
      </c>
      <c r="LNB3" s="4" t="s">
        <v>800</v>
      </c>
      <c r="LNC3" s="4" t="s">
        <v>800</v>
      </c>
      <c r="LND3" s="4" t="s">
        <v>800</v>
      </c>
      <c r="LNE3" s="4" t="s">
        <v>800</v>
      </c>
      <c r="LNF3" s="4" t="s">
        <v>800</v>
      </c>
      <c r="LNG3" s="4" t="s">
        <v>800</v>
      </c>
      <c r="LNH3" s="4" t="s">
        <v>800</v>
      </c>
      <c r="LNI3" s="4" t="s">
        <v>800</v>
      </c>
      <c r="LNJ3" s="4" t="s">
        <v>800</v>
      </c>
      <c r="LNK3" s="4" t="s">
        <v>800</v>
      </c>
      <c r="LNL3" s="4" t="s">
        <v>800</v>
      </c>
      <c r="LNM3" s="4" t="s">
        <v>800</v>
      </c>
      <c r="LNN3" s="4" t="s">
        <v>800</v>
      </c>
      <c r="LNO3" s="4" t="s">
        <v>800</v>
      </c>
      <c r="LNP3" s="4" t="s">
        <v>800</v>
      </c>
      <c r="LNQ3" s="4" t="s">
        <v>800</v>
      </c>
      <c r="LNR3" s="4" t="s">
        <v>800</v>
      </c>
      <c r="LNS3" s="4" t="s">
        <v>800</v>
      </c>
      <c r="LNT3" s="4" t="s">
        <v>800</v>
      </c>
      <c r="LNU3" s="4" t="s">
        <v>800</v>
      </c>
      <c r="LNV3" s="4" t="s">
        <v>800</v>
      </c>
      <c r="LNW3" s="4" t="s">
        <v>800</v>
      </c>
      <c r="LNX3" s="4" t="s">
        <v>800</v>
      </c>
      <c r="LNY3" s="4" t="s">
        <v>800</v>
      </c>
      <c r="LNZ3" s="4" t="s">
        <v>800</v>
      </c>
      <c r="LOA3" s="4" t="s">
        <v>800</v>
      </c>
      <c r="LOB3" s="4" t="s">
        <v>800</v>
      </c>
      <c r="LOC3" s="4" t="s">
        <v>800</v>
      </c>
      <c r="LOD3" s="4" t="s">
        <v>800</v>
      </c>
      <c r="LOE3" s="4" t="s">
        <v>800</v>
      </c>
      <c r="LOF3" s="4" t="s">
        <v>800</v>
      </c>
      <c r="LOG3" s="4" t="s">
        <v>800</v>
      </c>
      <c r="LOH3" s="4" t="s">
        <v>800</v>
      </c>
      <c r="LOI3" s="4" t="s">
        <v>800</v>
      </c>
      <c r="LOJ3" s="4" t="s">
        <v>800</v>
      </c>
      <c r="LOK3" s="4" t="s">
        <v>800</v>
      </c>
      <c r="LOL3" s="4" t="s">
        <v>800</v>
      </c>
      <c r="LOM3" s="4" t="s">
        <v>800</v>
      </c>
      <c r="LON3" s="4" t="s">
        <v>800</v>
      </c>
      <c r="LOO3" s="4" t="s">
        <v>800</v>
      </c>
      <c r="LOP3" s="4" t="s">
        <v>800</v>
      </c>
      <c r="LOQ3" s="4" t="s">
        <v>800</v>
      </c>
      <c r="LOR3" s="4" t="s">
        <v>800</v>
      </c>
      <c r="LOS3" s="4" t="s">
        <v>800</v>
      </c>
      <c r="LOT3" s="4" t="s">
        <v>800</v>
      </c>
      <c r="LOU3" s="4" t="s">
        <v>800</v>
      </c>
      <c r="LOV3" s="4" t="s">
        <v>800</v>
      </c>
      <c r="LOW3" s="4" t="s">
        <v>800</v>
      </c>
      <c r="LOX3" s="4" t="s">
        <v>800</v>
      </c>
      <c r="LOY3" s="4" t="s">
        <v>800</v>
      </c>
      <c r="LOZ3" s="4" t="s">
        <v>800</v>
      </c>
      <c r="LPA3" s="4" t="s">
        <v>800</v>
      </c>
      <c r="LPB3" s="4" t="s">
        <v>800</v>
      </c>
      <c r="LPC3" s="4" t="s">
        <v>800</v>
      </c>
      <c r="LPD3" s="4" t="s">
        <v>800</v>
      </c>
      <c r="LPE3" s="4" t="s">
        <v>800</v>
      </c>
      <c r="LPF3" s="4" t="s">
        <v>800</v>
      </c>
      <c r="LPG3" s="4" t="s">
        <v>800</v>
      </c>
      <c r="LPH3" s="4" t="s">
        <v>800</v>
      </c>
      <c r="LPI3" s="4" t="s">
        <v>800</v>
      </c>
      <c r="LPJ3" s="4" t="s">
        <v>800</v>
      </c>
      <c r="LPK3" s="4" t="s">
        <v>800</v>
      </c>
      <c r="LPL3" s="4" t="s">
        <v>800</v>
      </c>
      <c r="LPM3" s="4" t="s">
        <v>800</v>
      </c>
      <c r="LPN3" s="4" t="s">
        <v>800</v>
      </c>
      <c r="LPO3" s="4" t="s">
        <v>800</v>
      </c>
      <c r="LPP3" s="4" t="s">
        <v>800</v>
      </c>
      <c r="LPQ3" s="4" t="s">
        <v>800</v>
      </c>
      <c r="LPR3" s="4" t="s">
        <v>800</v>
      </c>
      <c r="LPS3" s="4" t="s">
        <v>800</v>
      </c>
      <c r="LPT3" s="4" t="s">
        <v>800</v>
      </c>
      <c r="LPU3" s="4" t="s">
        <v>800</v>
      </c>
      <c r="LPV3" s="4" t="s">
        <v>800</v>
      </c>
      <c r="LPW3" s="4" t="s">
        <v>800</v>
      </c>
      <c r="LPX3" s="4" t="s">
        <v>800</v>
      </c>
      <c r="LPY3" s="4" t="s">
        <v>800</v>
      </c>
      <c r="LPZ3" s="4" t="s">
        <v>800</v>
      </c>
      <c r="LQA3" s="4" t="s">
        <v>800</v>
      </c>
      <c r="LQB3" s="4" t="s">
        <v>800</v>
      </c>
      <c r="LQC3" s="4" t="s">
        <v>800</v>
      </c>
      <c r="LQD3" s="4" t="s">
        <v>800</v>
      </c>
      <c r="LQE3" s="4" t="s">
        <v>800</v>
      </c>
      <c r="LQF3" s="4" t="s">
        <v>800</v>
      </c>
      <c r="LQG3" s="4" t="s">
        <v>800</v>
      </c>
      <c r="LQH3" s="4" t="s">
        <v>800</v>
      </c>
      <c r="LQI3" s="4" t="s">
        <v>800</v>
      </c>
      <c r="LQJ3" s="4" t="s">
        <v>800</v>
      </c>
      <c r="LQK3" s="4" t="s">
        <v>800</v>
      </c>
      <c r="LQL3" s="4" t="s">
        <v>800</v>
      </c>
      <c r="LQM3" s="4" t="s">
        <v>800</v>
      </c>
      <c r="LQN3" s="4" t="s">
        <v>800</v>
      </c>
      <c r="LQO3" s="4" t="s">
        <v>800</v>
      </c>
      <c r="LQP3" s="4" t="s">
        <v>800</v>
      </c>
      <c r="LQQ3" s="4" t="s">
        <v>800</v>
      </c>
      <c r="LQR3" s="4" t="s">
        <v>800</v>
      </c>
      <c r="LQS3" s="4" t="s">
        <v>800</v>
      </c>
      <c r="LQT3" s="4" t="s">
        <v>800</v>
      </c>
      <c r="LQU3" s="4" t="s">
        <v>800</v>
      </c>
      <c r="LQV3" s="4" t="s">
        <v>800</v>
      </c>
      <c r="LQW3" s="4" t="s">
        <v>800</v>
      </c>
      <c r="LQX3" s="4" t="s">
        <v>800</v>
      </c>
      <c r="LQY3" s="4" t="s">
        <v>800</v>
      </c>
      <c r="LQZ3" s="4" t="s">
        <v>800</v>
      </c>
      <c r="LRA3" s="4" t="s">
        <v>800</v>
      </c>
      <c r="LRB3" s="4" t="s">
        <v>800</v>
      </c>
      <c r="LRC3" s="4" t="s">
        <v>800</v>
      </c>
      <c r="LRD3" s="4" t="s">
        <v>800</v>
      </c>
      <c r="LRE3" s="4" t="s">
        <v>800</v>
      </c>
      <c r="LRF3" s="4" t="s">
        <v>800</v>
      </c>
      <c r="LRG3" s="4" t="s">
        <v>800</v>
      </c>
      <c r="LRH3" s="4" t="s">
        <v>800</v>
      </c>
      <c r="LRI3" s="4" t="s">
        <v>800</v>
      </c>
      <c r="LRJ3" s="4" t="s">
        <v>800</v>
      </c>
      <c r="LRK3" s="4" t="s">
        <v>800</v>
      </c>
      <c r="LRL3" s="4" t="s">
        <v>800</v>
      </c>
      <c r="LRM3" s="4" t="s">
        <v>800</v>
      </c>
      <c r="LRN3" s="4" t="s">
        <v>800</v>
      </c>
      <c r="LRO3" s="4" t="s">
        <v>800</v>
      </c>
      <c r="LRP3" s="4" t="s">
        <v>800</v>
      </c>
      <c r="LRQ3" s="4" t="s">
        <v>800</v>
      </c>
      <c r="LRR3" s="4" t="s">
        <v>800</v>
      </c>
      <c r="LRS3" s="4" t="s">
        <v>800</v>
      </c>
      <c r="LRT3" s="4" t="s">
        <v>800</v>
      </c>
      <c r="LRU3" s="4" t="s">
        <v>800</v>
      </c>
      <c r="LRV3" s="4" t="s">
        <v>800</v>
      </c>
      <c r="LRW3" s="4" t="s">
        <v>800</v>
      </c>
      <c r="LRX3" s="4" t="s">
        <v>800</v>
      </c>
      <c r="LRY3" s="4" t="s">
        <v>800</v>
      </c>
      <c r="LRZ3" s="4" t="s">
        <v>800</v>
      </c>
      <c r="LSA3" s="4" t="s">
        <v>800</v>
      </c>
      <c r="LSB3" s="4" t="s">
        <v>800</v>
      </c>
      <c r="LSC3" s="4" t="s">
        <v>800</v>
      </c>
      <c r="LSD3" s="4" t="s">
        <v>800</v>
      </c>
      <c r="LSE3" s="4" t="s">
        <v>800</v>
      </c>
      <c r="LSF3" s="4" t="s">
        <v>800</v>
      </c>
      <c r="LSG3" s="4" t="s">
        <v>800</v>
      </c>
      <c r="LSH3" s="4" t="s">
        <v>800</v>
      </c>
      <c r="LSI3" s="4" t="s">
        <v>800</v>
      </c>
      <c r="LSJ3" s="4" t="s">
        <v>800</v>
      </c>
      <c r="LSK3" s="4" t="s">
        <v>800</v>
      </c>
      <c r="LSL3" s="4" t="s">
        <v>800</v>
      </c>
      <c r="LSM3" s="4" t="s">
        <v>800</v>
      </c>
      <c r="LSN3" s="4" t="s">
        <v>800</v>
      </c>
      <c r="LSO3" s="4" t="s">
        <v>800</v>
      </c>
      <c r="LSP3" s="4" t="s">
        <v>800</v>
      </c>
      <c r="LSQ3" s="4" t="s">
        <v>800</v>
      </c>
      <c r="LSR3" s="4" t="s">
        <v>800</v>
      </c>
      <c r="LSS3" s="4" t="s">
        <v>800</v>
      </c>
      <c r="LST3" s="4" t="s">
        <v>800</v>
      </c>
      <c r="LSU3" s="4" t="s">
        <v>800</v>
      </c>
      <c r="LSV3" s="4" t="s">
        <v>800</v>
      </c>
      <c r="LSW3" s="4" t="s">
        <v>800</v>
      </c>
      <c r="LSX3" s="4" t="s">
        <v>800</v>
      </c>
      <c r="LSY3" s="4" t="s">
        <v>800</v>
      </c>
      <c r="LSZ3" s="4" t="s">
        <v>800</v>
      </c>
      <c r="LTA3" s="4" t="s">
        <v>800</v>
      </c>
      <c r="LTB3" s="4" t="s">
        <v>800</v>
      </c>
      <c r="LTC3" s="4" t="s">
        <v>800</v>
      </c>
      <c r="LTD3" s="4" t="s">
        <v>800</v>
      </c>
      <c r="LTE3" s="4" t="s">
        <v>800</v>
      </c>
      <c r="LTF3" s="4" t="s">
        <v>800</v>
      </c>
      <c r="LTG3" s="4" t="s">
        <v>800</v>
      </c>
      <c r="LTH3" s="4" t="s">
        <v>800</v>
      </c>
      <c r="LTI3" s="4" t="s">
        <v>800</v>
      </c>
      <c r="LTJ3" s="4" t="s">
        <v>800</v>
      </c>
      <c r="LTK3" s="4" t="s">
        <v>800</v>
      </c>
      <c r="LTL3" s="4" t="s">
        <v>800</v>
      </c>
      <c r="LTM3" s="4" t="s">
        <v>800</v>
      </c>
      <c r="LTN3" s="4" t="s">
        <v>800</v>
      </c>
      <c r="LTO3" s="4" t="s">
        <v>800</v>
      </c>
      <c r="LTP3" s="4" t="s">
        <v>800</v>
      </c>
      <c r="LTQ3" s="4" t="s">
        <v>800</v>
      </c>
      <c r="LTR3" s="4" t="s">
        <v>800</v>
      </c>
      <c r="LTS3" s="4" t="s">
        <v>800</v>
      </c>
      <c r="LTT3" s="4" t="s">
        <v>800</v>
      </c>
      <c r="LTU3" s="4" t="s">
        <v>800</v>
      </c>
      <c r="LTV3" s="4" t="s">
        <v>800</v>
      </c>
      <c r="LTW3" s="4" t="s">
        <v>800</v>
      </c>
      <c r="LTX3" s="4" t="s">
        <v>800</v>
      </c>
      <c r="LTY3" s="4" t="s">
        <v>800</v>
      </c>
      <c r="LTZ3" s="4" t="s">
        <v>800</v>
      </c>
      <c r="LUA3" s="4" t="s">
        <v>800</v>
      </c>
      <c r="LUB3" s="4" t="s">
        <v>800</v>
      </c>
      <c r="LUC3" s="4" t="s">
        <v>800</v>
      </c>
      <c r="LUD3" s="4" t="s">
        <v>800</v>
      </c>
      <c r="LUE3" s="4" t="s">
        <v>800</v>
      </c>
      <c r="LUF3" s="4" t="s">
        <v>800</v>
      </c>
      <c r="LUG3" s="4" t="s">
        <v>800</v>
      </c>
      <c r="LUH3" s="4" t="s">
        <v>800</v>
      </c>
      <c r="LUI3" s="4" t="s">
        <v>800</v>
      </c>
      <c r="LUJ3" s="4" t="s">
        <v>800</v>
      </c>
      <c r="LUK3" s="4" t="s">
        <v>800</v>
      </c>
      <c r="LUL3" s="4" t="s">
        <v>800</v>
      </c>
      <c r="LUM3" s="4" t="s">
        <v>800</v>
      </c>
      <c r="LUN3" s="4" t="s">
        <v>800</v>
      </c>
      <c r="LUO3" s="4" t="s">
        <v>800</v>
      </c>
      <c r="LUP3" s="4" t="s">
        <v>800</v>
      </c>
      <c r="LUQ3" s="4" t="s">
        <v>800</v>
      </c>
      <c r="LUR3" s="4" t="s">
        <v>800</v>
      </c>
      <c r="LUS3" s="4" t="s">
        <v>800</v>
      </c>
      <c r="LUT3" s="4" t="s">
        <v>800</v>
      </c>
      <c r="LUU3" s="4" t="s">
        <v>800</v>
      </c>
      <c r="LUV3" s="4" t="s">
        <v>800</v>
      </c>
      <c r="LUW3" s="4" t="s">
        <v>800</v>
      </c>
      <c r="LUX3" s="4" t="s">
        <v>800</v>
      </c>
      <c r="LUY3" s="4" t="s">
        <v>800</v>
      </c>
      <c r="LUZ3" s="4" t="s">
        <v>800</v>
      </c>
      <c r="LVA3" s="4" t="s">
        <v>800</v>
      </c>
      <c r="LVB3" s="4" t="s">
        <v>800</v>
      </c>
      <c r="LVC3" s="4" t="s">
        <v>800</v>
      </c>
      <c r="LVD3" s="4" t="s">
        <v>800</v>
      </c>
      <c r="LVE3" s="4" t="s">
        <v>800</v>
      </c>
      <c r="LVF3" s="4" t="s">
        <v>800</v>
      </c>
      <c r="LVG3" s="4" t="s">
        <v>800</v>
      </c>
      <c r="LVH3" s="4" t="s">
        <v>800</v>
      </c>
      <c r="LVI3" s="4" t="s">
        <v>800</v>
      </c>
      <c r="LVJ3" s="4" t="s">
        <v>800</v>
      </c>
      <c r="LVK3" s="4" t="s">
        <v>800</v>
      </c>
      <c r="LVL3" s="4" t="s">
        <v>800</v>
      </c>
      <c r="LVM3" s="4" t="s">
        <v>800</v>
      </c>
      <c r="LVN3" s="4" t="s">
        <v>800</v>
      </c>
      <c r="LVO3" s="4" t="s">
        <v>800</v>
      </c>
      <c r="LVP3" s="4" t="s">
        <v>800</v>
      </c>
      <c r="LVQ3" s="4" t="s">
        <v>800</v>
      </c>
      <c r="LVR3" s="4" t="s">
        <v>800</v>
      </c>
      <c r="LVS3" s="4" t="s">
        <v>800</v>
      </c>
      <c r="LVT3" s="4" t="s">
        <v>800</v>
      </c>
      <c r="LVU3" s="4" t="s">
        <v>800</v>
      </c>
      <c r="LVV3" s="4" t="s">
        <v>800</v>
      </c>
      <c r="LVW3" s="4" t="s">
        <v>800</v>
      </c>
      <c r="LVX3" s="4" t="s">
        <v>800</v>
      </c>
      <c r="LVY3" s="4" t="s">
        <v>800</v>
      </c>
      <c r="LVZ3" s="4" t="s">
        <v>800</v>
      </c>
      <c r="LWA3" s="4" t="s">
        <v>800</v>
      </c>
      <c r="LWB3" s="4" t="s">
        <v>800</v>
      </c>
      <c r="LWC3" s="4" t="s">
        <v>800</v>
      </c>
      <c r="LWD3" s="4" t="s">
        <v>800</v>
      </c>
      <c r="LWE3" s="4" t="s">
        <v>800</v>
      </c>
      <c r="LWF3" s="4" t="s">
        <v>800</v>
      </c>
      <c r="LWG3" s="4" t="s">
        <v>800</v>
      </c>
      <c r="LWH3" s="4" t="s">
        <v>800</v>
      </c>
      <c r="LWI3" s="4" t="s">
        <v>800</v>
      </c>
      <c r="LWJ3" s="4" t="s">
        <v>800</v>
      </c>
      <c r="LWK3" s="4" t="s">
        <v>800</v>
      </c>
      <c r="LWL3" s="4" t="s">
        <v>800</v>
      </c>
      <c r="LWM3" s="4" t="s">
        <v>800</v>
      </c>
      <c r="LWN3" s="4" t="s">
        <v>800</v>
      </c>
      <c r="LWO3" s="4" t="s">
        <v>800</v>
      </c>
      <c r="LWP3" s="4" t="s">
        <v>800</v>
      </c>
      <c r="LWQ3" s="4" t="s">
        <v>800</v>
      </c>
      <c r="LWR3" s="4" t="s">
        <v>800</v>
      </c>
      <c r="LWS3" s="4" t="s">
        <v>800</v>
      </c>
      <c r="LWT3" s="4" t="s">
        <v>800</v>
      </c>
      <c r="LWU3" s="4" t="s">
        <v>800</v>
      </c>
      <c r="LWV3" s="4" t="s">
        <v>800</v>
      </c>
      <c r="LWW3" s="4" t="s">
        <v>800</v>
      </c>
      <c r="LWX3" s="4" t="s">
        <v>800</v>
      </c>
      <c r="LWY3" s="4" t="s">
        <v>800</v>
      </c>
      <c r="LWZ3" s="4" t="s">
        <v>800</v>
      </c>
      <c r="LXA3" s="4" t="s">
        <v>800</v>
      </c>
      <c r="LXB3" s="4" t="s">
        <v>800</v>
      </c>
      <c r="LXC3" s="4" t="s">
        <v>800</v>
      </c>
      <c r="LXD3" s="4" t="s">
        <v>800</v>
      </c>
      <c r="LXE3" s="4" t="s">
        <v>800</v>
      </c>
      <c r="LXF3" s="4" t="s">
        <v>800</v>
      </c>
      <c r="LXG3" s="4" t="s">
        <v>800</v>
      </c>
      <c r="LXH3" s="4" t="s">
        <v>800</v>
      </c>
      <c r="LXI3" s="4" t="s">
        <v>800</v>
      </c>
      <c r="LXJ3" s="4" t="s">
        <v>800</v>
      </c>
      <c r="LXK3" s="4" t="s">
        <v>800</v>
      </c>
      <c r="LXL3" s="4" t="s">
        <v>800</v>
      </c>
      <c r="LXM3" s="4" t="s">
        <v>800</v>
      </c>
      <c r="LXN3" s="4" t="s">
        <v>800</v>
      </c>
      <c r="LXO3" s="4" t="s">
        <v>800</v>
      </c>
      <c r="LXP3" s="4" t="s">
        <v>800</v>
      </c>
      <c r="LXQ3" s="4" t="s">
        <v>800</v>
      </c>
      <c r="LXR3" s="4" t="s">
        <v>800</v>
      </c>
      <c r="LXS3" s="4" t="s">
        <v>800</v>
      </c>
      <c r="LXT3" s="4" t="s">
        <v>800</v>
      </c>
      <c r="LXU3" s="4" t="s">
        <v>800</v>
      </c>
      <c r="LXV3" s="4" t="s">
        <v>800</v>
      </c>
      <c r="LXW3" s="4" t="s">
        <v>800</v>
      </c>
      <c r="LXX3" s="4" t="s">
        <v>800</v>
      </c>
      <c r="LXY3" s="4" t="s">
        <v>800</v>
      </c>
      <c r="LXZ3" s="4" t="s">
        <v>800</v>
      </c>
      <c r="LYA3" s="4" t="s">
        <v>800</v>
      </c>
      <c r="LYB3" s="4" t="s">
        <v>800</v>
      </c>
      <c r="LYC3" s="4" t="s">
        <v>800</v>
      </c>
      <c r="LYD3" s="4" t="s">
        <v>800</v>
      </c>
      <c r="LYE3" s="4" t="s">
        <v>800</v>
      </c>
      <c r="LYF3" s="4" t="s">
        <v>800</v>
      </c>
      <c r="LYG3" s="4" t="s">
        <v>800</v>
      </c>
      <c r="LYH3" s="4" t="s">
        <v>800</v>
      </c>
      <c r="LYI3" s="4" t="s">
        <v>800</v>
      </c>
      <c r="LYJ3" s="4" t="s">
        <v>800</v>
      </c>
      <c r="LYK3" s="4" t="s">
        <v>800</v>
      </c>
      <c r="LYL3" s="4" t="s">
        <v>800</v>
      </c>
      <c r="LYM3" s="4" t="s">
        <v>800</v>
      </c>
      <c r="LYN3" s="4" t="s">
        <v>800</v>
      </c>
      <c r="LYO3" s="4" t="s">
        <v>800</v>
      </c>
      <c r="LYP3" s="4" t="s">
        <v>800</v>
      </c>
      <c r="LYQ3" s="4" t="s">
        <v>800</v>
      </c>
      <c r="LYR3" s="4" t="s">
        <v>800</v>
      </c>
      <c r="LYS3" s="4" t="s">
        <v>800</v>
      </c>
      <c r="LYT3" s="4" t="s">
        <v>800</v>
      </c>
      <c r="LYU3" s="4" t="s">
        <v>800</v>
      </c>
      <c r="LYV3" s="4" t="s">
        <v>800</v>
      </c>
      <c r="LYW3" s="4" t="s">
        <v>800</v>
      </c>
      <c r="LYX3" s="4" t="s">
        <v>800</v>
      </c>
      <c r="LYY3" s="4" t="s">
        <v>800</v>
      </c>
      <c r="LYZ3" s="4" t="s">
        <v>800</v>
      </c>
      <c r="LZA3" s="4" t="s">
        <v>800</v>
      </c>
      <c r="LZB3" s="4" t="s">
        <v>800</v>
      </c>
      <c r="LZC3" s="4" t="s">
        <v>800</v>
      </c>
      <c r="LZD3" s="4" t="s">
        <v>800</v>
      </c>
      <c r="LZE3" s="4" t="s">
        <v>800</v>
      </c>
      <c r="LZF3" s="4" t="s">
        <v>800</v>
      </c>
      <c r="LZG3" s="4" t="s">
        <v>800</v>
      </c>
      <c r="LZH3" s="4" t="s">
        <v>800</v>
      </c>
      <c r="LZI3" s="4" t="s">
        <v>800</v>
      </c>
      <c r="LZJ3" s="4" t="s">
        <v>800</v>
      </c>
      <c r="LZK3" s="4" t="s">
        <v>800</v>
      </c>
      <c r="LZL3" s="4" t="s">
        <v>800</v>
      </c>
      <c r="LZM3" s="4" t="s">
        <v>800</v>
      </c>
      <c r="LZN3" s="4" t="s">
        <v>800</v>
      </c>
      <c r="LZO3" s="4" t="s">
        <v>800</v>
      </c>
      <c r="LZP3" s="4" t="s">
        <v>800</v>
      </c>
      <c r="LZQ3" s="4" t="s">
        <v>800</v>
      </c>
      <c r="LZR3" s="4" t="s">
        <v>800</v>
      </c>
      <c r="LZS3" s="4" t="s">
        <v>800</v>
      </c>
      <c r="LZT3" s="4" t="s">
        <v>800</v>
      </c>
      <c r="LZU3" s="4" t="s">
        <v>800</v>
      </c>
      <c r="LZV3" s="4" t="s">
        <v>800</v>
      </c>
      <c r="LZW3" s="4" t="s">
        <v>800</v>
      </c>
      <c r="LZX3" s="4" t="s">
        <v>800</v>
      </c>
      <c r="LZY3" s="4" t="s">
        <v>800</v>
      </c>
      <c r="LZZ3" s="4" t="s">
        <v>800</v>
      </c>
      <c r="MAA3" s="4" t="s">
        <v>800</v>
      </c>
      <c r="MAB3" s="4" t="s">
        <v>800</v>
      </c>
      <c r="MAC3" s="4" t="s">
        <v>800</v>
      </c>
      <c r="MAD3" s="4" t="s">
        <v>800</v>
      </c>
      <c r="MAE3" s="4" t="s">
        <v>800</v>
      </c>
      <c r="MAF3" s="4" t="s">
        <v>800</v>
      </c>
      <c r="MAG3" s="4" t="s">
        <v>800</v>
      </c>
      <c r="MAH3" s="4" t="s">
        <v>800</v>
      </c>
      <c r="MAI3" s="4" t="s">
        <v>800</v>
      </c>
      <c r="MAJ3" s="4" t="s">
        <v>800</v>
      </c>
      <c r="MAK3" s="4" t="s">
        <v>800</v>
      </c>
      <c r="MAL3" s="4" t="s">
        <v>800</v>
      </c>
      <c r="MAM3" s="4" t="s">
        <v>800</v>
      </c>
      <c r="MAN3" s="4" t="s">
        <v>800</v>
      </c>
      <c r="MAO3" s="4" t="s">
        <v>800</v>
      </c>
      <c r="MAP3" s="4" t="s">
        <v>800</v>
      </c>
      <c r="MAQ3" s="4" t="s">
        <v>800</v>
      </c>
      <c r="MAR3" s="4" t="s">
        <v>800</v>
      </c>
      <c r="MAS3" s="4" t="s">
        <v>800</v>
      </c>
      <c r="MAT3" s="4" t="s">
        <v>800</v>
      </c>
      <c r="MAU3" s="4" t="s">
        <v>800</v>
      </c>
      <c r="MAV3" s="4" t="s">
        <v>800</v>
      </c>
      <c r="MAW3" s="4" t="s">
        <v>800</v>
      </c>
      <c r="MAX3" s="4" t="s">
        <v>800</v>
      </c>
      <c r="MAY3" s="4" t="s">
        <v>800</v>
      </c>
      <c r="MAZ3" s="4" t="s">
        <v>800</v>
      </c>
      <c r="MBA3" s="4" t="s">
        <v>800</v>
      </c>
      <c r="MBB3" s="4" t="s">
        <v>800</v>
      </c>
      <c r="MBC3" s="4" t="s">
        <v>800</v>
      </c>
      <c r="MBD3" s="4" t="s">
        <v>800</v>
      </c>
      <c r="MBE3" s="4" t="s">
        <v>800</v>
      </c>
      <c r="MBF3" s="4" t="s">
        <v>800</v>
      </c>
      <c r="MBG3" s="4" t="s">
        <v>800</v>
      </c>
      <c r="MBH3" s="4" t="s">
        <v>800</v>
      </c>
      <c r="MBI3" s="4" t="s">
        <v>800</v>
      </c>
      <c r="MBJ3" s="4" t="s">
        <v>800</v>
      </c>
      <c r="MBK3" s="4" t="s">
        <v>800</v>
      </c>
      <c r="MBL3" s="4" t="s">
        <v>800</v>
      </c>
      <c r="MBM3" s="4" t="s">
        <v>800</v>
      </c>
      <c r="MBN3" s="4" t="s">
        <v>800</v>
      </c>
      <c r="MBO3" s="4" t="s">
        <v>800</v>
      </c>
      <c r="MBP3" s="4" t="s">
        <v>800</v>
      </c>
      <c r="MBQ3" s="4" t="s">
        <v>800</v>
      </c>
      <c r="MBR3" s="4" t="s">
        <v>800</v>
      </c>
      <c r="MBS3" s="4" t="s">
        <v>800</v>
      </c>
      <c r="MBT3" s="4" t="s">
        <v>800</v>
      </c>
      <c r="MBU3" s="4" t="s">
        <v>800</v>
      </c>
      <c r="MBV3" s="4" t="s">
        <v>800</v>
      </c>
      <c r="MBW3" s="4" t="s">
        <v>800</v>
      </c>
      <c r="MBX3" s="4" t="s">
        <v>800</v>
      </c>
      <c r="MBY3" s="4" t="s">
        <v>800</v>
      </c>
      <c r="MBZ3" s="4" t="s">
        <v>800</v>
      </c>
      <c r="MCA3" s="4" t="s">
        <v>800</v>
      </c>
      <c r="MCB3" s="4" t="s">
        <v>800</v>
      </c>
      <c r="MCC3" s="4" t="s">
        <v>800</v>
      </c>
      <c r="MCD3" s="4" t="s">
        <v>800</v>
      </c>
      <c r="MCE3" s="4" t="s">
        <v>800</v>
      </c>
      <c r="MCF3" s="4" t="s">
        <v>800</v>
      </c>
      <c r="MCG3" s="4" t="s">
        <v>800</v>
      </c>
      <c r="MCH3" s="4" t="s">
        <v>800</v>
      </c>
      <c r="MCI3" s="4" t="s">
        <v>800</v>
      </c>
      <c r="MCJ3" s="4" t="s">
        <v>800</v>
      </c>
      <c r="MCK3" s="4" t="s">
        <v>800</v>
      </c>
      <c r="MCL3" s="4" t="s">
        <v>800</v>
      </c>
      <c r="MCM3" s="4" t="s">
        <v>800</v>
      </c>
      <c r="MCN3" s="4" t="s">
        <v>800</v>
      </c>
      <c r="MCO3" s="4" t="s">
        <v>800</v>
      </c>
      <c r="MCP3" s="4" t="s">
        <v>800</v>
      </c>
      <c r="MCQ3" s="4" t="s">
        <v>800</v>
      </c>
      <c r="MCR3" s="4" t="s">
        <v>800</v>
      </c>
      <c r="MCS3" s="4" t="s">
        <v>800</v>
      </c>
      <c r="MCT3" s="4" t="s">
        <v>800</v>
      </c>
      <c r="MCU3" s="4" t="s">
        <v>800</v>
      </c>
      <c r="MCV3" s="4" t="s">
        <v>800</v>
      </c>
      <c r="MCW3" s="4" t="s">
        <v>800</v>
      </c>
      <c r="MCX3" s="4" t="s">
        <v>800</v>
      </c>
      <c r="MCY3" s="4" t="s">
        <v>800</v>
      </c>
      <c r="MCZ3" s="4" t="s">
        <v>800</v>
      </c>
      <c r="MDA3" s="4" t="s">
        <v>800</v>
      </c>
      <c r="MDB3" s="4" t="s">
        <v>800</v>
      </c>
      <c r="MDC3" s="4" t="s">
        <v>800</v>
      </c>
      <c r="MDD3" s="4" t="s">
        <v>800</v>
      </c>
      <c r="MDE3" s="4" t="s">
        <v>800</v>
      </c>
      <c r="MDF3" s="4" t="s">
        <v>800</v>
      </c>
      <c r="MDG3" s="4" t="s">
        <v>800</v>
      </c>
      <c r="MDH3" s="4" t="s">
        <v>800</v>
      </c>
      <c r="MDI3" s="4" t="s">
        <v>800</v>
      </c>
      <c r="MDJ3" s="4" t="s">
        <v>800</v>
      </c>
      <c r="MDK3" s="4" t="s">
        <v>800</v>
      </c>
      <c r="MDL3" s="4" t="s">
        <v>800</v>
      </c>
      <c r="MDM3" s="4" t="s">
        <v>800</v>
      </c>
      <c r="MDN3" s="4" t="s">
        <v>800</v>
      </c>
      <c r="MDO3" s="4" t="s">
        <v>800</v>
      </c>
      <c r="MDP3" s="4" t="s">
        <v>800</v>
      </c>
      <c r="MDQ3" s="4" t="s">
        <v>800</v>
      </c>
      <c r="MDR3" s="4" t="s">
        <v>800</v>
      </c>
      <c r="MDS3" s="4" t="s">
        <v>800</v>
      </c>
      <c r="MDT3" s="4" t="s">
        <v>800</v>
      </c>
      <c r="MDU3" s="4" t="s">
        <v>800</v>
      </c>
      <c r="MDV3" s="4" t="s">
        <v>800</v>
      </c>
      <c r="MDW3" s="4" t="s">
        <v>800</v>
      </c>
      <c r="MDX3" s="4" t="s">
        <v>800</v>
      </c>
      <c r="MDY3" s="4" t="s">
        <v>800</v>
      </c>
      <c r="MDZ3" s="4" t="s">
        <v>800</v>
      </c>
      <c r="MEA3" s="4" t="s">
        <v>800</v>
      </c>
      <c r="MEB3" s="4" t="s">
        <v>800</v>
      </c>
      <c r="MEC3" s="4" t="s">
        <v>800</v>
      </c>
      <c r="MED3" s="4" t="s">
        <v>800</v>
      </c>
      <c r="MEE3" s="4" t="s">
        <v>800</v>
      </c>
      <c r="MEF3" s="4" t="s">
        <v>800</v>
      </c>
      <c r="MEG3" s="4" t="s">
        <v>800</v>
      </c>
      <c r="MEH3" s="4" t="s">
        <v>800</v>
      </c>
      <c r="MEI3" s="4" t="s">
        <v>800</v>
      </c>
      <c r="MEJ3" s="4" t="s">
        <v>800</v>
      </c>
      <c r="MEK3" s="4" t="s">
        <v>800</v>
      </c>
      <c r="MEL3" s="4" t="s">
        <v>800</v>
      </c>
      <c r="MEM3" s="4" t="s">
        <v>800</v>
      </c>
      <c r="MEN3" s="4" t="s">
        <v>800</v>
      </c>
      <c r="MEO3" s="4" t="s">
        <v>800</v>
      </c>
      <c r="MEP3" s="4" t="s">
        <v>800</v>
      </c>
      <c r="MEQ3" s="4" t="s">
        <v>800</v>
      </c>
      <c r="MER3" s="4" t="s">
        <v>800</v>
      </c>
      <c r="MES3" s="4" t="s">
        <v>800</v>
      </c>
      <c r="MET3" s="4" t="s">
        <v>800</v>
      </c>
      <c r="MEU3" s="4" t="s">
        <v>800</v>
      </c>
      <c r="MEV3" s="4" t="s">
        <v>800</v>
      </c>
      <c r="MEW3" s="4" t="s">
        <v>800</v>
      </c>
      <c r="MEX3" s="4" t="s">
        <v>800</v>
      </c>
      <c r="MEY3" s="4" t="s">
        <v>800</v>
      </c>
      <c r="MEZ3" s="4" t="s">
        <v>800</v>
      </c>
      <c r="MFA3" s="4" t="s">
        <v>800</v>
      </c>
      <c r="MFB3" s="4" t="s">
        <v>800</v>
      </c>
      <c r="MFC3" s="4" t="s">
        <v>800</v>
      </c>
      <c r="MFD3" s="4" t="s">
        <v>800</v>
      </c>
      <c r="MFE3" s="4" t="s">
        <v>800</v>
      </c>
      <c r="MFF3" s="4" t="s">
        <v>800</v>
      </c>
      <c r="MFG3" s="4" t="s">
        <v>800</v>
      </c>
      <c r="MFH3" s="4" t="s">
        <v>800</v>
      </c>
      <c r="MFI3" s="4" t="s">
        <v>800</v>
      </c>
      <c r="MFJ3" s="4" t="s">
        <v>800</v>
      </c>
      <c r="MFK3" s="4" t="s">
        <v>800</v>
      </c>
      <c r="MFL3" s="4" t="s">
        <v>800</v>
      </c>
      <c r="MFM3" s="4" t="s">
        <v>800</v>
      </c>
      <c r="MFN3" s="4" t="s">
        <v>800</v>
      </c>
      <c r="MFO3" s="4" t="s">
        <v>800</v>
      </c>
      <c r="MFP3" s="4" t="s">
        <v>800</v>
      </c>
      <c r="MFQ3" s="4" t="s">
        <v>800</v>
      </c>
      <c r="MFR3" s="4" t="s">
        <v>800</v>
      </c>
      <c r="MFS3" s="4" t="s">
        <v>800</v>
      </c>
      <c r="MFT3" s="4" t="s">
        <v>800</v>
      </c>
      <c r="MFU3" s="4" t="s">
        <v>800</v>
      </c>
      <c r="MFV3" s="4" t="s">
        <v>800</v>
      </c>
      <c r="MFW3" s="4" t="s">
        <v>800</v>
      </c>
      <c r="MFX3" s="4" t="s">
        <v>800</v>
      </c>
      <c r="MFY3" s="4" t="s">
        <v>800</v>
      </c>
      <c r="MFZ3" s="4" t="s">
        <v>800</v>
      </c>
      <c r="MGA3" s="4" t="s">
        <v>800</v>
      </c>
      <c r="MGB3" s="4" t="s">
        <v>800</v>
      </c>
      <c r="MGC3" s="4" t="s">
        <v>800</v>
      </c>
      <c r="MGD3" s="4" t="s">
        <v>800</v>
      </c>
      <c r="MGE3" s="4" t="s">
        <v>800</v>
      </c>
      <c r="MGF3" s="4" t="s">
        <v>800</v>
      </c>
      <c r="MGG3" s="4" t="s">
        <v>800</v>
      </c>
      <c r="MGH3" s="4" t="s">
        <v>800</v>
      </c>
      <c r="MGI3" s="4" t="s">
        <v>800</v>
      </c>
      <c r="MGJ3" s="4" t="s">
        <v>800</v>
      </c>
      <c r="MGK3" s="4" t="s">
        <v>800</v>
      </c>
      <c r="MGL3" s="4" t="s">
        <v>800</v>
      </c>
      <c r="MGM3" s="4" t="s">
        <v>800</v>
      </c>
      <c r="MGN3" s="4" t="s">
        <v>800</v>
      </c>
      <c r="MGO3" s="4" t="s">
        <v>800</v>
      </c>
      <c r="MGP3" s="4" t="s">
        <v>800</v>
      </c>
      <c r="MGQ3" s="4" t="s">
        <v>800</v>
      </c>
      <c r="MGR3" s="4" t="s">
        <v>800</v>
      </c>
      <c r="MGS3" s="4" t="s">
        <v>800</v>
      </c>
      <c r="MGT3" s="4" t="s">
        <v>800</v>
      </c>
      <c r="MGU3" s="4" t="s">
        <v>800</v>
      </c>
      <c r="MGV3" s="4" t="s">
        <v>800</v>
      </c>
      <c r="MGW3" s="4" t="s">
        <v>800</v>
      </c>
      <c r="MGX3" s="4" t="s">
        <v>800</v>
      </c>
      <c r="MGY3" s="4" t="s">
        <v>800</v>
      </c>
      <c r="MGZ3" s="4" t="s">
        <v>800</v>
      </c>
      <c r="MHA3" s="4" t="s">
        <v>800</v>
      </c>
      <c r="MHB3" s="4" t="s">
        <v>800</v>
      </c>
      <c r="MHC3" s="4" t="s">
        <v>800</v>
      </c>
      <c r="MHD3" s="4" t="s">
        <v>800</v>
      </c>
      <c r="MHE3" s="4" t="s">
        <v>800</v>
      </c>
      <c r="MHF3" s="4" t="s">
        <v>800</v>
      </c>
      <c r="MHG3" s="4" t="s">
        <v>800</v>
      </c>
      <c r="MHH3" s="4" t="s">
        <v>800</v>
      </c>
      <c r="MHI3" s="4" t="s">
        <v>800</v>
      </c>
      <c r="MHJ3" s="4" t="s">
        <v>800</v>
      </c>
      <c r="MHK3" s="4" t="s">
        <v>800</v>
      </c>
      <c r="MHL3" s="4" t="s">
        <v>800</v>
      </c>
      <c r="MHM3" s="4" t="s">
        <v>800</v>
      </c>
      <c r="MHN3" s="4" t="s">
        <v>800</v>
      </c>
      <c r="MHO3" s="4" t="s">
        <v>800</v>
      </c>
      <c r="MHP3" s="4" t="s">
        <v>800</v>
      </c>
      <c r="MHQ3" s="4" t="s">
        <v>800</v>
      </c>
      <c r="MHR3" s="4" t="s">
        <v>800</v>
      </c>
      <c r="MHS3" s="4" t="s">
        <v>800</v>
      </c>
      <c r="MHT3" s="4" t="s">
        <v>800</v>
      </c>
      <c r="MHU3" s="4" t="s">
        <v>800</v>
      </c>
      <c r="MHV3" s="4" t="s">
        <v>800</v>
      </c>
      <c r="MHW3" s="4" t="s">
        <v>800</v>
      </c>
      <c r="MHX3" s="4" t="s">
        <v>800</v>
      </c>
      <c r="MHY3" s="4" t="s">
        <v>800</v>
      </c>
      <c r="MHZ3" s="4" t="s">
        <v>800</v>
      </c>
      <c r="MIA3" s="4" t="s">
        <v>800</v>
      </c>
      <c r="MIB3" s="4" t="s">
        <v>800</v>
      </c>
      <c r="MIC3" s="4" t="s">
        <v>800</v>
      </c>
      <c r="MID3" s="4" t="s">
        <v>800</v>
      </c>
      <c r="MIE3" s="4" t="s">
        <v>800</v>
      </c>
      <c r="MIF3" s="4" t="s">
        <v>800</v>
      </c>
      <c r="MIG3" s="4" t="s">
        <v>800</v>
      </c>
      <c r="MIH3" s="4" t="s">
        <v>800</v>
      </c>
      <c r="MII3" s="4" t="s">
        <v>800</v>
      </c>
      <c r="MIJ3" s="4" t="s">
        <v>800</v>
      </c>
      <c r="MIK3" s="4" t="s">
        <v>800</v>
      </c>
      <c r="MIL3" s="4" t="s">
        <v>800</v>
      </c>
      <c r="MIM3" s="4" t="s">
        <v>800</v>
      </c>
      <c r="MIN3" s="4" t="s">
        <v>800</v>
      </c>
      <c r="MIO3" s="4" t="s">
        <v>800</v>
      </c>
      <c r="MIP3" s="4" t="s">
        <v>800</v>
      </c>
      <c r="MIQ3" s="4" t="s">
        <v>800</v>
      </c>
      <c r="MIR3" s="4" t="s">
        <v>800</v>
      </c>
      <c r="MIS3" s="4" t="s">
        <v>800</v>
      </c>
      <c r="MIT3" s="4" t="s">
        <v>800</v>
      </c>
      <c r="MIU3" s="4" t="s">
        <v>800</v>
      </c>
      <c r="MIV3" s="4" t="s">
        <v>800</v>
      </c>
      <c r="MIW3" s="4" t="s">
        <v>800</v>
      </c>
      <c r="MIX3" s="4" t="s">
        <v>800</v>
      </c>
      <c r="MIY3" s="4" t="s">
        <v>800</v>
      </c>
      <c r="MIZ3" s="4" t="s">
        <v>800</v>
      </c>
      <c r="MJA3" s="4" t="s">
        <v>800</v>
      </c>
      <c r="MJB3" s="4" t="s">
        <v>800</v>
      </c>
      <c r="MJC3" s="4" t="s">
        <v>800</v>
      </c>
      <c r="MJD3" s="4" t="s">
        <v>800</v>
      </c>
      <c r="MJE3" s="4" t="s">
        <v>800</v>
      </c>
      <c r="MJF3" s="4" t="s">
        <v>800</v>
      </c>
      <c r="MJG3" s="4" t="s">
        <v>800</v>
      </c>
      <c r="MJH3" s="4" t="s">
        <v>800</v>
      </c>
      <c r="MJI3" s="4" t="s">
        <v>800</v>
      </c>
      <c r="MJJ3" s="4" t="s">
        <v>800</v>
      </c>
      <c r="MJK3" s="4" t="s">
        <v>800</v>
      </c>
      <c r="MJL3" s="4" t="s">
        <v>800</v>
      </c>
      <c r="MJM3" s="4" t="s">
        <v>800</v>
      </c>
      <c r="MJN3" s="4" t="s">
        <v>800</v>
      </c>
      <c r="MJO3" s="4" t="s">
        <v>800</v>
      </c>
      <c r="MJP3" s="4" t="s">
        <v>800</v>
      </c>
      <c r="MJQ3" s="4" t="s">
        <v>800</v>
      </c>
      <c r="MJR3" s="4" t="s">
        <v>800</v>
      </c>
      <c r="MJS3" s="4" t="s">
        <v>800</v>
      </c>
      <c r="MJT3" s="4" t="s">
        <v>800</v>
      </c>
      <c r="MJU3" s="4" t="s">
        <v>800</v>
      </c>
      <c r="MJV3" s="4" t="s">
        <v>800</v>
      </c>
      <c r="MJW3" s="4" t="s">
        <v>800</v>
      </c>
      <c r="MJX3" s="4" t="s">
        <v>800</v>
      </c>
      <c r="MJY3" s="4" t="s">
        <v>800</v>
      </c>
      <c r="MJZ3" s="4" t="s">
        <v>800</v>
      </c>
      <c r="MKA3" s="4" t="s">
        <v>800</v>
      </c>
      <c r="MKB3" s="4" t="s">
        <v>800</v>
      </c>
      <c r="MKC3" s="4" t="s">
        <v>800</v>
      </c>
      <c r="MKD3" s="4" t="s">
        <v>800</v>
      </c>
      <c r="MKE3" s="4" t="s">
        <v>800</v>
      </c>
      <c r="MKF3" s="4" t="s">
        <v>800</v>
      </c>
      <c r="MKG3" s="4" t="s">
        <v>800</v>
      </c>
      <c r="MKH3" s="4" t="s">
        <v>800</v>
      </c>
      <c r="MKI3" s="4" t="s">
        <v>800</v>
      </c>
      <c r="MKJ3" s="4" t="s">
        <v>800</v>
      </c>
      <c r="MKK3" s="4" t="s">
        <v>800</v>
      </c>
      <c r="MKL3" s="4" t="s">
        <v>800</v>
      </c>
      <c r="MKM3" s="4" t="s">
        <v>800</v>
      </c>
      <c r="MKN3" s="4" t="s">
        <v>800</v>
      </c>
      <c r="MKO3" s="4" t="s">
        <v>800</v>
      </c>
      <c r="MKP3" s="4" t="s">
        <v>800</v>
      </c>
      <c r="MKQ3" s="4" t="s">
        <v>800</v>
      </c>
      <c r="MKR3" s="4" t="s">
        <v>800</v>
      </c>
      <c r="MKS3" s="4" t="s">
        <v>800</v>
      </c>
      <c r="MKT3" s="4" t="s">
        <v>800</v>
      </c>
      <c r="MKU3" s="4" t="s">
        <v>800</v>
      </c>
      <c r="MKV3" s="4" t="s">
        <v>800</v>
      </c>
      <c r="MKW3" s="4" t="s">
        <v>800</v>
      </c>
      <c r="MKX3" s="4" t="s">
        <v>800</v>
      </c>
      <c r="MKY3" s="4" t="s">
        <v>800</v>
      </c>
      <c r="MKZ3" s="4" t="s">
        <v>800</v>
      </c>
      <c r="MLA3" s="4" t="s">
        <v>800</v>
      </c>
      <c r="MLB3" s="4" t="s">
        <v>800</v>
      </c>
      <c r="MLC3" s="4" t="s">
        <v>800</v>
      </c>
      <c r="MLD3" s="4" t="s">
        <v>800</v>
      </c>
      <c r="MLE3" s="4" t="s">
        <v>800</v>
      </c>
      <c r="MLF3" s="4" t="s">
        <v>800</v>
      </c>
      <c r="MLG3" s="4" t="s">
        <v>800</v>
      </c>
      <c r="MLH3" s="4" t="s">
        <v>800</v>
      </c>
      <c r="MLI3" s="4" t="s">
        <v>800</v>
      </c>
      <c r="MLJ3" s="4" t="s">
        <v>800</v>
      </c>
      <c r="MLK3" s="4" t="s">
        <v>800</v>
      </c>
      <c r="MLL3" s="4" t="s">
        <v>800</v>
      </c>
      <c r="MLM3" s="4" t="s">
        <v>800</v>
      </c>
      <c r="MLN3" s="4" t="s">
        <v>800</v>
      </c>
      <c r="MLO3" s="4" t="s">
        <v>800</v>
      </c>
      <c r="MLP3" s="4" t="s">
        <v>800</v>
      </c>
      <c r="MLQ3" s="4" t="s">
        <v>800</v>
      </c>
      <c r="MLR3" s="4" t="s">
        <v>800</v>
      </c>
      <c r="MLS3" s="4" t="s">
        <v>800</v>
      </c>
      <c r="MLT3" s="4" t="s">
        <v>800</v>
      </c>
      <c r="MLU3" s="4" t="s">
        <v>800</v>
      </c>
      <c r="MLV3" s="4" t="s">
        <v>800</v>
      </c>
      <c r="MLW3" s="4" t="s">
        <v>800</v>
      </c>
      <c r="MLX3" s="4" t="s">
        <v>800</v>
      </c>
      <c r="MLY3" s="4" t="s">
        <v>800</v>
      </c>
      <c r="MLZ3" s="4" t="s">
        <v>800</v>
      </c>
      <c r="MMA3" s="4" t="s">
        <v>800</v>
      </c>
      <c r="MMB3" s="4" t="s">
        <v>800</v>
      </c>
      <c r="MMC3" s="4" t="s">
        <v>800</v>
      </c>
      <c r="MMD3" s="4" t="s">
        <v>800</v>
      </c>
      <c r="MME3" s="4" t="s">
        <v>800</v>
      </c>
      <c r="MMF3" s="4" t="s">
        <v>800</v>
      </c>
      <c r="MMG3" s="4" t="s">
        <v>800</v>
      </c>
      <c r="MMH3" s="4" t="s">
        <v>800</v>
      </c>
      <c r="MMI3" s="4" t="s">
        <v>800</v>
      </c>
      <c r="MMJ3" s="4" t="s">
        <v>800</v>
      </c>
      <c r="MMK3" s="4" t="s">
        <v>800</v>
      </c>
      <c r="MML3" s="4" t="s">
        <v>800</v>
      </c>
      <c r="MMM3" s="4" t="s">
        <v>800</v>
      </c>
      <c r="MMN3" s="4" t="s">
        <v>800</v>
      </c>
      <c r="MMO3" s="4" t="s">
        <v>800</v>
      </c>
      <c r="MMP3" s="4" t="s">
        <v>800</v>
      </c>
      <c r="MMQ3" s="4" t="s">
        <v>800</v>
      </c>
      <c r="MMR3" s="4" t="s">
        <v>800</v>
      </c>
      <c r="MMS3" s="4" t="s">
        <v>800</v>
      </c>
      <c r="MMT3" s="4" t="s">
        <v>800</v>
      </c>
      <c r="MMU3" s="4" t="s">
        <v>800</v>
      </c>
      <c r="MMV3" s="4" t="s">
        <v>800</v>
      </c>
      <c r="MMW3" s="4" t="s">
        <v>800</v>
      </c>
      <c r="MMX3" s="4" t="s">
        <v>800</v>
      </c>
      <c r="MMY3" s="4" t="s">
        <v>800</v>
      </c>
      <c r="MMZ3" s="4" t="s">
        <v>800</v>
      </c>
      <c r="MNA3" s="4" t="s">
        <v>800</v>
      </c>
      <c r="MNB3" s="4" t="s">
        <v>800</v>
      </c>
      <c r="MNC3" s="4" t="s">
        <v>800</v>
      </c>
      <c r="MND3" s="4" t="s">
        <v>800</v>
      </c>
      <c r="MNE3" s="4" t="s">
        <v>800</v>
      </c>
      <c r="MNF3" s="4" t="s">
        <v>800</v>
      </c>
      <c r="MNG3" s="4" t="s">
        <v>800</v>
      </c>
      <c r="MNH3" s="4" t="s">
        <v>800</v>
      </c>
      <c r="MNI3" s="4" t="s">
        <v>800</v>
      </c>
      <c r="MNJ3" s="4" t="s">
        <v>800</v>
      </c>
      <c r="MNK3" s="4" t="s">
        <v>800</v>
      </c>
      <c r="MNL3" s="4" t="s">
        <v>800</v>
      </c>
      <c r="MNM3" s="4" t="s">
        <v>800</v>
      </c>
      <c r="MNN3" s="4" t="s">
        <v>800</v>
      </c>
      <c r="MNO3" s="4" t="s">
        <v>800</v>
      </c>
      <c r="MNP3" s="4" t="s">
        <v>800</v>
      </c>
      <c r="MNQ3" s="4" t="s">
        <v>800</v>
      </c>
      <c r="MNR3" s="4" t="s">
        <v>800</v>
      </c>
      <c r="MNS3" s="4" t="s">
        <v>800</v>
      </c>
      <c r="MNT3" s="4" t="s">
        <v>800</v>
      </c>
      <c r="MNU3" s="4" t="s">
        <v>800</v>
      </c>
      <c r="MNV3" s="4" t="s">
        <v>800</v>
      </c>
      <c r="MNW3" s="4" t="s">
        <v>800</v>
      </c>
      <c r="MNX3" s="4" t="s">
        <v>800</v>
      </c>
      <c r="MNY3" s="4" t="s">
        <v>800</v>
      </c>
      <c r="MNZ3" s="4" t="s">
        <v>800</v>
      </c>
      <c r="MOA3" s="4" t="s">
        <v>800</v>
      </c>
      <c r="MOB3" s="4" t="s">
        <v>800</v>
      </c>
      <c r="MOC3" s="4" t="s">
        <v>800</v>
      </c>
      <c r="MOD3" s="4" t="s">
        <v>800</v>
      </c>
      <c r="MOE3" s="4" t="s">
        <v>800</v>
      </c>
      <c r="MOF3" s="4" t="s">
        <v>800</v>
      </c>
      <c r="MOG3" s="4" t="s">
        <v>800</v>
      </c>
      <c r="MOH3" s="4" t="s">
        <v>800</v>
      </c>
      <c r="MOI3" s="4" t="s">
        <v>800</v>
      </c>
      <c r="MOJ3" s="4" t="s">
        <v>800</v>
      </c>
      <c r="MOK3" s="4" t="s">
        <v>800</v>
      </c>
      <c r="MOL3" s="4" t="s">
        <v>800</v>
      </c>
      <c r="MOM3" s="4" t="s">
        <v>800</v>
      </c>
      <c r="MON3" s="4" t="s">
        <v>800</v>
      </c>
      <c r="MOO3" s="4" t="s">
        <v>800</v>
      </c>
      <c r="MOP3" s="4" t="s">
        <v>800</v>
      </c>
      <c r="MOQ3" s="4" t="s">
        <v>800</v>
      </c>
      <c r="MOR3" s="4" t="s">
        <v>800</v>
      </c>
      <c r="MOS3" s="4" t="s">
        <v>800</v>
      </c>
      <c r="MOT3" s="4" t="s">
        <v>800</v>
      </c>
      <c r="MOU3" s="4" t="s">
        <v>800</v>
      </c>
      <c r="MOV3" s="4" t="s">
        <v>800</v>
      </c>
      <c r="MOW3" s="4" t="s">
        <v>800</v>
      </c>
      <c r="MOX3" s="4" t="s">
        <v>800</v>
      </c>
      <c r="MOY3" s="4" t="s">
        <v>800</v>
      </c>
      <c r="MOZ3" s="4" t="s">
        <v>800</v>
      </c>
      <c r="MPA3" s="4" t="s">
        <v>800</v>
      </c>
      <c r="MPB3" s="4" t="s">
        <v>800</v>
      </c>
      <c r="MPC3" s="4" t="s">
        <v>800</v>
      </c>
      <c r="MPD3" s="4" t="s">
        <v>800</v>
      </c>
      <c r="MPE3" s="4" t="s">
        <v>800</v>
      </c>
      <c r="MPF3" s="4" t="s">
        <v>800</v>
      </c>
      <c r="MPG3" s="4" t="s">
        <v>800</v>
      </c>
      <c r="MPH3" s="4" t="s">
        <v>800</v>
      </c>
      <c r="MPI3" s="4" t="s">
        <v>800</v>
      </c>
      <c r="MPJ3" s="4" t="s">
        <v>800</v>
      </c>
      <c r="MPK3" s="4" t="s">
        <v>800</v>
      </c>
      <c r="MPL3" s="4" t="s">
        <v>800</v>
      </c>
      <c r="MPM3" s="4" t="s">
        <v>800</v>
      </c>
      <c r="MPN3" s="4" t="s">
        <v>800</v>
      </c>
      <c r="MPO3" s="4" t="s">
        <v>800</v>
      </c>
      <c r="MPP3" s="4" t="s">
        <v>800</v>
      </c>
      <c r="MPQ3" s="4" t="s">
        <v>800</v>
      </c>
      <c r="MPR3" s="4" t="s">
        <v>800</v>
      </c>
      <c r="MPS3" s="4" t="s">
        <v>800</v>
      </c>
      <c r="MPT3" s="4" t="s">
        <v>800</v>
      </c>
      <c r="MPU3" s="4" t="s">
        <v>800</v>
      </c>
      <c r="MPV3" s="4" t="s">
        <v>800</v>
      </c>
      <c r="MPW3" s="4" t="s">
        <v>800</v>
      </c>
      <c r="MPX3" s="4" t="s">
        <v>800</v>
      </c>
      <c r="MPY3" s="4" t="s">
        <v>800</v>
      </c>
      <c r="MPZ3" s="4" t="s">
        <v>800</v>
      </c>
      <c r="MQA3" s="4" t="s">
        <v>800</v>
      </c>
      <c r="MQB3" s="4" t="s">
        <v>800</v>
      </c>
      <c r="MQC3" s="4" t="s">
        <v>800</v>
      </c>
      <c r="MQD3" s="4" t="s">
        <v>800</v>
      </c>
      <c r="MQE3" s="4" t="s">
        <v>800</v>
      </c>
      <c r="MQF3" s="4" t="s">
        <v>800</v>
      </c>
      <c r="MQG3" s="4" t="s">
        <v>800</v>
      </c>
      <c r="MQH3" s="4" t="s">
        <v>800</v>
      </c>
      <c r="MQI3" s="4" t="s">
        <v>800</v>
      </c>
      <c r="MQJ3" s="4" t="s">
        <v>800</v>
      </c>
      <c r="MQK3" s="4" t="s">
        <v>800</v>
      </c>
      <c r="MQL3" s="4" t="s">
        <v>800</v>
      </c>
      <c r="MQM3" s="4" t="s">
        <v>800</v>
      </c>
      <c r="MQN3" s="4" t="s">
        <v>800</v>
      </c>
      <c r="MQO3" s="4" t="s">
        <v>800</v>
      </c>
      <c r="MQP3" s="4" t="s">
        <v>800</v>
      </c>
      <c r="MQQ3" s="4" t="s">
        <v>800</v>
      </c>
      <c r="MQR3" s="4" t="s">
        <v>800</v>
      </c>
      <c r="MQS3" s="4" t="s">
        <v>800</v>
      </c>
      <c r="MQT3" s="4" t="s">
        <v>800</v>
      </c>
      <c r="MQU3" s="4" t="s">
        <v>800</v>
      </c>
      <c r="MQV3" s="4" t="s">
        <v>800</v>
      </c>
      <c r="MQW3" s="4" t="s">
        <v>800</v>
      </c>
      <c r="MQX3" s="4" t="s">
        <v>800</v>
      </c>
      <c r="MQY3" s="4" t="s">
        <v>800</v>
      </c>
      <c r="MQZ3" s="4" t="s">
        <v>800</v>
      </c>
      <c r="MRA3" s="4" t="s">
        <v>800</v>
      </c>
      <c r="MRB3" s="4" t="s">
        <v>800</v>
      </c>
      <c r="MRC3" s="4" t="s">
        <v>800</v>
      </c>
      <c r="MRD3" s="4" t="s">
        <v>800</v>
      </c>
      <c r="MRE3" s="4" t="s">
        <v>800</v>
      </c>
      <c r="MRF3" s="4" t="s">
        <v>800</v>
      </c>
      <c r="MRG3" s="4" t="s">
        <v>800</v>
      </c>
      <c r="MRH3" s="4" t="s">
        <v>800</v>
      </c>
      <c r="MRI3" s="4" t="s">
        <v>800</v>
      </c>
      <c r="MRJ3" s="4" t="s">
        <v>800</v>
      </c>
      <c r="MRK3" s="4" t="s">
        <v>800</v>
      </c>
      <c r="MRL3" s="4" t="s">
        <v>800</v>
      </c>
      <c r="MRM3" s="4" t="s">
        <v>800</v>
      </c>
      <c r="MRN3" s="4" t="s">
        <v>800</v>
      </c>
      <c r="MRO3" s="4" t="s">
        <v>800</v>
      </c>
      <c r="MRP3" s="4" t="s">
        <v>800</v>
      </c>
      <c r="MRQ3" s="4" t="s">
        <v>800</v>
      </c>
      <c r="MRR3" s="4" t="s">
        <v>800</v>
      </c>
      <c r="MRS3" s="4" t="s">
        <v>800</v>
      </c>
      <c r="MRT3" s="4" t="s">
        <v>800</v>
      </c>
      <c r="MRU3" s="4" t="s">
        <v>800</v>
      </c>
      <c r="MRV3" s="4" t="s">
        <v>800</v>
      </c>
      <c r="MRW3" s="4" t="s">
        <v>800</v>
      </c>
      <c r="MRX3" s="4" t="s">
        <v>800</v>
      </c>
      <c r="MRY3" s="4" t="s">
        <v>800</v>
      </c>
      <c r="MRZ3" s="4" t="s">
        <v>800</v>
      </c>
      <c r="MSA3" s="4" t="s">
        <v>800</v>
      </c>
      <c r="MSB3" s="4" t="s">
        <v>800</v>
      </c>
      <c r="MSC3" s="4" t="s">
        <v>800</v>
      </c>
      <c r="MSD3" s="4" t="s">
        <v>800</v>
      </c>
      <c r="MSE3" s="4" t="s">
        <v>800</v>
      </c>
      <c r="MSF3" s="4" t="s">
        <v>800</v>
      </c>
      <c r="MSG3" s="4" t="s">
        <v>800</v>
      </c>
      <c r="MSH3" s="4" t="s">
        <v>800</v>
      </c>
      <c r="MSI3" s="4" t="s">
        <v>800</v>
      </c>
      <c r="MSJ3" s="4" t="s">
        <v>800</v>
      </c>
      <c r="MSK3" s="4" t="s">
        <v>800</v>
      </c>
      <c r="MSL3" s="4" t="s">
        <v>800</v>
      </c>
      <c r="MSM3" s="4" t="s">
        <v>800</v>
      </c>
      <c r="MSN3" s="4" t="s">
        <v>800</v>
      </c>
      <c r="MSO3" s="4" t="s">
        <v>800</v>
      </c>
      <c r="MSP3" s="4" t="s">
        <v>800</v>
      </c>
      <c r="MSQ3" s="4" t="s">
        <v>800</v>
      </c>
      <c r="MSR3" s="4" t="s">
        <v>800</v>
      </c>
      <c r="MSS3" s="4" t="s">
        <v>800</v>
      </c>
      <c r="MST3" s="4" t="s">
        <v>800</v>
      </c>
      <c r="MSU3" s="4" t="s">
        <v>800</v>
      </c>
      <c r="MSV3" s="4" t="s">
        <v>800</v>
      </c>
      <c r="MSW3" s="4" t="s">
        <v>800</v>
      </c>
      <c r="MSX3" s="4" t="s">
        <v>800</v>
      </c>
      <c r="MSY3" s="4" t="s">
        <v>800</v>
      </c>
      <c r="MSZ3" s="4" t="s">
        <v>800</v>
      </c>
      <c r="MTA3" s="4" t="s">
        <v>800</v>
      </c>
      <c r="MTB3" s="4" t="s">
        <v>800</v>
      </c>
      <c r="MTC3" s="4" t="s">
        <v>800</v>
      </c>
      <c r="MTD3" s="4" t="s">
        <v>800</v>
      </c>
      <c r="MTE3" s="4" t="s">
        <v>800</v>
      </c>
      <c r="MTF3" s="4" t="s">
        <v>800</v>
      </c>
      <c r="MTG3" s="4" t="s">
        <v>800</v>
      </c>
      <c r="MTH3" s="4" t="s">
        <v>800</v>
      </c>
      <c r="MTI3" s="4" t="s">
        <v>800</v>
      </c>
      <c r="MTJ3" s="4" t="s">
        <v>800</v>
      </c>
      <c r="MTK3" s="4" t="s">
        <v>800</v>
      </c>
      <c r="MTL3" s="4" t="s">
        <v>800</v>
      </c>
      <c r="MTM3" s="4" t="s">
        <v>800</v>
      </c>
      <c r="MTN3" s="4" t="s">
        <v>800</v>
      </c>
      <c r="MTO3" s="4" t="s">
        <v>800</v>
      </c>
      <c r="MTP3" s="4" t="s">
        <v>800</v>
      </c>
      <c r="MTQ3" s="4" t="s">
        <v>800</v>
      </c>
      <c r="MTR3" s="4" t="s">
        <v>800</v>
      </c>
      <c r="MTS3" s="4" t="s">
        <v>800</v>
      </c>
      <c r="MTT3" s="4" t="s">
        <v>800</v>
      </c>
      <c r="MTU3" s="4" t="s">
        <v>800</v>
      </c>
      <c r="MTV3" s="4" t="s">
        <v>800</v>
      </c>
      <c r="MTW3" s="4" t="s">
        <v>800</v>
      </c>
      <c r="MTX3" s="4" t="s">
        <v>800</v>
      </c>
      <c r="MTY3" s="4" t="s">
        <v>800</v>
      </c>
      <c r="MTZ3" s="4" t="s">
        <v>800</v>
      </c>
      <c r="MUA3" s="4" t="s">
        <v>800</v>
      </c>
      <c r="MUB3" s="4" t="s">
        <v>800</v>
      </c>
      <c r="MUC3" s="4" t="s">
        <v>800</v>
      </c>
      <c r="MUD3" s="4" t="s">
        <v>800</v>
      </c>
      <c r="MUE3" s="4" t="s">
        <v>800</v>
      </c>
      <c r="MUF3" s="4" t="s">
        <v>800</v>
      </c>
      <c r="MUG3" s="4" t="s">
        <v>800</v>
      </c>
      <c r="MUH3" s="4" t="s">
        <v>800</v>
      </c>
      <c r="MUI3" s="4" t="s">
        <v>800</v>
      </c>
      <c r="MUJ3" s="4" t="s">
        <v>800</v>
      </c>
      <c r="MUK3" s="4" t="s">
        <v>800</v>
      </c>
      <c r="MUL3" s="4" t="s">
        <v>800</v>
      </c>
      <c r="MUM3" s="4" t="s">
        <v>800</v>
      </c>
      <c r="MUN3" s="4" t="s">
        <v>800</v>
      </c>
      <c r="MUO3" s="4" t="s">
        <v>800</v>
      </c>
      <c r="MUP3" s="4" t="s">
        <v>800</v>
      </c>
      <c r="MUQ3" s="4" t="s">
        <v>800</v>
      </c>
      <c r="MUR3" s="4" t="s">
        <v>800</v>
      </c>
      <c r="MUS3" s="4" t="s">
        <v>800</v>
      </c>
      <c r="MUT3" s="4" t="s">
        <v>800</v>
      </c>
      <c r="MUU3" s="4" t="s">
        <v>800</v>
      </c>
      <c r="MUV3" s="4" t="s">
        <v>800</v>
      </c>
      <c r="MUW3" s="4" t="s">
        <v>800</v>
      </c>
      <c r="MUX3" s="4" t="s">
        <v>800</v>
      </c>
      <c r="MUY3" s="4" t="s">
        <v>800</v>
      </c>
      <c r="MUZ3" s="4" t="s">
        <v>800</v>
      </c>
      <c r="MVA3" s="4" t="s">
        <v>800</v>
      </c>
      <c r="MVB3" s="4" t="s">
        <v>800</v>
      </c>
      <c r="MVC3" s="4" t="s">
        <v>800</v>
      </c>
      <c r="MVD3" s="4" t="s">
        <v>800</v>
      </c>
      <c r="MVE3" s="4" t="s">
        <v>800</v>
      </c>
      <c r="MVF3" s="4" t="s">
        <v>800</v>
      </c>
      <c r="MVG3" s="4" t="s">
        <v>800</v>
      </c>
      <c r="MVH3" s="4" t="s">
        <v>800</v>
      </c>
      <c r="MVI3" s="4" t="s">
        <v>800</v>
      </c>
      <c r="MVJ3" s="4" t="s">
        <v>800</v>
      </c>
      <c r="MVK3" s="4" t="s">
        <v>800</v>
      </c>
      <c r="MVL3" s="4" t="s">
        <v>800</v>
      </c>
      <c r="MVM3" s="4" t="s">
        <v>800</v>
      </c>
      <c r="MVN3" s="4" t="s">
        <v>800</v>
      </c>
      <c r="MVO3" s="4" t="s">
        <v>800</v>
      </c>
      <c r="MVP3" s="4" t="s">
        <v>800</v>
      </c>
      <c r="MVQ3" s="4" t="s">
        <v>800</v>
      </c>
      <c r="MVR3" s="4" t="s">
        <v>800</v>
      </c>
      <c r="MVS3" s="4" t="s">
        <v>800</v>
      </c>
      <c r="MVT3" s="4" t="s">
        <v>800</v>
      </c>
      <c r="MVU3" s="4" t="s">
        <v>800</v>
      </c>
      <c r="MVV3" s="4" t="s">
        <v>800</v>
      </c>
      <c r="MVW3" s="4" t="s">
        <v>800</v>
      </c>
      <c r="MVX3" s="4" t="s">
        <v>800</v>
      </c>
      <c r="MVY3" s="4" t="s">
        <v>800</v>
      </c>
      <c r="MVZ3" s="4" t="s">
        <v>800</v>
      </c>
      <c r="MWA3" s="4" t="s">
        <v>800</v>
      </c>
      <c r="MWB3" s="4" t="s">
        <v>800</v>
      </c>
      <c r="MWC3" s="4" t="s">
        <v>800</v>
      </c>
      <c r="MWD3" s="4" t="s">
        <v>800</v>
      </c>
      <c r="MWE3" s="4" t="s">
        <v>800</v>
      </c>
      <c r="MWF3" s="4" t="s">
        <v>800</v>
      </c>
      <c r="MWG3" s="4" t="s">
        <v>800</v>
      </c>
      <c r="MWH3" s="4" t="s">
        <v>800</v>
      </c>
      <c r="MWI3" s="4" t="s">
        <v>800</v>
      </c>
      <c r="MWJ3" s="4" t="s">
        <v>800</v>
      </c>
      <c r="MWK3" s="4" t="s">
        <v>800</v>
      </c>
      <c r="MWL3" s="4" t="s">
        <v>800</v>
      </c>
      <c r="MWM3" s="4" t="s">
        <v>800</v>
      </c>
      <c r="MWN3" s="4" t="s">
        <v>800</v>
      </c>
      <c r="MWO3" s="4" t="s">
        <v>800</v>
      </c>
      <c r="MWP3" s="4" t="s">
        <v>800</v>
      </c>
      <c r="MWQ3" s="4" t="s">
        <v>800</v>
      </c>
      <c r="MWR3" s="4" t="s">
        <v>800</v>
      </c>
      <c r="MWS3" s="4" t="s">
        <v>800</v>
      </c>
      <c r="MWT3" s="4" t="s">
        <v>800</v>
      </c>
      <c r="MWU3" s="4" t="s">
        <v>800</v>
      </c>
      <c r="MWV3" s="4" t="s">
        <v>800</v>
      </c>
      <c r="MWW3" s="4" t="s">
        <v>800</v>
      </c>
      <c r="MWX3" s="4" t="s">
        <v>800</v>
      </c>
      <c r="MWY3" s="4" t="s">
        <v>800</v>
      </c>
      <c r="MWZ3" s="4" t="s">
        <v>800</v>
      </c>
      <c r="MXA3" s="4" t="s">
        <v>800</v>
      </c>
      <c r="MXB3" s="4" t="s">
        <v>800</v>
      </c>
      <c r="MXC3" s="4" t="s">
        <v>800</v>
      </c>
      <c r="MXD3" s="4" t="s">
        <v>800</v>
      </c>
      <c r="MXE3" s="4" t="s">
        <v>800</v>
      </c>
      <c r="MXF3" s="4" t="s">
        <v>800</v>
      </c>
      <c r="MXG3" s="4" t="s">
        <v>800</v>
      </c>
      <c r="MXH3" s="4" t="s">
        <v>800</v>
      </c>
      <c r="MXI3" s="4" t="s">
        <v>800</v>
      </c>
      <c r="MXJ3" s="4" t="s">
        <v>800</v>
      </c>
      <c r="MXK3" s="4" t="s">
        <v>800</v>
      </c>
      <c r="MXL3" s="4" t="s">
        <v>800</v>
      </c>
      <c r="MXM3" s="4" t="s">
        <v>800</v>
      </c>
      <c r="MXN3" s="4" t="s">
        <v>800</v>
      </c>
      <c r="MXO3" s="4" t="s">
        <v>800</v>
      </c>
      <c r="MXP3" s="4" t="s">
        <v>800</v>
      </c>
      <c r="MXQ3" s="4" t="s">
        <v>800</v>
      </c>
      <c r="MXR3" s="4" t="s">
        <v>800</v>
      </c>
      <c r="MXS3" s="4" t="s">
        <v>800</v>
      </c>
      <c r="MXT3" s="4" t="s">
        <v>800</v>
      </c>
      <c r="MXU3" s="4" t="s">
        <v>800</v>
      </c>
      <c r="MXV3" s="4" t="s">
        <v>800</v>
      </c>
      <c r="MXW3" s="4" t="s">
        <v>800</v>
      </c>
      <c r="MXX3" s="4" t="s">
        <v>800</v>
      </c>
      <c r="MXY3" s="4" t="s">
        <v>800</v>
      </c>
      <c r="MXZ3" s="4" t="s">
        <v>800</v>
      </c>
      <c r="MYA3" s="4" t="s">
        <v>800</v>
      </c>
      <c r="MYB3" s="4" t="s">
        <v>800</v>
      </c>
      <c r="MYC3" s="4" t="s">
        <v>800</v>
      </c>
      <c r="MYD3" s="4" t="s">
        <v>800</v>
      </c>
      <c r="MYE3" s="4" t="s">
        <v>800</v>
      </c>
      <c r="MYF3" s="4" t="s">
        <v>800</v>
      </c>
      <c r="MYG3" s="4" t="s">
        <v>800</v>
      </c>
      <c r="MYH3" s="4" t="s">
        <v>800</v>
      </c>
      <c r="MYI3" s="4" t="s">
        <v>800</v>
      </c>
      <c r="MYJ3" s="4" t="s">
        <v>800</v>
      </c>
      <c r="MYK3" s="4" t="s">
        <v>800</v>
      </c>
      <c r="MYL3" s="4" t="s">
        <v>800</v>
      </c>
      <c r="MYM3" s="4" t="s">
        <v>800</v>
      </c>
      <c r="MYN3" s="4" t="s">
        <v>800</v>
      </c>
      <c r="MYO3" s="4" t="s">
        <v>800</v>
      </c>
      <c r="MYP3" s="4" t="s">
        <v>800</v>
      </c>
      <c r="MYQ3" s="4" t="s">
        <v>800</v>
      </c>
      <c r="MYR3" s="4" t="s">
        <v>800</v>
      </c>
      <c r="MYS3" s="4" t="s">
        <v>800</v>
      </c>
      <c r="MYT3" s="4" t="s">
        <v>800</v>
      </c>
      <c r="MYU3" s="4" t="s">
        <v>800</v>
      </c>
      <c r="MYV3" s="4" t="s">
        <v>800</v>
      </c>
      <c r="MYW3" s="4" t="s">
        <v>800</v>
      </c>
      <c r="MYX3" s="4" t="s">
        <v>800</v>
      </c>
      <c r="MYY3" s="4" t="s">
        <v>800</v>
      </c>
      <c r="MYZ3" s="4" t="s">
        <v>800</v>
      </c>
      <c r="MZA3" s="4" t="s">
        <v>800</v>
      </c>
      <c r="MZB3" s="4" t="s">
        <v>800</v>
      </c>
      <c r="MZC3" s="4" t="s">
        <v>800</v>
      </c>
      <c r="MZD3" s="4" t="s">
        <v>800</v>
      </c>
      <c r="MZE3" s="4" t="s">
        <v>800</v>
      </c>
      <c r="MZF3" s="4" t="s">
        <v>800</v>
      </c>
      <c r="MZG3" s="4" t="s">
        <v>800</v>
      </c>
      <c r="MZH3" s="4" t="s">
        <v>800</v>
      </c>
      <c r="MZI3" s="4" t="s">
        <v>800</v>
      </c>
      <c r="MZJ3" s="4" t="s">
        <v>800</v>
      </c>
      <c r="MZK3" s="4" t="s">
        <v>800</v>
      </c>
      <c r="MZL3" s="4" t="s">
        <v>800</v>
      </c>
      <c r="MZM3" s="4" t="s">
        <v>800</v>
      </c>
      <c r="MZN3" s="4" t="s">
        <v>800</v>
      </c>
      <c r="MZO3" s="4" t="s">
        <v>800</v>
      </c>
      <c r="MZP3" s="4" t="s">
        <v>800</v>
      </c>
      <c r="MZQ3" s="4" t="s">
        <v>800</v>
      </c>
      <c r="MZR3" s="4" t="s">
        <v>800</v>
      </c>
      <c r="MZS3" s="4" t="s">
        <v>800</v>
      </c>
      <c r="MZT3" s="4" t="s">
        <v>800</v>
      </c>
      <c r="MZU3" s="4" t="s">
        <v>800</v>
      </c>
      <c r="MZV3" s="4" t="s">
        <v>800</v>
      </c>
      <c r="MZW3" s="4" t="s">
        <v>800</v>
      </c>
      <c r="MZX3" s="4" t="s">
        <v>800</v>
      </c>
      <c r="MZY3" s="4" t="s">
        <v>800</v>
      </c>
      <c r="MZZ3" s="4" t="s">
        <v>800</v>
      </c>
      <c r="NAA3" s="4" t="s">
        <v>800</v>
      </c>
      <c r="NAB3" s="4" t="s">
        <v>800</v>
      </c>
      <c r="NAC3" s="4" t="s">
        <v>800</v>
      </c>
      <c r="NAD3" s="4" t="s">
        <v>800</v>
      </c>
      <c r="NAE3" s="4" t="s">
        <v>800</v>
      </c>
      <c r="NAF3" s="4" t="s">
        <v>800</v>
      </c>
      <c r="NAG3" s="4" t="s">
        <v>800</v>
      </c>
      <c r="NAH3" s="4" t="s">
        <v>800</v>
      </c>
      <c r="NAI3" s="4" t="s">
        <v>800</v>
      </c>
      <c r="NAJ3" s="4" t="s">
        <v>800</v>
      </c>
      <c r="NAK3" s="4" t="s">
        <v>800</v>
      </c>
      <c r="NAL3" s="4" t="s">
        <v>800</v>
      </c>
      <c r="NAM3" s="4" t="s">
        <v>800</v>
      </c>
      <c r="NAN3" s="4" t="s">
        <v>800</v>
      </c>
      <c r="NAO3" s="4" t="s">
        <v>800</v>
      </c>
      <c r="NAP3" s="4" t="s">
        <v>800</v>
      </c>
      <c r="NAQ3" s="4" t="s">
        <v>800</v>
      </c>
      <c r="NAR3" s="4" t="s">
        <v>800</v>
      </c>
      <c r="NAS3" s="4" t="s">
        <v>800</v>
      </c>
      <c r="NAT3" s="4" t="s">
        <v>800</v>
      </c>
      <c r="NAU3" s="4" t="s">
        <v>800</v>
      </c>
      <c r="NAV3" s="4" t="s">
        <v>800</v>
      </c>
      <c r="NAW3" s="4" t="s">
        <v>800</v>
      </c>
      <c r="NAX3" s="4" t="s">
        <v>800</v>
      </c>
      <c r="NAY3" s="4" t="s">
        <v>800</v>
      </c>
      <c r="NAZ3" s="4" t="s">
        <v>800</v>
      </c>
      <c r="NBA3" s="4" t="s">
        <v>800</v>
      </c>
      <c r="NBB3" s="4" t="s">
        <v>800</v>
      </c>
      <c r="NBC3" s="4" t="s">
        <v>800</v>
      </c>
      <c r="NBD3" s="4" t="s">
        <v>800</v>
      </c>
      <c r="NBE3" s="4" t="s">
        <v>800</v>
      </c>
      <c r="NBF3" s="4" t="s">
        <v>800</v>
      </c>
      <c r="NBG3" s="4" t="s">
        <v>800</v>
      </c>
      <c r="NBH3" s="4" t="s">
        <v>800</v>
      </c>
      <c r="NBI3" s="4" t="s">
        <v>800</v>
      </c>
      <c r="NBJ3" s="4" t="s">
        <v>800</v>
      </c>
      <c r="NBK3" s="4" t="s">
        <v>800</v>
      </c>
      <c r="NBL3" s="4" t="s">
        <v>800</v>
      </c>
      <c r="NBM3" s="4" t="s">
        <v>800</v>
      </c>
      <c r="NBN3" s="4" t="s">
        <v>800</v>
      </c>
      <c r="NBO3" s="4" t="s">
        <v>800</v>
      </c>
      <c r="NBP3" s="4" t="s">
        <v>800</v>
      </c>
      <c r="NBQ3" s="4" t="s">
        <v>800</v>
      </c>
      <c r="NBR3" s="4" t="s">
        <v>800</v>
      </c>
      <c r="NBS3" s="4" t="s">
        <v>800</v>
      </c>
      <c r="NBT3" s="4" t="s">
        <v>800</v>
      </c>
      <c r="NBU3" s="4" t="s">
        <v>800</v>
      </c>
      <c r="NBV3" s="4" t="s">
        <v>800</v>
      </c>
      <c r="NBW3" s="4" t="s">
        <v>800</v>
      </c>
      <c r="NBX3" s="4" t="s">
        <v>800</v>
      </c>
      <c r="NBY3" s="4" t="s">
        <v>800</v>
      </c>
      <c r="NBZ3" s="4" t="s">
        <v>800</v>
      </c>
      <c r="NCA3" s="4" t="s">
        <v>800</v>
      </c>
      <c r="NCB3" s="4" t="s">
        <v>800</v>
      </c>
      <c r="NCC3" s="4" t="s">
        <v>800</v>
      </c>
      <c r="NCD3" s="4" t="s">
        <v>800</v>
      </c>
      <c r="NCE3" s="4" t="s">
        <v>800</v>
      </c>
      <c r="NCF3" s="4" t="s">
        <v>800</v>
      </c>
      <c r="NCG3" s="4" t="s">
        <v>800</v>
      </c>
      <c r="NCH3" s="4" t="s">
        <v>800</v>
      </c>
      <c r="NCI3" s="4" t="s">
        <v>800</v>
      </c>
      <c r="NCJ3" s="4" t="s">
        <v>800</v>
      </c>
      <c r="NCK3" s="4" t="s">
        <v>800</v>
      </c>
      <c r="NCL3" s="4" t="s">
        <v>800</v>
      </c>
      <c r="NCM3" s="4" t="s">
        <v>800</v>
      </c>
      <c r="NCN3" s="4" t="s">
        <v>800</v>
      </c>
      <c r="NCO3" s="4" t="s">
        <v>800</v>
      </c>
      <c r="NCP3" s="4" t="s">
        <v>800</v>
      </c>
      <c r="NCQ3" s="4" t="s">
        <v>800</v>
      </c>
      <c r="NCR3" s="4" t="s">
        <v>800</v>
      </c>
      <c r="NCS3" s="4" t="s">
        <v>800</v>
      </c>
      <c r="NCT3" s="4" t="s">
        <v>800</v>
      </c>
      <c r="NCU3" s="4" t="s">
        <v>800</v>
      </c>
      <c r="NCV3" s="4" t="s">
        <v>800</v>
      </c>
      <c r="NCW3" s="4" t="s">
        <v>800</v>
      </c>
      <c r="NCX3" s="4" t="s">
        <v>800</v>
      </c>
      <c r="NCY3" s="4" t="s">
        <v>800</v>
      </c>
      <c r="NCZ3" s="4" t="s">
        <v>800</v>
      </c>
      <c r="NDA3" s="4" t="s">
        <v>800</v>
      </c>
      <c r="NDB3" s="4" t="s">
        <v>800</v>
      </c>
      <c r="NDC3" s="4" t="s">
        <v>800</v>
      </c>
      <c r="NDD3" s="4" t="s">
        <v>800</v>
      </c>
      <c r="NDE3" s="4" t="s">
        <v>800</v>
      </c>
      <c r="NDF3" s="4" t="s">
        <v>800</v>
      </c>
      <c r="NDG3" s="4" t="s">
        <v>800</v>
      </c>
      <c r="NDH3" s="4" t="s">
        <v>800</v>
      </c>
      <c r="NDI3" s="4" t="s">
        <v>800</v>
      </c>
      <c r="NDJ3" s="4" t="s">
        <v>800</v>
      </c>
      <c r="NDK3" s="4" t="s">
        <v>800</v>
      </c>
      <c r="NDL3" s="4" t="s">
        <v>800</v>
      </c>
      <c r="NDM3" s="4" t="s">
        <v>800</v>
      </c>
      <c r="NDN3" s="4" t="s">
        <v>800</v>
      </c>
      <c r="NDO3" s="4" t="s">
        <v>800</v>
      </c>
      <c r="NDP3" s="4" t="s">
        <v>800</v>
      </c>
      <c r="NDQ3" s="4" t="s">
        <v>800</v>
      </c>
      <c r="NDR3" s="4" t="s">
        <v>800</v>
      </c>
      <c r="NDS3" s="4" t="s">
        <v>800</v>
      </c>
      <c r="NDT3" s="4" t="s">
        <v>800</v>
      </c>
      <c r="NDU3" s="4" t="s">
        <v>800</v>
      </c>
      <c r="NDV3" s="4" t="s">
        <v>800</v>
      </c>
      <c r="NDW3" s="4" t="s">
        <v>800</v>
      </c>
      <c r="NDX3" s="4" t="s">
        <v>800</v>
      </c>
      <c r="NDY3" s="4" t="s">
        <v>800</v>
      </c>
      <c r="NDZ3" s="4" t="s">
        <v>800</v>
      </c>
      <c r="NEA3" s="4" t="s">
        <v>800</v>
      </c>
      <c r="NEB3" s="4" t="s">
        <v>800</v>
      </c>
      <c r="NEC3" s="4" t="s">
        <v>800</v>
      </c>
      <c r="NED3" s="4" t="s">
        <v>800</v>
      </c>
      <c r="NEE3" s="4" t="s">
        <v>800</v>
      </c>
      <c r="NEF3" s="4" t="s">
        <v>800</v>
      </c>
      <c r="NEG3" s="4" t="s">
        <v>800</v>
      </c>
      <c r="NEH3" s="4" t="s">
        <v>800</v>
      </c>
      <c r="NEI3" s="4" t="s">
        <v>800</v>
      </c>
      <c r="NEJ3" s="4" t="s">
        <v>800</v>
      </c>
      <c r="NEK3" s="4" t="s">
        <v>800</v>
      </c>
      <c r="NEL3" s="4" t="s">
        <v>800</v>
      </c>
      <c r="NEM3" s="4" t="s">
        <v>800</v>
      </c>
      <c r="NEN3" s="4" t="s">
        <v>800</v>
      </c>
      <c r="NEO3" s="4" t="s">
        <v>800</v>
      </c>
      <c r="NEP3" s="4" t="s">
        <v>800</v>
      </c>
      <c r="NEQ3" s="4" t="s">
        <v>800</v>
      </c>
      <c r="NER3" s="4" t="s">
        <v>800</v>
      </c>
      <c r="NES3" s="4" t="s">
        <v>800</v>
      </c>
      <c r="NET3" s="4" t="s">
        <v>800</v>
      </c>
      <c r="NEU3" s="4" t="s">
        <v>800</v>
      </c>
      <c r="NEV3" s="4" t="s">
        <v>800</v>
      </c>
      <c r="NEW3" s="4" t="s">
        <v>800</v>
      </c>
      <c r="NEX3" s="4" t="s">
        <v>800</v>
      </c>
      <c r="NEY3" s="4" t="s">
        <v>800</v>
      </c>
      <c r="NEZ3" s="4" t="s">
        <v>800</v>
      </c>
      <c r="NFA3" s="4" t="s">
        <v>800</v>
      </c>
      <c r="NFB3" s="4" t="s">
        <v>800</v>
      </c>
      <c r="NFC3" s="4" t="s">
        <v>800</v>
      </c>
      <c r="NFD3" s="4" t="s">
        <v>800</v>
      </c>
      <c r="NFE3" s="4" t="s">
        <v>800</v>
      </c>
      <c r="NFF3" s="4" t="s">
        <v>800</v>
      </c>
      <c r="NFG3" s="4" t="s">
        <v>800</v>
      </c>
      <c r="NFH3" s="4" t="s">
        <v>800</v>
      </c>
      <c r="NFI3" s="4" t="s">
        <v>800</v>
      </c>
      <c r="NFJ3" s="4" t="s">
        <v>800</v>
      </c>
      <c r="NFK3" s="4" t="s">
        <v>800</v>
      </c>
      <c r="NFL3" s="4" t="s">
        <v>800</v>
      </c>
      <c r="NFM3" s="4" t="s">
        <v>800</v>
      </c>
      <c r="NFN3" s="4" t="s">
        <v>800</v>
      </c>
      <c r="NFO3" s="4" t="s">
        <v>800</v>
      </c>
      <c r="NFP3" s="4" t="s">
        <v>800</v>
      </c>
      <c r="NFQ3" s="4" t="s">
        <v>800</v>
      </c>
      <c r="NFR3" s="4" t="s">
        <v>800</v>
      </c>
      <c r="NFS3" s="4" t="s">
        <v>800</v>
      </c>
      <c r="NFT3" s="4" t="s">
        <v>800</v>
      </c>
      <c r="NFU3" s="4" t="s">
        <v>800</v>
      </c>
      <c r="NFV3" s="4" t="s">
        <v>800</v>
      </c>
      <c r="NFW3" s="4" t="s">
        <v>800</v>
      </c>
      <c r="NFX3" s="4" t="s">
        <v>800</v>
      </c>
      <c r="NFY3" s="4" t="s">
        <v>800</v>
      </c>
      <c r="NFZ3" s="4" t="s">
        <v>800</v>
      </c>
      <c r="NGA3" s="4" t="s">
        <v>800</v>
      </c>
      <c r="NGB3" s="4" t="s">
        <v>800</v>
      </c>
      <c r="NGC3" s="4" t="s">
        <v>800</v>
      </c>
      <c r="NGD3" s="4" t="s">
        <v>800</v>
      </c>
      <c r="NGE3" s="4" t="s">
        <v>800</v>
      </c>
      <c r="NGF3" s="4" t="s">
        <v>800</v>
      </c>
      <c r="NGG3" s="4" t="s">
        <v>800</v>
      </c>
      <c r="NGH3" s="4" t="s">
        <v>800</v>
      </c>
      <c r="NGI3" s="4" t="s">
        <v>800</v>
      </c>
      <c r="NGJ3" s="4" t="s">
        <v>800</v>
      </c>
      <c r="NGK3" s="4" t="s">
        <v>800</v>
      </c>
      <c r="NGL3" s="4" t="s">
        <v>800</v>
      </c>
      <c r="NGM3" s="4" t="s">
        <v>800</v>
      </c>
      <c r="NGN3" s="4" t="s">
        <v>800</v>
      </c>
      <c r="NGO3" s="4" t="s">
        <v>800</v>
      </c>
      <c r="NGP3" s="4" t="s">
        <v>800</v>
      </c>
      <c r="NGQ3" s="4" t="s">
        <v>800</v>
      </c>
      <c r="NGR3" s="4" t="s">
        <v>800</v>
      </c>
      <c r="NGS3" s="4" t="s">
        <v>800</v>
      </c>
      <c r="NGT3" s="4" t="s">
        <v>800</v>
      </c>
      <c r="NGU3" s="4" t="s">
        <v>800</v>
      </c>
      <c r="NGV3" s="4" t="s">
        <v>800</v>
      </c>
      <c r="NGW3" s="4" t="s">
        <v>800</v>
      </c>
      <c r="NGX3" s="4" t="s">
        <v>800</v>
      </c>
      <c r="NGY3" s="4" t="s">
        <v>800</v>
      </c>
      <c r="NGZ3" s="4" t="s">
        <v>800</v>
      </c>
      <c r="NHA3" s="4" t="s">
        <v>800</v>
      </c>
      <c r="NHB3" s="4" t="s">
        <v>800</v>
      </c>
      <c r="NHC3" s="4" t="s">
        <v>800</v>
      </c>
      <c r="NHD3" s="4" t="s">
        <v>800</v>
      </c>
      <c r="NHE3" s="4" t="s">
        <v>800</v>
      </c>
      <c r="NHF3" s="4" t="s">
        <v>800</v>
      </c>
      <c r="NHG3" s="4" t="s">
        <v>800</v>
      </c>
      <c r="NHH3" s="4" t="s">
        <v>800</v>
      </c>
      <c r="NHI3" s="4" t="s">
        <v>800</v>
      </c>
      <c r="NHJ3" s="4" t="s">
        <v>800</v>
      </c>
      <c r="NHK3" s="4" t="s">
        <v>800</v>
      </c>
      <c r="NHL3" s="4" t="s">
        <v>800</v>
      </c>
      <c r="NHM3" s="4" t="s">
        <v>800</v>
      </c>
      <c r="NHN3" s="4" t="s">
        <v>800</v>
      </c>
      <c r="NHO3" s="4" t="s">
        <v>800</v>
      </c>
      <c r="NHP3" s="4" t="s">
        <v>800</v>
      </c>
      <c r="NHQ3" s="4" t="s">
        <v>800</v>
      </c>
      <c r="NHR3" s="4" t="s">
        <v>800</v>
      </c>
      <c r="NHS3" s="4" t="s">
        <v>800</v>
      </c>
      <c r="NHT3" s="4" t="s">
        <v>800</v>
      </c>
      <c r="NHU3" s="4" t="s">
        <v>800</v>
      </c>
      <c r="NHV3" s="4" t="s">
        <v>800</v>
      </c>
      <c r="NHW3" s="4" t="s">
        <v>800</v>
      </c>
      <c r="NHX3" s="4" t="s">
        <v>800</v>
      </c>
      <c r="NHY3" s="4" t="s">
        <v>800</v>
      </c>
      <c r="NHZ3" s="4" t="s">
        <v>800</v>
      </c>
      <c r="NIA3" s="4" t="s">
        <v>800</v>
      </c>
      <c r="NIB3" s="4" t="s">
        <v>800</v>
      </c>
      <c r="NIC3" s="4" t="s">
        <v>800</v>
      </c>
      <c r="NID3" s="4" t="s">
        <v>800</v>
      </c>
      <c r="NIE3" s="4" t="s">
        <v>800</v>
      </c>
      <c r="NIF3" s="4" t="s">
        <v>800</v>
      </c>
      <c r="NIG3" s="4" t="s">
        <v>800</v>
      </c>
      <c r="NIH3" s="4" t="s">
        <v>800</v>
      </c>
      <c r="NII3" s="4" t="s">
        <v>800</v>
      </c>
      <c r="NIJ3" s="4" t="s">
        <v>800</v>
      </c>
      <c r="NIK3" s="4" t="s">
        <v>800</v>
      </c>
      <c r="NIL3" s="4" t="s">
        <v>800</v>
      </c>
      <c r="NIM3" s="4" t="s">
        <v>800</v>
      </c>
      <c r="NIN3" s="4" t="s">
        <v>800</v>
      </c>
      <c r="NIO3" s="4" t="s">
        <v>800</v>
      </c>
      <c r="NIP3" s="4" t="s">
        <v>800</v>
      </c>
      <c r="NIQ3" s="4" t="s">
        <v>800</v>
      </c>
      <c r="NIR3" s="4" t="s">
        <v>800</v>
      </c>
      <c r="NIS3" s="4" t="s">
        <v>800</v>
      </c>
      <c r="NIT3" s="4" t="s">
        <v>800</v>
      </c>
      <c r="NIU3" s="4" t="s">
        <v>800</v>
      </c>
      <c r="NIV3" s="4" t="s">
        <v>800</v>
      </c>
      <c r="NIW3" s="4" t="s">
        <v>800</v>
      </c>
      <c r="NIX3" s="4" t="s">
        <v>800</v>
      </c>
      <c r="NIY3" s="4" t="s">
        <v>800</v>
      </c>
      <c r="NIZ3" s="4" t="s">
        <v>800</v>
      </c>
      <c r="NJA3" s="4" t="s">
        <v>800</v>
      </c>
      <c r="NJB3" s="4" t="s">
        <v>800</v>
      </c>
      <c r="NJC3" s="4" t="s">
        <v>800</v>
      </c>
      <c r="NJD3" s="4" t="s">
        <v>800</v>
      </c>
      <c r="NJE3" s="4" t="s">
        <v>800</v>
      </c>
      <c r="NJF3" s="4" t="s">
        <v>800</v>
      </c>
      <c r="NJG3" s="4" t="s">
        <v>800</v>
      </c>
      <c r="NJH3" s="4" t="s">
        <v>800</v>
      </c>
      <c r="NJI3" s="4" t="s">
        <v>800</v>
      </c>
      <c r="NJJ3" s="4" t="s">
        <v>800</v>
      </c>
      <c r="NJK3" s="4" t="s">
        <v>800</v>
      </c>
      <c r="NJL3" s="4" t="s">
        <v>800</v>
      </c>
      <c r="NJM3" s="4" t="s">
        <v>800</v>
      </c>
      <c r="NJN3" s="4" t="s">
        <v>800</v>
      </c>
      <c r="NJO3" s="4" t="s">
        <v>800</v>
      </c>
      <c r="NJP3" s="4" t="s">
        <v>800</v>
      </c>
      <c r="NJQ3" s="4" t="s">
        <v>800</v>
      </c>
      <c r="NJR3" s="4" t="s">
        <v>800</v>
      </c>
      <c r="NJS3" s="4" t="s">
        <v>800</v>
      </c>
      <c r="NJT3" s="4" t="s">
        <v>800</v>
      </c>
      <c r="NJU3" s="4" t="s">
        <v>800</v>
      </c>
      <c r="NJV3" s="4" t="s">
        <v>800</v>
      </c>
      <c r="NJW3" s="4" t="s">
        <v>800</v>
      </c>
      <c r="NJX3" s="4" t="s">
        <v>800</v>
      </c>
      <c r="NJY3" s="4" t="s">
        <v>800</v>
      </c>
      <c r="NJZ3" s="4" t="s">
        <v>800</v>
      </c>
      <c r="NKA3" s="4" t="s">
        <v>800</v>
      </c>
      <c r="NKB3" s="4" t="s">
        <v>800</v>
      </c>
      <c r="NKC3" s="4" t="s">
        <v>800</v>
      </c>
      <c r="NKD3" s="4" t="s">
        <v>800</v>
      </c>
      <c r="NKE3" s="4" t="s">
        <v>800</v>
      </c>
      <c r="NKF3" s="4" t="s">
        <v>800</v>
      </c>
      <c r="NKG3" s="4" t="s">
        <v>800</v>
      </c>
      <c r="NKH3" s="4" t="s">
        <v>800</v>
      </c>
      <c r="NKI3" s="4" t="s">
        <v>800</v>
      </c>
      <c r="NKJ3" s="4" t="s">
        <v>800</v>
      </c>
      <c r="NKK3" s="4" t="s">
        <v>800</v>
      </c>
      <c r="NKL3" s="4" t="s">
        <v>800</v>
      </c>
      <c r="NKM3" s="4" t="s">
        <v>800</v>
      </c>
      <c r="NKN3" s="4" t="s">
        <v>800</v>
      </c>
      <c r="NKO3" s="4" t="s">
        <v>800</v>
      </c>
      <c r="NKP3" s="4" t="s">
        <v>800</v>
      </c>
      <c r="NKQ3" s="4" t="s">
        <v>800</v>
      </c>
      <c r="NKR3" s="4" t="s">
        <v>800</v>
      </c>
      <c r="NKS3" s="4" t="s">
        <v>800</v>
      </c>
      <c r="NKT3" s="4" t="s">
        <v>800</v>
      </c>
      <c r="NKU3" s="4" t="s">
        <v>800</v>
      </c>
      <c r="NKV3" s="4" t="s">
        <v>800</v>
      </c>
      <c r="NKW3" s="4" t="s">
        <v>800</v>
      </c>
      <c r="NKX3" s="4" t="s">
        <v>800</v>
      </c>
      <c r="NKY3" s="4" t="s">
        <v>800</v>
      </c>
      <c r="NKZ3" s="4" t="s">
        <v>800</v>
      </c>
      <c r="NLA3" s="4" t="s">
        <v>800</v>
      </c>
      <c r="NLB3" s="4" t="s">
        <v>800</v>
      </c>
      <c r="NLC3" s="4" t="s">
        <v>800</v>
      </c>
      <c r="NLD3" s="4" t="s">
        <v>800</v>
      </c>
      <c r="NLE3" s="4" t="s">
        <v>800</v>
      </c>
      <c r="NLF3" s="4" t="s">
        <v>800</v>
      </c>
      <c r="NLG3" s="4" t="s">
        <v>800</v>
      </c>
      <c r="NLH3" s="4" t="s">
        <v>800</v>
      </c>
      <c r="NLI3" s="4" t="s">
        <v>800</v>
      </c>
      <c r="NLJ3" s="4" t="s">
        <v>800</v>
      </c>
      <c r="NLK3" s="4" t="s">
        <v>800</v>
      </c>
      <c r="NLL3" s="4" t="s">
        <v>800</v>
      </c>
      <c r="NLM3" s="4" t="s">
        <v>800</v>
      </c>
      <c r="NLN3" s="4" t="s">
        <v>800</v>
      </c>
      <c r="NLO3" s="4" t="s">
        <v>800</v>
      </c>
      <c r="NLP3" s="4" t="s">
        <v>800</v>
      </c>
      <c r="NLQ3" s="4" t="s">
        <v>800</v>
      </c>
      <c r="NLR3" s="4" t="s">
        <v>800</v>
      </c>
      <c r="NLS3" s="4" t="s">
        <v>800</v>
      </c>
      <c r="NLT3" s="4" t="s">
        <v>800</v>
      </c>
      <c r="NLU3" s="4" t="s">
        <v>800</v>
      </c>
      <c r="NLV3" s="4" t="s">
        <v>800</v>
      </c>
      <c r="NLW3" s="4" t="s">
        <v>800</v>
      </c>
      <c r="NLX3" s="4" t="s">
        <v>800</v>
      </c>
      <c r="NLY3" s="4" t="s">
        <v>800</v>
      </c>
      <c r="NLZ3" s="4" t="s">
        <v>800</v>
      </c>
      <c r="NMA3" s="4" t="s">
        <v>800</v>
      </c>
      <c r="NMB3" s="4" t="s">
        <v>800</v>
      </c>
      <c r="NMC3" s="4" t="s">
        <v>800</v>
      </c>
      <c r="NMD3" s="4" t="s">
        <v>800</v>
      </c>
      <c r="NME3" s="4" t="s">
        <v>800</v>
      </c>
      <c r="NMF3" s="4" t="s">
        <v>800</v>
      </c>
      <c r="NMG3" s="4" t="s">
        <v>800</v>
      </c>
      <c r="NMH3" s="4" t="s">
        <v>800</v>
      </c>
      <c r="NMI3" s="4" t="s">
        <v>800</v>
      </c>
      <c r="NMJ3" s="4" t="s">
        <v>800</v>
      </c>
      <c r="NMK3" s="4" t="s">
        <v>800</v>
      </c>
      <c r="NML3" s="4" t="s">
        <v>800</v>
      </c>
      <c r="NMM3" s="4" t="s">
        <v>800</v>
      </c>
      <c r="NMN3" s="4" t="s">
        <v>800</v>
      </c>
      <c r="NMO3" s="4" t="s">
        <v>800</v>
      </c>
      <c r="NMP3" s="4" t="s">
        <v>800</v>
      </c>
      <c r="NMQ3" s="4" t="s">
        <v>800</v>
      </c>
      <c r="NMR3" s="4" t="s">
        <v>800</v>
      </c>
      <c r="NMS3" s="4" t="s">
        <v>800</v>
      </c>
      <c r="NMT3" s="4" t="s">
        <v>800</v>
      </c>
      <c r="NMU3" s="4" t="s">
        <v>800</v>
      </c>
      <c r="NMV3" s="4" t="s">
        <v>800</v>
      </c>
      <c r="NMW3" s="4" t="s">
        <v>800</v>
      </c>
      <c r="NMX3" s="4" t="s">
        <v>800</v>
      </c>
      <c r="NMY3" s="4" t="s">
        <v>800</v>
      </c>
      <c r="NMZ3" s="4" t="s">
        <v>800</v>
      </c>
      <c r="NNA3" s="4" t="s">
        <v>800</v>
      </c>
      <c r="NNB3" s="4" t="s">
        <v>800</v>
      </c>
      <c r="NNC3" s="4" t="s">
        <v>800</v>
      </c>
      <c r="NND3" s="4" t="s">
        <v>800</v>
      </c>
      <c r="NNE3" s="4" t="s">
        <v>800</v>
      </c>
      <c r="NNF3" s="4" t="s">
        <v>800</v>
      </c>
      <c r="NNG3" s="4" t="s">
        <v>800</v>
      </c>
      <c r="NNH3" s="4" t="s">
        <v>800</v>
      </c>
      <c r="NNI3" s="4" t="s">
        <v>800</v>
      </c>
      <c r="NNJ3" s="4" t="s">
        <v>800</v>
      </c>
      <c r="NNK3" s="4" t="s">
        <v>800</v>
      </c>
      <c r="NNL3" s="4" t="s">
        <v>800</v>
      </c>
      <c r="NNM3" s="4" t="s">
        <v>800</v>
      </c>
      <c r="NNN3" s="4" t="s">
        <v>800</v>
      </c>
      <c r="NNO3" s="4" t="s">
        <v>800</v>
      </c>
      <c r="NNP3" s="4" t="s">
        <v>800</v>
      </c>
      <c r="NNQ3" s="4" t="s">
        <v>800</v>
      </c>
      <c r="NNR3" s="4" t="s">
        <v>800</v>
      </c>
      <c r="NNS3" s="4" t="s">
        <v>800</v>
      </c>
      <c r="NNT3" s="4" t="s">
        <v>800</v>
      </c>
      <c r="NNU3" s="4" t="s">
        <v>800</v>
      </c>
      <c r="NNV3" s="4" t="s">
        <v>800</v>
      </c>
      <c r="NNW3" s="4" t="s">
        <v>800</v>
      </c>
      <c r="NNX3" s="4" t="s">
        <v>800</v>
      </c>
      <c r="NNY3" s="4" t="s">
        <v>800</v>
      </c>
      <c r="NNZ3" s="4" t="s">
        <v>800</v>
      </c>
      <c r="NOA3" s="4" t="s">
        <v>800</v>
      </c>
      <c r="NOB3" s="4" t="s">
        <v>800</v>
      </c>
      <c r="NOC3" s="4" t="s">
        <v>800</v>
      </c>
      <c r="NOD3" s="4" t="s">
        <v>800</v>
      </c>
      <c r="NOE3" s="4" t="s">
        <v>800</v>
      </c>
      <c r="NOF3" s="4" t="s">
        <v>800</v>
      </c>
      <c r="NOG3" s="4" t="s">
        <v>800</v>
      </c>
      <c r="NOH3" s="4" t="s">
        <v>800</v>
      </c>
      <c r="NOI3" s="4" t="s">
        <v>800</v>
      </c>
      <c r="NOJ3" s="4" t="s">
        <v>800</v>
      </c>
      <c r="NOK3" s="4" t="s">
        <v>800</v>
      </c>
      <c r="NOL3" s="4" t="s">
        <v>800</v>
      </c>
      <c r="NOM3" s="4" t="s">
        <v>800</v>
      </c>
      <c r="NON3" s="4" t="s">
        <v>800</v>
      </c>
      <c r="NOO3" s="4" t="s">
        <v>800</v>
      </c>
      <c r="NOP3" s="4" t="s">
        <v>800</v>
      </c>
      <c r="NOQ3" s="4" t="s">
        <v>800</v>
      </c>
      <c r="NOR3" s="4" t="s">
        <v>800</v>
      </c>
      <c r="NOS3" s="4" t="s">
        <v>800</v>
      </c>
      <c r="NOT3" s="4" t="s">
        <v>800</v>
      </c>
      <c r="NOU3" s="4" t="s">
        <v>800</v>
      </c>
      <c r="NOV3" s="4" t="s">
        <v>800</v>
      </c>
      <c r="NOW3" s="4" t="s">
        <v>800</v>
      </c>
      <c r="NOX3" s="4" t="s">
        <v>800</v>
      </c>
      <c r="NOY3" s="4" t="s">
        <v>800</v>
      </c>
      <c r="NOZ3" s="4" t="s">
        <v>800</v>
      </c>
      <c r="NPA3" s="4" t="s">
        <v>800</v>
      </c>
      <c r="NPB3" s="4" t="s">
        <v>800</v>
      </c>
      <c r="NPC3" s="4" t="s">
        <v>800</v>
      </c>
      <c r="NPD3" s="4" t="s">
        <v>800</v>
      </c>
      <c r="NPE3" s="4" t="s">
        <v>800</v>
      </c>
      <c r="NPF3" s="4" t="s">
        <v>800</v>
      </c>
      <c r="NPG3" s="4" t="s">
        <v>800</v>
      </c>
      <c r="NPH3" s="4" t="s">
        <v>800</v>
      </c>
      <c r="NPI3" s="4" t="s">
        <v>800</v>
      </c>
      <c r="NPJ3" s="4" t="s">
        <v>800</v>
      </c>
      <c r="NPK3" s="4" t="s">
        <v>800</v>
      </c>
      <c r="NPL3" s="4" t="s">
        <v>800</v>
      </c>
      <c r="NPM3" s="4" t="s">
        <v>800</v>
      </c>
      <c r="NPN3" s="4" t="s">
        <v>800</v>
      </c>
      <c r="NPO3" s="4" t="s">
        <v>800</v>
      </c>
      <c r="NPP3" s="4" t="s">
        <v>800</v>
      </c>
      <c r="NPQ3" s="4" t="s">
        <v>800</v>
      </c>
      <c r="NPR3" s="4" t="s">
        <v>800</v>
      </c>
      <c r="NPS3" s="4" t="s">
        <v>800</v>
      </c>
      <c r="NPT3" s="4" t="s">
        <v>800</v>
      </c>
      <c r="NPU3" s="4" t="s">
        <v>800</v>
      </c>
      <c r="NPV3" s="4" t="s">
        <v>800</v>
      </c>
      <c r="NPW3" s="4" t="s">
        <v>800</v>
      </c>
      <c r="NPX3" s="4" t="s">
        <v>800</v>
      </c>
      <c r="NPY3" s="4" t="s">
        <v>800</v>
      </c>
      <c r="NPZ3" s="4" t="s">
        <v>800</v>
      </c>
      <c r="NQA3" s="4" t="s">
        <v>800</v>
      </c>
      <c r="NQB3" s="4" t="s">
        <v>800</v>
      </c>
      <c r="NQC3" s="4" t="s">
        <v>800</v>
      </c>
      <c r="NQD3" s="4" t="s">
        <v>800</v>
      </c>
      <c r="NQE3" s="4" t="s">
        <v>800</v>
      </c>
      <c r="NQF3" s="4" t="s">
        <v>800</v>
      </c>
      <c r="NQG3" s="4" t="s">
        <v>800</v>
      </c>
      <c r="NQH3" s="4" t="s">
        <v>800</v>
      </c>
      <c r="NQI3" s="4" t="s">
        <v>800</v>
      </c>
      <c r="NQJ3" s="4" t="s">
        <v>800</v>
      </c>
      <c r="NQK3" s="4" t="s">
        <v>800</v>
      </c>
      <c r="NQL3" s="4" t="s">
        <v>800</v>
      </c>
      <c r="NQM3" s="4" t="s">
        <v>800</v>
      </c>
      <c r="NQN3" s="4" t="s">
        <v>800</v>
      </c>
      <c r="NQO3" s="4" t="s">
        <v>800</v>
      </c>
      <c r="NQP3" s="4" t="s">
        <v>800</v>
      </c>
      <c r="NQQ3" s="4" t="s">
        <v>800</v>
      </c>
      <c r="NQR3" s="4" t="s">
        <v>800</v>
      </c>
      <c r="NQS3" s="4" t="s">
        <v>800</v>
      </c>
      <c r="NQT3" s="4" t="s">
        <v>800</v>
      </c>
      <c r="NQU3" s="4" t="s">
        <v>800</v>
      </c>
      <c r="NQV3" s="4" t="s">
        <v>800</v>
      </c>
      <c r="NQW3" s="4" t="s">
        <v>800</v>
      </c>
      <c r="NQX3" s="4" t="s">
        <v>800</v>
      </c>
      <c r="NQY3" s="4" t="s">
        <v>800</v>
      </c>
      <c r="NQZ3" s="4" t="s">
        <v>800</v>
      </c>
      <c r="NRA3" s="4" t="s">
        <v>800</v>
      </c>
      <c r="NRB3" s="4" t="s">
        <v>800</v>
      </c>
      <c r="NRC3" s="4" t="s">
        <v>800</v>
      </c>
      <c r="NRD3" s="4" t="s">
        <v>800</v>
      </c>
      <c r="NRE3" s="4" t="s">
        <v>800</v>
      </c>
      <c r="NRF3" s="4" t="s">
        <v>800</v>
      </c>
      <c r="NRG3" s="4" t="s">
        <v>800</v>
      </c>
      <c r="NRH3" s="4" t="s">
        <v>800</v>
      </c>
      <c r="NRI3" s="4" t="s">
        <v>800</v>
      </c>
      <c r="NRJ3" s="4" t="s">
        <v>800</v>
      </c>
      <c r="NRK3" s="4" t="s">
        <v>800</v>
      </c>
      <c r="NRL3" s="4" t="s">
        <v>800</v>
      </c>
      <c r="NRM3" s="4" t="s">
        <v>800</v>
      </c>
      <c r="NRN3" s="4" t="s">
        <v>800</v>
      </c>
      <c r="NRO3" s="4" t="s">
        <v>800</v>
      </c>
      <c r="NRP3" s="4" t="s">
        <v>800</v>
      </c>
      <c r="NRQ3" s="4" t="s">
        <v>800</v>
      </c>
      <c r="NRR3" s="4" t="s">
        <v>800</v>
      </c>
      <c r="NRS3" s="4" t="s">
        <v>800</v>
      </c>
      <c r="NRT3" s="4" t="s">
        <v>800</v>
      </c>
      <c r="NRU3" s="4" t="s">
        <v>800</v>
      </c>
      <c r="NRV3" s="4" t="s">
        <v>800</v>
      </c>
      <c r="NRW3" s="4" t="s">
        <v>800</v>
      </c>
      <c r="NRX3" s="4" t="s">
        <v>800</v>
      </c>
      <c r="NRY3" s="4" t="s">
        <v>800</v>
      </c>
      <c r="NRZ3" s="4" t="s">
        <v>800</v>
      </c>
      <c r="NSA3" s="4" t="s">
        <v>800</v>
      </c>
      <c r="NSB3" s="4" t="s">
        <v>800</v>
      </c>
      <c r="NSC3" s="4" t="s">
        <v>800</v>
      </c>
      <c r="NSD3" s="4" t="s">
        <v>800</v>
      </c>
      <c r="NSE3" s="4" t="s">
        <v>800</v>
      </c>
      <c r="NSF3" s="4" t="s">
        <v>800</v>
      </c>
      <c r="NSG3" s="4" t="s">
        <v>800</v>
      </c>
      <c r="NSH3" s="4" t="s">
        <v>800</v>
      </c>
      <c r="NSI3" s="4" t="s">
        <v>800</v>
      </c>
      <c r="NSJ3" s="4" t="s">
        <v>800</v>
      </c>
      <c r="NSK3" s="4" t="s">
        <v>800</v>
      </c>
      <c r="NSL3" s="4" t="s">
        <v>800</v>
      </c>
      <c r="NSM3" s="4" t="s">
        <v>800</v>
      </c>
      <c r="NSN3" s="4" t="s">
        <v>800</v>
      </c>
      <c r="NSO3" s="4" t="s">
        <v>800</v>
      </c>
      <c r="NSP3" s="4" t="s">
        <v>800</v>
      </c>
      <c r="NSQ3" s="4" t="s">
        <v>800</v>
      </c>
      <c r="NSR3" s="4" t="s">
        <v>800</v>
      </c>
      <c r="NSS3" s="4" t="s">
        <v>800</v>
      </c>
      <c r="NST3" s="4" t="s">
        <v>800</v>
      </c>
      <c r="NSU3" s="4" t="s">
        <v>800</v>
      </c>
      <c r="NSV3" s="4" t="s">
        <v>800</v>
      </c>
      <c r="NSW3" s="4" t="s">
        <v>800</v>
      </c>
      <c r="NSX3" s="4" t="s">
        <v>800</v>
      </c>
      <c r="NSY3" s="4" t="s">
        <v>800</v>
      </c>
      <c r="NSZ3" s="4" t="s">
        <v>800</v>
      </c>
      <c r="NTA3" s="4" t="s">
        <v>800</v>
      </c>
      <c r="NTB3" s="4" t="s">
        <v>800</v>
      </c>
      <c r="NTC3" s="4" t="s">
        <v>800</v>
      </c>
      <c r="NTD3" s="4" t="s">
        <v>800</v>
      </c>
      <c r="NTE3" s="4" t="s">
        <v>800</v>
      </c>
      <c r="NTF3" s="4" t="s">
        <v>800</v>
      </c>
      <c r="NTG3" s="4" t="s">
        <v>800</v>
      </c>
      <c r="NTH3" s="4" t="s">
        <v>800</v>
      </c>
      <c r="NTI3" s="4" t="s">
        <v>800</v>
      </c>
      <c r="NTJ3" s="4" t="s">
        <v>800</v>
      </c>
      <c r="NTK3" s="4" t="s">
        <v>800</v>
      </c>
      <c r="NTL3" s="4" t="s">
        <v>800</v>
      </c>
      <c r="NTM3" s="4" t="s">
        <v>800</v>
      </c>
      <c r="NTN3" s="4" t="s">
        <v>800</v>
      </c>
      <c r="NTO3" s="4" t="s">
        <v>800</v>
      </c>
      <c r="NTP3" s="4" t="s">
        <v>800</v>
      </c>
      <c r="NTQ3" s="4" t="s">
        <v>800</v>
      </c>
      <c r="NTR3" s="4" t="s">
        <v>800</v>
      </c>
      <c r="NTS3" s="4" t="s">
        <v>800</v>
      </c>
      <c r="NTT3" s="4" t="s">
        <v>800</v>
      </c>
      <c r="NTU3" s="4" t="s">
        <v>800</v>
      </c>
      <c r="NTV3" s="4" t="s">
        <v>800</v>
      </c>
      <c r="NTW3" s="4" t="s">
        <v>800</v>
      </c>
      <c r="NTX3" s="4" t="s">
        <v>800</v>
      </c>
      <c r="NTY3" s="4" t="s">
        <v>800</v>
      </c>
      <c r="NTZ3" s="4" t="s">
        <v>800</v>
      </c>
      <c r="NUA3" s="4" t="s">
        <v>800</v>
      </c>
      <c r="NUB3" s="4" t="s">
        <v>800</v>
      </c>
      <c r="NUC3" s="4" t="s">
        <v>800</v>
      </c>
      <c r="NUD3" s="4" t="s">
        <v>800</v>
      </c>
      <c r="NUE3" s="4" t="s">
        <v>800</v>
      </c>
      <c r="NUF3" s="4" t="s">
        <v>800</v>
      </c>
      <c r="NUG3" s="4" t="s">
        <v>800</v>
      </c>
      <c r="NUH3" s="4" t="s">
        <v>800</v>
      </c>
      <c r="NUI3" s="4" t="s">
        <v>800</v>
      </c>
      <c r="NUJ3" s="4" t="s">
        <v>800</v>
      </c>
      <c r="NUK3" s="4" t="s">
        <v>800</v>
      </c>
      <c r="NUL3" s="4" t="s">
        <v>800</v>
      </c>
      <c r="NUM3" s="4" t="s">
        <v>800</v>
      </c>
      <c r="NUN3" s="4" t="s">
        <v>800</v>
      </c>
      <c r="NUO3" s="4" t="s">
        <v>800</v>
      </c>
      <c r="NUP3" s="4" t="s">
        <v>800</v>
      </c>
      <c r="NUQ3" s="4" t="s">
        <v>800</v>
      </c>
      <c r="NUR3" s="4" t="s">
        <v>800</v>
      </c>
      <c r="NUS3" s="4" t="s">
        <v>800</v>
      </c>
      <c r="NUT3" s="4" t="s">
        <v>800</v>
      </c>
      <c r="NUU3" s="4" t="s">
        <v>800</v>
      </c>
      <c r="NUV3" s="4" t="s">
        <v>800</v>
      </c>
      <c r="NUW3" s="4" t="s">
        <v>800</v>
      </c>
      <c r="NUX3" s="4" t="s">
        <v>800</v>
      </c>
      <c r="NUY3" s="4" t="s">
        <v>800</v>
      </c>
      <c r="NUZ3" s="4" t="s">
        <v>800</v>
      </c>
      <c r="NVA3" s="4" t="s">
        <v>800</v>
      </c>
      <c r="NVB3" s="4" t="s">
        <v>800</v>
      </c>
      <c r="NVC3" s="4" t="s">
        <v>800</v>
      </c>
      <c r="NVD3" s="4" t="s">
        <v>800</v>
      </c>
      <c r="NVE3" s="4" t="s">
        <v>800</v>
      </c>
      <c r="NVF3" s="4" t="s">
        <v>800</v>
      </c>
      <c r="NVG3" s="4" t="s">
        <v>800</v>
      </c>
      <c r="NVH3" s="4" t="s">
        <v>800</v>
      </c>
      <c r="NVI3" s="4" t="s">
        <v>800</v>
      </c>
      <c r="NVJ3" s="4" t="s">
        <v>800</v>
      </c>
      <c r="NVK3" s="4" t="s">
        <v>800</v>
      </c>
      <c r="NVL3" s="4" t="s">
        <v>800</v>
      </c>
      <c r="NVM3" s="4" t="s">
        <v>800</v>
      </c>
      <c r="NVN3" s="4" t="s">
        <v>800</v>
      </c>
      <c r="NVO3" s="4" t="s">
        <v>800</v>
      </c>
      <c r="NVP3" s="4" t="s">
        <v>800</v>
      </c>
      <c r="NVQ3" s="4" t="s">
        <v>800</v>
      </c>
      <c r="NVR3" s="4" t="s">
        <v>800</v>
      </c>
      <c r="NVS3" s="4" t="s">
        <v>800</v>
      </c>
      <c r="NVT3" s="4" t="s">
        <v>800</v>
      </c>
      <c r="NVU3" s="4" t="s">
        <v>800</v>
      </c>
      <c r="NVV3" s="4" t="s">
        <v>800</v>
      </c>
      <c r="NVW3" s="4" t="s">
        <v>800</v>
      </c>
      <c r="NVX3" s="4" t="s">
        <v>800</v>
      </c>
      <c r="NVY3" s="4" t="s">
        <v>800</v>
      </c>
      <c r="NVZ3" s="4" t="s">
        <v>800</v>
      </c>
      <c r="NWA3" s="4" t="s">
        <v>800</v>
      </c>
      <c r="NWB3" s="4" t="s">
        <v>800</v>
      </c>
      <c r="NWC3" s="4" t="s">
        <v>800</v>
      </c>
      <c r="NWD3" s="4" t="s">
        <v>800</v>
      </c>
      <c r="NWE3" s="4" t="s">
        <v>800</v>
      </c>
      <c r="NWF3" s="4" t="s">
        <v>800</v>
      </c>
      <c r="NWG3" s="4" t="s">
        <v>800</v>
      </c>
      <c r="NWH3" s="4" t="s">
        <v>800</v>
      </c>
      <c r="NWI3" s="4" t="s">
        <v>800</v>
      </c>
      <c r="NWJ3" s="4" t="s">
        <v>800</v>
      </c>
      <c r="NWK3" s="4" t="s">
        <v>800</v>
      </c>
      <c r="NWL3" s="4" t="s">
        <v>800</v>
      </c>
      <c r="NWM3" s="4" t="s">
        <v>800</v>
      </c>
      <c r="NWN3" s="4" t="s">
        <v>800</v>
      </c>
      <c r="NWO3" s="4" t="s">
        <v>800</v>
      </c>
      <c r="NWP3" s="4" t="s">
        <v>800</v>
      </c>
      <c r="NWQ3" s="4" t="s">
        <v>800</v>
      </c>
      <c r="NWR3" s="4" t="s">
        <v>800</v>
      </c>
      <c r="NWS3" s="4" t="s">
        <v>800</v>
      </c>
      <c r="NWT3" s="4" t="s">
        <v>800</v>
      </c>
      <c r="NWU3" s="4" t="s">
        <v>800</v>
      </c>
      <c r="NWV3" s="4" t="s">
        <v>800</v>
      </c>
      <c r="NWW3" s="4" t="s">
        <v>800</v>
      </c>
      <c r="NWX3" s="4" t="s">
        <v>800</v>
      </c>
      <c r="NWY3" s="4" t="s">
        <v>800</v>
      </c>
      <c r="NWZ3" s="4" t="s">
        <v>800</v>
      </c>
      <c r="NXA3" s="4" t="s">
        <v>800</v>
      </c>
      <c r="NXB3" s="4" t="s">
        <v>800</v>
      </c>
      <c r="NXC3" s="4" t="s">
        <v>800</v>
      </c>
      <c r="NXD3" s="4" t="s">
        <v>800</v>
      </c>
      <c r="NXE3" s="4" t="s">
        <v>800</v>
      </c>
      <c r="NXF3" s="4" t="s">
        <v>800</v>
      </c>
      <c r="NXG3" s="4" t="s">
        <v>800</v>
      </c>
      <c r="NXH3" s="4" t="s">
        <v>800</v>
      </c>
      <c r="NXI3" s="4" t="s">
        <v>800</v>
      </c>
      <c r="NXJ3" s="4" t="s">
        <v>800</v>
      </c>
      <c r="NXK3" s="4" t="s">
        <v>800</v>
      </c>
      <c r="NXL3" s="4" t="s">
        <v>800</v>
      </c>
      <c r="NXM3" s="4" t="s">
        <v>800</v>
      </c>
      <c r="NXN3" s="4" t="s">
        <v>800</v>
      </c>
      <c r="NXO3" s="4" t="s">
        <v>800</v>
      </c>
      <c r="NXP3" s="4" t="s">
        <v>800</v>
      </c>
      <c r="NXQ3" s="4" t="s">
        <v>800</v>
      </c>
      <c r="NXR3" s="4" t="s">
        <v>800</v>
      </c>
      <c r="NXS3" s="4" t="s">
        <v>800</v>
      </c>
      <c r="NXT3" s="4" t="s">
        <v>800</v>
      </c>
      <c r="NXU3" s="4" t="s">
        <v>800</v>
      </c>
      <c r="NXV3" s="4" t="s">
        <v>800</v>
      </c>
      <c r="NXW3" s="4" t="s">
        <v>800</v>
      </c>
      <c r="NXX3" s="4" t="s">
        <v>800</v>
      </c>
      <c r="NXY3" s="4" t="s">
        <v>800</v>
      </c>
      <c r="NXZ3" s="4" t="s">
        <v>800</v>
      </c>
      <c r="NYA3" s="4" t="s">
        <v>800</v>
      </c>
      <c r="NYB3" s="4" t="s">
        <v>800</v>
      </c>
      <c r="NYC3" s="4" t="s">
        <v>800</v>
      </c>
      <c r="NYD3" s="4" t="s">
        <v>800</v>
      </c>
      <c r="NYE3" s="4" t="s">
        <v>800</v>
      </c>
      <c r="NYF3" s="4" t="s">
        <v>800</v>
      </c>
      <c r="NYG3" s="4" t="s">
        <v>800</v>
      </c>
      <c r="NYH3" s="4" t="s">
        <v>800</v>
      </c>
      <c r="NYI3" s="4" t="s">
        <v>800</v>
      </c>
      <c r="NYJ3" s="4" t="s">
        <v>800</v>
      </c>
      <c r="NYK3" s="4" t="s">
        <v>800</v>
      </c>
      <c r="NYL3" s="4" t="s">
        <v>800</v>
      </c>
      <c r="NYM3" s="4" t="s">
        <v>800</v>
      </c>
      <c r="NYN3" s="4" t="s">
        <v>800</v>
      </c>
      <c r="NYO3" s="4" t="s">
        <v>800</v>
      </c>
      <c r="NYP3" s="4" t="s">
        <v>800</v>
      </c>
      <c r="NYQ3" s="4" t="s">
        <v>800</v>
      </c>
      <c r="NYR3" s="4" t="s">
        <v>800</v>
      </c>
      <c r="NYS3" s="4" t="s">
        <v>800</v>
      </c>
      <c r="NYT3" s="4" t="s">
        <v>800</v>
      </c>
      <c r="NYU3" s="4" t="s">
        <v>800</v>
      </c>
      <c r="NYV3" s="4" t="s">
        <v>800</v>
      </c>
      <c r="NYW3" s="4" t="s">
        <v>800</v>
      </c>
      <c r="NYX3" s="4" t="s">
        <v>800</v>
      </c>
      <c r="NYY3" s="4" t="s">
        <v>800</v>
      </c>
      <c r="NYZ3" s="4" t="s">
        <v>800</v>
      </c>
      <c r="NZA3" s="4" t="s">
        <v>800</v>
      </c>
      <c r="NZB3" s="4" t="s">
        <v>800</v>
      </c>
      <c r="NZC3" s="4" t="s">
        <v>800</v>
      </c>
      <c r="NZD3" s="4" t="s">
        <v>800</v>
      </c>
      <c r="NZE3" s="4" t="s">
        <v>800</v>
      </c>
      <c r="NZF3" s="4" t="s">
        <v>800</v>
      </c>
      <c r="NZG3" s="4" t="s">
        <v>800</v>
      </c>
      <c r="NZH3" s="4" t="s">
        <v>800</v>
      </c>
      <c r="NZI3" s="4" t="s">
        <v>800</v>
      </c>
      <c r="NZJ3" s="4" t="s">
        <v>800</v>
      </c>
      <c r="NZK3" s="4" t="s">
        <v>800</v>
      </c>
      <c r="NZL3" s="4" t="s">
        <v>800</v>
      </c>
      <c r="NZM3" s="4" t="s">
        <v>800</v>
      </c>
      <c r="NZN3" s="4" t="s">
        <v>800</v>
      </c>
      <c r="NZO3" s="4" t="s">
        <v>800</v>
      </c>
      <c r="NZP3" s="4" t="s">
        <v>800</v>
      </c>
      <c r="NZQ3" s="4" t="s">
        <v>800</v>
      </c>
      <c r="NZR3" s="4" t="s">
        <v>800</v>
      </c>
      <c r="NZS3" s="4" t="s">
        <v>800</v>
      </c>
      <c r="NZT3" s="4" t="s">
        <v>800</v>
      </c>
      <c r="NZU3" s="4" t="s">
        <v>800</v>
      </c>
      <c r="NZV3" s="4" t="s">
        <v>800</v>
      </c>
      <c r="NZW3" s="4" t="s">
        <v>800</v>
      </c>
      <c r="NZX3" s="4" t="s">
        <v>800</v>
      </c>
      <c r="NZY3" s="4" t="s">
        <v>800</v>
      </c>
      <c r="NZZ3" s="4" t="s">
        <v>800</v>
      </c>
      <c r="OAA3" s="4" t="s">
        <v>800</v>
      </c>
      <c r="OAB3" s="4" t="s">
        <v>800</v>
      </c>
      <c r="OAC3" s="4" t="s">
        <v>800</v>
      </c>
      <c r="OAD3" s="4" t="s">
        <v>800</v>
      </c>
      <c r="OAE3" s="4" t="s">
        <v>800</v>
      </c>
      <c r="OAF3" s="4" t="s">
        <v>800</v>
      </c>
      <c r="OAG3" s="4" t="s">
        <v>800</v>
      </c>
      <c r="OAH3" s="4" t="s">
        <v>800</v>
      </c>
      <c r="OAI3" s="4" t="s">
        <v>800</v>
      </c>
      <c r="OAJ3" s="4" t="s">
        <v>800</v>
      </c>
      <c r="OAK3" s="4" t="s">
        <v>800</v>
      </c>
      <c r="OAL3" s="4" t="s">
        <v>800</v>
      </c>
      <c r="OAM3" s="4" t="s">
        <v>800</v>
      </c>
      <c r="OAN3" s="4" t="s">
        <v>800</v>
      </c>
      <c r="OAO3" s="4" t="s">
        <v>800</v>
      </c>
      <c r="OAP3" s="4" t="s">
        <v>800</v>
      </c>
      <c r="OAQ3" s="4" t="s">
        <v>800</v>
      </c>
      <c r="OAR3" s="4" t="s">
        <v>800</v>
      </c>
      <c r="OAS3" s="4" t="s">
        <v>800</v>
      </c>
      <c r="OAT3" s="4" t="s">
        <v>800</v>
      </c>
      <c r="OAU3" s="4" t="s">
        <v>800</v>
      </c>
      <c r="OAV3" s="4" t="s">
        <v>800</v>
      </c>
      <c r="OAW3" s="4" t="s">
        <v>800</v>
      </c>
      <c r="OAX3" s="4" t="s">
        <v>800</v>
      </c>
      <c r="OAY3" s="4" t="s">
        <v>800</v>
      </c>
      <c r="OAZ3" s="4" t="s">
        <v>800</v>
      </c>
      <c r="OBA3" s="4" t="s">
        <v>800</v>
      </c>
      <c r="OBB3" s="4" t="s">
        <v>800</v>
      </c>
      <c r="OBC3" s="4" t="s">
        <v>800</v>
      </c>
      <c r="OBD3" s="4" t="s">
        <v>800</v>
      </c>
      <c r="OBE3" s="4" t="s">
        <v>800</v>
      </c>
      <c r="OBF3" s="4" t="s">
        <v>800</v>
      </c>
      <c r="OBG3" s="4" t="s">
        <v>800</v>
      </c>
      <c r="OBH3" s="4" t="s">
        <v>800</v>
      </c>
      <c r="OBI3" s="4" t="s">
        <v>800</v>
      </c>
      <c r="OBJ3" s="4" t="s">
        <v>800</v>
      </c>
      <c r="OBK3" s="4" t="s">
        <v>800</v>
      </c>
      <c r="OBL3" s="4" t="s">
        <v>800</v>
      </c>
      <c r="OBM3" s="4" t="s">
        <v>800</v>
      </c>
      <c r="OBN3" s="4" t="s">
        <v>800</v>
      </c>
      <c r="OBO3" s="4" t="s">
        <v>800</v>
      </c>
      <c r="OBP3" s="4" t="s">
        <v>800</v>
      </c>
      <c r="OBQ3" s="4" t="s">
        <v>800</v>
      </c>
      <c r="OBR3" s="4" t="s">
        <v>800</v>
      </c>
      <c r="OBS3" s="4" t="s">
        <v>800</v>
      </c>
      <c r="OBT3" s="4" t="s">
        <v>800</v>
      </c>
      <c r="OBU3" s="4" t="s">
        <v>800</v>
      </c>
      <c r="OBV3" s="4" t="s">
        <v>800</v>
      </c>
      <c r="OBW3" s="4" t="s">
        <v>800</v>
      </c>
      <c r="OBX3" s="4" t="s">
        <v>800</v>
      </c>
      <c r="OBY3" s="4" t="s">
        <v>800</v>
      </c>
      <c r="OBZ3" s="4" t="s">
        <v>800</v>
      </c>
      <c r="OCA3" s="4" t="s">
        <v>800</v>
      </c>
      <c r="OCB3" s="4" t="s">
        <v>800</v>
      </c>
      <c r="OCC3" s="4" t="s">
        <v>800</v>
      </c>
      <c r="OCD3" s="4" t="s">
        <v>800</v>
      </c>
      <c r="OCE3" s="4" t="s">
        <v>800</v>
      </c>
      <c r="OCF3" s="4" t="s">
        <v>800</v>
      </c>
      <c r="OCG3" s="4" t="s">
        <v>800</v>
      </c>
      <c r="OCH3" s="4" t="s">
        <v>800</v>
      </c>
      <c r="OCI3" s="4" t="s">
        <v>800</v>
      </c>
      <c r="OCJ3" s="4" t="s">
        <v>800</v>
      </c>
      <c r="OCK3" s="4" t="s">
        <v>800</v>
      </c>
      <c r="OCL3" s="4" t="s">
        <v>800</v>
      </c>
      <c r="OCM3" s="4" t="s">
        <v>800</v>
      </c>
      <c r="OCN3" s="4" t="s">
        <v>800</v>
      </c>
      <c r="OCO3" s="4" t="s">
        <v>800</v>
      </c>
      <c r="OCP3" s="4" t="s">
        <v>800</v>
      </c>
      <c r="OCQ3" s="4" t="s">
        <v>800</v>
      </c>
      <c r="OCR3" s="4" t="s">
        <v>800</v>
      </c>
      <c r="OCS3" s="4" t="s">
        <v>800</v>
      </c>
      <c r="OCT3" s="4" t="s">
        <v>800</v>
      </c>
      <c r="OCU3" s="4" t="s">
        <v>800</v>
      </c>
      <c r="OCV3" s="4" t="s">
        <v>800</v>
      </c>
      <c r="OCW3" s="4" t="s">
        <v>800</v>
      </c>
      <c r="OCX3" s="4" t="s">
        <v>800</v>
      </c>
      <c r="OCY3" s="4" t="s">
        <v>800</v>
      </c>
      <c r="OCZ3" s="4" t="s">
        <v>800</v>
      </c>
      <c r="ODA3" s="4" t="s">
        <v>800</v>
      </c>
      <c r="ODB3" s="4" t="s">
        <v>800</v>
      </c>
      <c r="ODC3" s="4" t="s">
        <v>800</v>
      </c>
      <c r="ODD3" s="4" t="s">
        <v>800</v>
      </c>
      <c r="ODE3" s="4" t="s">
        <v>800</v>
      </c>
      <c r="ODF3" s="4" t="s">
        <v>800</v>
      </c>
      <c r="ODG3" s="4" t="s">
        <v>800</v>
      </c>
      <c r="ODH3" s="4" t="s">
        <v>800</v>
      </c>
      <c r="ODI3" s="4" t="s">
        <v>800</v>
      </c>
      <c r="ODJ3" s="4" t="s">
        <v>800</v>
      </c>
      <c r="ODK3" s="4" t="s">
        <v>800</v>
      </c>
      <c r="ODL3" s="4" t="s">
        <v>800</v>
      </c>
      <c r="ODM3" s="4" t="s">
        <v>800</v>
      </c>
      <c r="ODN3" s="4" t="s">
        <v>800</v>
      </c>
      <c r="ODO3" s="4" t="s">
        <v>800</v>
      </c>
      <c r="ODP3" s="4" t="s">
        <v>800</v>
      </c>
      <c r="ODQ3" s="4" t="s">
        <v>800</v>
      </c>
      <c r="ODR3" s="4" t="s">
        <v>800</v>
      </c>
      <c r="ODS3" s="4" t="s">
        <v>800</v>
      </c>
      <c r="ODT3" s="4" t="s">
        <v>800</v>
      </c>
      <c r="ODU3" s="4" t="s">
        <v>800</v>
      </c>
      <c r="ODV3" s="4" t="s">
        <v>800</v>
      </c>
      <c r="ODW3" s="4" t="s">
        <v>800</v>
      </c>
      <c r="ODX3" s="4" t="s">
        <v>800</v>
      </c>
      <c r="ODY3" s="4" t="s">
        <v>800</v>
      </c>
      <c r="ODZ3" s="4" t="s">
        <v>800</v>
      </c>
      <c r="OEA3" s="4" t="s">
        <v>800</v>
      </c>
      <c r="OEB3" s="4" t="s">
        <v>800</v>
      </c>
      <c r="OEC3" s="4" t="s">
        <v>800</v>
      </c>
      <c r="OED3" s="4" t="s">
        <v>800</v>
      </c>
      <c r="OEE3" s="4" t="s">
        <v>800</v>
      </c>
      <c r="OEF3" s="4" t="s">
        <v>800</v>
      </c>
      <c r="OEG3" s="4" t="s">
        <v>800</v>
      </c>
      <c r="OEH3" s="4" t="s">
        <v>800</v>
      </c>
      <c r="OEI3" s="4" t="s">
        <v>800</v>
      </c>
      <c r="OEJ3" s="4" t="s">
        <v>800</v>
      </c>
      <c r="OEK3" s="4" t="s">
        <v>800</v>
      </c>
      <c r="OEL3" s="4" t="s">
        <v>800</v>
      </c>
      <c r="OEM3" s="4" t="s">
        <v>800</v>
      </c>
      <c r="OEN3" s="4" t="s">
        <v>800</v>
      </c>
      <c r="OEO3" s="4" t="s">
        <v>800</v>
      </c>
      <c r="OEP3" s="4" t="s">
        <v>800</v>
      </c>
      <c r="OEQ3" s="4" t="s">
        <v>800</v>
      </c>
      <c r="OER3" s="4" t="s">
        <v>800</v>
      </c>
      <c r="OES3" s="4" t="s">
        <v>800</v>
      </c>
      <c r="OET3" s="4" t="s">
        <v>800</v>
      </c>
      <c r="OEU3" s="4" t="s">
        <v>800</v>
      </c>
      <c r="OEV3" s="4" t="s">
        <v>800</v>
      </c>
      <c r="OEW3" s="4" t="s">
        <v>800</v>
      </c>
      <c r="OEX3" s="4" t="s">
        <v>800</v>
      </c>
      <c r="OEY3" s="4" t="s">
        <v>800</v>
      </c>
      <c r="OEZ3" s="4" t="s">
        <v>800</v>
      </c>
      <c r="OFA3" s="4" t="s">
        <v>800</v>
      </c>
      <c r="OFB3" s="4" t="s">
        <v>800</v>
      </c>
      <c r="OFC3" s="4" t="s">
        <v>800</v>
      </c>
      <c r="OFD3" s="4" t="s">
        <v>800</v>
      </c>
      <c r="OFE3" s="4" t="s">
        <v>800</v>
      </c>
      <c r="OFF3" s="4" t="s">
        <v>800</v>
      </c>
      <c r="OFG3" s="4" t="s">
        <v>800</v>
      </c>
      <c r="OFH3" s="4" t="s">
        <v>800</v>
      </c>
      <c r="OFI3" s="4" t="s">
        <v>800</v>
      </c>
      <c r="OFJ3" s="4" t="s">
        <v>800</v>
      </c>
      <c r="OFK3" s="4" t="s">
        <v>800</v>
      </c>
      <c r="OFL3" s="4" t="s">
        <v>800</v>
      </c>
      <c r="OFM3" s="4" t="s">
        <v>800</v>
      </c>
      <c r="OFN3" s="4" t="s">
        <v>800</v>
      </c>
      <c r="OFO3" s="4" t="s">
        <v>800</v>
      </c>
      <c r="OFP3" s="4" t="s">
        <v>800</v>
      </c>
      <c r="OFQ3" s="4" t="s">
        <v>800</v>
      </c>
      <c r="OFR3" s="4" t="s">
        <v>800</v>
      </c>
      <c r="OFS3" s="4" t="s">
        <v>800</v>
      </c>
      <c r="OFT3" s="4" t="s">
        <v>800</v>
      </c>
      <c r="OFU3" s="4" t="s">
        <v>800</v>
      </c>
      <c r="OFV3" s="4" t="s">
        <v>800</v>
      </c>
      <c r="OFW3" s="4" t="s">
        <v>800</v>
      </c>
      <c r="OFX3" s="4" t="s">
        <v>800</v>
      </c>
      <c r="OFY3" s="4" t="s">
        <v>800</v>
      </c>
      <c r="OFZ3" s="4" t="s">
        <v>800</v>
      </c>
      <c r="OGA3" s="4" t="s">
        <v>800</v>
      </c>
      <c r="OGB3" s="4" t="s">
        <v>800</v>
      </c>
      <c r="OGC3" s="4" t="s">
        <v>800</v>
      </c>
      <c r="OGD3" s="4" t="s">
        <v>800</v>
      </c>
      <c r="OGE3" s="4" t="s">
        <v>800</v>
      </c>
      <c r="OGF3" s="4" t="s">
        <v>800</v>
      </c>
      <c r="OGG3" s="4" t="s">
        <v>800</v>
      </c>
      <c r="OGH3" s="4" t="s">
        <v>800</v>
      </c>
      <c r="OGI3" s="4" t="s">
        <v>800</v>
      </c>
      <c r="OGJ3" s="4" t="s">
        <v>800</v>
      </c>
      <c r="OGK3" s="4" t="s">
        <v>800</v>
      </c>
      <c r="OGL3" s="4" t="s">
        <v>800</v>
      </c>
      <c r="OGM3" s="4" t="s">
        <v>800</v>
      </c>
      <c r="OGN3" s="4" t="s">
        <v>800</v>
      </c>
      <c r="OGO3" s="4" t="s">
        <v>800</v>
      </c>
      <c r="OGP3" s="4" t="s">
        <v>800</v>
      </c>
      <c r="OGQ3" s="4" t="s">
        <v>800</v>
      </c>
      <c r="OGR3" s="4" t="s">
        <v>800</v>
      </c>
      <c r="OGS3" s="4" t="s">
        <v>800</v>
      </c>
      <c r="OGT3" s="4" t="s">
        <v>800</v>
      </c>
      <c r="OGU3" s="4" t="s">
        <v>800</v>
      </c>
      <c r="OGV3" s="4" t="s">
        <v>800</v>
      </c>
      <c r="OGW3" s="4" t="s">
        <v>800</v>
      </c>
      <c r="OGX3" s="4" t="s">
        <v>800</v>
      </c>
      <c r="OGY3" s="4" t="s">
        <v>800</v>
      </c>
      <c r="OGZ3" s="4" t="s">
        <v>800</v>
      </c>
      <c r="OHA3" s="4" t="s">
        <v>800</v>
      </c>
      <c r="OHB3" s="4" t="s">
        <v>800</v>
      </c>
      <c r="OHC3" s="4" t="s">
        <v>800</v>
      </c>
      <c r="OHD3" s="4" t="s">
        <v>800</v>
      </c>
      <c r="OHE3" s="4" t="s">
        <v>800</v>
      </c>
      <c r="OHF3" s="4" t="s">
        <v>800</v>
      </c>
      <c r="OHG3" s="4" t="s">
        <v>800</v>
      </c>
      <c r="OHH3" s="4" t="s">
        <v>800</v>
      </c>
      <c r="OHI3" s="4" t="s">
        <v>800</v>
      </c>
      <c r="OHJ3" s="4" t="s">
        <v>800</v>
      </c>
      <c r="OHK3" s="4" t="s">
        <v>800</v>
      </c>
      <c r="OHL3" s="4" t="s">
        <v>800</v>
      </c>
      <c r="OHM3" s="4" t="s">
        <v>800</v>
      </c>
      <c r="OHN3" s="4" t="s">
        <v>800</v>
      </c>
      <c r="OHO3" s="4" t="s">
        <v>800</v>
      </c>
      <c r="OHP3" s="4" t="s">
        <v>800</v>
      </c>
      <c r="OHQ3" s="4" t="s">
        <v>800</v>
      </c>
      <c r="OHR3" s="4" t="s">
        <v>800</v>
      </c>
      <c r="OHS3" s="4" t="s">
        <v>800</v>
      </c>
      <c r="OHT3" s="4" t="s">
        <v>800</v>
      </c>
      <c r="OHU3" s="4" t="s">
        <v>800</v>
      </c>
      <c r="OHV3" s="4" t="s">
        <v>800</v>
      </c>
      <c r="OHW3" s="4" t="s">
        <v>800</v>
      </c>
      <c r="OHX3" s="4" t="s">
        <v>800</v>
      </c>
      <c r="OHY3" s="4" t="s">
        <v>800</v>
      </c>
      <c r="OHZ3" s="4" t="s">
        <v>800</v>
      </c>
      <c r="OIA3" s="4" t="s">
        <v>800</v>
      </c>
      <c r="OIB3" s="4" t="s">
        <v>800</v>
      </c>
      <c r="OIC3" s="4" t="s">
        <v>800</v>
      </c>
      <c r="OID3" s="4" t="s">
        <v>800</v>
      </c>
      <c r="OIE3" s="4" t="s">
        <v>800</v>
      </c>
      <c r="OIF3" s="4" t="s">
        <v>800</v>
      </c>
      <c r="OIG3" s="4" t="s">
        <v>800</v>
      </c>
      <c r="OIH3" s="4" t="s">
        <v>800</v>
      </c>
      <c r="OII3" s="4" t="s">
        <v>800</v>
      </c>
      <c r="OIJ3" s="4" t="s">
        <v>800</v>
      </c>
      <c r="OIK3" s="4" t="s">
        <v>800</v>
      </c>
      <c r="OIL3" s="4" t="s">
        <v>800</v>
      </c>
      <c r="OIM3" s="4" t="s">
        <v>800</v>
      </c>
      <c r="OIN3" s="4" t="s">
        <v>800</v>
      </c>
      <c r="OIO3" s="4" t="s">
        <v>800</v>
      </c>
      <c r="OIP3" s="4" t="s">
        <v>800</v>
      </c>
      <c r="OIQ3" s="4" t="s">
        <v>800</v>
      </c>
      <c r="OIR3" s="4" t="s">
        <v>800</v>
      </c>
      <c r="OIS3" s="4" t="s">
        <v>800</v>
      </c>
      <c r="OIT3" s="4" t="s">
        <v>800</v>
      </c>
      <c r="OIU3" s="4" t="s">
        <v>800</v>
      </c>
      <c r="OIV3" s="4" t="s">
        <v>800</v>
      </c>
      <c r="OIW3" s="4" t="s">
        <v>800</v>
      </c>
      <c r="OIX3" s="4" t="s">
        <v>800</v>
      </c>
      <c r="OIY3" s="4" t="s">
        <v>800</v>
      </c>
      <c r="OIZ3" s="4" t="s">
        <v>800</v>
      </c>
      <c r="OJA3" s="4" t="s">
        <v>800</v>
      </c>
      <c r="OJB3" s="4" t="s">
        <v>800</v>
      </c>
      <c r="OJC3" s="4" t="s">
        <v>800</v>
      </c>
      <c r="OJD3" s="4" t="s">
        <v>800</v>
      </c>
      <c r="OJE3" s="4" t="s">
        <v>800</v>
      </c>
      <c r="OJF3" s="4" t="s">
        <v>800</v>
      </c>
      <c r="OJG3" s="4" t="s">
        <v>800</v>
      </c>
      <c r="OJH3" s="4" t="s">
        <v>800</v>
      </c>
      <c r="OJI3" s="4" t="s">
        <v>800</v>
      </c>
      <c r="OJJ3" s="4" t="s">
        <v>800</v>
      </c>
      <c r="OJK3" s="4" t="s">
        <v>800</v>
      </c>
      <c r="OJL3" s="4" t="s">
        <v>800</v>
      </c>
      <c r="OJM3" s="4" t="s">
        <v>800</v>
      </c>
      <c r="OJN3" s="4" t="s">
        <v>800</v>
      </c>
      <c r="OJO3" s="4" t="s">
        <v>800</v>
      </c>
      <c r="OJP3" s="4" t="s">
        <v>800</v>
      </c>
      <c r="OJQ3" s="4" t="s">
        <v>800</v>
      </c>
      <c r="OJR3" s="4" t="s">
        <v>800</v>
      </c>
      <c r="OJS3" s="4" t="s">
        <v>800</v>
      </c>
      <c r="OJT3" s="4" t="s">
        <v>800</v>
      </c>
      <c r="OJU3" s="4" t="s">
        <v>800</v>
      </c>
      <c r="OJV3" s="4" t="s">
        <v>800</v>
      </c>
      <c r="OJW3" s="4" t="s">
        <v>800</v>
      </c>
      <c r="OJX3" s="4" t="s">
        <v>800</v>
      </c>
      <c r="OJY3" s="4" t="s">
        <v>800</v>
      </c>
      <c r="OJZ3" s="4" t="s">
        <v>800</v>
      </c>
      <c r="OKA3" s="4" t="s">
        <v>800</v>
      </c>
      <c r="OKB3" s="4" t="s">
        <v>800</v>
      </c>
      <c r="OKC3" s="4" t="s">
        <v>800</v>
      </c>
      <c r="OKD3" s="4" t="s">
        <v>800</v>
      </c>
      <c r="OKE3" s="4" t="s">
        <v>800</v>
      </c>
      <c r="OKF3" s="4" t="s">
        <v>800</v>
      </c>
      <c r="OKG3" s="4" t="s">
        <v>800</v>
      </c>
      <c r="OKH3" s="4" t="s">
        <v>800</v>
      </c>
      <c r="OKI3" s="4" t="s">
        <v>800</v>
      </c>
      <c r="OKJ3" s="4" t="s">
        <v>800</v>
      </c>
      <c r="OKK3" s="4" t="s">
        <v>800</v>
      </c>
      <c r="OKL3" s="4" t="s">
        <v>800</v>
      </c>
      <c r="OKM3" s="4" t="s">
        <v>800</v>
      </c>
      <c r="OKN3" s="4" t="s">
        <v>800</v>
      </c>
      <c r="OKO3" s="4" t="s">
        <v>800</v>
      </c>
      <c r="OKP3" s="4" t="s">
        <v>800</v>
      </c>
      <c r="OKQ3" s="4" t="s">
        <v>800</v>
      </c>
      <c r="OKR3" s="4" t="s">
        <v>800</v>
      </c>
      <c r="OKS3" s="4" t="s">
        <v>800</v>
      </c>
      <c r="OKT3" s="4" t="s">
        <v>800</v>
      </c>
      <c r="OKU3" s="4" t="s">
        <v>800</v>
      </c>
      <c r="OKV3" s="4" t="s">
        <v>800</v>
      </c>
      <c r="OKW3" s="4" t="s">
        <v>800</v>
      </c>
      <c r="OKX3" s="4" t="s">
        <v>800</v>
      </c>
      <c r="OKY3" s="4" t="s">
        <v>800</v>
      </c>
      <c r="OKZ3" s="4" t="s">
        <v>800</v>
      </c>
      <c r="OLA3" s="4" t="s">
        <v>800</v>
      </c>
      <c r="OLB3" s="4" t="s">
        <v>800</v>
      </c>
      <c r="OLC3" s="4" t="s">
        <v>800</v>
      </c>
      <c r="OLD3" s="4" t="s">
        <v>800</v>
      </c>
      <c r="OLE3" s="4" t="s">
        <v>800</v>
      </c>
      <c r="OLF3" s="4" t="s">
        <v>800</v>
      </c>
      <c r="OLG3" s="4" t="s">
        <v>800</v>
      </c>
      <c r="OLH3" s="4" t="s">
        <v>800</v>
      </c>
      <c r="OLI3" s="4" t="s">
        <v>800</v>
      </c>
      <c r="OLJ3" s="4" t="s">
        <v>800</v>
      </c>
      <c r="OLK3" s="4" t="s">
        <v>800</v>
      </c>
      <c r="OLL3" s="4" t="s">
        <v>800</v>
      </c>
      <c r="OLM3" s="4" t="s">
        <v>800</v>
      </c>
      <c r="OLN3" s="4" t="s">
        <v>800</v>
      </c>
      <c r="OLO3" s="4" t="s">
        <v>800</v>
      </c>
      <c r="OLP3" s="4" t="s">
        <v>800</v>
      </c>
      <c r="OLQ3" s="4" t="s">
        <v>800</v>
      </c>
      <c r="OLR3" s="4" t="s">
        <v>800</v>
      </c>
      <c r="OLS3" s="4" t="s">
        <v>800</v>
      </c>
      <c r="OLT3" s="4" t="s">
        <v>800</v>
      </c>
      <c r="OLU3" s="4" t="s">
        <v>800</v>
      </c>
      <c r="OLV3" s="4" t="s">
        <v>800</v>
      </c>
      <c r="OLW3" s="4" t="s">
        <v>800</v>
      </c>
      <c r="OLX3" s="4" t="s">
        <v>800</v>
      </c>
      <c r="OLY3" s="4" t="s">
        <v>800</v>
      </c>
      <c r="OLZ3" s="4" t="s">
        <v>800</v>
      </c>
      <c r="OMA3" s="4" t="s">
        <v>800</v>
      </c>
      <c r="OMB3" s="4" t="s">
        <v>800</v>
      </c>
      <c r="OMC3" s="4" t="s">
        <v>800</v>
      </c>
      <c r="OMD3" s="4" t="s">
        <v>800</v>
      </c>
      <c r="OME3" s="4" t="s">
        <v>800</v>
      </c>
      <c r="OMF3" s="4" t="s">
        <v>800</v>
      </c>
      <c r="OMG3" s="4" t="s">
        <v>800</v>
      </c>
      <c r="OMH3" s="4" t="s">
        <v>800</v>
      </c>
      <c r="OMI3" s="4" t="s">
        <v>800</v>
      </c>
      <c r="OMJ3" s="4" t="s">
        <v>800</v>
      </c>
      <c r="OMK3" s="4" t="s">
        <v>800</v>
      </c>
      <c r="OML3" s="4" t="s">
        <v>800</v>
      </c>
      <c r="OMM3" s="4" t="s">
        <v>800</v>
      </c>
      <c r="OMN3" s="4" t="s">
        <v>800</v>
      </c>
      <c r="OMO3" s="4" t="s">
        <v>800</v>
      </c>
      <c r="OMP3" s="4" t="s">
        <v>800</v>
      </c>
      <c r="OMQ3" s="4" t="s">
        <v>800</v>
      </c>
      <c r="OMR3" s="4" t="s">
        <v>800</v>
      </c>
      <c r="OMS3" s="4" t="s">
        <v>800</v>
      </c>
      <c r="OMT3" s="4" t="s">
        <v>800</v>
      </c>
      <c r="OMU3" s="4" t="s">
        <v>800</v>
      </c>
      <c r="OMV3" s="4" t="s">
        <v>800</v>
      </c>
      <c r="OMW3" s="4" t="s">
        <v>800</v>
      </c>
      <c r="OMX3" s="4" t="s">
        <v>800</v>
      </c>
      <c r="OMY3" s="4" t="s">
        <v>800</v>
      </c>
      <c r="OMZ3" s="4" t="s">
        <v>800</v>
      </c>
      <c r="ONA3" s="4" t="s">
        <v>800</v>
      </c>
      <c r="ONB3" s="4" t="s">
        <v>800</v>
      </c>
      <c r="ONC3" s="4" t="s">
        <v>800</v>
      </c>
      <c r="OND3" s="4" t="s">
        <v>800</v>
      </c>
      <c r="ONE3" s="4" t="s">
        <v>800</v>
      </c>
      <c r="ONF3" s="4" t="s">
        <v>800</v>
      </c>
      <c r="ONG3" s="4" t="s">
        <v>800</v>
      </c>
      <c r="ONH3" s="4" t="s">
        <v>800</v>
      </c>
      <c r="ONI3" s="4" t="s">
        <v>800</v>
      </c>
      <c r="ONJ3" s="4" t="s">
        <v>800</v>
      </c>
      <c r="ONK3" s="4" t="s">
        <v>800</v>
      </c>
      <c r="ONL3" s="4" t="s">
        <v>800</v>
      </c>
      <c r="ONM3" s="4" t="s">
        <v>800</v>
      </c>
      <c r="ONN3" s="4" t="s">
        <v>800</v>
      </c>
      <c r="ONO3" s="4" t="s">
        <v>800</v>
      </c>
      <c r="ONP3" s="4" t="s">
        <v>800</v>
      </c>
      <c r="ONQ3" s="4" t="s">
        <v>800</v>
      </c>
      <c r="ONR3" s="4" t="s">
        <v>800</v>
      </c>
      <c r="ONS3" s="4" t="s">
        <v>800</v>
      </c>
      <c r="ONT3" s="4" t="s">
        <v>800</v>
      </c>
      <c r="ONU3" s="4" t="s">
        <v>800</v>
      </c>
      <c r="ONV3" s="4" t="s">
        <v>800</v>
      </c>
      <c r="ONW3" s="4" t="s">
        <v>800</v>
      </c>
      <c r="ONX3" s="4" t="s">
        <v>800</v>
      </c>
      <c r="ONY3" s="4" t="s">
        <v>800</v>
      </c>
      <c r="ONZ3" s="4" t="s">
        <v>800</v>
      </c>
      <c r="OOA3" s="4" t="s">
        <v>800</v>
      </c>
      <c r="OOB3" s="4" t="s">
        <v>800</v>
      </c>
      <c r="OOC3" s="4" t="s">
        <v>800</v>
      </c>
      <c r="OOD3" s="4" t="s">
        <v>800</v>
      </c>
      <c r="OOE3" s="4" t="s">
        <v>800</v>
      </c>
      <c r="OOF3" s="4" t="s">
        <v>800</v>
      </c>
      <c r="OOG3" s="4" t="s">
        <v>800</v>
      </c>
      <c r="OOH3" s="4" t="s">
        <v>800</v>
      </c>
      <c r="OOI3" s="4" t="s">
        <v>800</v>
      </c>
      <c r="OOJ3" s="4" t="s">
        <v>800</v>
      </c>
      <c r="OOK3" s="4" t="s">
        <v>800</v>
      </c>
      <c r="OOL3" s="4" t="s">
        <v>800</v>
      </c>
      <c r="OOM3" s="4" t="s">
        <v>800</v>
      </c>
      <c r="OON3" s="4" t="s">
        <v>800</v>
      </c>
      <c r="OOO3" s="4" t="s">
        <v>800</v>
      </c>
      <c r="OOP3" s="4" t="s">
        <v>800</v>
      </c>
      <c r="OOQ3" s="4" t="s">
        <v>800</v>
      </c>
      <c r="OOR3" s="4" t="s">
        <v>800</v>
      </c>
      <c r="OOS3" s="4" t="s">
        <v>800</v>
      </c>
      <c r="OOT3" s="4" t="s">
        <v>800</v>
      </c>
      <c r="OOU3" s="4" t="s">
        <v>800</v>
      </c>
      <c r="OOV3" s="4" t="s">
        <v>800</v>
      </c>
      <c r="OOW3" s="4" t="s">
        <v>800</v>
      </c>
      <c r="OOX3" s="4" t="s">
        <v>800</v>
      </c>
      <c r="OOY3" s="4" t="s">
        <v>800</v>
      </c>
      <c r="OOZ3" s="4" t="s">
        <v>800</v>
      </c>
      <c r="OPA3" s="4" t="s">
        <v>800</v>
      </c>
      <c r="OPB3" s="4" t="s">
        <v>800</v>
      </c>
      <c r="OPC3" s="4" t="s">
        <v>800</v>
      </c>
      <c r="OPD3" s="4" t="s">
        <v>800</v>
      </c>
      <c r="OPE3" s="4" t="s">
        <v>800</v>
      </c>
      <c r="OPF3" s="4" t="s">
        <v>800</v>
      </c>
      <c r="OPG3" s="4" t="s">
        <v>800</v>
      </c>
      <c r="OPH3" s="4" t="s">
        <v>800</v>
      </c>
      <c r="OPI3" s="4" t="s">
        <v>800</v>
      </c>
      <c r="OPJ3" s="4" t="s">
        <v>800</v>
      </c>
      <c r="OPK3" s="4" t="s">
        <v>800</v>
      </c>
      <c r="OPL3" s="4" t="s">
        <v>800</v>
      </c>
      <c r="OPM3" s="4" t="s">
        <v>800</v>
      </c>
      <c r="OPN3" s="4" t="s">
        <v>800</v>
      </c>
      <c r="OPO3" s="4" t="s">
        <v>800</v>
      </c>
      <c r="OPP3" s="4" t="s">
        <v>800</v>
      </c>
      <c r="OPQ3" s="4" t="s">
        <v>800</v>
      </c>
      <c r="OPR3" s="4" t="s">
        <v>800</v>
      </c>
      <c r="OPS3" s="4" t="s">
        <v>800</v>
      </c>
      <c r="OPT3" s="4" t="s">
        <v>800</v>
      </c>
      <c r="OPU3" s="4" t="s">
        <v>800</v>
      </c>
      <c r="OPV3" s="4" t="s">
        <v>800</v>
      </c>
      <c r="OPW3" s="4" t="s">
        <v>800</v>
      </c>
      <c r="OPX3" s="4" t="s">
        <v>800</v>
      </c>
      <c r="OPY3" s="4" t="s">
        <v>800</v>
      </c>
      <c r="OPZ3" s="4" t="s">
        <v>800</v>
      </c>
      <c r="OQA3" s="4" t="s">
        <v>800</v>
      </c>
      <c r="OQB3" s="4" t="s">
        <v>800</v>
      </c>
      <c r="OQC3" s="4" t="s">
        <v>800</v>
      </c>
      <c r="OQD3" s="4" t="s">
        <v>800</v>
      </c>
      <c r="OQE3" s="4" t="s">
        <v>800</v>
      </c>
      <c r="OQF3" s="4" t="s">
        <v>800</v>
      </c>
      <c r="OQG3" s="4" t="s">
        <v>800</v>
      </c>
      <c r="OQH3" s="4" t="s">
        <v>800</v>
      </c>
      <c r="OQI3" s="4" t="s">
        <v>800</v>
      </c>
      <c r="OQJ3" s="4" t="s">
        <v>800</v>
      </c>
      <c r="OQK3" s="4" t="s">
        <v>800</v>
      </c>
      <c r="OQL3" s="4" t="s">
        <v>800</v>
      </c>
      <c r="OQM3" s="4" t="s">
        <v>800</v>
      </c>
      <c r="OQN3" s="4" t="s">
        <v>800</v>
      </c>
      <c r="OQO3" s="4" t="s">
        <v>800</v>
      </c>
      <c r="OQP3" s="4" t="s">
        <v>800</v>
      </c>
      <c r="OQQ3" s="4" t="s">
        <v>800</v>
      </c>
      <c r="OQR3" s="4" t="s">
        <v>800</v>
      </c>
      <c r="OQS3" s="4" t="s">
        <v>800</v>
      </c>
      <c r="OQT3" s="4" t="s">
        <v>800</v>
      </c>
      <c r="OQU3" s="4" t="s">
        <v>800</v>
      </c>
      <c r="OQV3" s="4" t="s">
        <v>800</v>
      </c>
      <c r="OQW3" s="4" t="s">
        <v>800</v>
      </c>
      <c r="OQX3" s="4" t="s">
        <v>800</v>
      </c>
      <c r="OQY3" s="4" t="s">
        <v>800</v>
      </c>
      <c r="OQZ3" s="4" t="s">
        <v>800</v>
      </c>
      <c r="ORA3" s="4" t="s">
        <v>800</v>
      </c>
      <c r="ORB3" s="4" t="s">
        <v>800</v>
      </c>
      <c r="ORC3" s="4" t="s">
        <v>800</v>
      </c>
      <c r="ORD3" s="4" t="s">
        <v>800</v>
      </c>
      <c r="ORE3" s="4" t="s">
        <v>800</v>
      </c>
      <c r="ORF3" s="4" t="s">
        <v>800</v>
      </c>
      <c r="ORG3" s="4" t="s">
        <v>800</v>
      </c>
      <c r="ORH3" s="4" t="s">
        <v>800</v>
      </c>
      <c r="ORI3" s="4" t="s">
        <v>800</v>
      </c>
      <c r="ORJ3" s="4" t="s">
        <v>800</v>
      </c>
      <c r="ORK3" s="4" t="s">
        <v>800</v>
      </c>
      <c r="ORL3" s="4" t="s">
        <v>800</v>
      </c>
      <c r="ORM3" s="4" t="s">
        <v>800</v>
      </c>
      <c r="ORN3" s="4" t="s">
        <v>800</v>
      </c>
      <c r="ORO3" s="4" t="s">
        <v>800</v>
      </c>
      <c r="ORP3" s="4" t="s">
        <v>800</v>
      </c>
      <c r="ORQ3" s="4" t="s">
        <v>800</v>
      </c>
      <c r="ORR3" s="4" t="s">
        <v>800</v>
      </c>
      <c r="ORS3" s="4" t="s">
        <v>800</v>
      </c>
      <c r="ORT3" s="4" t="s">
        <v>800</v>
      </c>
      <c r="ORU3" s="4" t="s">
        <v>800</v>
      </c>
      <c r="ORV3" s="4" t="s">
        <v>800</v>
      </c>
      <c r="ORW3" s="4" t="s">
        <v>800</v>
      </c>
      <c r="ORX3" s="4" t="s">
        <v>800</v>
      </c>
      <c r="ORY3" s="4" t="s">
        <v>800</v>
      </c>
      <c r="ORZ3" s="4" t="s">
        <v>800</v>
      </c>
      <c r="OSA3" s="4" t="s">
        <v>800</v>
      </c>
      <c r="OSB3" s="4" t="s">
        <v>800</v>
      </c>
      <c r="OSC3" s="4" t="s">
        <v>800</v>
      </c>
      <c r="OSD3" s="4" t="s">
        <v>800</v>
      </c>
      <c r="OSE3" s="4" t="s">
        <v>800</v>
      </c>
      <c r="OSF3" s="4" t="s">
        <v>800</v>
      </c>
      <c r="OSG3" s="4" t="s">
        <v>800</v>
      </c>
      <c r="OSH3" s="4" t="s">
        <v>800</v>
      </c>
      <c r="OSI3" s="4" t="s">
        <v>800</v>
      </c>
      <c r="OSJ3" s="4" t="s">
        <v>800</v>
      </c>
      <c r="OSK3" s="4" t="s">
        <v>800</v>
      </c>
      <c r="OSL3" s="4" t="s">
        <v>800</v>
      </c>
      <c r="OSM3" s="4" t="s">
        <v>800</v>
      </c>
      <c r="OSN3" s="4" t="s">
        <v>800</v>
      </c>
      <c r="OSO3" s="4" t="s">
        <v>800</v>
      </c>
      <c r="OSP3" s="4" t="s">
        <v>800</v>
      </c>
      <c r="OSQ3" s="4" t="s">
        <v>800</v>
      </c>
      <c r="OSR3" s="4" t="s">
        <v>800</v>
      </c>
      <c r="OSS3" s="4" t="s">
        <v>800</v>
      </c>
      <c r="OST3" s="4" t="s">
        <v>800</v>
      </c>
      <c r="OSU3" s="4" t="s">
        <v>800</v>
      </c>
      <c r="OSV3" s="4" t="s">
        <v>800</v>
      </c>
      <c r="OSW3" s="4" t="s">
        <v>800</v>
      </c>
      <c r="OSX3" s="4" t="s">
        <v>800</v>
      </c>
      <c r="OSY3" s="4" t="s">
        <v>800</v>
      </c>
      <c r="OSZ3" s="4" t="s">
        <v>800</v>
      </c>
      <c r="OTA3" s="4" t="s">
        <v>800</v>
      </c>
      <c r="OTB3" s="4" t="s">
        <v>800</v>
      </c>
      <c r="OTC3" s="4" t="s">
        <v>800</v>
      </c>
      <c r="OTD3" s="4" t="s">
        <v>800</v>
      </c>
      <c r="OTE3" s="4" t="s">
        <v>800</v>
      </c>
      <c r="OTF3" s="4" t="s">
        <v>800</v>
      </c>
      <c r="OTG3" s="4" t="s">
        <v>800</v>
      </c>
      <c r="OTH3" s="4" t="s">
        <v>800</v>
      </c>
      <c r="OTI3" s="4" t="s">
        <v>800</v>
      </c>
      <c r="OTJ3" s="4" t="s">
        <v>800</v>
      </c>
      <c r="OTK3" s="4" t="s">
        <v>800</v>
      </c>
      <c r="OTL3" s="4" t="s">
        <v>800</v>
      </c>
      <c r="OTM3" s="4" t="s">
        <v>800</v>
      </c>
      <c r="OTN3" s="4" t="s">
        <v>800</v>
      </c>
      <c r="OTO3" s="4" t="s">
        <v>800</v>
      </c>
      <c r="OTP3" s="4" t="s">
        <v>800</v>
      </c>
      <c r="OTQ3" s="4" t="s">
        <v>800</v>
      </c>
      <c r="OTR3" s="4" t="s">
        <v>800</v>
      </c>
      <c r="OTS3" s="4" t="s">
        <v>800</v>
      </c>
      <c r="OTT3" s="4" t="s">
        <v>800</v>
      </c>
      <c r="OTU3" s="4" t="s">
        <v>800</v>
      </c>
      <c r="OTV3" s="4" t="s">
        <v>800</v>
      </c>
      <c r="OTW3" s="4" t="s">
        <v>800</v>
      </c>
      <c r="OTX3" s="4" t="s">
        <v>800</v>
      </c>
      <c r="OTY3" s="4" t="s">
        <v>800</v>
      </c>
      <c r="OTZ3" s="4" t="s">
        <v>800</v>
      </c>
      <c r="OUA3" s="4" t="s">
        <v>800</v>
      </c>
      <c r="OUB3" s="4" t="s">
        <v>800</v>
      </c>
      <c r="OUC3" s="4" t="s">
        <v>800</v>
      </c>
      <c r="OUD3" s="4" t="s">
        <v>800</v>
      </c>
      <c r="OUE3" s="4" t="s">
        <v>800</v>
      </c>
      <c r="OUF3" s="4" t="s">
        <v>800</v>
      </c>
      <c r="OUG3" s="4" t="s">
        <v>800</v>
      </c>
      <c r="OUH3" s="4" t="s">
        <v>800</v>
      </c>
      <c r="OUI3" s="4" t="s">
        <v>800</v>
      </c>
      <c r="OUJ3" s="4" t="s">
        <v>800</v>
      </c>
      <c r="OUK3" s="4" t="s">
        <v>800</v>
      </c>
      <c r="OUL3" s="4" t="s">
        <v>800</v>
      </c>
      <c r="OUM3" s="4" t="s">
        <v>800</v>
      </c>
      <c r="OUN3" s="4" t="s">
        <v>800</v>
      </c>
      <c r="OUO3" s="4" t="s">
        <v>800</v>
      </c>
      <c r="OUP3" s="4" t="s">
        <v>800</v>
      </c>
      <c r="OUQ3" s="4" t="s">
        <v>800</v>
      </c>
      <c r="OUR3" s="4" t="s">
        <v>800</v>
      </c>
      <c r="OUS3" s="4" t="s">
        <v>800</v>
      </c>
      <c r="OUT3" s="4" t="s">
        <v>800</v>
      </c>
      <c r="OUU3" s="4" t="s">
        <v>800</v>
      </c>
      <c r="OUV3" s="4" t="s">
        <v>800</v>
      </c>
      <c r="OUW3" s="4" t="s">
        <v>800</v>
      </c>
      <c r="OUX3" s="4" t="s">
        <v>800</v>
      </c>
      <c r="OUY3" s="4" t="s">
        <v>800</v>
      </c>
      <c r="OUZ3" s="4" t="s">
        <v>800</v>
      </c>
      <c r="OVA3" s="4" t="s">
        <v>800</v>
      </c>
      <c r="OVB3" s="4" t="s">
        <v>800</v>
      </c>
      <c r="OVC3" s="4" t="s">
        <v>800</v>
      </c>
      <c r="OVD3" s="4" t="s">
        <v>800</v>
      </c>
      <c r="OVE3" s="4" t="s">
        <v>800</v>
      </c>
      <c r="OVF3" s="4" t="s">
        <v>800</v>
      </c>
      <c r="OVG3" s="4" t="s">
        <v>800</v>
      </c>
      <c r="OVH3" s="4" t="s">
        <v>800</v>
      </c>
      <c r="OVI3" s="4" t="s">
        <v>800</v>
      </c>
      <c r="OVJ3" s="4" t="s">
        <v>800</v>
      </c>
      <c r="OVK3" s="4" t="s">
        <v>800</v>
      </c>
      <c r="OVL3" s="4" t="s">
        <v>800</v>
      </c>
      <c r="OVM3" s="4" t="s">
        <v>800</v>
      </c>
      <c r="OVN3" s="4" t="s">
        <v>800</v>
      </c>
      <c r="OVO3" s="4" t="s">
        <v>800</v>
      </c>
      <c r="OVP3" s="4" t="s">
        <v>800</v>
      </c>
      <c r="OVQ3" s="4" t="s">
        <v>800</v>
      </c>
      <c r="OVR3" s="4" t="s">
        <v>800</v>
      </c>
      <c r="OVS3" s="4" t="s">
        <v>800</v>
      </c>
      <c r="OVT3" s="4" t="s">
        <v>800</v>
      </c>
      <c r="OVU3" s="4" t="s">
        <v>800</v>
      </c>
      <c r="OVV3" s="4" t="s">
        <v>800</v>
      </c>
      <c r="OVW3" s="4" t="s">
        <v>800</v>
      </c>
      <c r="OVX3" s="4" t="s">
        <v>800</v>
      </c>
      <c r="OVY3" s="4" t="s">
        <v>800</v>
      </c>
      <c r="OVZ3" s="4" t="s">
        <v>800</v>
      </c>
      <c r="OWA3" s="4" t="s">
        <v>800</v>
      </c>
      <c r="OWB3" s="4" t="s">
        <v>800</v>
      </c>
      <c r="OWC3" s="4" t="s">
        <v>800</v>
      </c>
      <c r="OWD3" s="4" t="s">
        <v>800</v>
      </c>
      <c r="OWE3" s="4" t="s">
        <v>800</v>
      </c>
      <c r="OWF3" s="4" t="s">
        <v>800</v>
      </c>
      <c r="OWG3" s="4" t="s">
        <v>800</v>
      </c>
      <c r="OWH3" s="4" t="s">
        <v>800</v>
      </c>
      <c r="OWI3" s="4" t="s">
        <v>800</v>
      </c>
      <c r="OWJ3" s="4" t="s">
        <v>800</v>
      </c>
      <c r="OWK3" s="4" t="s">
        <v>800</v>
      </c>
      <c r="OWL3" s="4" t="s">
        <v>800</v>
      </c>
      <c r="OWM3" s="4" t="s">
        <v>800</v>
      </c>
      <c r="OWN3" s="4" t="s">
        <v>800</v>
      </c>
      <c r="OWO3" s="4" t="s">
        <v>800</v>
      </c>
      <c r="OWP3" s="4" t="s">
        <v>800</v>
      </c>
      <c r="OWQ3" s="4" t="s">
        <v>800</v>
      </c>
      <c r="OWR3" s="4" t="s">
        <v>800</v>
      </c>
      <c r="OWS3" s="4" t="s">
        <v>800</v>
      </c>
      <c r="OWT3" s="4" t="s">
        <v>800</v>
      </c>
      <c r="OWU3" s="4" t="s">
        <v>800</v>
      </c>
      <c r="OWV3" s="4" t="s">
        <v>800</v>
      </c>
      <c r="OWW3" s="4" t="s">
        <v>800</v>
      </c>
      <c r="OWX3" s="4" t="s">
        <v>800</v>
      </c>
      <c r="OWY3" s="4" t="s">
        <v>800</v>
      </c>
      <c r="OWZ3" s="4" t="s">
        <v>800</v>
      </c>
      <c r="OXA3" s="4" t="s">
        <v>800</v>
      </c>
      <c r="OXB3" s="4" t="s">
        <v>800</v>
      </c>
      <c r="OXC3" s="4" t="s">
        <v>800</v>
      </c>
      <c r="OXD3" s="4" t="s">
        <v>800</v>
      </c>
      <c r="OXE3" s="4" t="s">
        <v>800</v>
      </c>
      <c r="OXF3" s="4" t="s">
        <v>800</v>
      </c>
      <c r="OXG3" s="4" t="s">
        <v>800</v>
      </c>
      <c r="OXH3" s="4" t="s">
        <v>800</v>
      </c>
      <c r="OXI3" s="4" t="s">
        <v>800</v>
      </c>
      <c r="OXJ3" s="4" t="s">
        <v>800</v>
      </c>
      <c r="OXK3" s="4" t="s">
        <v>800</v>
      </c>
      <c r="OXL3" s="4" t="s">
        <v>800</v>
      </c>
      <c r="OXM3" s="4" t="s">
        <v>800</v>
      </c>
      <c r="OXN3" s="4" t="s">
        <v>800</v>
      </c>
      <c r="OXO3" s="4" t="s">
        <v>800</v>
      </c>
      <c r="OXP3" s="4" t="s">
        <v>800</v>
      </c>
      <c r="OXQ3" s="4" t="s">
        <v>800</v>
      </c>
      <c r="OXR3" s="4" t="s">
        <v>800</v>
      </c>
      <c r="OXS3" s="4" t="s">
        <v>800</v>
      </c>
      <c r="OXT3" s="4" t="s">
        <v>800</v>
      </c>
      <c r="OXU3" s="4" t="s">
        <v>800</v>
      </c>
      <c r="OXV3" s="4" t="s">
        <v>800</v>
      </c>
      <c r="OXW3" s="4" t="s">
        <v>800</v>
      </c>
      <c r="OXX3" s="4" t="s">
        <v>800</v>
      </c>
      <c r="OXY3" s="4" t="s">
        <v>800</v>
      </c>
      <c r="OXZ3" s="4" t="s">
        <v>800</v>
      </c>
      <c r="OYA3" s="4" t="s">
        <v>800</v>
      </c>
      <c r="OYB3" s="4" t="s">
        <v>800</v>
      </c>
      <c r="OYC3" s="4" t="s">
        <v>800</v>
      </c>
      <c r="OYD3" s="4" t="s">
        <v>800</v>
      </c>
      <c r="OYE3" s="4" t="s">
        <v>800</v>
      </c>
      <c r="OYF3" s="4" t="s">
        <v>800</v>
      </c>
      <c r="OYG3" s="4" t="s">
        <v>800</v>
      </c>
      <c r="OYH3" s="4" t="s">
        <v>800</v>
      </c>
      <c r="OYI3" s="4" t="s">
        <v>800</v>
      </c>
      <c r="OYJ3" s="4" t="s">
        <v>800</v>
      </c>
      <c r="OYK3" s="4" t="s">
        <v>800</v>
      </c>
      <c r="OYL3" s="4" t="s">
        <v>800</v>
      </c>
      <c r="OYM3" s="4" t="s">
        <v>800</v>
      </c>
      <c r="OYN3" s="4" t="s">
        <v>800</v>
      </c>
      <c r="OYO3" s="4" t="s">
        <v>800</v>
      </c>
      <c r="OYP3" s="4" t="s">
        <v>800</v>
      </c>
      <c r="OYQ3" s="4" t="s">
        <v>800</v>
      </c>
      <c r="OYR3" s="4" t="s">
        <v>800</v>
      </c>
      <c r="OYS3" s="4" t="s">
        <v>800</v>
      </c>
      <c r="OYT3" s="4" t="s">
        <v>800</v>
      </c>
      <c r="OYU3" s="4" t="s">
        <v>800</v>
      </c>
      <c r="OYV3" s="4" t="s">
        <v>800</v>
      </c>
      <c r="OYW3" s="4" t="s">
        <v>800</v>
      </c>
      <c r="OYX3" s="4" t="s">
        <v>800</v>
      </c>
      <c r="OYY3" s="4" t="s">
        <v>800</v>
      </c>
      <c r="OYZ3" s="4" t="s">
        <v>800</v>
      </c>
      <c r="OZA3" s="4" t="s">
        <v>800</v>
      </c>
      <c r="OZB3" s="4" t="s">
        <v>800</v>
      </c>
      <c r="OZC3" s="4" t="s">
        <v>800</v>
      </c>
      <c r="OZD3" s="4" t="s">
        <v>800</v>
      </c>
      <c r="OZE3" s="4" t="s">
        <v>800</v>
      </c>
      <c r="OZF3" s="4" t="s">
        <v>800</v>
      </c>
      <c r="OZG3" s="4" t="s">
        <v>800</v>
      </c>
      <c r="OZH3" s="4" t="s">
        <v>800</v>
      </c>
      <c r="OZI3" s="4" t="s">
        <v>800</v>
      </c>
      <c r="OZJ3" s="4" t="s">
        <v>800</v>
      </c>
      <c r="OZK3" s="4" t="s">
        <v>800</v>
      </c>
      <c r="OZL3" s="4" t="s">
        <v>800</v>
      </c>
      <c r="OZM3" s="4" t="s">
        <v>800</v>
      </c>
      <c r="OZN3" s="4" t="s">
        <v>800</v>
      </c>
      <c r="OZO3" s="4" t="s">
        <v>800</v>
      </c>
      <c r="OZP3" s="4" t="s">
        <v>800</v>
      </c>
      <c r="OZQ3" s="4" t="s">
        <v>800</v>
      </c>
      <c r="OZR3" s="4" t="s">
        <v>800</v>
      </c>
      <c r="OZS3" s="4" t="s">
        <v>800</v>
      </c>
      <c r="OZT3" s="4" t="s">
        <v>800</v>
      </c>
      <c r="OZU3" s="4" t="s">
        <v>800</v>
      </c>
      <c r="OZV3" s="4" t="s">
        <v>800</v>
      </c>
      <c r="OZW3" s="4" t="s">
        <v>800</v>
      </c>
      <c r="OZX3" s="4" t="s">
        <v>800</v>
      </c>
      <c r="OZY3" s="4" t="s">
        <v>800</v>
      </c>
      <c r="OZZ3" s="4" t="s">
        <v>800</v>
      </c>
      <c r="PAA3" s="4" t="s">
        <v>800</v>
      </c>
      <c r="PAB3" s="4" t="s">
        <v>800</v>
      </c>
      <c r="PAC3" s="4" t="s">
        <v>800</v>
      </c>
      <c r="PAD3" s="4" t="s">
        <v>800</v>
      </c>
      <c r="PAE3" s="4" t="s">
        <v>800</v>
      </c>
      <c r="PAF3" s="4" t="s">
        <v>800</v>
      </c>
      <c r="PAG3" s="4" t="s">
        <v>800</v>
      </c>
      <c r="PAH3" s="4" t="s">
        <v>800</v>
      </c>
      <c r="PAI3" s="4" t="s">
        <v>800</v>
      </c>
      <c r="PAJ3" s="4" t="s">
        <v>800</v>
      </c>
      <c r="PAK3" s="4" t="s">
        <v>800</v>
      </c>
      <c r="PAL3" s="4" t="s">
        <v>800</v>
      </c>
      <c r="PAM3" s="4" t="s">
        <v>800</v>
      </c>
      <c r="PAN3" s="4" t="s">
        <v>800</v>
      </c>
      <c r="PAO3" s="4" t="s">
        <v>800</v>
      </c>
      <c r="PAP3" s="4" t="s">
        <v>800</v>
      </c>
      <c r="PAQ3" s="4" t="s">
        <v>800</v>
      </c>
      <c r="PAR3" s="4" t="s">
        <v>800</v>
      </c>
      <c r="PAS3" s="4" t="s">
        <v>800</v>
      </c>
      <c r="PAT3" s="4" t="s">
        <v>800</v>
      </c>
      <c r="PAU3" s="4" t="s">
        <v>800</v>
      </c>
      <c r="PAV3" s="4" t="s">
        <v>800</v>
      </c>
      <c r="PAW3" s="4" t="s">
        <v>800</v>
      </c>
      <c r="PAX3" s="4" t="s">
        <v>800</v>
      </c>
      <c r="PAY3" s="4" t="s">
        <v>800</v>
      </c>
      <c r="PAZ3" s="4" t="s">
        <v>800</v>
      </c>
      <c r="PBA3" s="4" t="s">
        <v>800</v>
      </c>
      <c r="PBB3" s="4" t="s">
        <v>800</v>
      </c>
      <c r="PBC3" s="4" t="s">
        <v>800</v>
      </c>
      <c r="PBD3" s="4" t="s">
        <v>800</v>
      </c>
      <c r="PBE3" s="4" t="s">
        <v>800</v>
      </c>
      <c r="PBF3" s="4" t="s">
        <v>800</v>
      </c>
      <c r="PBG3" s="4" t="s">
        <v>800</v>
      </c>
      <c r="PBH3" s="4" t="s">
        <v>800</v>
      </c>
      <c r="PBI3" s="4" t="s">
        <v>800</v>
      </c>
      <c r="PBJ3" s="4" t="s">
        <v>800</v>
      </c>
      <c r="PBK3" s="4" t="s">
        <v>800</v>
      </c>
      <c r="PBL3" s="4" t="s">
        <v>800</v>
      </c>
      <c r="PBM3" s="4" t="s">
        <v>800</v>
      </c>
      <c r="PBN3" s="4" t="s">
        <v>800</v>
      </c>
      <c r="PBO3" s="4" t="s">
        <v>800</v>
      </c>
      <c r="PBP3" s="4" t="s">
        <v>800</v>
      </c>
      <c r="PBQ3" s="4" t="s">
        <v>800</v>
      </c>
      <c r="PBR3" s="4" t="s">
        <v>800</v>
      </c>
      <c r="PBS3" s="4" t="s">
        <v>800</v>
      </c>
      <c r="PBT3" s="4" t="s">
        <v>800</v>
      </c>
      <c r="PBU3" s="4" t="s">
        <v>800</v>
      </c>
      <c r="PBV3" s="4" t="s">
        <v>800</v>
      </c>
      <c r="PBW3" s="4" t="s">
        <v>800</v>
      </c>
      <c r="PBX3" s="4" t="s">
        <v>800</v>
      </c>
      <c r="PBY3" s="4" t="s">
        <v>800</v>
      </c>
      <c r="PBZ3" s="4" t="s">
        <v>800</v>
      </c>
      <c r="PCA3" s="4" t="s">
        <v>800</v>
      </c>
      <c r="PCB3" s="4" t="s">
        <v>800</v>
      </c>
      <c r="PCC3" s="4" t="s">
        <v>800</v>
      </c>
      <c r="PCD3" s="4" t="s">
        <v>800</v>
      </c>
      <c r="PCE3" s="4" t="s">
        <v>800</v>
      </c>
      <c r="PCF3" s="4" t="s">
        <v>800</v>
      </c>
      <c r="PCG3" s="4" t="s">
        <v>800</v>
      </c>
      <c r="PCH3" s="4" t="s">
        <v>800</v>
      </c>
      <c r="PCI3" s="4" t="s">
        <v>800</v>
      </c>
      <c r="PCJ3" s="4" t="s">
        <v>800</v>
      </c>
      <c r="PCK3" s="4" t="s">
        <v>800</v>
      </c>
      <c r="PCL3" s="4" t="s">
        <v>800</v>
      </c>
      <c r="PCM3" s="4" t="s">
        <v>800</v>
      </c>
      <c r="PCN3" s="4" t="s">
        <v>800</v>
      </c>
      <c r="PCO3" s="4" t="s">
        <v>800</v>
      </c>
      <c r="PCP3" s="4" t="s">
        <v>800</v>
      </c>
      <c r="PCQ3" s="4" t="s">
        <v>800</v>
      </c>
      <c r="PCR3" s="4" t="s">
        <v>800</v>
      </c>
      <c r="PCS3" s="4" t="s">
        <v>800</v>
      </c>
      <c r="PCT3" s="4" t="s">
        <v>800</v>
      </c>
      <c r="PCU3" s="4" t="s">
        <v>800</v>
      </c>
      <c r="PCV3" s="4" t="s">
        <v>800</v>
      </c>
      <c r="PCW3" s="4" t="s">
        <v>800</v>
      </c>
      <c r="PCX3" s="4" t="s">
        <v>800</v>
      </c>
      <c r="PCY3" s="4" t="s">
        <v>800</v>
      </c>
      <c r="PCZ3" s="4" t="s">
        <v>800</v>
      </c>
      <c r="PDA3" s="4" t="s">
        <v>800</v>
      </c>
      <c r="PDB3" s="4" t="s">
        <v>800</v>
      </c>
      <c r="PDC3" s="4" t="s">
        <v>800</v>
      </c>
      <c r="PDD3" s="4" t="s">
        <v>800</v>
      </c>
      <c r="PDE3" s="4" t="s">
        <v>800</v>
      </c>
      <c r="PDF3" s="4" t="s">
        <v>800</v>
      </c>
      <c r="PDG3" s="4" t="s">
        <v>800</v>
      </c>
      <c r="PDH3" s="4" t="s">
        <v>800</v>
      </c>
      <c r="PDI3" s="4" t="s">
        <v>800</v>
      </c>
      <c r="PDJ3" s="4" t="s">
        <v>800</v>
      </c>
      <c r="PDK3" s="4" t="s">
        <v>800</v>
      </c>
      <c r="PDL3" s="4" t="s">
        <v>800</v>
      </c>
      <c r="PDM3" s="4" t="s">
        <v>800</v>
      </c>
      <c r="PDN3" s="4" t="s">
        <v>800</v>
      </c>
      <c r="PDO3" s="4" t="s">
        <v>800</v>
      </c>
      <c r="PDP3" s="4" t="s">
        <v>800</v>
      </c>
      <c r="PDQ3" s="4" t="s">
        <v>800</v>
      </c>
      <c r="PDR3" s="4" t="s">
        <v>800</v>
      </c>
      <c r="PDS3" s="4" t="s">
        <v>800</v>
      </c>
      <c r="PDT3" s="4" t="s">
        <v>800</v>
      </c>
      <c r="PDU3" s="4" t="s">
        <v>800</v>
      </c>
      <c r="PDV3" s="4" t="s">
        <v>800</v>
      </c>
      <c r="PDW3" s="4" t="s">
        <v>800</v>
      </c>
      <c r="PDX3" s="4" t="s">
        <v>800</v>
      </c>
      <c r="PDY3" s="4" t="s">
        <v>800</v>
      </c>
      <c r="PDZ3" s="4" t="s">
        <v>800</v>
      </c>
      <c r="PEA3" s="4" t="s">
        <v>800</v>
      </c>
      <c r="PEB3" s="4" t="s">
        <v>800</v>
      </c>
      <c r="PEC3" s="4" t="s">
        <v>800</v>
      </c>
      <c r="PED3" s="4" t="s">
        <v>800</v>
      </c>
      <c r="PEE3" s="4" t="s">
        <v>800</v>
      </c>
      <c r="PEF3" s="4" t="s">
        <v>800</v>
      </c>
      <c r="PEG3" s="4" t="s">
        <v>800</v>
      </c>
      <c r="PEH3" s="4" t="s">
        <v>800</v>
      </c>
      <c r="PEI3" s="4" t="s">
        <v>800</v>
      </c>
      <c r="PEJ3" s="4" t="s">
        <v>800</v>
      </c>
      <c r="PEK3" s="4" t="s">
        <v>800</v>
      </c>
      <c r="PEL3" s="4" t="s">
        <v>800</v>
      </c>
      <c r="PEM3" s="4" t="s">
        <v>800</v>
      </c>
      <c r="PEN3" s="4" t="s">
        <v>800</v>
      </c>
      <c r="PEO3" s="4" t="s">
        <v>800</v>
      </c>
      <c r="PEP3" s="4" t="s">
        <v>800</v>
      </c>
      <c r="PEQ3" s="4" t="s">
        <v>800</v>
      </c>
      <c r="PER3" s="4" t="s">
        <v>800</v>
      </c>
      <c r="PES3" s="4" t="s">
        <v>800</v>
      </c>
      <c r="PET3" s="4" t="s">
        <v>800</v>
      </c>
      <c r="PEU3" s="4" t="s">
        <v>800</v>
      </c>
      <c r="PEV3" s="4" t="s">
        <v>800</v>
      </c>
      <c r="PEW3" s="4" t="s">
        <v>800</v>
      </c>
      <c r="PEX3" s="4" t="s">
        <v>800</v>
      </c>
      <c r="PEY3" s="4" t="s">
        <v>800</v>
      </c>
      <c r="PEZ3" s="4" t="s">
        <v>800</v>
      </c>
      <c r="PFA3" s="4" t="s">
        <v>800</v>
      </c>
      <c r="PFB3" s="4" t="s">
        <v>800</v>
      </c>
      <c r="PFC3" s="4" t="s">
        <v>800</v>
      </c>
      <c r="PFD3" s="4" t="s">
        <v>800</v>
      </c>
      <c r="PFE3" s="4" t="s">
        <v>800</v>
      </c>
      <c r="PFF3" s="4" t="s">
        <v>800</v>
      </c>
      <c r="PFG3" s="4" t="s">
        <v>800</v>
      </c>
      <c r="PFH3" s="4" t="s">
        <v>800</v>
      </c>
      <c r="PFI3" s="4" t="s">
        <v>800</v>
      </c>
      <c r="PFJ3" s="4" t="s">
        <v>800</v>
      </c>
      <c r="PFK3" s="4" t="s">
        <v>800</v>
      </c>
      <c r="PFL3" s="4" t="s">
        <v>800</v>
      </c>
      <c r="PFM3" s="4" t="s">
        <v>800</v>
      </c>
      <c r="PFN3" s="4" t="s">
        <v>800</v>
      </c>
      <c r="PFO3" s="4" t="s">
        <v>800</v>
      </c>
      <c r="PFP3" s="4" t="s">
        <v>800</v>
      </c>
      <c r="PFQ3" s="4" t="s">
        <v>800</v>
      </c>
      <c r="PFR3" s="4" t="s">
        <v>800</v>
      </c>
      <c r="PFS3" s="4" t="s">
        <v>800</v>
      </c>
      <c r="PFT3" s="4" t="s">
        <v>800</v>
      </c>
      <c r="PFU3" s="4" t="s">
        <v>800</v>
      </c>
      <c r="PFV3" s="4" t="s">
        <v>800</v>
      </c>
      <c r="PFW3" s="4" t="s">
        <v>800</v>
      </c>
      <c r="PFX3" s="4" t="s">
        <v>800</v>
      </c>
      <c r="PFY3" s="4" t="s">
        <v>800</v>
      </c>
      <c r="PFZ3" s="4" t="s">
        <v>800</v>
      </c>
      <c r="PGA3" s="4" t="s">
        <v>800</v>
      </c>
      <c r="PGB3" s="4" t="s">
        <v>800</v>
      </c>
      <c r="PGC3" s="4" t="s">
        <v>800</v>
      </c>
      <c r="PGD3" s="4" t="s">
        <v>800</v>
      </c>
      <c r="PGE3" s="4" t="s">
        <v>800</v>
      </c>
      <c r="PGF3" s="4" t="s">
        <v>800</v>
      </c>
      <c r="PGG3" s="4" t="s">
        <v>800</v>
      </c>
      <c r="PGH3" s="4" t="s">
        <v>800</v>
      </c>
      <c r="PGI3" s="4" t="s">
        <v>800</v>
      </c>
      <c r="PGJ3" s="4" t="s">
        <v>800</v>
      </c>
      <c r="PGK3" s="4" t="s">
        <v>800</v>
      </c>
      <c r="PGL3" s="4" t="s">
        <v>800</v>
      </c>
      <c r="PGM3" s="4" t="s">
        <v>800</v>
      </c>
      <c r="PGN3" s="4" t="s">
        <v>800</v>
      </c>
      <c r="PGO3" s="4" t="s">
        <v>800</v>
      </c>
      <c r="PGP3" s="4" t="s">
        <v>800</v>
      </c>
      <c r="PGQ3" s="4" t="s">
        <v>800</v>
      </c>
      <c r="PGR3" s="4" t="s">
        <v>800</v>
      </c>
      <c r="PGS3" s="4" t="s">
        <v>800</v>
      </c>
      <c r="PGT3" s="4" t="s">
        <v>800</v>
      </c>
      <c r="PGU3" s="4" t="s">
        <v>800</v>
      </c>
      <c r="PGV3" s="4" t="s">
        <v>800</v>
      </c>
      <c r="PGW3" s="4" t="s">
        <v>800</v>
      </c>
      <c r="PGX3" s="4" t="s">
        <v>800</v>
      </c>
      <c r="PGY3" s="4" t="s">
        <v>800</v>
      </c>
      <c r="PGZ3" s="4" t="s">
        <v>800</v>
      </c>
      <c r="PHA3" s="4" t="s">
        <v>800</v>
      </c>
      <c r="PHB3" s="4" t="s">
        <v>800</v>
      </c>
      <c r="PHC3" s="4" t="s">
        <v>800</v>
      </c>
      <c r="PHD3" s="4" t="s">
        <v>800</v>
      </c>
      <c r="PHE3" s="4" t="s">
        <v>800</v>
      </c>
      <c r="PHF3" s="4" t="s">
        <v>800</v>
      </c>
      <c r="PHG3" s="4" t="s">
        <v>800</v>
      </c>
      <c r="PHH3" s="4" t="s">
        <v>800</v>
      </c>
      <c r="PHI3" s="4" t="s">
        <v>800</v>
      </c>
      <c r="PHJ3" s="4" t="s">
        <v>800</v>
      </c>
      <c r="PHK3" s="4" t="s">
        <v>800</v>
      </c>
      <c r="PHL3" s="4" t="s">
        <v>800</v>
      </c>
      <c r="PHM3" s="4" t="s">
        <v>800</v>
      </c>
      <c r="PHN3" s="4" t="s">
        <v>800</v>
      </c>
      <c r="PHO3" s="4" t="s">
        <v>800</v>
      </c>
      <c r="PHP3" s="4" t="s">
        <v>800</v>
      </c>
      <c r="PHQ3" s="4" t="s">
        <v>800</v>
      </c>
      <c r="PHR3" s="4" t="s">
        <v>800</v>
      </c>
      <c r="PHS3" s="4" t="s">
        <v>800</v>
      </c>
      <c r="PHT3" s="4" t="s">
        <v>800</v>
      </c>
      <c r="PHU3" s="4" t="s">
        <v>800</v>
      </c>
      <c r="PHV3" s="4" t="s">
        <v>800</v>
      </c>
      <c r="PHW3" s="4" t="s">
        <v>800</v>
      </c>
      <c r="PHX3" s="4" t="s">
        <v>800</v>
      </c>
      <c r="PHY3" s="4" t="s">
        <v>800</v>
      </c>
      <c r="PHZ3" s="4" t="s">
        <v>800</v>
      </c>
      <c r="PIA3" s="4" t="s">
        <v>800</v>
      </c>
      <c r="PIB3" s="4" t="s">
        <v>800</v>
      </c>
      <c r="PIC3" s="4" t="s">
        <v>800</v>
      </c>
      <c r="PID3" s="4" t="s">
        <v>800</v>
      </c>
      <c r="PIE3" s="4" t="s">
        <v>800</v>
      </c>
      <c r="PIF3" s="4" t="s">
        <v>800</v>
      </c>
      <c r="PIG3" s="4" t="s">
        <v>800</v>
      </c>
      <c r="PIH3" s="4" t="s">
        <v>800</v>
      </c>
      <c r="PII3" s="4" t="s">
        <v>800</v>
      </c>
      <c r="PIJ3" s="4" t="s">
        <v>800</v>
      </c>
      <c r="PIK3" s="4" t="s">
        <v>800</v>
      </c>
      <c r="PIL3" s="4" t="s">
        <v>800</v>
      </c>
      <c r="PIM3" s="4" t="s">
        <v>800</v>
      </c>
      <c r="PIN3" s="4" t="s">
        <v>800</v>
      </c>
      <c r="PIO3" s="4" t="s">
        <v>800</v>
      </c>
      <c r="PIP3" s="4" t="s">
        <v>800</v>
      </c>
      <c r="PIQ3" s="4" t="s">
        <v>800</v>
      </c>
      <c r="PIR3" s="4" t="s">
        <v>800</v>
      </c>
      <c r="PIS3" s="4" t="s">
        <v>800</v>
      </c>
      <c r="PIT3" s="4" t="s">
        <v>800</v>
      </c>
      <c r="PIU3" s="4" t="s">
        <v>800</v>
      </c>
      <c r="PIV3" s="4" t="s">
        <v>800</v>
      </c>
      <c r="PIW3" s="4" t="s">
        <v>800</v>
      </c>
      <c r="PIX3" s="4" t="s">
        <v>800</v>
      </c>
      <c r="PIY3" s="4" t="s">
        <v>800</v>
      </c>
      <c r="PIZ3" s="4" t="s">
        <v>800</v>
      </c>
      <c r="PJA3" s="4" t="s">
        <v>800</v>
      </c>
      <c r="PJB3" s="4" t="s">
        <v>800</v>
      </c>
      <c r="PJC3" s="4" t="s">
        <v>800</v>
      </c>
      <c r="PJD3" s="4" t="s">
        <v>800</v>
      </c>
      <c r="PJE3" s="4" t="s">
        <v>800</v>
      </c>
      <c r="PJF3" s="4" t="s">
        <v>800</v>
      </c>
      <c r="PJG3" s="4" t="s">
        <v>800</v>
      </c>
      <c r="PJH3" s="4" t="s">
        <v>800</v>
      </c>
      <c r="PJI3" s="4" t="s">
        <v>800</v>
      </c>
      <c r="PJJ3" s="4" t="s">
        <v>800</v>
      </c>
      <c r="PJK3" s="4" t="s">
        <v>800</v>
      </c>
      <c r="PJL3" s="4" t="s">
        <v>800</v>
      </c>
      <c r="PJM3" s="4" t="s">
        <v>800</v>
      </c>
      <c r="PJN3" s="4" t="s">
        <v>800</v>
      </c>
      <c r="PJO3" s="4" t="s">
        <v>800</v>
      </c>
      <c r="PJP3" s="4" t="s">
        <v>800</v>
      </c>
      <c r="PJQ3" s="4" t="s">
        <v>800</v>
      </c>
      <c r="PJR3" s="4" t="s">
        <v>800</v>
      </c>
      <c r="PJS3" s="4" t="s">
        <v>800</v>
      </c>
      <c r="PJT3" s="4" t="s">
        <v>800</v>
      </c>
      <c r="PJU3" s="4" t="s">
        <v>800</v>
      </c>
      <c r="PJV3" s="4" t="s">
        <v>800</v>
      </c>
      <c r="PJW3" s="4" t="s">
        <v>800</v>
      </c>
      <c r="PJX3" s="4" t="s">
        <v>800</v>
      </c>
      <c r="PJY3" s="4" t="s">
        <v>800</v>
      </c>
      <c r="PJZ3" s="4" t="s">
        <v>800</v>
      </c>
      <c r="PKA3" s="4" t="s">
        <v>800</v>
      </c>
      <c r="PKB3" s="4" t="s">
        <v>800</v>
      </c>
      <c r="PKC3" s="4" t="s">
        <v>800</v>
      </c>
      <c r="PKD3" s="4" t="s">
        <v>800</v>
      </c>
      <c r="PKE3" s="4" t="s">
        <v>800</v>
      </c>
      <c r="PKF3" s="4" t="s">
        <v>800</v>
      </c>
      <c r="PKG3" s="4" t="s">
        <v>800</v>
      </c>
      <c r="PKH3" s="4" t="s">
        <v>800</v>
      </c>
      <c r="PKI3" s="4" t="s">
        <v>800</v>
      </c>
      <c r="PKJ3" s="4" t="s">
        <v>800</v>
      </c>
      <c r="PKK3" s="4" t="s">
        <v>800</v>
      </c>
      <c r="PKL3" s="4" t="s">
        <v>800</v>
      </c>
      <c r="PKM3" s="4" t="s">
        <v>800</v>
      </c>
      <c r="PKN3" s="4" t="s">
        <v>800</v>
      </c>
      <c r="PKO3" s="4" t="s">
        <v>800</v>
      </c>
      <c r="PKP3" s="4" t="s">
        <v>800</v>
      </c>
      <c r="PKQ3" s="4" t="s">
        <v>800</v>
      </c>
      <c r="PKR3" s="4" t="s">
        <v>800</v>
      </c>
      <c r="PKS3" s="4" t="s">
        <v>800</v>
      </c>
      <c r="PKT3" s="4" t="s">
        <v>800</v>
      </c>
      <c r="PKU3" s="4" t="s">
        <v>800</v>
      </c>
      <c r="PKV3" s="4" t="s">
        <v>800</v>
      </c>
      <c r="PKW3" s="4" t="s">
        <v>800</v>
      </c>
      <c r="PKX3" s="4" t="s">
        <v>800</v>
      </c>
      <c r="PKY3" s="4" t="s">
        <v>800</v>
      </c>
      <c r="PKZ3" s="4" t="s">
        <v>800</v>
      </c>
      <c r="PLA3" s="4" t="s">
        <v>800</v>
      </c>
      <c r="PLB3" s="4" t="s">
        <v>800</v>
      </c>
      <c r="PLC3" s="4" t="s">
        <v>800</v>
      </c>
      <c r="PLD3" s="4" t="s">
        <v>800</v>
      </c>
      <c r="PLE3" s="4" t="s">
        <v>800</v>
      </c>
      <c r="PLF3" s="4" t="s">
        <v>800</v>
      </c>
      <c r="PLG3" s="4" t="s">
        <v>800</v>
      </c>
      <c r="PLH3" s="4" t="s">
        <v>800</v>
      </c>
      <c r="PLI3" s="4" t="s">
        <v>800</v>
      </c>
      <c r="PLJ3" s="4" t="s">
        <v>800</v>
      </c>
      <c r="PLK3" s="4" t="s">
        <v>800</v>
      </c>
      <c r="PLL3" s="4" t="s">
        <v>800</v>
      </c>
      <c r="PLM3" s="4" t="s">
        <v>800</v>
      </c>
      <c r="PLN3" s="4" t="s">
        <v>800</v>
      </c>
      <c r="PLO3" s="4" t="s">
        <v>800</v>
      </c>
      <c r="PLP3" s="4" t="s">
        <v>800</v>
      </c>
      <c r="PLQ3" s="4" t="s">
        <v>800</v>
      </c>
      <c r="PLR3" s="4" t="s">
        <v>800</v>
      </c>
      <c r="PLS3" s="4" t="s">
        <v>800</v>
      </c>
      <c r="PLT3" s="4" t="s">
        <v>800</v>
      </c>
      <c r="PLU3" s="4" t="s">
        <v>800</v>
      </c>
      <c r="PLV3" s="4" t="s">
        <v>800</v>
      </c>
      <c r="PLW3" s="4" t="s">
        <v>800</v>
      </c>
      <c r="PLX3" s="4" t="s">
        <v>800</v>
      </c>
      <c r="PLY3" s="4" t="s">
        <v>800</v>
      </c>
      <c r="PLZ3" s="4" t="s">
        <v>800</v>
      </c>
      <c r="PMA3" s="4" t="s">
        <v>800</v>
      </c>
      <c r="PMB3" s="4" t="s">
        <v>800</v>
      </c>
      <c r="PMC3" s="4" t="s">
        <v>800</v>
      </c>
      <c r="PMD3" s="4" t="s">
        <v>800</v>
      </c>
      <c r="PME3" s="4" t="s">
        <v>800</v>
      </c>
      <c r="PMF3" s="4" t="s">
        <v>800</v>
      </c>
      <c r="PMG3" s="4" t="s">
        <v>800</v>
      </c>
      <c r="PMH3" s="4" t="s">
        <v>800</v>
      </c>
      <c r="PMI3" s="4" t="s">
        <v>800</v>
      </c>
      <c r="PMJ3" s="4" t="s">
        <v>800</v>
      </c>
      <c r="PMK3" s="4" t="s">
        <v>800</v>
      </c>
      <c r="PML3" s="4" t="s">
        <v>800</v>
      </c>
      <c r="PMM3" s="4" t="s">
        <v>800</v>
      </c>
      <c r="PMN3" s="4" t="s">
        <v>800</v>
      </c>
      <c r="PMO3" s="4" t="s">
        <v>800</v>
      </c>
      <c r="PMP3" s="4" t="s">
        <v>800</v>
      </c>
      <c r="PMQ3" s="4" t="s">
        <v>800</v>
      </c>
      <c r="PMR3" s="4" t="s">
        <v>800</v>
      </c>
      <c r="PMS3" s="4" t="s">
        <v>800</v>
      </c>
      <c r="PMT3" s="4" t="s">
        <v>800</v>
      </c>
      <c r="PMU3" s="4" t="s">
        <v>800</v>
      </c>
      <c r="PMV3" s="4" t="s">
        <v>800</v>
      </c>
      <c r="PMW3" s="4" t="s">
        <v>800</v>
      </c>
      <c r="PMX3" s="4" t="s">
        <v>800</v>
      </c>
      <c r="PMY3" s="4" t="s">
        <v>800</v>
      </c>
      <c r="PMZ3" s="4" t="s">
        <v>800</v>
      </c>
      <c r="PNA3" s="4" t="s">
        <v>800</v>
      </c>
      <c r="PNB3" s="4" t="s">
        <v>800</v>
      </c>
      <c r="PNC3" s="4" t="s">
        <v>800</v>
      </c>
      <c r="PND3" s="4" t="s">
        <v>800</v>
      </c>
      <c r="PNE3" s="4" t="s">
        <v>800</v>
      </c>
      <c r="PNF3" s="4" t="s">
        <v>800</v>
      </c>
      <c r="PNG3" s="4" t="s">
        <v>800</v>
      </c>
      <c r="PNH3" s="4" t="s">
        <v>800</v>
      </c>
      <c r="PNI3" s="4" t="s">
        <v>800</v>
      </c>
      <c r="PNJ3" s="4" t="s">
        <v>800</v>
      </c>
      <c r="PNK3" s="4" t="s">
        <v>800</v>
      </c>
      <c r="PNL3" s="4" t="s">
        <v>800</v>
      </c>
      <c r="PNM3" s="4" t="s">
        <v>800</v>
      </c>
      <c r="PNN3" s="4" t="s">
        <v>800</v>
      </c>
      <c r="PNO3" s="4" t="s">
        <v>800</v>
      </c>
      <c r="PNP3" s="4" t="s">
        <v>800</v>
      </c>
      <c r="PNQ3" s="4" t="s">
        <v>800</v>
      </c>
      <c r="PNR3" s="4" t="s">
        <v>800</v>
      </c>
      <c r="PNS3" s="4" t="s">
        <v>800</v>
      </c>
      <c r="PNT3" s="4" t="s">
        <v>800</v>
      </c>
      <c r="PNU3" s="4" t="s">
        <v>800</v>
      </c>
      <c r="PNV3" s="4" t="s">
        <v>800</v>
      </c>
      <c r="PNW3" s="4" t="s">
        <v>800</v>
      </c>
      <c r="PNX3" s="4" t="s">
        <v>800</v>
      </c>
      <c r="PNY3" s="4" t="s">
        <v>800</v>
      </c>
      <c r="PNZ3" s="4" t="s">
        <v>800</v>
      </c>
      <c r="POA3" s="4" t="s">
        <v>800</v>
      </c>
      <c r="POB3" s="4" t="s">
        <v>800</v>
      </c>
      <c r="POC3" s="4" t="s">
        <v>800</v>
      </c>
      <c r="POD3" s="4" t="s">
        <v>800</v>
      </c>
      <c r="POE3" s="4" t="s">
        <v>800</v>
      </c>
      <c r="POF3" s="4" t="s">
        <v>800</v>
      </c>
      <c r="POG3" s="4" t="s">
        <v>800</v>
      </c>
      <c r="POH3" s="4" t="s">
        <v>800</v>
      </c>
      <c r="POI3" s="4" t="s">
        <v>800</v>
      </c>
      <c r="POJ3" s="4" t="s">
        <v>800</v>
      </c>
      <c r="POK3" s="4" t="s">
        <v>800</v>
      </c>
      <c r="POL3" s="4" t="s">
        <v>800</v>
      </c>
      <c r="POM3" s="4" t="s">
        <v>800</v>
      </c>
      <c r="PON3" s="4" t="s">
        <v>800</v>
      </c>
      <c r="POO3" s="4" t="s">
        <v>800</v>
      </c>
      <c r="POP3" s="4" t="s">
        <v>800</v>
      </c>
      <c r="POQ3" s="4" t="s">
        <v>800</v>
      </c>
      <c r="POR3" s="4" t="s">
        <v>800</v>
      </c>
      <c r="POS3" s="4" t="s">
        <v>800</v>
      </c>
      <c r="POT3" s="4" t="s">
        <v>800</v>
      </c>
      <c r="POU3" s="4" t="s">
        <v>800</v>
      </c>
      <c r="POV3" s="4" t="s">
        <v>800</v>
      </c>
      <c r="POW3" s="4" t="s">
        <v>800</v>
      </c>
      <c r="POX3" s="4" t="s">
        <v>800</v>
      </c>
      <c r="POY3" s="4" t="s">
        <v>800</v>
      </c>
      <c r="POZ3" s="4" t="s">
        <v>800</v>
      </c>
      <c r="PPA3" s="4" t="s">
        <v>800</v>
      </c>
      <c r="PPB3" s="4" t="s">
        <v>800</v>
      </c>
      <c r="PPC3" s="4" t="s">
        <v>800</v>
      </c>
      <c r="PPD3" s="4" t="s">
        <v>800</v>
      </c>
      <c r="PPE3" s="4" t="s">
        <v>800</v>
      </c>
      <c r="PPF3" s="4" t="s">
        <v>800</v>
      </c>
      <c r="PPG3" s="4" t="s">
        <v>800</v>
      </c>
      <c r="PPH3" s="4" t="s">
        <v>800</v>
      </c>
      <c r="PPI3" s="4" t="s">
        <v>800</v>
      </c>
      <c r="PPJ3" s="4" t="s">
        <v>800</v>
      </c>
      <c r="PPK3" s="4" t="s">
        <v>800</v>
      </c>
      <c r="PPL3" s="4" t="s">
        <v>800</v>
      </c>
      <c r="PPM3" s="4" t="s">
        <v>800</v>
      </c>
      <c r="PPN3" s="4" t="s">
        <v>800</v>
      </c>
      <c r="PPO3" s="4" t="s">
        <v>800</v>
      </c>
      <c r="PPP3" s="4" t="s">
        <v>800</v>
      </c>
      <c r="PPQ3" s="4" t="s">
        <v>800</v>
      </c>
      <c r="PPR3" s="4" t="s">
        <v>800</v>
      </c>
      <c r="PPS3" s="4" t="s">
        <v>800</v>
      </c>
      <c r="PPT3" s="4" t="s">
        <v>800</v>
      </c>
      <c r="PPU3" s="4" t="s">
        <v>800</v>
      </c>
      <c r="PPV3" s="4" t="s">
        <v>800</v>
      </c>
      <c r="PPW3" s="4" t="s">
        <v>800</v>
      </c>
      <c r="PPX3" s="4" t="s">
        <v>800</v>
      </c>
      <c r="PPY3" s="4" t="s">
        <v>800</v>
      </c>
      <c r="PPZ3" s="4" t="s">
        <v>800</v>
      </c>
      <c r="PQA3" s="4" t="s">
        <v>800</v>
      </c>
      <c r="PQB3" s="4" t="s">
        <v>800</v>
      </c>
      <c r="PQC3" s="4" t="s">
        <v>800</v>
      </c>
      <c r="PQD3" s="4" t="s">
        <v>800</v>
      </c>
      <c r="PQE3" s="4" t="s">
        <v>800</v>
      </c>
      <c r="PQF3" s="4" t="s">
        <v>800</v>
      </c>
      <c r="PQG3" s="4" t="s">
        <v>800</v>
      </c>
      <c r="PQH3" s="4" t="s">
        <v>800</v>
      </c>
      <c r="PQI3" s="4" t="s">
        <v>800</v>
      </c>
      <c r="PQJ3" s="4" t="s">
        <v>800</v>
      </c>
      <c r="PQK3" s="4" t="s">
        <v>800</v>
      </c>
      <c r="PQL3" s="4" t="s">
        <v>800</v>
      </c>
      <c r="PQM3" s="4" t="s">
        <v>800</v>
      </c>
      <c r="PQN3" s="4" t="s">
        <v>800</v>
      </c>
      <c r="PQO3" s="4" t="s">
        <v>800</v>
      </c>
      <c r="PQP3" s="4" t="s">
        <v>800</v>
      </c>
      <c r="PQQ3" s="4" t="s">
        <v>800</v>
      </c>
      <c r="PQR3" s="4" t="s">
        <v>800</v>
      </c>
      <c r="PQS3" s="4" t="s">
        <v>800</v>
      </c>
      <c r="PQT3" s="4" t="s">
        <v>800</v>
      </c>
      <c r="PQU3" s="4" t="s">
        <v>800</v>
      </c>
      <c r="PQV3" s="4" t="s">
        <v>800</v>
      </c>
      <c r="PQW3" s="4" t="s">
        <v>800</v>
      </c>
      <c r="PQX3" s="4" t="s">
        <v>800</v>
      </c>
      <c r="PQY3" s="4" t="s">
        <v>800</v>
      </c>
      <c r="PQZ3" s="4" t="s">
        <v>800</v>
      </c>
      <c r="PRA3" s="4" t="s">
        <v>800</v>
      </c>
      <c r="PRB3" s="4" t="s">
        <v>800</v>
      </c>
      <c r="PRC3" s="4" t="s">
        <v>800</v>
      </c>
      <c r="PRD3" s="4" t="s">
        <v>800</v>
      </c>
      <c r="PRE3" s="4" t="s">
        <v>800</v>
      </c>
      <c r="PRF3" s="4" t="s">
        <v>800</v>
      </c>
      <c r="PRG3" s="4" t="s">
        <v>800</v>
      </c>
      <c r="PRH3" s="4" t="s">
        <v>800</v>
      </c>
      <c r="PRI3" s="4" t="s">
        <v>800</v>
      </c>
      <c r="PRJ3" s="4" t="s">
        <v>800</v>
      </c>
      <c r="PRK3" s="4" t="s">
        <v>800</v>
      </c>
      <c r="PRL3" s="4" t="s">
        <v>800</v>
      </c>
      <c r="PRM3" s="4" t="s">
        <v>800</v>
      </c>
      <c r="PRN3" s="4" t="s">
        <v>800</v>
      </c>
      <c r="PRO3" s="4" t="s">
        <v>800</v>
      </c>
      <c r="PRP3" s="4" t="s">
        <v>800</v>
      </c>
      <c r="PRQ3" s="4" t="s">
        <v>800</v>
      </c>
      <c r="PRR3" s="4" t="s">
        <v>800</v>
      </c>
      <c r="PRS3" s="4" t="s">
        <v>800</v>
      </c>
      <c r="PRT3" s="4" t="s">
        <v>800</v>
      </c>
      <c r="PRU3" s="4" t="s">
        <v>800</v>
      </c>
      <c r="PRV3" s="4" t="s">
        <v>800</v>
      </c>
      <c r="PRW3" s="4" t="s">
        <v>800</v>
      </c>
      <c r="PRX3" s="4" t="s">
        <v>800</v>
      </c>
      <c r="PRY3" s="4" t="s">
        <v>800</v>
      </c>
      <c r="PRZ3" s="4" t="s">
        <v>800</v>
      </c>
      <c r="PSA3" s="4" t="s">
        <v>800</v>
      </c>
      <c r="PSB3" s="4" t="s">
        <v>800</v>
      </c>
      <c r="PSC3" s="4" t="s">
        <v>800</v>
      </c>
      <c r="PSD3" s="4" t="s">
        <v>800</v>
      </c>
      <c r="PSE3" s="4" t="s">
        <v>800</v>
      </c>
      <c r="PSF3" s="4" t="s">
        <v>800</v>
      </c>
      <c r="PSG3" s="4" t="s">
        <v>800</v>
      </c>
      <c r="PSH3" s="4" t="s">
        <v>800</v>
      </c>
      <c r="PSI3" s="4" t="s">
        <v>800</v>
      </c>
      <c r="PSJ3" s="4" t="s">
        <v>800</v>
      </c>
      <c r="PSK3" s="4" t="s">
        <v>800</v>
      </c>
      <c r="PSL3" s="4" t="s">
        <v>800</v>
      </c>
      <c r="PSM3" s="4" t="s">
        <v>800</v>
      </c>
      <c r="PSN3" s="4" t="s">
        <v>800</v>
      </c>
      <c r="PSO3" s="4" t="s">
        <v>800</v>
      </c>
      <c r="PSP3" s="4" t="s">
        <v>800</v>
      </c>
      <c r="PSQ3" s="4" t="s">
        <v>800</v>
      </c>
      <c r="PSR3" s="4" t="s">
        <v>800</v>
      </c>
      <c r="PSS3" s="4" t="s">
        <v>800</v>
      </c>
      <c r="PST3" s="4" t="s">
        <v>800</v>
      </c>
      <c r="PSU3" s="4" t="s">
        <v>800</v>
      </c>
      <c r="PSV3" s="4" t="s">
        <v>800</v>
      </c>
      <c r="PSW3" s="4" t="s">
        <v>800</v>
      </c>
      <c r="PSX3" s="4" t="s">
        <v>800</v>
      </c>
      <c r="PSY3" s="4" t="s">
        <v>800</v>
      </c>
      <c r="PSZ3" s="4" t="s">
        <v>800</v>
      </c>
      <c r="PTA3" s="4" t="s">
        <v>800</v>
      </c>
      <c r="PTB3" s="4" t="s">
        <v>800</v>
      </c>
      <c r="PTC3" s="4" t="s">
        <v>800</v>
      </c>
      <c r="PTD3" s="4" t="s">
        <v>800</v>
      </c>
      <c r="PTE3" s="4" t="s">
        <v>800</v>
      </c>
      <c r="PTF3" s="4" t="s">
        <v>800</v>
      </c>
      <c r="PTG3" s="4" t="s">
        <v>800</v>
      </c>
      <c r="PTH3" s="4" t="s">
        <v>800</v>
      </c>
      <c r="PTI3" s="4" t="s">
        <v>800</v>
      </c>
      <c r="PTJ3" s="4" t="s">
        <v>800</v>
      </c>
      <c r="PTK3" s="4" t="s">
        <v>800</v>
      </c>
      <c r="PTL3" s="4" t="s">
        <v>800</v>
      </c>
      <c r="PTM3" s="4" t="s">
        <v>800</v>
      </c>
      <c r="PTN3" s="4" t="s">
        <v>800</v>
      </c>
      <c r="PTO3" s="4" t="s">
        <v>800</v>
      </c>
      <c r="PTP3" s="4" t="s">
        <v>800</v>
      </c>
      <c r="PTQ3" s="4" t="s">
        <v>800</v>
      </c>
      <c r="PTR3" s="4" t="s">
        <v>800</v>
      </c>
      <c r="PTS3" s="4" t="s">
        <v>800</v>
      </c>
      <c r="PTT3" s="4" t="s">
        <v>800</v>
      </c>
      <c r="PTU3" s="4" t="s">
        <v>800</v>
      </c>
      <c r="PTV3" s="4" t="s">
        <v>800</v>
      </c>
      <c r="PTW3" s="4" t="s">
        <v>800</v>
      </c>
      <c r="PTX3" s="4" t="s">
        <v>800</v>
      </c>
      <c r="PTY3" s="4" t="s">
        <v>800</v>
      </c>
      <c r="PTZ3" s="4" t="s">
        <v>800</v>
      </c>
      <c r="PUA3" s="4" t="s">
        <v>800</v>
      </c>
      <c r="PUB3" s="4" t="s">
        <v>800</v>
      </c>
      <c r="PUC3" s="4" t="s">
        <v>800</v>
      </c>
      <c r="PUD3" s="4" t="s">
        <v>800</v>
      </c>
      <c r="PUE3" s="4" t="s">
        <v>800</v>
      </c>
      <c r="PUF3" s="4" t="s">
        <v>800</v>
      </c>
      <c r="PUG3" s="4" t="s">
        <v>800</v>
      </c>
      <c r="PUH3" s="4" t="s">
        <v>800</v>
      </c>
      <c r="PUI3" s="4" t="s">
        <v>800</v>
      </c>
      <c r="PUJ3" s="4" t="s">
        <v>800</v>
      </c>
      <c r="PUK3" s="4" t="s">
        <v>800</v>
      </c>
      <c r="PUL3" s="4" t="s">
        <v>800</v>
      </c>
      <c r="PUM3" s="4" t="s">
        <v>800</v>
      </c>
      <c r="PUN3" s="4" t="s">
        <v>800</v>
      </c>
      <c r="PUO3" s="4" t="s">
        <v>800</v>
      </c>
      <c r="PUP3" s="4" t="s">
        <v>800</v>
      </c>
      <c r="PUQ3" s="4" t="s">
        <v>800</v>
      </c>
      <c r="PUR3" s="4" t="s">
        <v>800</v>
      </c>
      <c r="PUS3" s="4" t="s">
        <v>800</v>
      </c>
      <c r="PUT3" s="4" t="s">
        <v>800</v>
      </c>
      <c r="PUU3" s="4" t="s">
        <v>800</v>
      </c>
      <c r="PUV3" s="4" t="s">
        <v>800</v>
      </c>
      <c r="PUW3" s="4" t="s">
        <v>800</v>
      </c>
      <c r="PUX3" s="4" t="s">
        <v>800</v>
      </c>
      <c r="PUY3" s="4" t="s">
        <v>800</v>
      </c>
      <c r="PUZ3" s="4" t="s">
        <v>800</v>
      </c>
      <c r="PVA3" s="4" t="s">
        <v>800</v>
      </c>
      <c r="PVB3" s="4" t="s">
        <v>800</v>
      </c>
      <c r="PVC3" s="4" t="s">
        <v>800</v>
      </c>
      <c r="PVD3" s="4" t="s">
        <v>800</v>
      </c>
      <c r="PVE3" s="4" t="s">
        <v>800</v>
      </c>
      <c r="PVF3" s="4" t="s">
        <v>800</v>
      </c>
      <c r="PVG3" s="4" t="s">
        <v>800</v>
      </c>
      <c r="PVH3" s="4" t="s">
        <v>800</v>
      </c>
      <c r="PVI3" s="4" t="s">
        <v>800</v>
      </c>
      <c r="PVJ3" s="4" t="s">
        <v>800</v>
      </c>
      <c r="PVK3" s="4" t="s">
        <v>800</v>
      </c>
      <c r="PVL3" s="4" t="s">
        <v>800</v>
      </c>
      <c r="PVM3" s="4" t="s">
        <v>800</v>
      </c>
      <c r="PVN3" s="4" t="s">
        <v>800</v>
      </c>
      <c r="PVO3" s="4" t="s">
        <v>800</v>
      </c>
      <c r="PVP3" s="4" t="s">
        <v>800</v>
      </c>
      <c r="PVQ3" s="4" t="s">
        <v>800</v>
      </c>
      <c r="PVR3" s="4" t="s">
        <v>800</v>
      </c>
      <c r="PVS3" s="4" t="s">
        <v>800</v>
      </c>
      <c r="PVT3" s="4" t="s">
        <v>800</v>
      </c>
      <c r="PVU3" s="4" t="s">
        <v>800</v>
      </c>
      <c r="PVV3" s="4" t="s">
        <v>800</v>
      </c>
      <c r="PVW3" s="4" t="s">
        <v>800</v>
      </c>
      <c r="PVX3" s="4" t="s">
        <v>800</v>
      </c>
      <c r="PVY3" s="4" t="s">
        <v>800</v>
      </c>
      <c r="PVZ3" s="4" t="s">
        <v>800</v>
      </c>
      <c r="PWA3" s="4" t="s">
        <v>800</v>
      </c>
      <c r="PWB3" s="4" t="s">
        <v>800</v>
      </c>
      <c r="PWC3" s="4" t="s">
        <v>800</v>
      </c>
      <c r="PWD3" s="4" t="s">
        <v>800</v>
      </c>
      <c r="PWE3" s="4" t="s">
        <v>800</v>
      </c>
      <c r="PWF3" s="4" t="s">
        <v>800</v>
      </c>
      <c r="PWG3" s="4" t="s">
        <v>800</v>
      </c>
      <c r="PWH3" s="4" t="s">
        <v>800</v>
      </c>
      <c r="PWI3" s="4" t="s">
        <v>800</v>
      </c>
      <c r="PWJ3" s="4" t="s">
        <v>800</v>
      </c>
      <c r="PWK3" s="4" t="s">
        <v>800</v>
      </c>
      <c r="PWL3" s="4" t="s">
        <v>800</v>
      </c>
      <c r="PWM3" s="4" t="s">
        <v>800</v>
      </c>
      <c r="PWN3" s="4" t="s">
        <v>800</v>
      </c>
      <c r="PWO3" s="4" t="s">
        <v>800</v>
      </c>
      <c r="PWP3" s="4" t="s">
        <v>800</v>
      </c>
      <c r="PWQ3" s="4" t="s">
        <v>800</v>
      </c>
      <c r="PWR3" s="4" t="s">
        <v>800</v>
      </c>
      <c r="PWS3" s="4" t="s">
        <v>800</v>
      </c>
      <c r="PWT3" s="4" t="s">
        <v>800</v>
      </c>
      <c r="PWU3" s="4" t="s">
        <v>800</v>
      </c>
      <c r="PWV3" s="4" t="s">
        <v>800</v>
      </c>
      <c r="PWW3" s="4" t="s">
        <v>800</v>
      </c>
      <c r="PWX3" s="4" t="s">
        <v>800</v>
      </c>
      <c r="PWY3" s="4" t="s">
        <v>800</v>
      </c>
      <c r="PWZ3" s="4" t="s">
        <v>800</v>
      </c>
      <c r="PXA3" s="4" t="s">
        <v>800</v>
      </c>
      <c r="PXB3" s="4" t="s">
        <v>800</v>
      </c>
      <c r="PXC3" s="4" t="s">
        <v>800</v>
      </c>
      <c r="PXD3" s="4" t="s">
        <v>800</v>
      </c>
      <c r="PXE3" s="4" t="s">
        <v>800</v>
      </c>
      <c r="PXF3" s="4" t="s">
        <v>800</v>
      </c>
      <c r="PXG3" s="4" t="s">
        <v>800</v>
      </c>
      <c r="PXH3" s="4" t="s">
        <v>800</v>
      </c>
      <c r="PXI3" s="4" t="s">
        <v>800</v>
      </c>
      <c r="PXJ3" s="4" t="s">
        <v>800</v>
      </c>
      <c r="PXK3" s="4" t="s">
        <v>800</v>
      </c>
      <c r="PXL3" s="4" t="s">
        <v>800</v>
      </c>
      <c r="PXM3" s="4" t="s">
        <v>800</v>
      </c>
      <c r="PXN3" s="4" t="s">
        <v>800</v>
      </c>
      <c r="PXO3" s="4" t="s">
        <v>800</v>
      </c>
      <c r="PXP3" s="4" t="s">
        <v>800</v>
      </c>
      <c r="PXQ3" s="4" t="s">
        <v>800</v>
      </c>
      <c r="PXR3" s="4" t="s">
        <v>800</v>
      </c>
      <c r="PXS3" s="4" t="s">
        <v>800</v>
      </c>
      <c r="PXT3" s="4" t="s">
        <v>800</v>
      </c>
      <c r="PXU3" s="4" t="s">
        <v>800</v>
      </c>
      <c r="PXV3" s="4" t="s">
        <v>800</v>
      </c>
      <c r="PXW3" s="4" t="s">
        <v>800</v>
      </c>
      <c r="PXX3" s="4" t="s">
        <v>800</v>
      </c>
      <c r="PXY3" s="4" t="s">
        <v>800</v>
      </c>
      <c r="PXZ3" s="4" t="s">
        <v>800</v>
      </c>
      <c r="PYA3" s="4" t="s">
        <v>800</v>
      </c>
      <c r="PYB3" s="4" t="s">
        <v>800</v>
      </c>
      <c r="PYC3" s="4" t="s">
        <v>800</v>
      </c>
      <c r="PYD3" s="4" t="s">
        <v>800</v>
      </c>
      <c r="PYE3" s="4" t="s">
        <v>800</v>
      </c>
      <c r="PYF3" s="4" t="s">
        <v>800</v>
      </c>
      <c r="PYG3" s="4" t="s">
        <v>800</v>
      </c>
      <c r="PYH3" s="4" t="s">
        <v>800</v>
      </c>
      <c r="PYI3" s="4" t="s">
        <v>800</v>
      </c>
      <c r="PYJ3" s="4" t="s">
        <v>800</v>
      </c>
      <c r="PYK3" s="4" t="s">
        <v>800</v>
      </c>
      <c r="PYL3" s="4" t="s">
        <v>800</v>
      </c>
      <c r="PYM3" s="4" t="s">
        <v>800</v>
      </c>
      <c r="PYN3" s="4" t="s">
        <v>800</v>
      </c>
      <c r="PYO3" s="4" t="s">
        <v>800</v>
      </c>
      <c r="PYP3" s="4" t="s">
        <v>800</v>
      </c>
      <c r="PYQ3" s="4" t="s">
        <v>800</v>
      </c>
      <c r="PYR3" s="4" t="s">
        <v>800</v>
      </c>
      <c r="PYS3" s="4" t="s">
        <v>800</v>
      </c>
      <c r="PYT3" s="4" t="s">
        <v>800</v>
      </c>
      <c r="PYU3" s="4" t="s">
        <v>800</v>
      </c>
      <c r="PYV3" s="4" t="s">
        <v>800</v>
      </c>
      <c r="PYW3" s="4" t="s">
        <v>800</v>
      </c>
      <c r="PYX3" s="4" t="s">
        <v>800</v>
      </c>
      <c r="PYY3" s="4" t="s">
        <v>800</v>
      </c>
      <c r="PYZ3" s="4" t="s">
        <v>800</v>
      </c>
      <c r="PZA3" s="4" t="s">
        <v>800</v>
      </c>
      <c r="PZB3" s="4" t="s">
        <v>800</v>
      </c>
      <c r="PZC3" s="4" t="s">
        <v>800</v>
      </c>
      <c r="PZD3" s="4" t="s">
        <v>800</v>
      </c>
      <c r="PZE3" s="4" t="s">
        <v>800</v>
      </c>
      <c r="PZF3" s="4" t="s">
        <v>800</v>
      </c>
      <c r="PZG3" s="4" t="s">
        <v>800</v>
      </c>
      <c r="PZH3" s="4" t="s">
        <v>800</v>
      </c>
      <c r="PZI3" s="4" t="s">
        <v>800</v>
      </c>
      <c r="PZJ3" s="4" t="s">
        <v>800</v>
      </c>
      <c r="PZK3" s="4" t="s">
        <v>800</v>
      </c>
      <c r="PZL3" s="4" t="s">
        <v>800</v>
      </c>
      <c r="PZM3" s="4" t="s">
        <v>800</v>
      </c>
      <c r="PZN3" s="4" t="s">
        <v>800</v>
      </c>
      <c r="PZO3" s="4" t="s">
        <v>800</v>
      </c>
      <c r="PZP3" s="4" t="s">
        <v>800</v>
      </c>
      <c r="PZQ3" s="4" t="s">
        <v>800</v>
      </c>
      <c r="PZR3" s="4" t="s">
        <v>800</v>
      </c>
      <c r="PZS3" s="4" t="s">
        <v>800</v>
      </c>
      <c r="PZT3" s="4" t="s">
        <v>800</v>
      </c>
      <c r="PZU3" s="4" t="s">
        <v>800</v>
      </c>
      <c r="PZV3" s="4" t="s">
        <v>800</v>
      </c>
      <c r="PZW3" s="4" t="s">
        <v>800</v>
      </c>
      <c r="PZX3" s="4" t="s">
        <v>800</v>
      </c>
      <c r="PZY3" s="4" t="s">
        <v>800</v>
      </c>
      <c r="PZZ3" s="4" t="s">
        <v>800</v>
      </c>
      <c r="QAA3" s="4" t="s">
        <v>800</v>
      </c>
      <c r="QAB3" s="4" t="s">
        <v>800</v>
      </c>
      <c r="QAC3" s="4" t="s">
        <v>800</v>
      </c>
      <c r="QAD3" s="4" t="s">
        <v>800</v>
      </c>
      <c r="QAE3" s="4" t="s">
        <v>800</v>
      </c>
      <c r="QAF3" s="4" t="s">
        <v>800</v>
      </c>
      <c r="QAG3" s="4" t="s">
        <v>800</v>
      </c>
      <c r="QAH3" s="4" t="s">
        <v>800</v>
      </c>
      <c r="QAI3" s="4" t="s">
        <v>800</v>
      </c>
      <c r="QAJ3" s="4" t="s">
        <v>800</v>
      </c>
      <c r="QAK3" s="4" t="s">
        <v>800</v>
      </c>
      <c r="QAL3" s="4" t="s">
        <v>800</v>
      </c>
      <c r="QAM3" s="4" t="s">
        <v>800</v>
      </c>
      <c r="QAN3" s="4" t="s">
        <v>800</v>
      </c>
      <c r="QAO3" s="4" t="s">
        <v>800</v>
      </c>
      <c r="QAP3" s="4" t="s">
        <v>800</v>
      </c>
      <c r="QAQ3" s="4" t="s">
        <v>800</v>
      </c>
      <c r="QAR3" s="4" t="s">
        <v>800</v>
      </c>
      <c r="QAS3" s="4" t="s">
        <v>800</v>
      </c>
      <c r="QAT3" s="4" t="s">
        <v>800</v>
      </c>
      <c r="QAU3" s="4" t="s">
        <v>800</v>
      </c>
      <c r="QAV3" s="4" t="s">
        <v>800</v>
      </c>
      <c r="QAW3" s="4" t="s">
        <v>800</v>
      </c>
      <c r="QAX3" s="4" t="s">
        <v>800</v>
      </c>
      <c r="QAY3" s="4" t="s">
        <v>800</v>
      </c>
      <c r="QAZ3" s="4" t="s">
        <v>800</v>
      </c>
      <c r="QBA3" s="4" t="s">
        <v>800</v>
      </c>
      <c r="QBB3" s="4" t="s">
        <v>800</v>
      </c>
      <c r="QBC3" s="4" t="s">
        <v>800</v>
      </c>
      <c r="QBD3" s="4" t="s">
        <v>800</v>
      </c>
      <c r="QBE3" s="4" t="s">
        <v>800</v>
      </c>
      <c r="QBF3" s="4" t="s">
        <v>800</v>
      </c>
      <c r="QBG3" s="4" t="s">
        <v>800</v>
      </c>
      <c r="QBH3" s="4" t="s">
        <v>800</v>
      </c>
      <c r="QBI3" s="4" t="s">
        <v>800</v>
      </c>
      <c r="QBJ3" s="4" t="s">
        <v>800</v>
      </c>
      <c r="QBK3" s="4" t="s">
        <v>800</v>
      </c>
      <c r="QBL3" s="4" t="s">
        <v>800</v>
      </c>
      <c r="QBM3" s="4" t="s">
        <v>800</v>
      </c>
      <c r="QBN3" s="4" t="s">
        <v>800</v>
      </c>
      <c r="QBO3" s="4" t="s">
        <v>800</v>
      </c>
      <c r="QBP3" s="4" t="s">
        <v>800</v>
      </c>
      <c r="QBQ3" s="4" t="s">
        <v>800</v>
      </c>
      <c r="QBR3" s="4" t="s">
        <v>800</v>
      </c>
      <c r="QBS3" s="4" t="s">
        <v>800</v>
      </c>
      <c r="QBT3" s="4" t="s">
        <v>800</v>
      </c>
      <c r="QBU3" s="4" t="s">
        <v>800</v>
      </c>
      <c r="QBV3" s="4" t="s">
        <v>800</v>
      </c>
      <c r="QBW3" s="4" t="s">
        <v>800</v>
      </c>
      <c r="QBX3" s="4" t="s">
        <v>800</v>
      </c>
      <c r="QBY3" s="4" t="s">
        <v>800</v>
      </c>
      <c r="QBZ3" s="4" t="s">
        <v>800</v>
      </c>
      <c r="QCA3" s="4" t="s">
        <v>800</v>
      </c>
      <c r="QCB3" s="4" t="s">
        <v>800</v>
      </c>
      <c r="QCC3" s="4" t="s">
        <v>800</v>
      </c>
      <c r="QCD3" s="4" t="s">
        <v>800</v>
      </c>
      <c r="QCE3" s="4" t="s">
        <v>800</v>
      </c>
      <c r="QCF3" s="4" t="s">
        <v>800</v>
      </c>
      <c r="QCG3" s="4" t="s">
        <v>800</v>
      </c>
      <c r="QCH3" s="4" t="s">
        <v>800</v>
      </c>
      <c r="QCI3" s="4" t="s">
        <v>800</v>
      </c>
      <c r="QCJ3" s="4" t="s">
        <v>800</v>
      </c>
      <c r="QCK3" s="4" t="s">
        <v>800</v>
      </c>
      <c r="QCL3" s="4" t="s">
        <v>800</v>
      </c>
      <c r="QCM3" s="4" t="s">
        <v>800</v>
      </c>
      <c r="QCN3" s="4" t="s">
        <v>800</v>
      </c>
      <c r="QCO3" s="4" t="s">
        <v>800</v>
      </c>
      <c r="QCP3" s="4" t="s">
        <v>800</v>
      </c>
      <c r="QCQ3" s="4" t="s">
        <v>800</v>
      </c>
      <c r="QCR3" s="4" t="s">
        <v>800</v>
      </c>
      <c r="QCS3" s="4" t="s">
        <v>800</v>
      </c>
      <c r="QCT3" s="4" t="s">
        <v>800</v>
      </c>
      <c r="QCU3" s="4" t="s">
        <v>800</v>
      </c>
      <c r="QCV3" s="4" t="s">
        <v>800</v>
      </c>
      <c r="QCW3" s="4" t="s">
        <v>800</v>
      </c>
      <c r="QCX3" s="4" t="s">
        <v>800</v>
      </c>
      <c r="QCY3" s="4" t="s">
        <v>800</v>
      </c>
      <c r="QCZ3" s="4" t="s">
        <v>800</v>
      </c>
      <c r="QDA3" s="4" t="s">
        <v>800</v>
      </c>
      <c r="QDB3" s="4" t="s">
        <v>800</v>
      </c>
      <c r="QDC3" s="4" t="s">
        <v>800</v>
      </c>
      <c r="QDD3" s="4" t="s">
        <v>800</v>
      </c>
      <c r="QDE3" s="4" t="s">
        <v>800</v>
      </c>
      <c r="QDF3" s="4" t="s">
        <v>800</v>
      </c>
      <c r="QDG3" s="4" t="s">
        <v>800</v>
      </c>
      <c r="QDH3" s="4" t="s">
        <v>800</v>
      </c>
      <c r="QDI3" s="4" t="s">
        <v>800</v>
      </c>
      <c r="QDJ3" s="4" t="s">
        <v>800</v>
      </c>
      <c r="QDK3" s="4" t="s">
        <v>800</v>
      </c>
      <c r="QDL3" s="4" t="s">
        <v>800</v>
      </c>
      <c r="QDM3" s="4" t="s">
        <v>800</v>
      </c>
      <c r="QDN3" s="4" t="s">
        <v>800</v>
      </c>
      <c r="QDO3" s="4" t="s">
        <v>800</v>
      </c>
      <c r="QDP3" s="4" t="s">
        <v>800</v>
      </c>
      <c r="QDQ3" s="4" t="s">
        <v>800</v>
      </c>
      <c r="QDR3" s="4" t="s">
        <v>800</v>
      </c>
      <c r="QDS3" s="4" t="s">
        <v>800</v>
      </c>
      <c r="QDT3" s="4" t="s">
        <v>800</v>
      </c>
      <c r="QDU3" s="4" t="s">
        <v>800</v>
      </c>
      <c r="QDV3" s="4" t="s">
        <v>800</v>
      </c>
      <c r="QDW3" s="4" t="s">
        <v>800</v>
      </c>
      <c r="QDX3" s="4" t="s">
        <v>800</v>
      </c>
      <c r="QDY3" s="4" t="s">
        <v>800</v>
      </c>
      <c r="QDZ3" s="4" t="s">
        <v>800</v>
      </c>
      <c r="QEA3" s="4" t="s">
        <v>800</v>
      </c>
      <c r="QEB3" s="4" t="s">
        <v>800</v>
      </c>
      <c r="QEC3" s="4" t="s">
        <v>800</v>
      </c>
      <c r="QED3" s="4" t="s">
        <v>800</v>
      </c>
      <c r="QEE3" s="4" t="s">
        <v>800</v>
      </c>
      <c r="QEF3" s="4" t="s">
        <v>800</v>
      </c>
      <c r="QEG3" s="4" t="s">
        <v>800</v>
      </c>
      <c r="QEH3" s="4" t="s">
        <v>800</v>
      </c>
      <c r="QEI3" s="4" t="s">
        <v>800</v>
      </c>
      <c r="QEJ3" s="4" t="s">
        <v>800</v>
      </c>
      <c r="QEK3" s="4" t="s">
        <v>800</v>
      </c>
      <c r="QEL3" s="4" t="s">
        <v>800</v>
      </c>
      <c r="QEM3" s="4" t="s">
        <v>800</v>
      </c>
      <c r="QEN3" s="4" t="s">
        <v>800</v>
      </c>
      <c r="QEO3" s="4" t="s">
        <v>800</v>
      </c>
      <c r="QEP3" s="4" t="s">
        <v>800</v>
      </c>
      <c r="QEQ3" s="4" t="s">
        <v>800</v>
      </c>
      <c r="QER3" s="4" t="s">
        <v>800</v>
      </c>
      <c r="QES3" s="4" t="s">
        <v>800</v>
      </c>
      <c r="QET3" s="4" t="s">
        <v>800</v>
      </c>
      <c r="QEU3" s="4" t="s">
        <v>800</v>
      </c>
      <c r="QEV3" s="4" t="s">
        <v>800</v>
      </c>
      <c r="QEW3" s="4" t="s">
        <v>800</v>
      </c>
      <c r="QEX3" s="4" t="s">
        <v>800</v>
      </c>
      <c r="QEY3" s="4" t="s">
        <v>800</v>
      </c>
      <c r="QEZ3" s="4" t="s">
        <v>800</v>
      </c>
      <c r="QFA3" s="4" t="s">
        <v>800</v>
      </c>
      <c r="QFB3" s="4" t="s">
        <v>800</v>
      </c>
      <c r="QFC3" s="4" t="s">
        <v>800</v>
      </c>
      <c r="QFD3" s="4" t="s">
        <v>800</v>
      </c>
      <c r="QFE3" s="4" t="s">
        <v>800</v>
      </c>
      <c r="QFF3" s="4" t="s">
        <v>800</v>
      </c>
      <c r="QFG3" s="4" t="s">
        <v>800</v>
      </c>
      <c r="QFH3" s="4" t="s">
        <v>800</v>
      </c>
      <c r="QFI3" s="4" t="s">
        <v>800</v>
      </c>
      <c r="QFJ3" s="4" t="s">
        <v>800</v>
      </c>
      <c r="QFK3" s="4" t="s">
        <v>800</v>
      </c>
      <c r="QFL3" s="4" t="s">
        <v>800</v>
      </c>
      <c r="QFM3" s="4" t="s">
        <v>800</v>
      </c>
      <c r="QFN3" s="4" t="s">
        <v>800</v>
      </c>
      <c r="QFO3" s="4" t="s">
        <v>800</v>
      </c>
      <c r="QFP3" s="4" t="s">
        <v>800</v>
      </c>
      <c r="QFQ3" s="4" t="s">
        <v>800</v>
      </c>
      <c r="QFR3" s="4" t="s">
        <v>800</v>
      </c>
      <c r="QFS3" s="4" t="s">
        <v>800</v>
      </c>
      <c r="QFT3" s="4" t="s">
        <v>800</v>
      </c>
      <c r="QFU3" s="4" t="s">
        <v>800</v>
      </c>
      <c r="QFV3" s="4" t="s">
        <v>800</v>
      </c>
      <c r="QFW3" s="4" t="s">
        <v>800</v>
      </c>
      <c r="QFX3" s="4" t="s">
        <v>800</v>
      </c>
      <c r="QFY3" s="4" t="s">
        <v>800</v>
      </c>
      <c r="QFZ3" s="4" t="s">
        <v>800</v>
      </c>
      <c r="QGA3" s="4" t="s">
        <v>800</v>
      </c>
      <c r="QGB3" s="4" t="s">
        <v>800</v>
      </c>
      <c r="QGC3" s="4" t="s">
        <v>800</v>
      </c>
      <c r="QGD3" s="4" t="s">
        <v>800</v>
      </c>
      <c r="QGE3" s="4" t="s">
        <v>800</v>
      </c>
      <c r="QGF3" s="4" t="s">
        <v>800</v>
      </c>
      <c r="QGG3" s="4" t="s">
        <v>800</v>
      </c>
      <c r="QGH3" s="4" t="s">
        <v>800</v>
      </c>
      <c r="QGI3" s="4" t="s">
        <v>800</v>
      </c>
      <c r="QGJ3" s="4" t="s">
        <v>800</v>
      </c>
      <c r="QGK3" s="4" t="s">
        <v>800</v>
      </c>
      <c r="QGL3" s="4" t="s">
        <v>800</v>
      </c>
      <c r="QGM3" s="4" t="s">
        <v>800</v>
      </c>
      <c r="QGN3" s="4" t="s">
        <v>800</v>
      </c>
      <c r="QGO3" s="4" t="s">
        <v>800</v>
      </c>
      <c r="QGP3" s="4" t="s">
        <v>800</v>
      </c>
      <c r="QGQ3" s="4" t="s">
        <v>800</v>
      </c>
      <c r="QGR3" s="4" t="s">
        <v>800</v>
      </c>
      <c r="QGS3" s="4" t="s">
        <v>800</v>
      </c>
      <c r="QGT3" s="4" t="s">
        <v>800</v>
      </c>
      <c r="QGU3" s="4" t="s">
        <v>800</v>
      </c>
      <c r="QGV3" s="4" t="s">
        <v>800</v>
      </c>
      <c r="QGW3" s="4" t="s">
        <v>800</v>
      </c>
      <c r="QGX3" s="4" t="s">
        <v>800</v>
      </c>
      <c r="QGY3" s="4" t="s">
        <v>800</v>
      </c>
      <c r="QGZ3" s="4" t="s">
        <v>800</v>
      </c>
      <c r="QHA3" s="4" t="s">
        <v>800</v>
      </c>
      <c r="QHB3" s="4" t="s">
        <v>800</v>
      </c>
      <c r="QHC3" s="4" t="s">
        <v>800</v>
      </c>
      <c r="QHD3" s="4" t="s">
        <v>800</v>
      </c>
      <c r="QHE3" s="4" t="s">
        <v>800</v>
      </c>
      <c r="QHF3" s="4" t="s">
        <v>800</v>
      </c>
      <c r="QHG3" s="4" t="s">
        <v>800</v>
      </c>
      <c r="QHH3" s="4" t="s">
        <v>800</v>
      </c>
      <c r="QHI3" s="4" t="s">
        <v>800</v>
      </c>
      <c r="QHJ3" s="4" t="s">
        <v>800</v>
      </c>
      <c r="QHK3" s="4" t="s">
        <v>800</v>
      </c>
      <c r="QHL3" s="4" t="s">
        <v>800</v>
      </c>
      <c r="QHM3" s="4" t="s">
        <v>800</v>
      </c>
      <c r="QHN3" s="4" t="s">
        <v>800</v>
      </c>
      <c r="QHO3" s="4" t="s">
        <v>800</v>
      </c>
      <c r="QHP3" s="4" t="s">
        <v>800</v>
      </c>
      <c r="QHQ3" s="4" t="s">
        <v>800</v>
      </c>
      <c r="QHR3" s="4" t="s">
        <v>800</v>
      </c>
      <c r="QHS3" s="4" t="s">
        <v>800</v>
      </c>
      <c r="QHT3" s="4" t="s">
        <v>800</v>
      </c>
      <c r="QHU3" s="4" t="s">
        <v>800</v>
      </c>
      <c r="QHV3" s="4" t="s">
        <v>800</v>
      </c>
      <c r="QHW3" s="4" t="s">
        <v>800</v>
      </c>
      <c r="QHX3" s="4" t="s">
        <v>800</v>
      </c>
      <c r="QHY3" s="4" t="s">
        <v>800</v>
      </c>
      <c r="QHZ3" s="4" t="s">
        <v>800</v>
      </c>
      <c r="QIA3" s="4" t="s">
        <v>800</v>
      </c>
      <c r="QIB3" s="4" t="s">
        <v>800</v>
      </c>
      <c r="QIC3" s="4" t="s">
        <v>800</v>
      </c>
      <c r="QID3" s="4" t="s">
        <v>800</v>
      </c>
      <c r="QIE3" s="4" t="s">
        <v>800</v>
      </c>
      <c r="QIF3" s="4" t="s">
        <v>800</v>
      </c>
      <c r="QIG3" s="4" t="s">
        <v>800</v>
      </c>
      <c r="QIH3" s="4" t="s">
        <v>800</v>
      </c>
      <c r="QII3" s="4" t="s">
        <v>800</v>
      </c>
      <c r="QIJ3" s="4" t="s">
        <v>800</v>
      </c>
      <c r="QIK3" s="4" t="s">
        <v>800</v>
      </c>
      <c r="QIL3" s="4" t="s">
        <v>800</v>
      </c>
      <c r="QIM3" s="4" t="s">
        <v>800</v>
      </c>
      <c r="QIN3" s="4" t="s">
        <v>800</v>
      </c>
      <c r="QIO3" s="4" t="s">
        <v>800</v>
      </c>
      <c r="QIP3" s="4" t="s">
        <v>800</v>
      </c>
      <c r="QIQ3" s="4" t="s">
        <v>800</v>
      </c>
      <c r="QIR3" s="4" t="s">
        <v>800</v>
      </c>
      <c r="QIS3" s="4" t="s">
        <v>800</v>
      </c>
      <c r="QIT3" s="4" t="s">
        <v>800</v>
      </c>
      <c r="QIU3" s="4" t="s">
        <v>800</v>
      </c>
      <c r="QIV3" s="4" t="s">
        <v>800</v>
      </c>
      <c r="QIW3" s="4" t="s">
        <v>800</v>
      </c>
      <c r="QIX3" s="4" t="s">
        <v>800</v>
      </c>
      <c r="QIY3" s="4" t="s">
        <v>800</v>
      </c>
      <c r="QIZ3" s="4" t="s">
        <v>800</v>
      </c>
      <c r="QJA3" s="4" t="s">
        <v>800</v>
      </c>
      <c r="QJB3" s="4" t="s">
        <v>800</v>
      </c>
      <c r="QJC3" s="4" t="s">
        <v>800</v>
      </c>
      <c r="QJD3" s="4" t="s">
        <v>800</v>
      </c>
      <c r="QJE3" s="4" t="s">
        <v>800</v>
      </c>
      <c r="QJF3" s="4" t="s">
        <v>800</v>
      </c>
      <c r="QJG3" s="4" t="s">
        <v>800</v>
      </c>
      <c r="QJH3" s="4" t="s">
        <v>800</v>
      </c>
      <c r="QJI3" s="4" t="s">
        <v>800</v>
      </c>
      <c r="QJJ3" s="4" t="s">
        <v>800</v>
      </c>
      <c r="QJK3" s="4" t="s">
        <v>800</v>
      </c>
      <c r="QJL3" s="4" t="s">
        <v>800</v>
      </c>
      <c r="QJM3" s="4" t="s">
        <v>800</v>
      </c>
      <c r="QJN3" s="4" t="s">
        <v>800</v>
      </c>
      <c r="QJO3" s="4" t="s">
        <v>800</v>
      </c>
      <c r="QJP3" s="4" t="s">
        <v>800</v>
      </c>
      <c r="QJQ3" s="4" t="s">
        <v>800</v>
      </c>
      <c r="QJR3" s="4" t="s">
        <v>800</v>
      </c>
      <c r="QJS3" s="4" t="s">
        <v>800</v>
      </c>
      <c r="QJT3" s="4" t="s">
        <v>800</v>
      </c>
      <c r="QJU3" s="4" t="s">
        <v>800</v>
      </c>
      <c r="QJV3" s="4" t="s">
        <v>800</v>
      </c>
      <c r="QJW3" s="4" t="s">
        <v>800</v>
      </c>
      <c r="QJX3" s="4" t="s">
        <v>800</v>
      </c>
      <c r="QJY3" s="4" t="s">
        <v>800</v>
      </c>
      <c r="QJZ3" s="4" t="s">
        <v>800</v>
      </c>
      <c r="QKA3" s="4" t="s">
        <v>800</v>
      </c>
      <c r="QKB3" s="4" t="s">
        <v>800</v>
      </c>
      <c r="QKC3" s="4" t="s">
        <v>800</v>
      </c>
      <c r="QKD3" s="4" t="s">
        <v>800</v>
      </c>
      <c r="QKE3" s="4" t="s">
        <v>800</v>
      </c>
      <c r="QKF3" s="4" t="s">
        <v>800</v>
      </c>
      <c r="QKG3" s="4" t="s">
        <v>800</v>
      </c>
      <c r="QKH3" s="4" t="s">
        <v>800</v>
      </c>
      <c r="QKI3" s="4" t="s">
        <v>800</v>
      </c>
      <c r="QKJ3" s="4" t="s">
        <v>800</v>
      </c>
      <c r="QKK3" s="4" t="s">
        <v>800</v>
      </c>
      <c r="QKL3" s="4" t="s">
        <v>800</v>
      </c>
      <c r="QKM3" s="4" t="s">
        <v>800</v>
      </c>
      <c r="QKN3" s="4" t="s">
        <v>800</v>
      </c>
      <c r="QKO3" s="4" t="s">
        <v>800</v>
      </c>
      <c r="QKP3" s="4" t="s">
        <v>800</v>
      </c>
      <c r="QKQ3" s="4" t="s">
        <v>800</v>
      </c>
      <c r="QKR3" s="4" t="s">
        <v>800</v>
      </c>
      <c r="QKS3" s="4" t="s">
        <v>800</v>
      </c>
      <c r="QKT3" s="4" t="s">
        <v>800</v>
      </c>
      <c r="QKU3" s="4" t="s">
        <v>800</v>
      </c>
      <c r="QKV3" s="4" t="s">
        <v>800</v>
      </c>
      <c r="QKW3" s="4" t="s">
        <v>800</v>
      </c>
      <c r="QKX3" s="4" t="s">
        <v>800</v>
      </c>
      <c r="QKY3" s="4" t="s">
        <v>800</v>
      </c>
      <c r="QKZ3" s="4" t="s">
        <v>800</v>
      </c>
      <c r="QLA3" s="4" t="s">
        <v>800</v>
      </c>
      <c r="QLB3" s="4" t="s">
        <v>800</v>
      </c>
      <c r="QLC3" s="4" t="s">
        <v>800</v>
      </c>
      <c r="QLD3" s="4" t="s">
        <v>800</v>
      </c>
      <c r="QLE3" s="4" t="s">
        <v>800</v>
      </c>
      <c r="QLF3" s="4" t="s">
        <v>800</v>
      </c>
      <c r="QLG3" s="4" t="s">
        <v>800</v>
      </c>
      <c r="QLH3" s="4" t="s">
        <v>800</v>
      </c>
      <c r="QLI3" s="4" t="s">
        <v>800</v>
      </c>
      <c r="QLJ3" s="4" t="s">
        <v>800</v>
      </c>
      <c r="QLK3" s="4" t="s">
        <v>800</v>
      </c>
      <c r="QLL3" s="4" t="s">
        <v>800</v>
      </c>
      <c r="QLM3" s="4" t="s">
        <v>800</v>
      </c>
      <c r="QLN3" s="4" t="s">
        <v>800</v>
      </c>
      <c r="QLO3" s="4" t="s">
        <v>800</v>
      </c>
      <c r="QLP3" s="4" t="s">
        <v>800</v>
      </c>
      <c r="QLQ3" s="4" t="s">
        <v>800</v>
      </c>
      <c r="QLR3" s="4" t="s">
        <v>800</v>
      </c>
      <c r="QLS3" s="4" t="s">
        <v>800</v>
      </c>
      <c r="QLT3" s="4" t="s">
        <v>800</v>
      </c>
      <c r="QLU3" s="4" t="s">
        <v>800</v>
      </c>
      <c r="QLV3" s="4" t="s">
        <v>800</v>
      </c>
      <c r="QLW3" s="4" t="s">
        <v>800</v>
      </c>
      <c r="QLX3" s="4" t="s">
        <v>800</v>
      </c>
      <c r="QLY3" s="4" t="s">
        <v>800</v>
      </c>
      <c r="QLZ3" s="4" t="s">
        <v>800</v>
      </c>
      <c r="QMA3" s="4" t="s">
        <v>800</v>
      </c>
      <c r="QMB3" s="4" t="s">
        <v>800</v>
      </c>
      <c r="QMC3" s="4" t="s">
        <v>800</v>
      </c>
      <c r="QMD3" s="4" t="s">
        <v>800</v>
      </c>
      <c r="QME3" s="4" t="s">
        <v>800</v>
      </c>
      <c r="QMF3" s="4" t="s">
        <v>800</v>
      </c>
      <c r="QMG3" s="4" t="s">
        <v>800</v>
      </c>
      <c r="QMH3" s="4" t="s">
        <v>800</v>
      </c>
      <c r="QMI3" s="4" t="s">
        <v>800</v>
      </c>
      <c r="QMJ3" s="4" t="s">
        <v>800</v>
      </c>
      <c r="QMK3" s="4" t="s">
        <v>800</v>
      </c>
      <c r="QML3" s="4" t="s">
        <v>800</v>
      </c>
      <c r="QMM3" s="4" t="s">
        <v>800</v>
      </c>
      <c r="QMN3" s="4" t="s">
        <v>800</v>
      </c>
      <c r="QMO3" s="4" t="s">
        <v>800</v>
      </c>
      <c r="QMP3" s="4" t="s">
        <v>800</v>
      </c>
      <c r="QMQ3" s="4" t="s">
        <v>800</v>
      </c>
      <c r="QMR3" s="4" t="s">
        <v>800</v>
      </c>
      <c r="QMS3" s="4" t="s">
        <v>800</v>
      </c>
      <c r="QMT3" s="4" t="s">
        <v>800</v>
      </c>
      <c r="QMU3" s="4" t="s">
        <v>800</v>
      </c>
      <c r="QMV3" s="4" t="s">
        <v>800</v>
      </c>
      <c r="QMW3" s="4" t="s">
        <v>800</v>
      </c>
      <c r="QMX3" s="4" t="s">
        <v>800</v>
      </c>
      <c r="QMY3" s="4" t="s">
        <v>800</v>
      </c>
      <c r="QMZ3" s="4" t="s">
        <v>800</v>
      </c>
      <c r="QNA3" s="4" t="s">
        <v>800</v>
      </c>
      <c r="QNB3" s="4" t="s">
        <v>800</v>
      </c>
      <c r="QNC3" s="4" t="s">
        <v>800</v>
      </c>
      <c r="QND3" s="4" t="s">
        <v>800</v>
      </c>
      <c r="QNE3" s="4" t="s">
        <v>800</v>
      </c>
      <c r="QNF3" s="4" t="s">
        <v>800</v>
      </c>
      <c r="QNG3" s="4" t="s">
        <v>800</v>
      </c>
      <c r="QNH3" s="4" t="s">
        <v>800</v>
      </c>
      <c r="QNI3" s="4" t="s">
        <v>800</v>
      </c>
      <c r="QNJ3" s="4" t="s">
        <v>800</v>
      </c>
      <c r="QNK3" s="4" t="s">
        <v>800</v>
      </c>
      <c r="QNL3" s="4" t="s">
        <v>800</v>
      </c>
      <c r="QNM3" s="4" t="s">
        <v>800</v>
      </c>
      <c r="QNN3" s="4" t="s">
        <v>800</v>
      </c>
      <c r="QNO3" s="4" t="s">
        <v>800</v>
      </c>
      <c r="QNP3" s="4" t="s">
        <v>800</v>
      </c>
      <c r="QNQ3" s="4" t="s">
        <v>800</v>
      </c>
      <c r="QNR3" s="4" t="s">
        <v>800</v>
      </c>
      <c r="QNS3" s="4" t="s">
        <v>800</v>
      </c>
      <c r="QNT3" s="4" t="s">
        <v>800</v>
      </c>
      <c r="QNU3" s="4" t="s">
        <v>800</v>
      </c>
      <c r="QNV3" s="4" t="s">
        <v>800</v>
      </c>
      <c r="QNW3" s="4" t="s">
        <v>800</v>
      </c>
      <c r="QNX3" s="4" t="s">
        <v>800</v>
      </c>
      <c r="QNY3" s="4" t="s">
        <v>800</v>
      </c>
      <c r="QNZ3" s="4" t="s">
        <v>800</v>
      </c>
      <c r="QOA3" s="4" t="s">
        <v>800</v>
      </c>
      <c r="QOB3" s="4" t="s">
        <v>800</v>
      </c>
      <c r="QOC3" s="4" t="s">
        <v>800</v>
      </c>
      <c r="QOD3" s="4" t="s">
        <v>800</v>
      </c>
      <c r="QOE3" s="4" t="s">
        <v>800</v>
      </c>
      <c r="QOF3" s="4" t="s">
        <v>800</v>
      </c>
      <c r="QOG3" s="4" t="s">
        <v>800</v>
      </c>
      <c r="QOH3" s="4" t="s">
        <v>800</v>
      </c>
      <c r="QOI3" s="4" t="s">
        <v>800</v>
      </c>
      <c r="QOJ3" s="4" t="s">
        <v>800</v>
      </c>
      <c r="QOK3" s="4" t="s">
        <v>800</v>
      </c>
      <c r="QOL3" s="4" t="s">
        <v>800</v>
      </c>
      <c r="QOM3" s="4" t="s">
        <v>800</v>
      </c>
      <c r="QON3" s="4" t="s">
        <v>800</v>
      </c>
      <c r="QOO3" s="4" t="s">
        <v>800</v>
      </c>
      <c r="QOP3" s="4" t="s">
        <v>800</v>
      </c>
      <c r="QOQ3" s="4" t="s">
        <v>800</v>
      </c>
      <c r="QOR3" s="4" t="s">
        <v>800</v>
      </c>
      <c r="QOS3" s="4" t="s">
        <v>800</v>
      </c>
      <c r="QOT3" s="4" t="s">
        <v>800</v>
      </c>
      <c r="QOU3" s="4" t="s">
        <v>800</v>
      </c>
      <c r="QOV3" s="4" t="s">
        <v>800</v>
      </c>
      <c r="QOW3" s="4" t="s">
        <v>800</v>
      </c>
      <c r="QOX3" s="4" t="s">
        <v>800</v>
      </c>
      <c r="QOY3" s="4" t="s">
        <v>800</v>
      </c>
      <c r="QOZ3" s="4" t="s">
        <v>800</v>
      </c>
      <c r="QPA3" s="4" t="s">
        <v>800</v>
      </c>
      <c r="QPB3" s="4" t="s">
        <v>800</v>
      </c>
      <c r="QPC3" s="4" t="s">
        <v>800</v>
      </c>
      <c r="QPD3" s="4" t="s">
        <v>800</v>
      </c>
      <c r="QPE3" s="4" t="s">
        <v>800</v>
      </c>
      <c r="QPF3" s="4" t="s">
        <v>800</v>
      </c>
      <c r="QPG3" s="4" t="s">
        <v>800</v>
      </c>
      <c r="QPH3" s="4" t="s">
        <v>800</v>
      </c>
      <c r="QPI3" s="4" t="s">
        <v>800</v>
      </c>
      <c r="QPJ3" s="4" t="s">
        <v>800</v>
      </c>
      <c r="QPK3" s="4" t="s">
        <v>800</v>
      </c>
      <c r="QPL3" s="4" t="s">
        <v>800</v>
      </c>
      <c r="QPM3" s="4" t="s">
        <v>800</v>
      </c>
      <c r="QPN3" s="4" t="s">
        <v>800</v>
      </c>
      <c r="QPO3" s="4" t="s">
        <v>800</v>
      </c>
      <c r="QPP3" s="4" t="s">
        <v>800</v>
      </c>
      <c r="QPQ3" s="4" t="s">
        <v>800</v>
      </c>
      <c r="QPR3" s="4" t="s">
        <v>800</v>
      </c>
      <c r="QPS3" s="4" t="s">
        <v>800</v>
      </c>
      <c r="QPT3" s="4" t="s">
        <v>800</v>
      </c>
      <c r="QPU3" s="4" t="s">
        <v>800</v>
      </c>
      <c r="QPV3" s="4" t="s">
        <v>800</v>
      </c>
      <c r="QPW3" s="4" t="s">
        <v>800</v>
      </c>
      <c r="QPX3" s="4" t="s">
        <v>800</v>
      </c>
      <c r="QPY3" s="4" t="s">
        <v>800</v>
      </c>
      <c r="QPZ3" s="4" t="s">
        <v>800</v>
      </c>
      <c r="QQA3" s="4" t="s">
        <v>800</v>
      </c>
      <c r="QQB3" s="4" t="s">
        <v>800</v>
      </c>
      <c r="QQC3" s="4" t="s">
        <v>800</v>
      </c>
      <c r="QQD3" s="4" t="s">
        <v>800</v>
      </c>
      <c r="QQE3" s="4" t="s">
        <v>800</v>
      </c>
      <c r="QQF3" s="4" t="s">
        <v>800</v>
      </c>
      <c r="QQG3" s="4" t="s">
        <v>800</v>
      </c>
      <c r="QQH3" s="4" t="s">
        <v>800</v>
      </c>
      <c r="QQI3" s="4" t="s">
        <v>800</v>
      </c>
      <c r="QQJ3" s="4" t="s">
        <v>800</v>
      </c>
      <c r="QQK3" s="4" t="s">
        <v>800</v>
      </c>
      <c r="QQL3" s="4" t="s">
        <v>800</v>
      </c>
      <c r="QQM3" s="4" t="s">
        <v>800</v>
      </c>
      <c r="QQN3" s="4" t="s">
        <v>800</v>
      </c>
      <c r="QQO3" s="4" t="s">
        <v>800</v>
      </c>
      <c r="QQP3" s="4" t="s">
        <v>800</v>
      </c>
      <c r="QQQ3" s="4" t="s">
        <v>800</v>
      </c>
      <c r="QQR3" s="4" t="s">
        <v>800</v>
      </c>
      <c r="QQS3" s="4" t="s">
        <v>800</v>
      </c>
      <c r="QQT3" s="4" t="s">
        <v>800</v>
      </c>
      <c r="QQU3" s="4" t="s">
        <v>800</v>
      </c>
      <c r="QQV3" s="4" t="s">
        <v>800</v>
      </c>
      <c r="QQW3" s="4" t="s">
        <v>800</v>
      </c>
      <c r="QQX3" s="4" t="s">
        <v>800</v>
      </c>
      <c r="QQY3" s="4" t="s">
        <v>800</v>
      </c>
      <c r="QQZ3" s="4" t="s">
        <v>800</v>
      </c>
      <c r="QRA3" s="4" t="s">
        <v>800</v>
      </c>
      <c r="QRB3" s="4" t="s">
        <v>800</v>
      </c>
      <c r="QRC3" s="4" t="s">
        <v>800</v>
      </c>
      <c r="QRD3" s="4" t="s">
        <v>800</v>
      </c>
      <c r="QRE3" s="4" t="s">
        <v>800</v>
      </c>
      <c r="QRF3" s="4" t="s">
        <v>800</v>
      </c>
      <c r="QRG3" s="4" t="s">
        <v>800</v>
      </c>
      <c r="QRH3" s="4" t="s">
        <v>800</v>
      </c>
      <c r="QRI3" s="4" t="s">
        <v>800</v>
      </c>
      <c r="QRJ3" s="4" t="s">
        <v>800</v>
      </c>
      <c r="QRK3" s="4" t="s">
        <v>800</v>
      </c>
      <c r="QRL3" s="4" t="s">
        <v>800</v>
      </c>
      <c r="QRM3" s="4" t="s">
        <v>800</v>
      </c>
      <c r="QRN3" s="4" t="s">
        <v>800</v>
      </c>
      <c r="QRO3" s="4" t="s">
        <v>800</v>
      </c>
      <c r="QRP3" s="4" t="s">
        <v>800</v>
      </c>
      <c r="QRQ3" s="4" t="s">
        <v>800</v>
      </c>
      <c r="QRR3" s="4" t="s">
        <v>800</v>
      </c>
      <c r="QRS3" s="4" t="s">
        <v>800</v>
      </c>
      <c r="QRT3" s="4" t="s">
        <v>800</v>
      </c>
      <c r="QRU3" s="4" t="s">
        <v>800</v>
      </c>
      <c r="QRV3" s="4" t="s">
        <v>800</v>
      </c>
      <c r="QRW3" s="4" t="s">
        <v>800</v>
      </c>
      <c r="QRX3" s="4" t="s">
        <v>800</v>
      </c>
      <c r="QRY3" s="4" t="s">
        <v>800</v>
      </c>
      <c r="QRZ3" s="4" t="s">
        <v>800</v>
      </c>
      <c r="QSA3" s="4" t="s">
        <v>800</v>
      </c>
      <c r="QSB3" s="4" t="s">
        <v>800</v>
      </c>
      <c r="QSC3" s="4" t="s">
        <v>800</v>
      </c>
      <c r="QSD3" s="4" t="s">
        <v>800</v>
      </c>
      <c r="QSE3" s="4" t="s">
        <v>800</v>
      </c>
      <c r="QSF3" s="4" t="s">
        <v>800</v>
      </c>
      <c r="QSG3" s="4" t="s">
        <v>800</v>
      </c>
      <c r="QSH3" s="4" t="s">
        <v>800</v>
      </c>
      <c r="QSI3" s="4" t="s">
        <v>800</v>
      </c>
      <c r="QSJ3" s="4" t="s">
        <v>800</v>
      </c>
      <c r="QSK3" s="4" t="s">
        <v>800</v>
      </c>
      <c r="QSL3" s="4" t="s">
        <v>800</v>
      </c>
      <c r="QSM3" s="4" t="s">
        <v>800</v>
      </c>
      <c r="QSN3" s="4" t="s">
        <v>800</v>
      </c>
      <c r="QSO3" s="4" t="s">
        <v>800</v>
      </c>
      <c r="QSP3" s="4" t="s">
        <v>800</v>
      </c>
      <c r="QSQ3" s="4" t="s">
        <v>800</v>
      </c>
      <c r="QSR3" s="4" t="s">
        <v>800</v>
      </c>
      <c r="QSS3" s="4" t="s">
        <v>800</v>
      </c>
      <c r="QST3" s="4" t="s">
        <v>800</v>
      </c>
      <c r="QSU3" s="4" t="s">
        <v>800</v>
      </c>
      <c r="QSV3" s="4" t="s">
        <v>800</v>
      </c>
      <c r="QSW3" s="4" t="s">
        <v>800</v>
      </c>
      <c r="QSX3" s="4" t="s">
        <v>800</v>
      </c>
      <c r="QSY3" s="4" t="s">
        <v>800</v>
      </c>
      <c r="QSZ3" s="4" t="s">
        <v>800</v>
      </c>
      <c r="QTA3" s="4" t="s">
        <v>800</v>
      </c>
      <c r="QTB3" s="4" t="s">
        <v>800</v>
      </c>
      <c r="QTC3" s="4" t="s">
        <v>800</v>
      </c>
      <c r="QTD3" s="4" t="s">
        <v>800</v>
      </c>
      <c r="QTE3" s="4" t="s">
        <v>800</v>
      </c>
      <c r="QTF3" s="4" t="s">
        <v>800</v>
      </c>
      <c r="QTG3" s="4" t="s">
        <v>800</v>
      </c>
      <c r="QTH3" s="4" t="s">
        <v>800</v>
      </c>
      <c r="QTI3" s="4" t="s">
        <v>800</v>
      </c>
      <c r="QTJ3" s="4" t="s">
        <v>800</v>
      </c>
      <c r="QTK3" s="4" t="s">
        <v>800</v>
      </c>
      <c r="QTL3" s="4" t="s">
        <v>800</v>
      </c>
      <c r="QTM3" s="4" t="s">
        <v>800</v>
      </c>
      <c r="QTN3" s="4" t="s">
        <v>800</v>
      </c>
      <c r="QTO3" s="4" t="s">
        <v>800</v>
      </c>
      <c r="QTP3" s="4" t="s">
        <v>800</v>
      </c>
      <c r="QTQ3" s="4" t="s">
        <v>800</v>
      </c>
      <c r="QTR3" s="4" t="s">
        <v>800</v>
      </c>
      <c r="QTS3" s="4" t="s">
        <v>800</v>
      </c>
      <c r="QTT3" s="4" t="s">
        <v>800</v>
      </c>
      <c r="QTU3" s="4" t="s">
        <v>800</v>
      </c>
      <c r="QTV3" s="4" t="s">
        <v>800</v>
      </c>
      <c r="QTW3" s="4" t="s">
        <v>800</v>
      </c>
      <c r="QTX3" s="4" t="s">
        <v>800</v>
      </c>
      <c r="QTY3" s="4" t="s">
        <v>800</v>
      </c>
      <c r="QTZ3" s="4" t="s">
        <v>800</v>
      </c>
      <c r="QUA3" s="4" t="s">
        <v>800</v>
      </c>
      <c r="QUB3" s="4" t="s">
        <v>800</v>
      </c>
      <c r="QUC3" s="4" t="s">
        <v>800</v>
      </c>
      <c r="QUD3" s="4" t="s">
        <v>800</v>
      </c>
      <c r="QUE3" s="4" t="s">
        <v>800</v>
      </c>
      <c r="QUF3" s="4" t="s">
        <v>800</v>
      </c>
      <c r="QUG3" s="4" t="s">
        <v>800</v>
      </c>
      <c r="QUH3" s="4" t="s">
        <v>800</v>
      </c>
      <c r="QUI3" s="4" t="s">
        <v>800</v>
      </c>
      <c r="QUJ3" s="4" t="s">
        <v>800</v>
      </c>
      <c r="QUK3" s="4" t="s">
        <v>800</v>
      </c>
      <c r="QUL3" s="4" t="s">
        <v>800</v>
      </c>
      <c r="QUM3" s="4" t="s">
        <v>800</v>
      </c>
      <c r="QUN3" s="4" t="s">
        <v>800</v>
      </c>
      <c r="QUO3" s="4" t="s">
        <v>800</v>
      </c>
      <c r="QUP3" s="4" t="s">
        <v>800</v>
      </c>
      <c r="QUQ3" s="4" t="s">
        <v>800</v>
      </c>
      <c r="QUR3" s="4" t="s">
        <v>800</v>
      </c>
      <c r="QUS3" s="4" t="s">
        <v>800</v>
      </c>
      <c r="QUT3" s="4" t="s">
        <v>800</v>
      </c>
      <c r="QUU3" s="4" t="s">
        <v>800</v>
      </c>
      <c r="QUV3" s="4" t="s">
        <v>800</v>
      </c>
      <c r="QUW3" s="4" t="s">
        <v>800</v>
      </c>
      <c r="QUX3" s="4" t="s">
        <v>800</v>
      </c>
      <c r="QUY3" s="4" t="s">
        <v>800</v>
      </c>
      <c r="QUZ3" s="4" t="s">
        <v>800</v>
      </c>
      <c r="QVA3" s="4" t="s">
        <v>800</v>
      </c>
      <c r="QVB3" s="4" t="s">
        <v>800</v>
      </c>
      <c r="QVC3" s="4" t="s">
        <v>800</v>
      </c>
      <c r="QVD3" s="4" t="s">
        <v>800</v>
      </c>
      <c r="QVE3" s="4" t="s">
        <v>800</v>
      </c>
      <c r="QVF3" s="4" t="s">
        <v>800</v>
      </c>
      <c r="QVG3" s="4" t="s">
        <v>800</v>
      </c>
      <c r="QVH3" s="4" t="s">
        <v>800</v>
      </c>
      <c r="QVI3" s="4" t="s">
        <v>800</v>
      </c>
      <c r="QVJ3" s="4" t="s">
        <v>800</v>
      </c>
      <c r="QVK3" s="4" t="s">
        <v>800</v>
      </c>
      <c r="QVL3" s="4" t="s">
        <v>800</v>
      </c>
      <c r="QVM3" s="4" t="s">
        <v>800</v>
      </c>
      <c r="QVN3" s="4" t="s">
        <v>800</v>
      </c>
      <c r="QVO3" s="4" t="s">
        <v>800</v>
      </c>
      <c r="QVP3" s="4" t="s">
        <v>800</v>
      </c>
      <c r="QVQ3" s="4" t="s">
        <v>800</v>
      </c>
      <c r="QVR3" s="4" t="s">
        <v>800</v>
      </c>
      <c r="QVS3" s="4" t="s">
        <v>800</v>
      </c>
      <c r="QVT3" s="4" t="s">
        <v>800</v>
      </c>
      <c r="QVU3" s="4" t="s">
        <v>800</v>
      </c>
      <c r="QVV3" s="4" t="s">
        <v>800</v>
      </c>
      <c r="QVW3" s="4" t="s">
        <v>800</v>
      </c>
      <c r="QVX3" s="4" t="s">
        <v>800</v>
      </c>
      <c r="QVY3" s="4" t="s">
        <v>800</v>
      </c>
      <c r="QVZ3" s="4" t="s">
        <v>800</v>
      </c>
      <c r="QWA3" s="4" t="s">
        <v>800</v>
      </c>
      <c r="QWB3" s="4" t="s">
        <v>800</v>
      </c>
      <c r="QWC3" s="4" t="s">
        <v>800</v>
      </c>
      <c r="QWD3" s="4" t="s">
        <v>800</v>
      </c>
      <c r="QWE3" s="4" t="s">
        <v>800</v>
      </c>
      <c r="QWF3" s="4" t="s">
        <v>800</v>
      </c>
      <c r="QWG3" s="4" t="s">
        <v>800</v>
      </c>
      <c r="QWH3" s="4" t="s">
        <v>800</v>
      </c>
      <c r="QWI3" s="4" t="s">
        <v>800</v>
      </c>
      <c r="QWJ3" s="4" t="s">
        <v>800</v>
      </c>
      <c r="QWK3" s="4" t="s">
        <v>800</v>
      </c>
      <c r="QWL3" s="4" t="s">
        <v>800</v>
      </c>
      <c r="QWM3" s="4" t="s">
        <v>800</v>
      </c>
      <c r="QWN3" s="4" t="s">
        <v>800</v>
      </c>
      <c r="QWO3" s="4" t="s">
        <v>800</v>
      </c>
      <c r="QWP3" s="4" t="s">
        <v>800</v>
      </c>
      <c r="QWQ3" s="4" t="s">
        <v>800</v>
      </c>
      <c r="QWR3" s="4" t="s">
        <v>800</v>
      </c>
      <c r="QWS3" s="4" t="s">
        <v>800</v>
      </c>
      <c r="QWT3" s="4" t="s">
        <v>800</v>
      </c>
      <c r="QWU3" s="4" t="s">
        <v>800</v>
      </c>
      <c r="QWV3" s="4" t="s">
        <v>800</v>
      </c>
      <c r="QWW3" s="4" t="s">
        <v>800</v>
      </c>
      <c r="QWX3" s="4" t="s">
        <v>800</v>
      </c>
      <c r="QWY3" s="4" t="s">
        <v>800</v>
      </c>
      <c r="QWZ3" s="4" t="s">
        <v>800</v>
      </c>
      <c r="QXA3" s="4" t="s">
        <v>800</v>
      </c>
      <c r="QXB3" s="4" t="s">
        <v>800</v>
      </c>
      <c r="QXC3" s="4" t="s">
        <v>800</v>
      </c>
      <c r="QXD3" s="4" t="s">
        <v>800</v>
      </c>
      <c r="QXE3" s="4" t="s">
        <v>800</v>
      </c>
      <c r="QXF3" s="4" t="s">
        <v>800</v>
      </c>
      <c r="QXG3" s="4" t="s">
        <v>800</v>
      </c>
      <c r="QXH3" s="4" t="s">
        <v>800</v>
      </c>
      <c r="QXI3" s="4" t="s">
        <v>800</v>
      </c>
      <c r="QXJ3" s="4" t="s">
        <v>800</v>
      </c>
      <c r="QXK3" s="4" t="s">
        <v>800</v>
      </c>
      <c r="QXL3" s="4" t="s">
        <v>800</v>
      </c>
      <c r="QXM3" s="4" t="s">
        <v>800</v>
      </c>
      <c r="QXN3" s="4" t="s">
        <v>800</v>
      </c>
      <c r="QXO3" s="4" t="s">
        <v>800</v>
      </c>
      <c r="QXP3" s="4" t="s">
        <v>800</v>
      </c>
      <c r="QXQ3" s="4" t="s">
        <v>800</v>
      </c>
      <c r="QXR3" s="4" t="s">
        <v>800</v>
      </c>
      <c r="QXS3" s="4" t="s">
        <v>800</v>
      </c>
      <c r="QXT3" s="4" t="s">
        <v>800</v>
      </c>
      <c r="QXU3" s="4" t="s">
        <v>800</v>
      </c>
      <c r="QXV3" s="4" t="s">
        <v>800</v>
      </c>
      <c r="QXW3" s="4" t="s">
        <v>800</v>
      </c>
      <c r="QXX3" s="4" t="s">
        <v>800</v>
      </c>
      <c r="QXY3" s="4" t="s">
        <v>800</v>
      </c>
      <c r="QXZ3" s="4" t="s">
        <v>800</v>
      </c>
      <c r="QYA3" s="4" t="s">
        <v>800</v>
      </c>
      <c r="QYB3" s="4" t="s">
        <v>800</v>
      </c>
      <c r="QYC3" s="4" t="s">
        <v>800</v>
      </c>
      <c r="QYD3" s="4" t="s">
        <v>800</v>
      </c>
      <c r="QYE3" s="4" t="s">
        <v>800</v>
      </c>
      <c r="QYF3" s="4" t="s">
        <v>800</v>
      </c>
      <c r="QYG3" s="4" t="s">
        <v>800</v>
      </c>
      <c r="QYH3" s="4" t="s">
        <v>800</v>
      </c>
      <c r="QYI3" s="4" t="s">
        <v>800</v>
      </c>
      <c r="QYJ3" s="4" t="s">
        <v>800</v>
      </c>
      <c r="QYK3" s="4" t="s">
        <v>800</v>
      </c>
      <c r="QYL3" s="4" t="s">
        <v>800</v>
      </c>
      <c r="QYM3" s="4" t="s">
        <v>800</v>
      </c>
      <c r="QYN3" s="4" t="s">
        <v>800</v>
      </c>
      <c r="QYO3" s="4" t="s">
        <v>800</v>
      </c>
      <c r="QYP3" s="4" t="s">
        <v>800</v>
      </c>
      <c r="QYQ3" s="4" t="s">
        <v>800</v>
      </c>
      <c r="QYR3" s="4" t="s">
        <v>800</v>
      </c>
      <c r="QYS3" s="4" t="s">
        <v>800</v>
      </c>
      <c r="QYT3" s="4" t="s">
        <v>800</v>
      </c>
      <c r="QYU3" s="4" t="s">
        <v>800</v>
      </c>
      <c r="QYV3" s="4" t="s">
        <v>800</v>
      </c>
      <c r="QYW3" s="4" t="s">
        <v>800</v>
      </c>
      <c r="QYX3" s="4" t="s">
        <v>800</v>
      </c>
      <c r="QYY3" s="4" t="s">
        <v>800</v>
      </c>
      <c r="QYZ3" s="4" t="s">
        <v>800</v>
      </c>
      <c r="QZA3" s="4" t="s">
        <v>800</v>
      </c>
      <c r="QZB3" s="4" t="s">
        <v>800</v>
      </c>
      <c r="QZC3" s="4" t="s">
        <v>800</v>
      </c>
      <c r="QZD3" s="4" t="s">
        <v>800</v>
      </c>
      <c r="QZE3" s="4" t="s">
        <v>800</v>
      </c>
      <c r="QZF3" s="4" t="s">
        <v>800</v>
      </c>
      <c r="QZG3" s="4" t="s">
        <v>800</v>
      </c>
      <c r="QZH3" s="4" t="s">
        <v>800</v>
      </c>
      <c r="QZI3" s="4" t="s">
        <v>800</v>
      </c>
      <c r="QZJ3" s="4" t="s">
        <v>800</v>
      </c>
      <c r="QZK3" s="4" t="s">
        <v>800</v>
      </c>
      <c r="QZL3" s="4" t="s">
        <v>800</v>
      </c>
      <c r="QZM3" s="4" t="s">
        <v>800</v>
      </c>
      <c r="QZN3" s="4" t="s">
        <v>800</v>
      </c>
      <c r="QZO3" s="4" t="s">
        <v>800</v>
      </c>
      <c r="QZP3" s="4" t="s">
        <v>800</v>
      </c>
      <c r="QZQ3" s="4" t="s">
        <v>800</v>
      </c>
      <c r="QZR3" s="4" t="s">
        <v>800</v>
      </c>
      <c r="QZS3" s="4" t="s">
        <v>800</v>
      </c>
      <c r="QZT3" s="4" t="s">
        <v>800</v>
      </c>
      <c r="QZU3" s="4" t="s">
        <v>800</v>
      </c>
      <c r="QZV3" s="4" t="s">
        <v>800</v>
      </c>
      <c r="QZW3" s="4" t="s">
        <v>800</v>
      </c>
      <c r="QZX3" s="4" t="s">
        <v>800</v>
      </c>
      <c r="QZY3" s="4" t="s">
        <v>800</v>
      </c>
      <c r="QZZ3" s="4" t="s">
        <v>800</v>
      </c>
      <c r="RAA3" s="4" t="s">
        <v>800</v>
      </c>
      <c r="RAB3" s="4" t="s">
        <v>800</v>
      </c>
      <c r="RAC3" s="4" t="s">
        <v>800</v>
      </c>
      <c r="RAD3" s="4" t="s">
        <v>800</v>
      </c>
      <c r="RAE3" s="4" t="s">
        <v>800</v>
      </c>
      <c r="RAF3" s="4" t="s">
        <v>800</v>
      </c>
      <c r="RAG3" s="4" t="s">
        <v>800</v>
      </c>
      <c r="RAH3" s="4" t="s">
        <v>800</v>
      </c>
      <c r="RAI3" s="4" t="s">
        <v>800</v>
      </c>
      <c r="RAJ3" s="4" t="s">
        <v>800</v>
      </c>
      <c r="RAK3" s="4" t="s">
        <v>800</v>
      </c>
      <c r="RAL3" s="4" t="s">
        <v>800</v>
      </c>
      <c r="RAM3" s="4" t="s">
        <v>800</v>
      </c>
      <c r="RAN3" s="4" t="s">
        <v>800</v>
      </c>
      <c r="RAO3" s="4" t="s">
        <v>800</v>
      </c>
      <c r="RAP3" s="4" t="s">
        <v>800</v>
      </c>
      <c r="RAQ3" s="4" t="s">
        <v>800</v>
      </c>
      <c r="RAR3" s="4" t="s">
        <v>800</v>
      </c>
      <c r="RAS3" s="4" t="s">
        <v>800</v>
      </c>
      <c r="RAT3" s="4" t="s">
        <v>800</v>
      </c>
      <c r="RAU3" s="4" t="s">
        <v>800</v>
      </c>
      <c r="RAV3" s="4" t="s">
        <v>800</v>
      </c>
      <c r="RAW3" s="4" t="s">
        <v>800</v>
      </c>
      <c r="RAX3" s="4" t="s">
        <v>800</v>
      </c>
      <c r="RAY3" s="4" t="s">
        <v>800</v>
      </c>
      <c r="RAZ3" s="4" t="s">
        <v>800</v>
      </c>
      <c r="RBA3" s="4" t="s">
        <v>800</v>
      </c>
      <c r="RBB3" s="4" t="s">
        <v>800</v>
      </c>
      <c r="RBC3" s="4" t="s">
        <v>800</v>
      </c>
      <c r="RBD3" s="4" t="s">
        <v>800</v>
      </c>
      <c r="RBE3" s="4" t="s">
        <v>800</v>
      </c>
      <c r="RBF3" s="4" t="s">
        <v>800</v>
      </c>
      <c r="RBG3" s="4" t="s">
        <v>800</v>
      </c>
      <c r="RBH3" s="4" t="s">
        <v>800</v>
      </c>
      <c r="RBI3" s="4" t="s">
        <v>800</v>
      </c>
      <c r="RBJ3" s="4" t="s">
        <v>800</v>
      </c>
      <c r="RBK3" s="4" t="s">
        <v>800</v>
      </c>
      <c r="RBL3" s="4" t="s">
        <v>800</v>
      </c>
      <c r="RBM3" s="4" t="s">
        <v>800</v>
      </c>
      <c r="RBN3" s="4" t="s">
        <v>800</v>
      </c>
      <c r="RBO3" s="4" t="s">
        <v>800</v>
      </c>
      <c r="RBP3" s="4" t="s">
        <v>800</v>
      </c>
      <c r="RBQ3" s="4" t="s">
        <v>800</v>
      </c>
      <c r="RBR3" s="4" t="s">
        <v>800</v>
      </c>
      <c r="RBS3" s="4" t="s">
        <v>800</v>
      </c>
      <c r="RBT3" s="4" t="s">
        <v>800</v>
      </c>
      <c r="RBU3" s="4" t="s">
        <v>800</v>
      </c>
      <c r="RBV3" s="4" t="s">
        <v>800</v>
      </c>
      <c r="RBW3" s="4" t="s">
        <v>800</v>
      </c>
      <c r="RBX3" s="4" t="s">
        <v>800</v>
      </c>
      <c r="RBY3" s="4" t="s">
        <v>800</v>
      </c>
      <c r="RBZ3" s="4" t="s">
        <v>800</v>
      </c>
      <c r="RCA3" s="4" t="s">
        <v>800</v>
      </c>
      <c r="RCB3" s="4" t="s">
        <v>800</v>
      </c>
      <c r="RCC3" s="4" t="s">
        <v>800</v>
      </c>
      <c r="RCD3" s="4" t="s">
        <v>800</v>
      </c>
      <c r="RCE3" s="4" t="s">
        <v>800</v>
      </c>
      <c r="RCF3" s="4" t="s">
        <v>800</v>
      </c>
      <c r="RCG3" s="4" t="s">
        <v>800</v>
      </c>
      <c r="RCH3" s="4" t="s">
        <v>800</v>
      </c>
      <c r="RCI3" s="4" t="s">
        <v>800</v>
      </c>
      <c r="RCJ3" s="4" t="s">
        <v>800</v>
      </c>
      <c r="RCK3" s="4" t="s">
        <v>800</v>
      </c>
      <c r="RCL3" s="4" t="s">
        <v>800</v>
      </c>
      <c r="RCM3" s="4" t="s">
        <v>800</v>
      </c>
      <c r="RCN3" s="4" t="s">
        <v>800</v>
      </c>
      <c r="RCO3" s="4" t="s">
        <v>800</v>
      </c>
      <c r="RCP3" s="4" t="s">
        <v>800</v>
      </c>
      <c r="RCQ3" s="4" t="s">
        <v>800</v>
      </c>
      <c r="RCR3" s="4" t="s">
        <v>800</v>
      </c>
      <c r="RCS3" s="4" t="s">
        <v>800</v>
      </c>
      <c r="RCT3" s="4" t="s">
        <v>800</v>
      </c>
      <c r="RCU3" s="4" t="s">
        <v>800</v>
      </c>
      <c r="RCV3" s="4" t="s">
        <v>800</v>
      </c>
      <c r="RCW3" s="4" t="s">
        <v>800</v>
      </c>
      <c r="RCX3" s="4" t="s">
        <v>800</v>
      </c>
      <c r="RCY3" s="4" t="s">
        <v>800</v>
      </c>
      <c r="RCZ3" s="4" t="s">
        <v>800</v>
      </c>
      <c r="RDA3" s="4" t="s">
        <v>800</v>
      </c>
      <c r="RDB3" s="4" t="s">
        <v>800</v>
      </c>
      <c r="RDC3" s="4" t="s">
        <v>800</v>
      </c>
      <c r="RDD3" s="4" t="s">
        <v>800</v>
      </c>
      <c r="RDE3" s="4" t="s">
        <v>800</v>
      </c>
      <c r="RDF3" s="4" t="s">
        <v>800</v>
      </c>
      <c r="RDG3" s="4" t="s">
        <v>800</v>
      </c>
      <c r="RDH3" s="4" t="s">
        <v>800</v>
      </c>
      <c r="RDI3" s="4" t="s">
        <v>800</v>
      </c>
      <c r="RDJ3" s="4" t="s">
        <v>800</v>
      </c>
      <c r="RDK3" s="4" t="s">
        <v>800</v>
      </c>
      <c r="RDL3" s="4" t="s">
        <v>800</v>
      </c>
      <c r="RDM3" s="4" t="s">
        <v>800</v>
      </c>
      <c r="RDN3" s="4" t="s">
        <v>800</v>
      </c>
      <c r="RDO3" s="4" t="s">
        <v>800</v>
      </c>
      <c r="RDP3" s="4" t="s">
        <v>800</v>
      </c>
      <c r="RDQ3" s="4" t="s">
        <v>800</v>
      </c>
      <c r="RDR3" s="4" t="s">
        <v>800</v>
      </c>
      <c r="RDS3" s="4" t="s">
        <v>800</v>
      </c>
      <c r="RDT3" s="4" t="s">
        <v>800</v>
      </c>
      <c r="RDU3" s="4" t="s">
        <v>800</v>
      </c>
      <c r="RDV3" s="4" t="s">
        <v>800</v>
      </c>
      <c r="RDW3" s="4" t="s">
        <v>800</v>
      </c>
      <c r="RDX3" s="4" t="s">
        <v>800</v>
      </c>
      <c r="RDY3" s="4" t="s">
        <v>800</v>
      </c>
      <c r="RDZ3" s="4" t="s">
        <v>800</v>
      </c>
      <c r="REA3" s="4" t="s">
        <v>800</v>
      </c>
      <c r="REB3" s="4" t="s">
        <v>800</v>
      </c>
      <c r="REC3" s="4" t="s">
        <v>800</v>
      </c>
      <c r="RED3" s="4" t="s">
        <v>800</v>
      </c>
      <c r="REE3" s="4" t="s">
        <v>800</v>
      </c>
      <c r="REF3" s="4" t="s">
        <v>800</v>
      </c>
      <c r="REG3" s="4" t="s">
        <v>800</v>
      </c>
      <c r="REH3" s="4" t="s">
        <v>800</v>
      </c>
      <c r="REI3" s="4" t="s">
        <v>800</v>
      </c>
      <c r="REJ3" s="4" t="s">
        <v>800</v>
      </c>
      <c r="REK3" s="4" t="s">
        <v>800</v>
      </c>
      <c r="REL3" s="4" t="s">
        <v>800</v>
      </c>
      <c r="REM3" s="4" t="s">
        <v>800</v>
      </c>
      <c r="REN3" s="4" t="s">
        <v>800</v>
      </c>
      <c r="REO3" s="4" t="s">
        <v>800</v>
      </c>
      <c r="REP3" s="4" t="s">
        <v>800</v>
      </c>
      <c r="REQ3" s="4" t="s">
        <v>800</v>
      </c>
      <c r="RER3" s="4" t="s">
        <v>800</v>
      </c>
      <c r="RES3" s="4" t="s">
        <v>800</v>
      </c>
      <c r="RET3" s="4" t="s">
        <v>800</v>
      </c>
      <c r="REU3" s="4" t="s">
        <v>800</v>
      </c>
      <c r="REV3" s="4" t="s">
        <v>800</v>
      </c>
      <c r="REW3" s="4" t="s">
        <v>800</v>
      </c>
      <c r="REX3" s="4" t="s">
        <v>800</v>
      </c>
      <c r="REY3" s="4" t="s">
        <v>800</v>
      </c>
      <c r="REZ3" s="4" t="s">
        <v>800</v>
      </c>
      <c r="RFA3" s="4" t="s">
        <v>800</v>
      </c>
      <c r="RFB3" s="4" t="s">
        <v>800</v>
      </c>
      <c r="RFC3" s="4" t="s">
        <v>800</v>
      </c>
      <c r="RFD3" s="4" t="s">
        <v>800</v>
      </c>
      <c r="RFE3" s="4" t="s">
        <v>800</v>
      </c>
      <c r="RFF3" s="4" t="s">
        <v>800</v>
      </c>
      <c r="RFG3" s="4" t="s">
        <v>800</v>
      </c>
      <c r="RFH3" s="4" t="s">
        <v>800</v>
      </c>
      <c r="RFI3" s="4" t="s">
        <v>800</v>
      </c>
      <c r="RFJ3" s="4" t="s">
        <v>800</v>
      </c>
      <c r="RFK3" s="4" t="s">
        <v>800</v>
      </c>
      <c r="RFL3" s="4" t="s">
        <v>800</v>
      </c>
      <c r="RFM3" s="4" t="s">
        <v>800</v>
      </c>
      <c r="RFN3" s="4" t="s">
        <v>800</v>
      </c>
      <c r="RFO3" s="4" t="s">
        <v>800</v>
      </c>
      <c r="RFP3" s="4" t="s">
        <v>800</v>
      </c>
      <c r="RFQ3" s="4" t="s">
        <v>800</v>
      </c>
      <c r="RFR3" s="4" t="s">
        <v>800</v>
      </c>
      <c r="RFS3" s="4" t="s">
        <v>800</v>
      </c>
      <c r="RFT3" s="4" t="s">
        <v>800</v>
      </c>
      <c r="RFU3" s="4" t="s">
        <v>800</v>
      </c>
      <c r="RFV3" s="4" t="s">
        <v>800</v>
      </c>
      <c r="RFW3" s="4" t="s">
        <v>800</v>
      </c>
      <c r="RFX3" s="4" t="s">
        <v>800</v>
      </c>
      <c r="RFY3" s="4" t="s">
        <v>800</v>
      </c>
      <c r="RFZ3" s="4" t="s">
        <v>800</v>
      </c>
      <c r="RGA3" s="4" t="s">
        <v>800</v>
      </c>
      <c r="RGB3" s="4" t="s">
        <v>800</v>
      </c>
      <c r="RGC3" s="4" t="s">
        <v>800</v>
      </c>
      <c r="RGD3" s="4" t="s">
        <v>800</v>
      </c>
      <c r="RGE3" s="4" t="s">
        <v>800</v>
      </c>
      <c r="RGF3" s="4" t="s">
        <v>800</v>
      </c>
      <c r="RGG3" s="4" t="s">
        <v>800</v>
      </c>
      <c r="RGH3" s="4" t="s">
        <v>800</v>
      </c>
      <c r="RGI3" s="4" t="s">
        <v>800</v>
      </c>
      <c r="RGJ3" s="4" t="s">
        <v>800</v>
      </c>
      <c r="RGK3" s="4" t="s">
        <v>800</v>
      </c>
      <c r="RGL3" s="4" t="s">
        <v>800</v>
      </c>
      <c r="RGM3" s="4" t="s">
        <v>800</v>
      </c>
      <c r="RGN3" s="4" t="s">
        <v>800</v>
      </c>
      <c r="RGO3" s="4" t="s">
        <v>800</v>
      </c>
      <c r="RGP3" s="4" t="s">
        <v>800</v>
      </c>
      <c r="RGQ3" s="4" t="s">
        <v>800</v>
      </c>
      <c r="RGR3" s="4" t="s">
        <v>800</v>
      </c>
      <c r="RGS3" s="4" t="s">
        <v>800</v>
      </c>
      <c r="RGT3" s="4" t="s">
        <v>800</v>
      </c>
      <c r="RGU3" s="4" t="s">
        <v>800</v>
      </c>
      <c r="RGV3" s="4" t="s">
        <v>800</v>
      </c>
      <c r="RGW3" s="4" t="s">
        <v>800</v>
      </c>
      <c r="RGX3" s="4" t="s">
        <v>800</v>
      </c>
      <c r="RGY3" s="4" t="s">
        <v>800</v>
      </c>
      <c r="RGZ3" s="4" t="s">
        <v>800</v>
      </c>
      <c r="RHA3" s="4" t="s">
        <v>800</v>
      </c>
      <c r="RHB3" s="4" t="s">
        <v>800</v>
      </c>
      <c r="RHC3" s="4" t="s">
        <v>800</v>
      </c>
      <c r="RHD3" s="4" t="s">
        <v>800</v>
      </c>
      <c r="RHE3" s="4" t="s">
        <v>800</v>
      </c>
      <c r="RHF3" s="4" t="s">
        <v>800</v>
      </c>
      <c r="RHG3" s="4" t="s">
        <v>800</v>
      </c>
      <c r="RHH3" s="4" t="s">
        <v>800</v>
      </c>
      <c r="RHI3" s="4" t="s">
        <v>800</v>
      </c>
      <c r="RHJ3" s="4" t="s">
        <v>800</v>
      </c>
      <c r="RHK3" s="4" t="s">
        <v>800</v>
      </c>
      <c r="RHL3" s="4" t="s">
        <v>800</v>
      </c>
      <c r="RHM3" s="4" t="s">
        <v>800</v>
      </c>
      <c r="RHN3" s="4" t="s">
        <v>800</v>
      </c>
      <c r="RHO3" s="4" t="s">
        <v>800</v>
      </c>
      <c r="RHP3" s="4" t="s">
        <v>800</v>
      </c>
      <c r="RHQ3" s="4" t="s">
        <v>800</v>
      </c>
      <c r="RHR3" s="4" t="s">
        <v>800</v>
      </c>
      <c r="RHS3" s="4" t="s">
        <v>800</v>
      </c>
      <c r="RHT3" s="4" t="s">
        <v>800</v>
      </c>
      <c r="RHU3" s="4" t="s">
        <v>800</v>
      </c>
      <c r="RHV3" s="4" t="s">
        <v>800</v>
      </c>
      <c r="RHW3" s="4" t="s">
        <v>800</v>
      </c>
      <c r="RHX3" s="4" t="s">
        <v>800</v>
      </c>
      <c r="RHY3" s="4" t="s">
        <v>800</v>
      </c>
      <c r="RHZ3" s="4" t="s">
        <v>800</v>
      </c>
      <c r="RIA3" s="4" t="s">
        <v>800</v>
      </c>
      <c r="RIB3" s="4" t="s">
        <v>800</v>
      </c>
      <c r="RIC3" s="4" t="s">
        <v>800</v>
      </c>
      <c r="RID3" s="4" t="s">
        <v>800</v>
      </c>
      <c r="RIE3" s="4" t="s">
        <v>800</v>
      </c>
      <c r="RIF3" s="4" t="s">
        <v>800</v>
      </c>
      <c r="RIG3" s="4" t="s">
        <v>800</v>
      </c>
      <c r="RIH3" s="4" t="s">
        <v>800</v>
      </c>
      <c r="RII3" s="4" t="s">
        <v>800</v>
      </c>
      <c r="RIJ3" s="4" t="s">
        <v>800</v>
      </c>
      <c r="RIK3" s="4" t="s">
        <v>800</v>
      </c>
      <c r="RIL3" s="4" t="s">
        <v>800</v>
      </c>
      <c r="RIM3" s="4" t="s">
        <v>800</v>
      </c>
      <c r="RIN3" s="4" t="s">
        <v>800</v>
      </c>
      <c r="RIO3" s="4" t="s">
        <v>800</v>
      </c>
      <c r="RIP3" s="4" t="s">
        <v>800</v>
      </c>
      <c r="RIQ3" s="4" t="s">
        <v>800</v>
      </c>
      <c r="RIR3" s="4" t="s">
        <v>800</v>
      </c>
      <c r="RIS3" s="4" t="s">
        <v>800</v>
      </c>
      <c r="RIT3" s="4" t="s">
        <v>800</v>
      </c>
      <c r="RIU3" s="4" t="s">
        <v>800</v>
      </c>
      <c r="RIV3" s="4" t="s">
        <v>800</v>
      </c>
      <c r="RIW3" s="4" t="s">
        <v>800</v>
      </c>
      <c r="RIX3" s="4" t="s">
        <v>800</v>
      </c>
      <c r="RIY3" s="4" t="s">
        <v>800</v>
      </c>
      <c r="RIZ3" s="4" t="s">
        <v>800</v>
      </c>
      <c r="RJA3" s="4" t="s">
        <v>800</v>
      </c>
      <c r="RJB3" s="4" t="s">
        <v>800</v>
      </c>
      <c r="RJC3" s="4" t="s">
        <v>800</v>
      </c>
      <c r="RJD3" s="4" t="s">
        <v>800</v>
      </c>
      <c r="RJE3" s="4" t="s">
        <v>800</v>
      </c>
      <c r="RJF3" s="4" t="s">
        <v>800</v>
      </c>
      <c r="RJG3" s="4" t="s">
        <v>800</v>
      </c>
      <c r="RJH3" s="4" t="s">
        <v>800</v>
      </c>
      <c r="RJI3" s="4" t="s">
        <v>800</v>
      </c>
      <c r="RJJ3" s="4" t="s">
        <v>800</v>
      </c>
      <c r="RJK3" s="4" t="s">
        <v>800</v>
      </c>
      <c r="RJL3" s="4" t="s">
        <v>800</v>
      </c>
      <c r="RJM3" s="4" t="s">
        <v>800</v>
      </c>
      <c r="RJN3" s="4" t="s">
        <v>800</v>
      </c>
      <c r="RJO3" s="4" t="s">
        <v>800</v>
      </c>
      <c r="RJP3" s="4" t="s">
        <v>800</v>
      </c>
      <c r="RJQ3" s="4" t="s">
        <v>800</v>
      </c>
      <c r="RJR3" s="4" t="s">
        <v>800</v>
      </c>
      <c r="RJS3" s="4" t="s">
        <v>800</v>
      </c>
      <c r="RJT3" s="4" t="s">
        <v>800</v>
      </c>
      <c r="RJU3" s="4" t="s">
        <v>800</v>
      </c>
      <c r="RJV3" s="4" t="s">
        <v>800</v>
      </c>
      <c r="RJW3" s="4" t="s">
        <v>800</v>
      </c>
      <c r="RJX3" s="4" t="s">
        <v>800</v>
      </c>
      <c r="RJY3" s="4" t="s">
        <v>800</v>
      </c>
      <c r="RJZ3" s="4" t="s">
        <v>800</v>
      </c>
      <c r="RKA3" s="4" t="s">
        <v>800</v>
      </c>
      <c r="RKB3" s="4" t="s">
        <v>800</v>
      </c>
      <c r="RKC3" s="4" t="s">
        <v>800</v>
      </c>
      <c r="RKD3" s="4" t="s">
        <v>800</v>
      </c>
      <c r="RKE3" s="4" t="s">
        <v>800</v>
      </c>
      <c r="RKF3" s="4" t="s">
        <v>800</v>
      </c>
      <c r="RKG3" s="4" t="s">
        <v>800</v>
      </c>
      <c r="RKH3" s="4" t="s">
        <v>800</v>
      </c>
      <c r="RKI3" s="4" t="s">
        <v>800</v>
      </c>
      <c r="RKJ3" s="4" t="s">
        <v>800</v>
      </c>
      <c r="RKK3" s="4" t="s">
        <v>800</v>
      </c>
      <c r="RKL3" s="4" t="s">
        <v>800</v>
      </c>
      <c r="RKM3" s="4" t="s">
        <v>800</v>
      </c>
      <c r="RKN3" s="4" t="s">
        <v>800</v>
      </c>
      <c r="RKO3" s="4" t="s">
        <v>800</v>
      </c>
      <c r="RKP3" s="4" t="s">
        <v>800</v>
      </c>
      <c r="RKQ3" s="4" t="s">
        <v>800</v>
      </c>
      <c r="RKR3" s="4" t="s">
        <v>800</v>
      </c>
      <c r="RKS3" s="4" t="s">
        <v>800</v>
      </c>
      <c r="RKT3" s="4" t="s">
        <v>800</v>
      </c>
      <c r="RKU3" s="4" t="s">
        <v>800</v>
      </c>
      <c r="RKV3" s="4" t="s">
        <v>800</v>
      </c>
      <c r="RKW3" s="4" t="s">
        <v>800</v>
      </c>
      <c r="RKX3" s="4" t="s">
        <v>800</v>
      </c>
      <c r="RKY3" s="4" t="s">
        <v>800</v>
      </c>
      <c r="RKZ3" s="4" t="s">
        <v>800</v>
      </c>
      <c r="RLA3" s="4" t="s">
        <v>800</v>
      </c>
      <c r="RLB3" s="4" t="s">
        <v>800</v>
      </c>
      <c r="RLC3" s="4" t="s">
        <v>800</v>
      </c>
      <c r="RLD3" s="4" t="s">
        <v>800</v>
      </c>
      <c r="RLE3" s="4" t="s">
        <v>800</v>
      </c>
      <c r="RLF3" s="4" t="s">
        <v>800</v>
      </c>
      <c r="RLG3" s="4" t="s">
        <v>800</v>
      </c>
      <c r="RLH3" s="4" t="s">
        <v>800</v>
      </c>
      <c r="RLI3" s="4" t="s">
        <v>800</v>
      </c>
      <c r="RLJ3" s="4" t="s">
        <v>800</v>
      </c>
      <c r="RLK3" s="4" t="s">
        <v>800</v>
      </c>
      <c r="RLL3" s="4" t="s">
        <v>800</v>
      </c>
      <c r="RLM3" s="4" t="s">
        <v>800</v>
      </c>
      <c r="RLN3" s="4" t="s">
        <v>800</v>
      </c>
      <c r="RLO3" s="4" t="s">
        <v>800</v>
      </c>
      <c r="RLP3" s="4" t="s">
        <v>800</v>
      </c>
      <c r="RLQ3" s="4" t="s">
        <v>800</v>
      </c>
      <c r="RLR3" s="4" t="s">
        <v>800</v>
      </c>
      <c r="RLS3" s="4" t="s">
        <v>800</v>
      </c>
      <c r="RLT3" s="4" t="s">
        <v>800</v>
      </c>
      <c r="RLU3" s="4" t="s">
        <v>800</v>
      </c>
      <c r="RLV3" s="4" t="s">
        <v>800</v>
      </c>
      <c r="RLW3" s="4" t="s">
        <v>800</v>
      </c>
      <c r="RLX3" s="4" t="s">
        <v>800</v>
      </c>
      <c r="RLY3" s="4" t="s">
        <v>800</v>
      </c>
      <c r="RLZ3" s="4" t="s">
        <v>800</v>
      </c>
      <c r="RMA3" s="4" t="s">
        <v>800</v>
      </c>
      <c r="RMB3" s="4" t="s">
        <v>800</v>
      </c>
      <c r="RMC3" s="4" t="s">
        <v>800</v>
      </c>
      <c r="RMD3" s="4" t="s">
        <v>800</v>
      </c>
      <c r="RME3" s="4" t="s">
        <v>800</v>
      </c>
      <c r="RMF3" s="4" t="s">
        <v>800</v>
      </c>
      <c r="RMG3" s="4" t="s">
        <v>800</v>
      </c>
      <c r="RMH3" s="4" t="s">
        <v>800</v>
      </c>
      <c r="RMI3" s="4" t="s">
        <v>800</v>
      </c>
      <c r="RMJ3" s="4" t="s">
        <v>800</v>
      </c>
      <c r="RMK3" s="4" t="s">
        <v>800</v>
      </c>
      <c r="RML3" s="4" t="s">
        <v>800</v>
      </c>
      <c r="RMM3" s="4" t="s">
        <v>800</v>
      </c>
      <c r="RMN3" s="4" t="s">
        <v>800</v>
      </c>
      <c r="RMO3" s="4" t="s">
        <v>800</v>
      </c>
      <c r="RMP3" s="4" t="s">
        <v>800</v>
      </c>
      <c r="RMQ3" s="4" t="s">
        <v>800</v>
      </c>
      <c r="RMR3" s="4" t="s">
        <v>800</v>
      </c>
      <c r="RMS3" s="4" t="s">
        <v>800</v>
      </c>
      <c r="RMT3" s="4" t="s">
        <v>800</v>
      </c>
      <c r="RMU3" s="4" t="s">
        <v>800</v>
      </c>
      <c r="RMV3" s="4" t="s">
        <v>800</v>
      </c>
      <c r="RMW3" s="4" t="s">
        <v>800</v>
      </c>
      <c r="RMX3" s="4" t="s">
        <v>800</v>
      </c>
      <c r="RMY3" s="4" t="s">
        <v>800</v>
      </c>
      <c r="RMZ3" s="4" t="s">
        <v>800</v>
      </c>
      <c r="RNA3" s="4" t="s">
        <v>800</v>
      </c>
      <c r="RNB3" s="4" t="s">
        <v>800</v>
      </c>
      <c r="RNC3" s="4" t="s">
        <v>800</v>
      </c>
      <c r="RND3" s="4" t="s">
        <v>800</v>
      </c>
      <c r="RNE3" s="4" t="s">
        <v>800</v>
      </c>
      <c r="RNF3" s="4" t="s">
        <v>800</v>
      </c>
      <c r="RNG3" s="4" t="s">
        <v>800</v>
      </c>
      <c r="RNH3" s="4" t="s">
        <v>800</v>
      </c>
      <c r="RNI3" s="4" t="s">
        <v>800</v>
      </c>
      <c r="RNJ3" s="4" t="s">
        <v>800</v>
      </c>
      <c r="RNK3" s="4" t="s">
        <v>800</v>
      </c>
      <c r="RNL3" s="4" t="s">
        <v>800</v>
      </c>
      <c r="RNM3" s="4" t="s">
        <v>800</v>
      </c>
      <c r="RNN3" s="4" t="s">
        <v>800</v>
      </c>
      <c r="RNO3" s="4" t="s">
        <v>800</v>
      </c>
      <c r="RNP3" s="4" t="s">
        <v>800</v>
      </c>
      <c r="RNQ3" s="4" t="s">
        <v>800</v>
      </c>
      <c r="RNR3" s="4" t="s">
        <v>800</v>
      </c>
      <c r="RNS3" s="4" t="s">
        <v>800</v>
      </c>
      <c r="RNT3" s="4" t="s">
        <v>800</v>
      </c>
      <c r="RNU3" s="4" t="s">
        <v>800</v>
      </c>
      <c r="RNV3" s="4" t="s">
        <v>800</v>
      </c>
      <c r="RNW3" s="4" t="s">
        <v>800</v>
      </c>
      <c r="RNX3" s="4" t="s">
        <v>800</v>
      </c>
      <c r="RNY3" s="4" t="s">
        <v>800</v>
      </c>
      <c r="RNZ3" s="4" t="s">
        <v>800</v>
      </c>
      <c r="ROA3" s="4" t="s">
        <v>800</v>
      </c>
      <c r="ROB3" s="4" t="s">
        <v>800</v>
      </c>
      <c r="ROC3" s="4" t="s">
        <v>800</v>
      </c>
      <c r="ROD3" s="4" t="s">
        <v>800</v>
      </c>
      <c r="ROE3" s="4" t="s">
        <v>800</v>
      </c>
      <c r="ROF3" s="4" t="s">
        <v>800</v>
      </c>
      <c r="ROG3" s="4" t="s">
        <v>800</v>
      </c>
      <c r="ROH3" s="4" t="s">
        <v>800</v>
      </c>
      <c r="ROI3" s="4" t="s">
        <v>800</v>
      </c>
      <c r="ROJ3" s="4" t="s">
        <v>800</v>
      </c>
      <c r="ROK3" s="4" t="s">
        <v>800</v>
      </c>
      <c r="ROL3" s="4" t="s">
        <v>800</v>
      </c>
      <c r="ROM3" s="4" t="s">
        <v>800</v>
      </c>
      <c r="RON3" s="4" t="s">
        <v>800</v>
      </c>
      <c r="ROO3" s="4" t="s">
        <v>800</v>
      </c>
      <c r="ROP3" s="4" t="s">
        <v>800</v>
      </c>
      <c r="ROQ3" s="4" t="s">
        <v>800</v>
      </c>
      <c r="ROR3" s="4" t="s">
        <v>800</v>
      </c>
      <c r="ROS3" s="4" t="s">
        <v>800</v>
      </c>
      <c r="ROT3" s="4" t="s">
        <v>800</v>
      </c>
      <c r="ROU3" s="4" t="s">
        <v>800</v>
      </c>
      <c r="ROV3" s="4" t="s">
        <v>800</v>
      </c>
      <c r="ROW3" s="4" t="s">
        <v>800</v>
      </c>
      <c r="ROX3" s="4" t="s">
        <v>800</v>
      </c>
      <c r="ROY3" s="4" t="s">
        <v>800</v>
      </c>
      <c r="ROZ3" s="4" t="s">
        <v>800</v>
      </c>
      <c r="RPA3" s="4" t="s">
        <v>800</v>
      </c>
      <c r="RPB3" s="4" t="s">
        <v>800</v>
      </c>
      <c r="RPC3" s="4" t="s">
        <v>800</v>
      </c>
      <c r="RPD3" s="4" t="s">
        <v>800</v>
      </c>
      <c r="RPE3" s="4" t="s">
        <v>800</v>
      </c>
      <c r="RPF3" s="4" t="s">
        <v>800</v>
      </c>
      <c r="RPG3" s="4" t="s">
        <v>800</v>
      </c>
      <c r="RPH3" s="4" t="s">
        <v>800</v>
      </c>
      <c r="RPI3" s="4" t="s">
        <v>800</v>
      </c>
      <c r="RPJ3" s="4" t="s">
        <v>800</v>
      </c>
      <c r="RPK3" s="4" t="s">
        <v>800</v>
      </c>
      <c r="RPL3" s="4" t="s">
        <v>800</v>
      </c>
      <c r="RPM3" s="4" t="s">
        <v>800</v>
      </c>
      <c r="RPN3" s="4" t="s">
        <v>800</v>
      </c>
      <c r="RPO3" s="4" t="s">
        <v>800</v>
      </c>
      <c r="RPP3" s="4" t="s">
        <v>800</v>
      </c>
      <c r="RPQ3" s="4" t="s">
        <v>800</v>
      </c>
      <c r="RPR3" s="4" t="s">
        <v>800</v>
      </c>
      <c r="RPS3" s="4" t="s">
        <v>800</v>
      </c>
      <c r="RPT3" s="4" t="s">
        <v>800</v>
      </c>
      <c r="RPU3" s="4" t="s">
        <v>800</v>
      </c>
      <c r="RPV3" s="4" t="s">
        <v>800</v>
      </c>
      <c r="RPW3" s="4" t="s">
        <v>800</v>
      </c>
      <c r="RPX3" s="4" t="s">
        <v>800</v>
      </c>
      <c r="RPY3" s="4" t="s">
        <v>800</v>
      </c>
      <c r="RPZ3" s="4" t="s">
        <v>800</v>
      </c>
      <c r="RQA3" s="4" t="s">
        <v>800</v>
      </c>
      <c r="RQB3" s="4" t="s">
        <v>800</v>
      </c>
      <c r="RQC3" s="4" t="s">
        <v>800</v>
      </c>
      <c r="RQD3" s="4" t="s">
        <v>800</v>
      </c>
      <c r="RQE3" s="4" t="s">
        <v>800</v>
      </c>
      <c r="RQF3" s="4" t="s">
        <v>800</v>
      </c>
      <c r="RQG3" s="4" t="s">
        <v>800</v>
      </c>
      <c r="RQH3" s="4" t="s">
        <v>800</v>
      </c>
      <c r="RQI3" s="4" t="s">
        <v>800</v>
      </c>
      <c r="RQJ3" s="4" t="s">
        <v>800</v>
      </c>
      <c r="RQK3" s="4" t="s">
        <v>800</v>
      </c>
      <c r="RQL3" s="4" t="s">
        <v>800</v>
      </c>
      <c r="RQM3" s="4" t="s">
        <v>800</v>
      </c>
      <c r="RQN3" s="4" t="s">
        <v>800</v>
      </c>
      <c r="RQO3" s="4" t="s">
        <v>800</v>
      </c>
      <c r="RQP3" s="4" t="s">
        <v>800</v>
      </c>
      <c r="RQQ3" s="4" t="s">
        <v>800</v>
      </c>
      <c r="RQR3" s="4" t="s">
        <v>800</v>
      </c>
      <c r="RQS3" s="4" t="s">
        <v>800</v>
      </c>
      <c r="RQT3" s="4" t="s">
        <v>800</v>
      </c>
      <c r="RQU3" s="4" t="s">
        <v>800</v>
      </c>
      <c r="RQV3" s="4" t="s">
        <v>800</v>
      </c>
      <c r="RQW3" s="4" t="s">
        <v>800</v>
      </c>
      <c r="RQX3" s="4" t="s">
        <v>800</v>
      </c>
      <c r="RQY3" s="4" t="s">
        <v>800</v>
      </c>
      <c r="RQZ3" s="4" t="s">
        <v>800</v>
      </c>
      <c r="RRA3" s="4" t="s">
        <v>800</v>
      </c>
      <c r="RRB3" s="4" t="s">
        <v>800</v>
      </c>
      <c r="RRC3" s="4" t="s">
        <v>800</v>
      </c>
      <c r="RRD3" s="4" t="s">
        <v>800</v>
      </c>
      <c r="RRE3" s="4" t="s">
        <v>800</v>
      </c>
      <c r="RRF3" s="4" t="s">
        <v>800</v>
      </c>
      <c r="RRG3" s="4" t="s">
        <v>800</v>
      </c>
      <c r="RRH3" s="4" t="s">
        <v>800</v>
      </c>
      <c r="RRI3" s="4" t="s">
        <v>800</v>
      </c>
      <c r="RRJ3" s="4" t="s">
        <v>800</v>
      </c>
      <c r="RRK3" s="4" t="s">
        <v>800</v>
      </c>
      <c r="RRL3" s="4" t="s">
        <v>800</v>
      </c>
      <c r="RRM3" s="4" t="s">
        <v>800</v>
      </c>
      <c r="RRN3" s="4" t="s">
        <v>800</v>
      </c>
      <c r="RRO3" s="4" t="s">
        <v>800</v>
      </c>
      <c r="RRP3" s="4" t="s">
        <v>800</v>
      </c>
      <c r="RRQ3" s="4" t="s">
        <v>800</v>
      </c>
      <c r="RRR3" s="4" t="s">
        <v>800</v>
      </c>
      <c r="RRS3" s="4" t="s">
        <v>800</v>
      </c>
      <c r="RRT3" s="4" t="s">
        <v>800</v>
      </c>
      <c r="RRU3" s="4" t="s">
        <v>800</v>
      </c>
      <c r="RRV3" s="4" t="s">
        <v>800</v>
      </c>
      <c r="RRW3" s="4" t="s">
        <v>800</v>
      </c>
      <c r="RRX3" s="4" t="s">
        <v>800</v>
      </c>
      <c r="RRY3" s="4" t="s">
        <v>800</v>
      </c>
      <c r="RRZ3" s="4" t="s">
        <v>800</v>
      </c>
      <c r="RSA3" s="4" t="s">
        <v>800</v>
      </c>
      <c r="RSB3" s="4" t="s">
        <v>800</v>
      </c>
      <c r="RSC3" s="4" t="s">
        <v>800</v>
      </c>
      <c r="RSD3" s="4" t="s">
        <v>800</v>
      </c>
      <c r="RSE3" s="4" t="s">
        <v>800</v>
      </c>
      <c r="RSF3" s="4" t="s">
        <v>800</v>
      </c>
      <c r="RSG3" s="4" t="s">
        <v>800</v>
      </c>
      <c r="RSH3" s="4" t="s">
        <v>800</v>
      </c>
      <c r="RSI3" s="4" t="s">
        <v>800</v>
      </c>
      <c r="RSJ3" s="4" t="s">
        <v>800</v>
      </c>
      <c r="RSK3" s="4" t="s">
        <v>800</v>
      </c>
      <c r="RSL3" s="4" t="s">
        <v>800</v>
      </c>
      <c r="RSM3" s="4" t="s">
        <v>800</v>
      </c>
      <c r="RSN3" s="4" t="s">
        <v>800</v>
      </c>
      <c r="RSO3" s="4" t="s">
        <v>800</v>
      </c>
      <c r="RSP3" s="4" t="s">
        <v>800</v>
      </c>
      <c r="RSQ3" s="4" t="s">
        <v>800</v>
      </c>
      <c r="RSR3" s="4" t="s">
        <v>800</v>
      </c>
      <c r="RSS3" s="4" t="s">
        <v>800</v>
      </c>
      <c r="RST3" s="4" t="s">
        <v>800</v>
      </c>
      <c r="RSU3" s="4" t="s">
        <v>800</v>
      </c>
      <c r="RSV3" s="4" t="s">
        <v>800</v>
      </c>
      <c r="RSW3" s="4" t="s">
        <v>800</v>
      </c>
      <c r="RSX3" s="4" t="s">
        <v>800</v>
      </c>
      <c r="RSY3" s="4" t="s">
        <v>800</v>
      </c>
      <c r="RSZ3" s="4" t="s">
        <v>800</v>
      </c>
      <c r="RTA3" s="4" t="s">
        <v>800</v>
      </c>
      <c r="RTB3" s="4" t="s">
        <v>800</v>
      </c>
      <c r="RTC3" s="4" t="s">
        <v>800</v>
      </c>
      <c r="RTD3" s="4" t="s">
        <v>800</v>
      </c>
      <c r="RTE3" s="4" t="s">
        <v>800</v>
      </c>
      <c r="RTF3" s="4" t="s">
        <v>800</v>
      </c>
      <c r="RTG3" s="4" t="s">
        <v>800</v>
      </c>
      <c r="RTH3" s="4" t="s">
        <v>800</v>
      </c>
      <c r="RTI3" s="4" t="s">
        <v>800</v>
      </c>
      <c r="RTJ3" s="4" t="s">
        <v>800</v>
      </c>
      <c r="RTK3" s="4" t="s">
        <v>800</v>
      </c>
      <c r="RTL3" s="4" t="s">
        <v>800</v>
      </c>
      <c r="RTM3" s="4" t="s">
        <v>800</v>
      </c>
      <c r="RTN3" s="4" t="s">
        <v>800</v>
      </c>
      <c r="RTO3" s="4" t="s">
        <v>800</v>
      </c>
      <c r="RTP3" s="4" t="s">
        <v>800</v>
      </c>
      <c r="RTQ3" s="4" t="s">
        <v>800</v>
      </c>
      <c r="RTR3" s="4" t="s">
        <v>800</v>
      </c>
      <c r="RTS3" s="4" t="s">
        <v>800</v>
      </c>
      <c r="RTT3" s="4" t="s">
        <v>800</v>
      </c>
      <c r="RTU3" s="4" t="s">
        <v>800</v>
      </c>
      <c r="RTV3" s="4" t="s">
        <v>800</v>
      </c>
      <c r="RTW3" s="4" t="s">
        <v>800</v>
      </c>
      <c r="RTX3" s="4" t="s">
        <v>800</v>
      </c>
      <c r="RTY3" s="4" t="s">
        <v>800</v>
      </c>
      <c r="RTZ3" s="4" t="s">
        <v>800</v>
      </c>
      <c r="RUA3" s="4" t="s">
        <v>800</v>
      </c>
      <c r="RUB3" s="4" t="s">
        <v>800</v>
      </c>
      <c r="RUC3" s="4" t="s">
        <v>800</v>
      </c>
      <c r="RUD3" s="4" t="s">
        <v>800</v>
      </c>
      <c r="RUE3" s="4" t="s">
        <v>800</v>
      </c>
      <c r="RUF3" s="4" t="s">
        <v>800</v>
      </c>
      <c r="RUG3" s="4" t="s">
        <v>800</v>
      </c>
      <c r="RUH3" s="4" t="s">
        <v>800</v>
      </c>
      <c r="RUI3" s="4" t="s">
        <v>800</v>
      </c>
      <c r="RUJ3" s="4" t="s">
        <v>800</v>
      </c>
      <c r="RUK3" s="4" t="s">
        <v>800</v>
      </c>
      <c r="RUL3" s="4" t="s">
        <v>800</v>
      </c>
      <c r="RUM3" s="4" t="s">
        <v>800</v>
      </c>
      <c r="RUN3" s="4" t="s">
        <v>800</v>
      </c>
      <c r="RUO3" s="4" t="s">
        <v>800</v>
      </c>
      <c r="RUP3" s="4" t="s">
        <v>800</v>
      </c>
      <c r="RUQ3" s="4" t="s">
        <v>800</v>
      </c>
      <c r="RUR3" s="4" t="s">
        <v>800</v>
      </c>
      <c r="RUS3" s="4" t="s">
        <v>800</v>
      </c>
      <c r="RUT3" s="4" t="s">
        <v>800</v>
      </c>
      <c r="RUU3" s="4" t="s">
        <v>800</v>
      </c>
      <c r="RUV3" s="4" t="s">
        <v>800</v>
      </c>
      <c r="RUW3" s="4" t="s">
        <v>800</v>
      </c>
      <c r="RUX3" s="4" t="s">
        <v>800</v>
      </c>
      <c r="RUY3" s="4" t="s">
        <v>800</v>
      </c>
      <c r="RUZ3" s="4" t="s">
        <v>800</v>
      </c>
      <c r="RVA3" s="4" t="s">
        <v>800</v>
      </c>
      <c r="RVB3" s="4" t="s">
        <v>800</v>
      </c>
      <c r="RVC3" s="4" t="s">
        <v>800</v>
      </c>
      <c r="RVD3" s="4" t="s">
        <v>800</v>
      </c>
      <c r="RVE3" s="4" t="s">
        <v>800</v>
      </c>
      <c r="RVF3" s="4" t="s">
        <v>800</v>
      </c>
      <c r="RVG3" s="4" t="s">
        <v>800</v>
      </c>
      <c r="RVH3" s="4" t="s">
        <v>800</v>
      </c>
      <c r="RVI3" s="4" t="s">
        <v>800</v>
      </c>
      <c r="RVJ3" s="4" t="s">
        <v>800</v>
      </c>
      <c r="RVK3" s="4" t="s">
        <v>800</v>
      </c>
      <c r="RVL3" s="4" t="s">
        <v>800</v>
      </c>
      <c r="RVM3" s="4" t="s">
        <v>800</v>
      </c>
      <c r="RVN3" s="4" t="s">
        <v>800</v>
      </c>
      <c r="RVO3" s="4" t="s">
        <v>800</v>
      </c>
      <c r="RVP3" s="4" t="s">
        <v>800</v>
      </c>
      <c r="RVQ3" s="4" t="s">
        <v>800</v>
      </c>
      <c r="RVR3" s="4" t="s">
        <v>800</v>
      </c>
      <c r="RVS3" s="4" t="s">
        <v>800</v>
      </c>
      <c r="RVT3" s="4" t="s">
        <v>800</v>
      </c>
      <c r="RVU3" s="4" t="s">
        <v>800</v>
      </c>
      <c r="RVV3" s="4" t="s">
        <v>800</v>
      </c>
      <c r="RVW3" s="4" t="s">
        <v>800</v>
      </c>
      <c r="RVX3" s="4" t="s">
        <v>800</v>
      </c>
      <c r="RVY3" s="4" t="s">
        <v>800</v>
      </c>
      <c r="RVZ3" s="4" t="s">
        <v>800</v>
      </c>
      <c r="RWA3" s="4" t="s">
        <v>800</v>
      </c>
      <c r="RWB3" s="4" t="s">
        <v>800</v>
      </c>
      <c r="RWC3" s="4" t="s">
        <v>800</v>
      </c>
      <c r="RWD3" s="4" t="s">
        <v>800</v>
      </c>
      <c r="RWE3" s="4" t="s">
        <v>800</v>
      </c>
      <c r="RWF3" s="4" t="s">
        <v>800</v>
      </c>
      <c r="RWG3" s="4" t="s">
        <v>800</v>
      </c>
      <c r="RWH3" s="4" t="s">
        <v>800</v>
      </c>
      <c r="RWI3" s="4" t="s">
        <v>800</v>
      </c>
      <c r="RWJ3" s="4" t="s">
        <v>800</v>
      </c>
      <c r="RWK3" s="4" t="s">
        <v>800</v>
      </c>
      <c r="RWL3" s="4" t="s">
        <v>800</v>
      </c>
      <c r="RWM3" s="4" t="s">
        <v>800</v>
      </c>
      <c r="RWN3" s="4" t="s">
        <v>800</v>
      </c>
      <c r="RWO3" s="4" t="s">
        <v>800</v>
      </c>
      <c r="RWP3" s="4" t="s">
        <v>800</v>
      </c>
      <c r="RWQ3" s="4" t="s">
        <v>800</v>
      </c>
      <c r="RWR3" s="4" t="s">
        <v>800</v>
      </c>
      <c r="RWS3" s="4" t="s">
        <v>800</v>
      </c>
      <c r="RWT3" s="4" t="s">
        <v>800</v>
      </c>
      <c r="RWU3" s="4" t="s">
        <v>800</v>
      </c>
      <c r="RWV3" s="4" t="s">
        <v>800</v>
      </c>
      <c r="RWW3" s="4" t="s">
        <v>800</v>
      </c>
      <c r="RWX3" s="4" t="s">
        <v>800</v>
      </c>
      <c r="RWY3" s="4" t="s">
        <v>800</v>
      </c>
      <c r="RWZ3" s="4" t="s">
        <v>800</v>
      </c>
      <c r="RXA3" s="4" t="s">
        <v>800</v>
      </c>
      <c r="RXB3" s="4" t="s">
        <v>800</v>
      </c>
      <c r="RXC3" s="4" t="s">
        <v>800</v>
      </c>
      <c r="RXD3" s="4" t="s">
        <v>800</v>
      </c>
      <c r="RXE3" s="4" t="s">
        <v>800</v>
      </c>
      <c r="RXF3" s="4" t="s">
        <v>800</v>
      </c>
      <c r="RXG3" s="4" t="s">
        <v>800</v>
      </c>
      <c r="RXH3" s="4" t="s">
        <v>800</v>
      </c>
      <c r="RXI3" s="4" t="s">
        <v>800</v>
      </c>
      <c r="RXJ3" s="4" t="s">
        <v>800</v>
      </c>
      <c r="RXK3" s="4" t="s">
        <v>800</v>
      </c>
      <c r="RXL3" s="4" t="s">
        <v>800</v>
      </c>
      <c r="RXM3" s="4" t="s">
        <v>800</v>
      </c>
      <c r="RXN3" s="4" t="s">
        <v>800</v>
      </c>
      <c r="RXO3" s="4" t="s">
        <v>800</v>
      </c>
      <c r="RXP3" s="4" t="s">
        <v>800</v>
      </c>
      <c r="RXQ3" s="4" t="s">
        <v>800</v>
      </c>
      <c r="RXR3" s="4" t="s">
        <v>800</v>
      </c>
      <c r="RXS3" s="4" t="s">
        <v>800</v>
      </c>
      <c r="RXT3" s="4" t="s">
        <v>800</v>
      </c>
      <c r="RXU3" s="4" t="s">
        <v>800</v>
      </c>
      <c r="RXV3" s="4" t="s">
        <v>800</v>
      </c>
      <c r="RXW3" s="4" t="s">
        <v>800</v>
      </c>
      <c r="RXX3" s="4" t="s">
        <v>800</v>
      </c>
      <c r="RXY3" s="4" t="s">
        <v>800</v>
      </c>
      <c r="RXZ3" s="4" t="s">
        <v>800</v>
      </c>
      <c r="RYA3" s="4" t="s">
        <v>800</v>
      </c>
      <c r="RYB3" s="4" t="s">
        <v>800</v>
      </c>
      <c r="RYC3" s="4" t="s">
        <v>800</v>
      </c>
      <c r="RYD3" s="4" t="s">
        <v>800</v>
      </c>
      <c r="RYE3" s="4" t="s">
        <v>800</v>
      </c>
      <c r="RYF3" s="4" t="s">
        <v>800</v>
      </c>
      <c r="RYG3" s="4" t="s">
        <v>800</v>
      </c>
      <c r="RYH3" s="4" t="s">
        <v>800</v>
      </c>
      <c r="RYI3" s="4" t="s">
        <v>800</v>
      </c>
      <c r="RYJ3" s="4" t="s">
        <v>800</v>
      </c>
      <c r="RYK3" s="4" t="s">
        <v>800</v>
      </c>
      <c r="RYL3" s="4" t="s">
        <v>800</v>
      </c>
      <c r="RYM3" s="4" t="s">
        <v>800</v>
      </c>
      <c r="RYN3" s="4" t="s">
        <v>800</v>
      </c>
      <c r="RYO3" s="4" t="s">
        <v>800</v>
      </c>
      <c r="RYP3" s="4" t="s">
        <v>800</v>
      </c>
      <c r="RYQ3" s="4" t="s">
        <v>800</v>
      </c>
      <c r="RYR3" s="4" t="s">
        <v>800</v>
      </c>
      <c r="RYS3" s="4" t="s">
        <v>800</v>
      </c>
      <c r="RYT3" s="4" t="s">
        <v>800</v>
      </c>
      <c r="RYU3" s="4" t="s">
        <v>800</v>
      </c>
      <c r="RYV3" s="4" t="s">
        <v>800</v>
      </c>
      <c r="RYW3" s="4" t="s">
        <v>800</v>
      </c>
      <c r="RYX3" s="4" t="s">
        <v>800</v>
      </c>
      <c r="RYY3" s="4" t="s">
        <v>800</v>
      </c>
      <c r="RYZ3" s="4" t="s">
        <v>800</v>
      </c>
      <c r="RZA3" s="4" t="s">
        <v>800</v>
      </c>
      <c r="RZB3" s="4" t="s">
        <v>800</v>
      </c>
      <c r="RZC3" s="4" t="s">
        <v>800</v>
      </c>
      <c r="RZD3" s="4" t="s">
        <v>800</v>
      </c>
      <c r="RZE3" s="4" t="s">
        <v>800</v>
      </c>
      <c r="RZF3" s="4" t="s">
        <v>800</v>
      </c>
      <c r="RZG3" s="4" t="s">
        <v>800</v>
      </c>
      <c r="RZH3" s="4" t="s">
        <v>800</v>
      </c>
      <c r="RZI3" s="4" t="s">
        <v>800</v>
      </c>
      <c r="RZJ3" s="4" t="s">
        <v>800</v>
      </c>
      <c r="RZK3" s="4" t="s">
        <v>800</v>
      </c>
      <c r="RZL3" s="4" t="s">
        <v>800</v>
      </c>
      <c r="RZM3" s="4" t="s">
        <v>800</v>
      </c>
      <c r="RZN3" s="4" t="s">
        <v>800</v>
      </c>
      <c r="RZO3" s="4" t="s">
        <v>800</v>
      </c>
      <c r="RZP3" s="4" t="s">
        <v>800</v>
      </c>
      <c r="RZQ3" s="4" t="s">
        <v>800</v>
      </c>
      <c r="RZR3" s="4" t="s">
        <v>800</v>
      </c>
      <c r="RZS3" s="4" t="s">
        <v>800</v>
      </c>
      <c r="RZT3" s="4" t="s">
        <v>800</v>
      </c>
      <c r="RZU3" s="4" t="s">
        <v>800</v>
      </c>
      <c r="RZV3" s="4" t="s">
        <v>800</v>
      </c>
      <c r="RZW3" s="4" t="s">
        <v>800</v>
      </c>
      <c r="RZX3" s="4" t="s">
        <v>800</v>
      </c>
      <c r="RZY3" s="4" t="s">
        <v>800</v>
      </c>
      <c r="RZZ3" s="4" t="s">
        <v>800</v>
      </c>
      <c r="SAA3" s="4" t="s">
        <v>800</v>
      </c>
      <c r="SAB3" s="4" t="s">
        <v>800</v>
      </c>
      <c r="SAC3" s="4" t="s">
        <v>800</v>
      </c>
      <c r="SAD3" s="4" t="s">
        <v>800</v>
      </c>
      <c r="SAE3" s="4" t="s">
        <v>800</v>
      </c>
      <c r="SAF3" s="4" t="s">
        <v>800</v>
      </c>
      <c r="SAG3" s="4" t="s">
        <v>800</v>
      </c>
      <c r="SAH3" s="4" t="s">
        <v>800</v>
      </c>
      <c r="SAI3" s="4" t="s">
        <v>800</v>
      </c>
      <c r="SAJ3" s="4" t="s">
        <v>800</v>
      </c>
      <c r="SAK3" s="4" t="s">
        <v>800</v>
      </c>
      <c r="SAL3" s="4" t="s">
        <v>800</v>
      </c>
      <c r="SAM3" s="4" t="s">
        <v>800</v>
      </c>
      <c r="SAN3" s="4" t="s">
        <v>800</v>
      </c>
      <c r="SAO3" s="4" t="s">
        <v>800</v>
      </c>
      <c r="SAP3" s="4" t="s">
        <v>800</v>
      </c>
      <c r="SAQ3" s="4" t="s">
        <v>800</v>
      </c>
      <c r="SAR3" s="4" t="s">
        <v>800</v>
      </c>
      <c r="SAS3" s="4" t="s">
        <v>800</v>
      </c>
      <c r="SAT3" s="4" t="s">
        <v>800</v>
      </c>
      <c r="SAU3" s="4" t="s">
        <v>800</v>
      </c>
      <c r="SAV3" s="4" t="s">
        <v>800</v>
      </c>
      <c r="SAW3" s="4" t="s">
        <v>800</v>
      </c>
      <c r="SAX3" s="4" t="s">
        <v>800</v>
      </c>
      <c r="SAY3" s="4" t="s">
        <v>800</v>
      </c>
      <c r="SAZ3" s="4" t="s">
        <v>800</v>
      </c>
      <c r="SBA3" s="4" t="s">
        <v>800</v>
      </c>
      <c r="SBB3" s="4" t="s">
        <v>800</v>
      </c>
      <c r="SBC3" s="4" t="s">
        <v>800</v>
      </c>
      <c r="SBD3" s="4" t="s">
        <v>800</v>
      </c>
      <c r="SBE3" s="4" t="s">
        <v>800</v>
      </c>
      <c r="SBF3" s="4" t="s">
        <v>800</v>
      </c>
      <c r="SBG3" s="4" t="s">
        <v>800</v>
      </c>
      <c r="SBH3" s="4" t="s">
        <v>800</v>
      </c>
      <c r="SBI3" s="4" t="s">
        <v>800</v>
      </c>
      <c r="SBJ3" s="4" t="s">
        <v>800</v>
      </c>
      <c r="SBK3" s="4" t="s">
        <v>800</v>
      </c>
      <c r="SBL3" s="4" t="s">
        <v>800</v>
      </c>
      <c r="SBM3" s="4" t="s">
        <v>800</v>
      </c>
      <c r="SBN3" s="4" t="s">
        <v>800</v>
      </c>
      <c r="SBO3" s="4" t="s">
        <v>800</v>
      </c>
      <c r="SBP3" s="4" t="s">
        <v>800</v>
      </c>
      <c r="SBQ3" s="4" t="s">
        <v>800</v>
      </c>
      <c r="SBR3" s="4" t="s">
        <v>800</v>
      </c>
      <c r="SBS3" s="4" t="s">
        <v>800</v>
      </c>
      <c r="SBT3" s="4" t="s">
        <v>800</v>
      </c>
      <c r="SBU3" s="4" t="s">
        <v>800</v>
      </c>
      <c r="SBV3" s="4" t="s">
        <v>800</v>
      </c>
      <c r="SBW3" s="4" t="s">
        <v>800</v>
      </c>
      <c r="SBX3" s="4" t="s">
        <v>800</v>
      </c>
      <c r="SBY3" s="4" t="s">
        <v>800</v>
      </c>
      <c r="SBZ3" s="4" t="s">
        <v>800</v>
      </c>
      <c r="SCA3" s="4" t="s">
        <v>800</v>
      </c>
      <c r="SCB3" s="4" t="s">
        <v>800</v>
      </c>
      <c r="SCC3" s="4" t="s">
        <v>800</v>
      </c>
      <c r="SCD3" s="4" t="s">
        <v>800</v>
      </c>
      <c r="SCE3" s="4" t="s">
        <v>800</v>
      </c>
      <c r="SCF3" s="4" t="s">
        <v>800</v>
      </c>
      <c r="SCG3" s="4" t="s">
        <v>800</v>
      </c>
      <c r="SCH3" s="4" t="s">
        <v>800</v>
      </c>
      <c r="SCI3" s="4" t="s">
        <v>800</v>
      </c>
      <c r="SCJ3" s="4" t="s">
        <v>800</v>
      </c>
      <c r="SCK3" s="4" t="s">
        <v>800</v>
      </c>
      <c r="SCL3" s="4" t="s">
        <v>800</v>
      </c>
      <c r="SCM3" s="4" t="s">
        <v>800</v>
      </c>
      <c r="SCN3" s="4" t="s">
        <v>800</v>
      </c>
      <c r="SCO3" s="4" t="s">
        <v>800</v>
      </c>
      <c r="SCP3" s="4" t="s">
        <v>800</v>
      </c>
      <c r="SCQ3" s="4" t="s">
        <v>800</v>
      </c>
      <c r="SCR3" s="4" t="s">
        <v>800</v>
      </c>
      <c r="SCS3" s="4" t="s">
        <v>800</v>
      </c>
      <c r="SCT3" s="4" t="s">
        <v>800</v>
      </c>
      <c r="SCU3" s="4" t="s">
        <v>800</v>
      </c>
      <c r="SCV3" s="4" t="s">
        <v>800</v>
      </c>
      <c r="SCW3" s="4" t="s">
        <v>800</v>
      </c>
      <c r="SCX3" s="4" t="s">
        <v>800</v>
      </c>
      <c r="SCY3" s="4" t="s">
        <v>800</v>
      </c>
      <c r="SCZ3" s="4" t="s">
        <v>800</v>
      </c>
      <c r="SDA3" s="4" t="s">
        <v>800</v>
      </c>
      <c r="SDB3" s="4" t="s">
        <v>800</v>
      </c>
      <c r="SDC3" s="4" t="s">
        <v>800</v>
      </c>
      <c r="SDD3" s="4" t="s">
        <v>800</v>
      </c>
      <c r="SDE3" s="4" t="s">
        <v>800</v>
      </c>
      <c r="SDF3" s="4" t="s">
        <v>800</v>
      </c>
      <c r="SDG3" s="4" t="s">
        <v>800</v>
      </c>
      <c r="SDH3" s="4" t="s">
        <v>800</v>
      </c>
      <c r="SDI3" s="4" t="s">
        <v>800</v>
      </c>
      <c r="SDJ3" s="4" t="s">
        <v>800</v>
      </c>
      <c r="SDK3" s="4" t="s">
        <v>800</v>
      </c>
      <c r="SDL3" s="4" t="s">
        <v>800</v>
      </c>
      <c r="SDM3" s="4" t="s">
        <v>800</v>
      </c>
      <c r="SDN3" s="4" t="s">
        <v>800</v>
      </c>
      <c r="SDO3" s="4" t="s">
        <v>800</v>
      </c>
      <c r="SDP3" s="4" t="s">
        <v>800</v>
      </c>
      <c r="SDQ3" s="4" t="s">
        <v>800</v>
      </c>
      <c r="SDR3" s="4" t="s">
        <v>800</v>
      </c>
      <c r="SDS3" s="4" t="s">
        <v>800</v>
      </c>
      <c r="SDT3" s="4" t="s">
        <v>800</v>
      </c>
      <c r="SDU3" s="4" t="s">
        <v>800</v>
      </c>
      <c r="SDV3" s="4" t="s">
        <v>800</v>
      </c>
      <c r="SDW3" s="4" t="s">
        <v>800</v>
      </c>
      <c r="SDX3" s="4" t="s">
        <v>800</v>
      </c>
      <c r="SDY3" s="4" t="s">
        <v>800</v>
      </c>
      <c r="SDZ3" s="4" t="s">
        <v>800</v>
      </c>
      <c r="SEA3" s="4" t="s">
        <v>800</v>
      </c>
      <c r="SEB3" s="4" t="s">
        <v>800</v>
      </c>
      <c r="SEC3" s="4" t="s">
        <v>800</v>
      </c>
      <c r="SED3" s="4" t="s">
        <v>800</v>
      </c>
      <c r="SEE3" s="4" t="s">
        <v>800</v>
      </c>
      <c r="SEF3" s="4" t="s">
        <v>800</v>
      </c>
      <c r="SEG3" s="4" t="s">
        <v>800</v>
      </c>
      <c r="SEH3" s="4" t="s">
        <v>800</v>
      </c>
      <c r="SEI3" s="4" t="s">
        <v>800</v>
      </c>
      <c r="SEJ3" s="4" t="s">
        <v>800</v>
      </c>
      <c r="SEK3" s="4" t="s">
        <v>800</v>
      </c>
      <c r="SEL3" s="4" t="s">
        <v>800</v>
      </c>
      <c r="SEM3" s="4" t="s">
        <v>800</v>
      </c>
      <c r="SEN3" s="4" t="s">
        <v>800</v>
      </c>
      <c r="SEO3" s="4" t="s">
        <v>800</v>
      </c>
      <c r="SEP3" s="4" t="s">
        <v>800</v>
      </c>
      <c r="SEQ3" s="4" t="s">
        <v>800</v>
      </c>
      <c r="SER3" s="4" t="s">
        <v>800</v>
      </c>
      <c r="SES3" s="4" t="s">
        <v>800</v>
      </c>
      <c r="SET3" s="4" t="s">
        <v>800</v>
      </c>
      <c r="SEU3" s="4" t="s">
        <v>800</v>
      </c>
      <c r="SEV3" s="4" t="s">
        <v>800</v>
      </c>
      <c r="SEW3" s="4" t="s">
        <v>800</v>
      </c>
      <c r="SEX3" s="4" t="s">
        <v>800</v>
      </c>
      <c r="SEY3" s="4" t="s">
        <v>800</v>
      </c>
      <c r="SEZ3" s="4" t="s">
        <v>800</v>
      </c>
      <c r="SFA3" s="4" t="s">
        <v>800</v>
      </c>
      <c r="SFB3" s="4" t="s">
        <v>800</v>
      </c>
      <c r="SFC3" s="4" t="s">
        <v>800</v>
      </c>
      <c r="SFD3" s="4" t="s">
        <v>800</v>
      </c>
      <c r="SFE3" s="4" t="s">
        <v>800</v>
      </c>
      <c r="SFF3" s="4" t="s">
        <v>800</v>
      </c>
      <c r="SFG3" s="4" t="s">
        <v>800</v>
      </c>
      <c r="SFH3" s="4" t="s">
        <v>800</v>
      </c>
      <c r="SFI3" s="4" t="s">
        <v>800</v>
      </c>
      <c r="SFJ3" s="4" t="s">
        <v>800</v>
      </c>
      <c r="SFK3" s="4" t="s">
        <v>800</v>
      </c>
      <c r="SFL3" s="4" t="s">
        <v>800</v>
      </c>
      <c r="SFM3" s="4" t="s">
        <v>800</v>
      </c>
      <c r="SFN3" s="4" t="s">
        <v>800</v>
      </c>
      <c r="SFO3" s="4" t="s">
        <v>800</v>
      </c>
      <c r="SFP3" s="4" t="s">
        <v>800</v>
      </c>
      <c r="SFQ3" s="4" t="s">
        <v>800</v>
      </c>
      <c r="SFR3" s="4" t="s">
        <v>800</v>
      </c>
      <c r="SFS3" s="4" t="s">
        <v>800</v>
      </c>
      <c r="SFT3" s="4" t="s">
        <v>800</v>
      </c>
      <c r="SFU3" s="4" t="s">
        <v>800</v>
      </c>
      <c r="SFV3" s="4" t="s">
        <v>800</v>
      </c>
      <c r="SFW3" s="4" t="s">
        <v>800</v>
      </c>
      <c r="SFX3" s="4" t="s">
        <v>800</v>
      </c>
      <c r="SFY3" s="4" t="s">
        <v>800</v>
      </c>
      <c r="SFZ3" s="4" t="s">
        <v>800</v>
      </c>
      <c r="SGA3" s="4" t="s">
        <v>800</v>
      </c>
      <c r="SGB3" s="4" t="s">
        <v>800</v>
      </c>
      <c r="SGC3" s="4" t="s">
        <v>800</v>
      </c>
      <c r="SGD3" s="4" t="s">
        <v>800</v>
      </c>
      <c r="SGE3" s="4" t="s">
        <v>800</v>
      </c>
      <c r="SGF3" s="4" t="s">
        <v>800</v>
      </c>
      <c r="SGG3" s="4" t="s">
        <v>800</v>
      </c>
      <c r="SGH3" s="4" t="s">
        <v>800</v>
      </c>
      <c r="SGI3" s="4" t="s">
        <v>800</v>
      </c>
      <c r="SGJ3" s="4" t="s">
        <v>800</v>
      </c>
      <c r="SGK3" s="4" t="s">
        <v>800</v>
      </c>
      <c r="SGL3" s="4" t="s">
        <v>800</v>
      </c>
      <c r="SGM3" s="4" t="s">
        <v>800</v>
      </c>
      <c r="SGN3" s="4" t="s">
        <v>800</v>
      </c>
      <c r="SGO3" s="4" t="s">
        <v>800</v>
      </c>
      <c r="SGP3" s="4" t="s">
        <v>800</v>
      </c>
      <c r="SGQ3" s="4" t="s">
        <v>800</v>
      </c>
      <c r="SGR3" s="4" t="s">
        <v>800</v>
      </c>
      <c r="SGS3" s="4" t="s">
        <v>800</v>
      </c>
      <c r="SGT3" s="4" t="s">
        <v>800</v>
      </c>
      <c r="SGU3" s="4" t="s">
        <v>800</v>
      </c>
      <c r="SGV3" s="4" t="s">
        <v>800</v>
      </c>
      <c r="SGW3" s="4" t="s">
        <v>800</v>
      </c>
      <c r="SGX3" s="4" t="s">
        <v>800</v>
      </c>
      <c r="SGY3" s="4" t="s">
        <v>800</v>
      </c>
      <c r="SGZ3" s="4" t="s">
        <v>800</v>
      </c>
      <c r="SHA3" s="4" t="s">
        <v>800</v>
      </c>
      <c r="SHB3" s="4" t="s">
        <v>800</v>
      </c>
      <c r="SHC3" s="4" t="s">
        <v>800</v>
      </c>
      <c r="SHD3" s="4" t="s">
        <v>800</v>
      </c>
      <c r="SHE3" s="4" t="s">
        <v>800</v>
      </c>
      <c r="SHF3" s="4" t="s">
        <v>800</v>
      </c>
      <c r="SHG3" s="4" t="s">
        <v>800</v>
      </c>
      <c r="SHH3" s="4" t="s">
        <v>800</v>
      </c>
      <c r="SHI3" s="4" t="s">
        <v>800</v>
      </c>
      <c r="SHJ3" s="4" t="s">
        <v>800</v>
      </c>
      <c r="SHK3" s="4" t="s">
        <v>800</v>
      </c>
      <c r="SHL3" s="4" t="s">
        <v>800</v>
      </c>
      <c r="SHM3" s="4" t="s">
        <v>800</v>
      </c>
      <c r="SHN3" s="4" t="s">
        <v>800</v>
      </c>
      <c r="SHO3" s="4" t="s">
        <v>800</v>
      </c>
      <c r="SHP3" s="4" t="s">
        <v>800</v>
      </c>
      <c r="SHQ3" s="4" t="s">
        <v>800</v>
      </c>
      <c r="SHR3" s="4" t="s">
        <v>800</v>
      </c>
      <c r="SHS3" s="4" t="s">
        <v>800</v>
      </c>
      <c r="SHT3" s="4" t="s">
        <v>800</v>
      </c>
      <c r="SHU3" s="4" t="s">
        <v>800</v>
      </c>
      <c r="SHV3" s="4" t="s">
        <v>800</v>
      </c>
      <c r="SHW3" s="4" t="s">
        <v>800</v>
      </c>
      <c r="SHX3" s="4" t="s">
        <v>800</v>
      </c>
      <c r="SHY3" s="4" t="s">
        <v>800</v>
      </c>
      <c r="SHZ3" s="4" t="s">
        <v>800</v>
      </c>
      <c r="SIA3" s="4" t="s">
        <v>800</v>
      </c>
      <c r="SIB3" s="4" t="s">
        <v>800</v>
      </c>
      <c r="SIC3" s="4" t="s">
        <v>800</v>
      </c>
      <c r="SID3" s="4" t="s">
        <v>800</v>
      </c>
      <c r="SIE3" s="4" t="s">
        <v>800</v>
      </c>
      <c r="SIF3" s="4" t="s">
        <v>800</v>
      </c>
      <c r="SIG3" s="4" t="s">
        <v>800</v>
      </c>
      <c r="SIH3" s="4" t="s">
        <v>800</v>
      </c>
      <c r="SII3" s="4" t="s">
        <v>800</v>
      </c>
      <c r="SIJ3" s="4" t="s">
        <v>800</v>
      </c>
      <c r="SIK3" s="4" t="s">
        <v>800</v>
      </c>
      <c r="SIL3" s="4" t="s">
        <v>800</v>
      </c>
      <c r="SIM3" s="4" t="s">
        <v>800</v>
      </c>
      <c r="SIN3" s="4" t="s">
        <v>800</v>
      </c>
      <c r="SIO3" s="4" t="s">
        <v>800</v>
      </c>
      <c r="SIP3" s="4" t="s">
        <v>800</v>
      </c>
      <c r="SIQ3" s="4" t="s">
        <v>800</v>
      </c>
      <c r="SIR3" s="4" t="s">
        <v>800</v>
      </c>
      <c r="SIS3" s="4" t="s">
        <v>800</v>
      </c>
      <c r="SIT3" s="4" t="s">
        <v>800</v>
      </c>
      <c r="SIU3" s="4" t="s">
        <v>800</v>
      </c>
      <c r="SIV3" s="4" t="s">
        <v>800</v>
      </c>
      <c r="SIW3" s="4" t="s">
        <v>800</v>
      </c>
      <c r="SIX3" s="4" t="s">
        <v>800</v>
      </c>
      <c r="SIY3" s="4" t="s">
        <v>800</v>
      </c>
      <c r="SIZ3" s="4" t="s">
        <v>800</v>
      </c>
      <c r="SJA3" s="4" t="s">
        <v>800</v>
      </c>
      <c r="SJB3" s="4" t="s">
        <v>800</v>
      </c>
      <c r="SJC3" s="4" t="s">
        <v>800</v>
      </c>
      <c r="SJD3" s="4" t="s">
        <v>800</v>
      </c>
      <c r="SJE3" s="4" t="s">
        <v>800</v>
      </c>
      <c r="SJF3" s="4" t="s">
        <v>800</v>
      </c>
      <c r="SJG3" s="4" t="s">
        <v>800</v>
      </c>
      <c r="SJH3" s="4" t="s">
        <v>800</v>
      </c>
      <c r="SJI3" s="4" t="s">
        <v>800</v>
      </c>
      <c r="SJJ3" s="4" t="s">
        <v>800</v>
      </c>
      <c r="SJK3" s="4" t="s">
        <v>800</v>
      </c>
      <c r="SJL3" s="4" t="s">
        <v>800</v>
      </c>
      <c r="SJM3" s="4" t="s">
        <v>800</v>
      </c>
      <c r="SJN3" s="4" t="s">
        <v>800</v>
      </c>
      <c r="SJO3" s="4" t="s">
        <v>800</v>
      </c>
      <c r="SJP3" s="4" t="s">
        <v>800</v>
      </c>
      <c r="SJQ3" s="4" t="s">
        <v>800</v>
      </c>
      <c r="SJR3" s="4" t="s">
        <v>800</v>
      </c>
      <c r="SJS3" s="4" t="s">
        <v>800</v>
      </c>
      <c r="SJT3" s="4" t="s">
        <v>800</v>
      </c>
      <c r="SJU3" s="4" t="s">
        <v>800</v>
      </c>
      <c r="SJV3" s="4" t="s">
        <v>800</v>
      </c>
      <c r="SJW3" s="4" t="s">
        <v>800</v>
      </c>
      <c r="SJX3" s="4" t="s">
        <v>800</v>
      </c>
      <c r="SJY3" s="4" t="s">
        <v>800</v>
      </c>
      <c r="SJZ3" s="4" t="s">
        <v>800</v>
      </c>
      <c r="SKA3" s="4" t="s">
        <v>800</v>
      </c>
      <c r="SKB3" s="4" t="s">
        <v>800</v>
      </c>
      <c r="SKC3" s="4" t="s">
        <v>800</v>
      </c>
      <c r="SKD3" s="4" t="s">
        <v>800</v>
      </c>
      <c r="SKE3" s="4" t="s">
        <v>800</v>
      </c>
      <c r="SKF3" s="4" t="s">
        <v>800</v>
      </c>
      <c r="SKG3" s="4" t="s">
        <v>800</v>
      </c>
      <c r="SKH3" s="4" t="s">
        <v>800</v>
      </c>
      <c r="SKI3" s="4" t="s">
        <v>800</v>
      </c>
      <c r="SKJ3" s="4" t="s">
        <v>800</v>
      </c>
      <c r="SKK3" s="4" t="s">
        <v>800</v>
      </c>
      <c r="SKL3" s="4" t="s">
        <v>800</v>
      </c>
      <c r="SKM3" s="4" t="s">
        <v>800</v>
      </c>
      <c r="SKN3" s="4" t="s">
        <v>800</v>
      </c>
      <c r="SKO3" s="4" t="s">
        <v>800</v>
      </c>
      <c r="SKP3" s="4" t="s">
        <v>800</v>
      </c>
      <c r="SKQ3" s="4" t="s">
        <v>800</v>
      </c>
      <c r="SKR3" s="4" t="s">
        <v>800</v>
      </c>
      <c r="SKS3" s="4" t="s">
        <v>800</v>
      </c>
      <c r="SKT3" s="4" t="s">
        <v>800</v>
      </c>
      <c r="SKU3" s="4" t="s">
        <v>800</v>
      </c>
      <c r="SKV3" s="4" t="s">
        <v>800</v>
      </c>
      <c r="SKW3" s="4" t="s">
        <v>800</v>
      </c>
      <c r="SKX3" s="4" t="s">
        <v>800</v>
      </c>
      <c r="SKY3" s="4" t="s">
        <v>800</v>
      </c>
      <c r="SKZ3" s="4" t="s">
        <v>800</v>
      </c>
      <c r="SLA3" s="4" t="s">
        <v>800</v>
      </c>
      <c r="SLB3" s="4" t="s">
        <v>800</v>
      </c>
      <c r="SLC3" s="4" t="s">
        <v>800</v>
      </c>
      <c r="SLD3" s="4" t="s">
        <v>800</v>
      </c>
      <c r="SLE3" s="4" t="s">
        <v>800</v>
      </c>
      <c r="SLF3" s="4" t="s">
        <v>800</v>
      </c>
      <c r="SLG3" s="4" t="s">
        <v>800</v>
      </c>
      <c r="SLH3" s="4" t="s">
        <v>800</v>
      </c>
      <c r="SLI3" s="4" t="s">
        <v>800</v>
      </c>
      <c r="SLJ3" s="4" t="s">
        <v>800</v>
      </c>
      <c r="SLK3" s="4" t="s">
        <v>800</v>
      </c>
      <c r="SLL3" s="4" t="s">
        <v>800</v>
      </c>
      <c r="SLM3" s="4" t="s">
        <v>800</v>
      </c>
      <c r="SLN3" s="4" t="s">
        <v>800</v>
      </c>
      <c r="SLO3" s="4" t="s">
        <v>800</v>
      </c>
      <c r="SLP3" s="4" t="s">
        <v>800</v>
      </c>
      <c r="SLQ3" s="4" t="s">
        <v>800</v>
      </c>
      <c r="SLR3" s="4" t="s">
        <v>800</v>
      </c>
      <c r="SLS3" s="4" t="s">
        <v>800</v>
      </c>
      <c r="SLT3" s="4" t="s">
        <v>800</v>
      </c>
      <c r="SLU3" s="4" t="s">
        <v>800</v>
      </c>
      <c r="SLV3" s="4" t="s">
        <v>800</v>
      </c>
      <c r="SLW3" s="4" t="s">
        <v>800</v>
      </c>
      <c r="SLX3" s="4" t="s">
        <v>800</v>
      </c>
      <c r="SLY3" s="4" t="s">
        <v>800</v>
      </c>
      <c r="SLZ3" s="4" t="s">
        <v>800</v>
      </c>
      <c r="SMA3" s="4" t="s">
        <v>800</v>
      </c>
      <c r="SMB3" s="4" t="s">
        <v>800</v>
      </c>
      <c r="SMC3" s="4" t="s">
        <v>800</v>
      </c>
      <c r="SMD3" s="4" t="s">
        <v>800</v>
      </c>
      <c r="SME3" s="4" t="s">
        <v>800</v>
      </c>
      <c r="SMF3" s="4" t="s">
        <v>800</v>
      </c>
      <c r="SMG3" s="4" t="s">
        <v>800</v>
      </c>
      <c r="SMH3" s="4" t="s">
        <v>800</v>
      </c>
      <c r="SMI3" s="4" t="s">
        <v>800</v>
      </c>
      <c r="SMJ3" s="4" t="s">
        <v>800</v>
      </c>
      <c r="SMK3" s="4" t="s">
        <v>800</v>
      </c>
      <c r="SML3" s="4" t="s">
        <v>800</v>
      </c>
      <c r="SMM3" s="4" t="s">
        <v>800</v>
      </c>
      <c r="SMN3" s="4" t="s">
        <v>800</v>
      </c>
      <c r="SMO3" s="4" t="s">
        <v>800</v>
      </c>
      <c r="SMP3" s="4" t="s">
        <v>800</v>
      </c>
      <c r="SMQ3" s="4" t="s">
        <v>800</v>
      </c>
      <c r="SMR3" s="4" t="s">
        <v>800</v>
      </c>
      <c r="SMS3" s="4" t="s">
        <v>800</v>
      </c>
      <c r="SMT3" s="4" t="s">
        <v>800</v>
      </c>
      <c r="SMU3" s="4" t="s">
        <v>800</v>
      </c>
      <c r="SMV3" s="4" t="s">
        <v>800</v>
      </c>
      <c r="SMW3" s="4" t="s">
        <v>800</v>
      </c>
      <c r="SMX3" s="4" t="s">
        <v>800</v>
      </c>
      <c r="SMY3" s="4" t="s">
        <v>800</v>
      </c>
      <c r="SMZ3" s="4" t="s">
        <v>800</v>
      </c>
      <c r="SNA3" s="4" t="s">
        <v>800</v>
      </c>
      <c r="SNB3" s="4" t="s">
        <v>800</v>
      </c>
      <c r="SNC3" s="4" t="s">
        <v>800</v>
      </c>
      <c r="SND3" s="4" t="s">
        <v>800</v>
      </c>
      <c r="SNE3" s="4" t="s">
        <v>800</v>
      </c>
      <c r="SNF3" s="4" t="s">
        <v>800</v>
      </c>
      <c r="SNG3" s="4" t="s">
        <v>800</v>
      </c>
      <c r="SNH3" s="4" t="s">
        <v>800</v>
      </c>
      <c r="SNI3" s="4" t="s">
        <v>800</v>
      </c>
      <c r="SNJ3" s="4" t="s">
        <v>800</v>
      </c>
      <c r="SNK3" s="4" t="s">
        <v>800</v>
      </c>
      <c r="SNL3" s="4" t="s">
        <v>800</v>
      </c>
      <c r="SNM3" s="4" t="s">
        <v>800</v>
      </c>
      <c r="SNN3" s="4" t="s">
        <v>800</v>
      </c>
      <c r="SNO3" s="4" t="s">
        <v>800</v>
      </c>
      <c r="SNP3" s="4" t="s">
        <v>800</v>
      </c>
      <c r="SNQ3" s="4" t="s">
        <v>800</v>
      </c>
      <c r="SNR3" s="4" t="s">
        <v>800</v>
      </c>
      <c r="SNS3" s="4" t="s">
        <v>800</v>
      </c>
      <c r="SNT3" s="4" t="s">
        <v>800</v>
      </c>
      <c r="SNU3" s="4" t="s">
        <v>800</v>
      </c>
      <c r="SNV3" s="4" t="s">
        <v>800</v>
      </c>
      <c r="SNW3" s="4" t="s">
        <v>800</v>
      </c>
      <c r="SNX3" s="4" t="s">
        <v>800</v>
      </c>
      <c r="SNY3" s="4" t="s">
        <v>800</v>
      </c>
      <c r="SNZ3" s="4" t="s">
        <v>800</v>
      </c>
      <c r="SOA3" s="4" t="s">
        <v>800</v>
      </c>
      <c r="SOB3" s="4" t="s">
        <v>800</v>
      </c>
      <c r="SOC3" s="4" t="s">
        <v>800</v>
      </c>
      <c r="SOD3" s="4" t="s">
        <v>800</v>
      </c>
      <c r="SOE3" s="4" t="s">
        <v>800</v>
      </c>
      <c r="SOF3" s="4" t="s">
        <v>800</v>
      </c>
      <c r="SOG3" s="4" t="s">
        <v>800</v>
      </c>
      <c r="SOH3" s="4" t="s">
        <v>800</v>
      </c>
      <c r="SOI3" s="4" t="s">
        <v>800</v>
      </c>
      <c r="SOJ3" s="4" t="s">
        <v>800</v>
      </c>
      <c r="SOK3" s="4" t="s">
        <v>800</v>
      </c>
      <c r="SOL3" s="4" t="s">
        <v>800</v>
      </c>
      <c r="SOM3" s="4" t="s">
        <v>800</v>
      </c>
      <c r="SON3" s="4" t="s">
        <v>800</v>
      </c>
      <c r="SOO3" s="4" t="s">
        <v>800</v>
      </c>
      <c r="SOP3" s="4" t="s">
        <v>800</v>
      </c>
      <c r="SOQ3" s="4" t="s">
        <v>800</v>
      </c>
      <c r="SOR3" s="4" t="s">
        <v>800</v>
      </c>
      <c r="SOS3" s="4" t="s">
        <v>800</v>
      </c>
      <c r="SOT3" s="4" t="s">
        <v>800</v>
      </c>
      <c r="SOU3" s="4" t="s">
        <v>800</v>
      </c>
      <c r="SOV3" s="4" t="s">
        <v>800</v>
      </c>
      <c r="SOW3" s="4" t="s">
        <v>800</v>
      </c>
      <c r="SOX3" s="4" t="s">
        <v>800</v>
      </c>
      <c r="SOY3" s="4" t="s">
        <v>800</v>
      </c>
      <c r="SOZ3" s="4" t="s">
        <v>800</v>
      </c>
      <c r="SPA3" s="4" t="s">
        <v>800</v>
      </c>
      <c r="SPB3" s="4" t="s">
        <v>800</v>
      </c>
      <c r="SPC3" s="4" t="s">
        <v>800</v>
      </c>
      <c r="SPD3" s="4" t="s">
        <v>800</v>
      </c>
      <c r="SPE3" s="4" t="s">
        <v>800</v>
      </c>
      <c r="SPF3" s="4" t="s">
        <v>800</v>
      </c>
      <c r="SPG3" s="4" t="s">
        <v>800</v>
      </c>
      <c r="SPH3" s="4" t="s">
        <v>800</v>
      </c>
      <c r="SPI3" s="4" t="s">
        <v>800</v>
      </c>
      <c r="SPJ3" s="4" t="s">
        <v>800</v>
      </c>
      <c r="SPK3" s="4" t="s">
        <v>800</v>
      </c>
      <c r="SPL3" s="4" t="s">
        <v>800</v>
      </c>
      <c r="SPM3" s="4" t="s">
        <v>800</v>
      </c>
      <c r="SPN3" s="4" t="s">
        <v>800</v>
      </c>
      <c r="SPO3" s="4" t="s">
        <v>800</v>
      </c>
      <c r="SPP3" s="4" t="s">
        <v>800</v>
      </c>
      <c r="SPQ3" s="4" t="s">
        <v>800</v>
      </c>
      <c r="SPR3" s="4" t="s">
        <v>800</v>
      </c>
      <c r="SPS3" s="4" t="s">
        <v>800</v>
      </c>
      <c r="SPT3" s="4" t="s">
        <v>800</v>
      </c>
      <c r="SPU3" s="4" t="s">
        <v>800</v>
      </c>
      <c r="SPV3" s="4" t="s">
        <v>800</v>
      </c>
      <c r="SPW3" s="4" t="s">
        <v>800</v>
      </c>
      <c r="SPX3" s="4" t="s">
        <v>800</v>
      </c>
      <c r="SPY3" s="4" t="s">
        <v>800</v>
      </c>
      <c r="SPZ3" s="4" t="s">
        <v>800</v>
      </c>
      <c r="SQA3" s="4" t="s">
        <v>800</v>
      </c>
      <c r="SQB3" s="4" t="s">
        <v>800</v>
      </c>
      <c r="SQC3" s="4" t="s">
        <v>800</v>
      </c>
      <c r="SQD3" s="4" t="s">
        <v>800</v>
      </c>
      <c r="SQE3" s="4" t="s">
        <v>800</v>
      </c>
      <c r="SQF3" s="4" t="s">
        <v>800</v>
      </c>
      <c r="SQG3" s="4" t="s">
        <v>800</v>
      </c>
      <c r="SQH3" s="4" t="s">
        <v>800</v>
      </c>
      <c r="SQI3" s="4" t="s">
        <v>800</v>
      </c>
      <c r="SQJ3" s="4" t="s">
        <v>800</v>
      </c>
      <c r="SQK3" s="4" t="s">
        <v>800</v>
      </c>
      <c r="SQL3" s="4" t="s">
        <v>800</v>
      </c>
      <c r="SQM3" s="4" t="s">
        <v>800</v>
      </c>
      <c r="SQN3" s="4" t="s">
        <v>800</v>
      </c>
      <c r="SQO3" s="4" t="s">
        <v>800</v>
      </c>
      <c r="SQP3" s="4" t="s">
        <v>800</v>
      </c>
      <c r="SQQ3" s="4" t="s">
        <v>800</v>
      </c>
      <c r="SQR3" s="4" t="s">
        <v>800</v>
      </c>
      <c r="SQS3" s="4" t="s">
        <v>800</v>
      </c>
      <c r="SQT3" s="4" t="s">
        <v>800</v>
      </c>
      <c r="SQU3" s="4" t="s">
        <v>800</v>
      </c>
      <c r="SQV3" s="4" t="s">
        <v>800</v>
      </c>
      <c r="SQW3" s="4" t="s">
        <v>800</v>
      </c>
      <c r="SQX3" s="4" t="s">
        <v>800</v>
      </c>
      <c r="SQY3" s="4" t="s">
        <v>800</v>
      </c>
      <c r="SQZ3" s="4" t="s">
        <v>800</v>
      </c>
      <c r="SRA3" s="4" t="s">
        <v>800</v>
      </c>
      <c r="SRB3" s="4" t="s">
        <v>800</v>
      </c>
      <c r="SRC3" s="4" t="s">
        <v>800</v>
      </c>
      <c r="SRD3" s="4" t="s">
        <v>800</v>
      </c>
      <c r="SRE3" s="4" t="s">
        <v>800</v>
      </c>
      <c r="SRF3" s="4" t="s">
        <v>800</v>
      </c>
      <c r="SRG3" s="4" t="s">
        <v>800</v>
      </c>
      <c r="SRH3" s="4" t="s">
        <v>800</v>
      </c>
      <c r="SRI3" s="4" t="s">
        <v>800</v>
      </c>
      <c r="SRJ3" s="4" t="s">
        <v>800</v>
      </c>
      <c r="SRK3" s="4" t="s">
        <v>800</v>
      </c>
      <c r="SRL3" s="4" t="s">
        <v>800</v>
      </c>
      <c r="SRM3" s="4" t="s">
        <v>800</v>
      </c>
      <c r="SRN3" s="4" t="s">
        <v>800</v>
      </c>
      <c r="SRO3" s="4" t="s">
        <v>800</v>
      </c>
      <c r="SRP3" s="4" t="s">
        <v>800</v>
      </c>
      <c r="SRQ3" s="4" t="s">
        <v>800</v>
      </c>
      <c r="SRR3" s="4" t="s">
        <v>800</v>
      </c>
      <c r="SRS3" s="4" t="s">
        <v>800</v>
      </c>
      <c r="SRT3" s="4" t="s">
        <v>800</v>
      </c>
      <c r="SRU3" s="4" t="s">
        <v>800</v>
      </c>
      <c r="SRV3" s="4" t="s">
        <v>800</v>
      </c>
      <c r="SRW3" s="4" t="s">
        <v>800</v>
      </c>
      <c r="SRX3" s="4" t="s">
        <v>800</v>
      </c>
      <c r="SRY3" s="4" t="s">
        <v>800</v>
      </c>
      <c r="SRZ3" s="4" t="s">
        <v>800</v>
      </c>
      <c r="SSA3" s="4" t="s">
        <v>800</v>
      </c>
      <c r="SSB3" s="4" t="s">
        <v>800</v>
      </c>
      <c r="SSC3" s="4" t="s">
        <v>800</v>
      </c>
      <c r="SSD3" s="4" t="s">
        <v>800</v>
      </c>
      <c r="SSE3" s="4" t="s">
        <v>800</v>
      </c>
      <c r="SSF3" s="4" t="s">
        <v>800</v>
      </c>
      <c r="SSG3" s="4" t="s">
        <v>800</v>
      </c>
      <c r="SSH3" s="4" t="s">
        <v>800</v>
      </c>
      <c r="SSI3" s="4" t="s">
        <v>800</v>
      </c>
      <c r="SSJ3" s="4" t="s">
        <v>800</v>
      </c>
      <c r="SSK3" s="4" t="s">
        <v>800</v>
      </c>
      <c r="SSL3" s="4" t="s">
        <v>800</v>
      </c>
      <c r="SSM3" s="4" t="s">
        <v>800</v>
      </c>
      <c r="SSN3" s="4" t="s">
        <v>800</v>
      </c>
      <c r="SSO3" s="4" t="s">
        <v>800</v>
      </c>
      <c r="SSP3" s="4" t="s">
        <v>800</v>
      </c>
      <c r="SSQ3" s="4" t="s">
        <v>800</v>
      </c>
      <c r="SSR3" s="4" t="s">
        <v>800</v>
      </c>
      <c r="SSS3" s="4" t="s">
        <v>800</v>
      </c>
      <c r="SST3" s="4" t="s">
        <v>800</v>
      </c>
      <c r="SSU3" s="4" t="s">
        <v>800</v>
      </c>
      <c r="SSV3" s="4" t="s">
        <v>800</v>
      </c>
      <c r="SSW3" s="4" t="s">
        <v>800</v>
      </c>
      <c r="SSX3" s="4" t="s">
        <v>800</v>
      </c>
      <c r="SSY3" s="4" t="s">
        <v>800</v>
      </c>
      <c r="SSZ3" s="4" t="s">
        <v>800</v>
      </c>
      <c r="STA3" s="4" t="s">
        <v>800</v>
      </c>
      <c r="STB3" s="4" t="s">
        <v>800</v>
      </c>
      <c r="STC3" s="4" t="s">
        <v>800</v>
      </c>
      <c r="STD3" s="4" t="s">
        <v>800</v>
      </c>
      <c r="STE3" s="4" t="s">
        <v>800</v>
      </c>
      <c r="STF3" s="4" t="s">
        <v>800</v>
      </c>
      <c r="STG3" s="4" t="s">
        <v>800</v>
      </c>
      <c r="STH3" s="4" t="s">
        <v>800</v>
      </c>
      <c r="STI3" s="4" t="s">
        <v>800</v>
      </c>
      <c r="STJ3" s="4" t="s">
        <v>800</v>
      </c>
      <c r="STK3" s="4" t="s">
        <v>800</v>
      </c>
      <c r="STL3" s="4" t="s">
        <v>800</v>
      </c>
      <c r="STM3" s="4" t="s">
        <v>800</v>
      </c>
      <c r="STN3" s="4" t="s">
        <v>800</v>
      </c>
      <c r="STO3" s="4" t="s">
        <v>800</v>
      </c>
      <c r="STP3" s="4" t="s">
        <v>800</v>
      </c>
      <c r="STQ3" s="4" t="s">
        <v>800</v>
      </c>
      <c r="STR3" s="4" t="s">
        <v>800</v>
      </c>
      <c r="STS3" s="4" t="s">
        <v>800</v>
      </c>
      <c r="STT3" s="4" t="s">
        <v>800</v>
      </c>
      <c r="STU3" s="4" t="s">
        <v>800</v>
      </c>
      <c r="STV3" s="4" t="s">
        <v>800</v>
      </c>
      <c r="STW3" s="4" t="s">
        <v>800</v>
      </c>
      <c r="STX3" s="4" t="s">
        <v>800</v>
      </c>
      <c r="STY3" s="4" t="s">
        <v>800</v>
      </c>
      <c r="STZ3" s="4" t="s">
        <v>800</v>
      </c>
      <c r="SUA3" s="4" t="s">
        <v>800</v>
      </c>
      <c r="SUB3" s="4" t="s">
        <v>800</v>
      </c>
      <c r="SUC3" s="4" t="s">
        <v>800</v>
      </c>
      <c r="SUD3" s="4" t="s">
        <v>800</v>
      </c>
      <c r="SUE3" s="4" t="s">
        <v>800</v>
      </c>
      <c r="SUF3" s="4" t="s">
        <v>800</v>
      </c>
      <c r="SUG3" s="4" t="s">
        <v>800</v>
      </c>
      <c r="SUH3" s="4" t="s">
        <v>800</v>
      </c>
      <c r="SUI3" s="4" t="s">
        <v>800</v>
      </c>
      <c r="SUJ3" s="4" t="s">
        <v>800</v>
      </c>
      <c r="SUK3" s="4" t="s">
        <v>800</v>
      </c>
      <c r="SUL3" s="4" t="s">
        <v>800</v>
      </c>
      <c r="SUM3" s="4" t="s">
        <v>800</v>
      </c>
      <c r="SUN3" s="4" t="s">
        <v>800</v>
      </c>
      <c r="SUO3" s="4" t="s">
        <v>800</v>
      </c>
      <c r="SUP3" s="4" t="s">
        <v>800</v>
      </c>
      <c r="SUQ3" s="4" t="s">
        <v>800</v>
      </c>
      <c r="SUR3" s="4" t="s">
        <v>800</v>
      </c>
      <c r="SUS3" s="4" t="s">
        <v>800</v>
      </c>
      <c r="SUT3" s="4" t="s">
        <v>800</v>
      </c>
      <c r="SUU3" s="4" t="s">
        <v>800</v>
      </c>
      <c r="SUV3" s="4" t="s">
        <v>800</v>
      </c>
      <c r="SUW3" s="4" t="s">
        <v>800</v>
      </c>
      <c r="SUX3" s="4" t="s">
        <v>800</v>
      </c>
      <c r="SUY3" s="4" t="s">
        <v>800</v>
      </c>
      <c r="SUZ3" s="4" t="s">
        <v>800</v>
      </c>
      <c r="SVA3" s="4" t="s">
        <v>800</v>
      </c>
      <c r="SVB3" s="4" t="s">
        <v>800</v>
      </c>
      <c r="SVC3" s="4" t="s">
        <v>800</v>
      </c>
      <c r="SVD3" s="4" t="s">
        <v>800</v>
      </c>
      <c r="SVE3" s="4" t="s">
        <v>800</v>
      </c>
      <c r="SVF3" s="4" t="s">
        <v>800</v>
      </c>
      <c r="SVG3" s="4" t="s">
        <v>800</v>
      </c>
      <c r="SVH3" s="4" t="s">
        <v>800</v>
      </c>
      <c r="SVI3" s="4" t="s">
        <v>800</v>
      </c>
      <c r="SVJ3" s="4" t="s">
        <v>800</v>
      </c>
      <c r="SVK3" s="4" t="s">
        <v>800</v>
      </c>
      <c r="SVL3" s="4" t="s">
        <v>800</v>
      </c>
      <c r="SVM3" s="4" t="s">
        <v>800</v>
      </c>
      <c r="SVN3" s="4" t="s">
        <v>800</v>
      </c>
      <c r="SVO3" s="4" t="s">
        <v>800</v>
      </c>
      <c r="SVP3" s="4" t="s">
        <v>800</v>
      </c>
      <c r="SVQ3" s="4" t="s">
        <v>800</v>
      </c>
      <c r="SVR3" s="4" t="s">
        <v>800</v>
      </c>
      <c r="SVS3" s="4" t="s">
        <v>800</v>
      </c>
      <c r="SVT3" s="4" t="s">
        <v>800</v>
      </c>
      <c r="SVU3" s="4" t="s">
        <v>800</v>
      </c>
      <c r="SVV3" s="4" t="s">
        <v>800</v>
      </c>
      <c r="SVW3" s="4" t="s">
        <v>800</v>
      </c>
      <c r="SVX3" s="4" t="s">
        <v>800</v>
      </c>
      <c r="SVY3" s="4" t="s">
        <v>800</v>
      </c>
      <c r="SVZ3" s="4" t="s">
        <v>800</v>
      </c>
      <c r="SWA3" s="4" t="s">
        <v>800</v>
      </c>
      <c r="SWB3" s="4" t="s">
        <v>800</v>
      </c>
      <c r="SWC3" s="4" t="s">
        <v>800</v>
      </c>
      <c r="SWD3" s="4" t="s">
        <v>800</v>
      </c>
      <c r="SWE3" s="4" t="s">
        <v>800</v>
      </c>
      <c r="SWF3" s="4" t="s">
        <v>800</v>
      </c>
      <c r="SWG3" s="4" t="s">
        <v>800</v>
      </c>
      <c r="SWH3" s="4" t="s">
        <v>800</v>
      </c>
      <c r="SWI3" s="4" t="s">
        <v>800</v>
      </c>
      <c r="SWJ3" s="4" t="s">
        <v>800</v>
      </c>
      <c r="SWK3" s="4" t="s">
        <v>800</v>
      </c>
      <c r="SWL3" s="4" t="s">
        <v>800</v>
      </c>
      <c r="SWM3" s="4" t="s">
        <v>800</v>
      </c>
      <c r="SWN3" s="4" t="s">
        <v>800</v>
      </c>
      <c r="SWO3" s="4" t="s">
        <v>800</v>
      </c>
      <c r="SWP3" s="4" t="s">
        <v>800</v>
      </c>
      <c r="SWQ3" s="4" t="s">
        <v>800</v>
      </c>
      <c r="SWR3" s="4" t="s">
        <v>800</v>
      </c>
      <c r="SWS3" s="4" t="s">
        <v>800</v>
      </c>
      <c r="SWT3" s="4" t="s">
        <v>800</v>
      </c>
      <c r="SWU3" s="4" t="s">
        <v>800</v>
      </c>
      <c r="SWV3" s="4" t="s">
        <v>800</v>
      </c>
      <c r="SWW3" s="4" t="s">
        <v>800</v>
      </c>
      <c r="SWX3" s="4" t="s">
        <v>800</v>
      </c>
      <c r="SWY3" s="4" t="s">
        <v>800</v>
      </c>
      <c r="SWZ3" s="4" t="s">
        <v>800</v>
      </c>
      <c r="SXA3" s="4" t="s">
        <v>800</v>
      </c>
      <c r="SXB3" s="4" t="s">
        <v>800</v>
      </c>
      <c r="SXC3" s="4" t="s">
        <v>800</v>
      </c>
      <c r="SXD3" s="4" t="s">
        <v>800</v>
      </c>
      <c r="SXE3" s="4" t="s">
        <v>800</v>
      </c>
      <c r="SXF3" s="4" t="s">
        <v>800</v>
      </c>
      <c r="SXG3" s="4" t="s">
        <v>800</v>
      </c>
      <c r="SXH3" s="4" t="s">
        <v>800</v>
      </c>
      <c r="SXI3" s="4" t="s">
        <v>800</v>
      </c>
      <c r="SXJ3" s="4" t="s">
        <v>800</v>
      </c>
      <c r="SXK3" s="4" t="s">
        <v>800</v>
      </c>
      <c r="SXL3" s="4" t="s">
        <v>800</v>
      </c>
      <c r="SXM3" s="4" t="s">
        <v>800</v>
      </c>
      <c r="SXN3" s="4" t="s">
        <v>800</v>
      </c>
      <c r="SXO3" s="4" t="s">
        <v>800</v>
      </c>
      <c r="SXP3" s="4" t="s">
        <v>800</v>
      </c>
      <c r="SXQ3" s="4" t="s">
        <v>800</v>
      </c>
      <c r="SXR3" s="4" t="s">
        <v>800</v>
      </c>
      <c r="SXS3" s="4" t="s">
        <v>800</v>
      </c>
      <c r="SXT3" s="4" t="s">
        <v>800</v>
      </c>
      <c r="SXU3" s="4" t="s">
        <v>800</v>
      </c>
      <c r="SXV3" s="4" t="s">
        <v>800</v>
      </c>
      <c r="SXW3" s="4" t="s">
        <v>800</v>
      </c>
      <c r="SXX3" s="4" t="s">
        <v>800</v>
      </c>
      <c r="SXY3" s="4" t="s">
        <v>800</v>
      </c>
      <c r="SXZ3" s="4" t="s">
        <v>800</v>
      </c>
      <c r="SYA3" s="4" t="s">
        <v>800</v>
      </c>
      <c r="SYB3" s="4" t="s">
        <v>800</v>
      </c>
      <c r="SYC3" s="4" t="s">
        <v>800</v>
      </c>
      <c r="SYD3" s="4" t="s">
        <v>800</v>
      </c>
      <c r="SYE3" s="4" t="s">
        <v>800</v>
      </c>
      <c r="SYF3" s="4" t="s">
        <v>800</v>
      </c>
      <c r="SYG3" s="4" t="s">
        <v>800</v>
      </c>
      <c r="SYH3" s="4" t="s">
        <v>800</v>
      </c>
      <c r="SYI3" s="4" t="s">
        <v>800</v>
      </c>
      <c r="SYJ3" s="4" t="s">
        <v>800</v>
      </c>
      <c r="SYK3" s="4" t="s">
        <v>800</v>
      </c>
      <c r="SYL3" s="4" t="s">
        <v>800</v>
      </c>
      <c r="SYM3" s="4" t="s">
        <v>800</v>
      </c>
      <c r="SYN3" s="4" t="s">
        <v>800</v>
      </c>
      <c r="SYO3" s="4" t="s">
        <v>800</v>
      </c>
      <c r="SYP3" s="4" t="s">
        <v>800</v>
      </c>
      <c r="SYQ3" s="4" t="s">
        <v>800</v>
      </c>
      <c r="SYR3" s="4" t="s">
        <v>800</v>
      </c>
      <c r="SYS3" s="4" t="s">
        <v>800</v>
      </c>
      <c r="SYT3" s="4" t="s">
        <v>800</v>
      </c>
      <c r="SYU3" s="4" t="s">
        <v>800</v>
      </c>
      <c r="SYV3" s="4" t="s">
        <v>800</v>
      </c>
      <c r="SYW3" s="4" t="s">
        <v>800</v>
      </c>
      <c r="SYX3" s="4" t="s">
        <v>800</v>
      </c>
      <c r="SYY3" s="4" t="s">
        <v>800</v>
      </c>
      <c r="SYZ3" s="4" t="s">
        <v>800</v>
      </c>
      <c r="SZA3" s="4" t="s">
        <v>800</v>
      </c>
      <c r="SZB3" s="4" t="s">
        <v>800</v>
      </c>
      <c r="SZC3" s="4" t="s">
        <v>800</v>
      </c>
      <c r="SZD3" s="4" t="s">
        <v>800</v>
      </c>
      <c r="SZE3" s="4" t="s">
        <v>800</v>
      </c>
      <c r="SZF3" s="4" t="s">
        <v>800</v>
      </c>
      <c r="SZG3" s="4" t="s">
        <v>800</v>
      </c>
      <c r="SZH3" s="4" t="s">
        <v>800</v>
      </c>
      <c r="SZI3" s="4" t="s">
        <v>800</v>
      </c>
      <c r="SZJ3" s="4" t="s">
        <v>800</v>
      </c>
      <c r="SZK3" s="4" t="s">
        <v>800</v>
      </c>
      <c r="SZL3" s="4" t="s">
        <v>800</v>
      </c>
      <c r="SZM3" s="4" t="s">
        <v>800</v>
      </c>
      <c r="SZN3" s="4" t="s">
        <v>800</v>
      </c>
      <c r="SZO3" s="4" t="s">
        <v>800</v>
      </c>
      <c r="SZP3" s="4" t="s">
        <v>800</v>
      </c>
      <c r="SZQ3" s="4" t="s">
        <v>800</v>
      </c>
      <c r="SZR3" s="4" t="s">
        <v>800</v>
      </c>
      <c r="SZS3" s="4" t="s">
        <v>800</v>
      </c>
      <c r="SZT3" s="4" t="s">
        <v>800</v>
      </c>
      <c r="SZU3" s="4" t="s">
        <v>800</v>
      </c>
      <c r="SZV3" s="4" t="s">
        <v>800</v>
      </c>
      <c r="SZW3" s="4" t="s">
        <v>800</v>
      </c>
      <c r="SZX3" s="4" t="s">
        <v>800</v>
      </c>
      <c r="SZY3" s="4" t="s">
        <v>800</v>
      </c>
      <c r="SZZ3" s="4" t="s">
        <v>800</v>
      </c>
      <c r="TAA3" s="4" t="s">
        <v>800</v>
      </c>
      <c r="TAB3" s="4" t="s">
        <v>800</v>
      </c>
      <c r="TAC3" s="4" t="s">
        <v>800</v>
      </c>
      <c r="TAD3" s="4" t="s">
        <v>800</v>
      </c>
      <c r="TAE3" s="4" t="s">
        <v>800</v>
      </c>
      <c r="TAF3" s="4" t="s">
        <v>800</v>
      </c>
      <c r="TAG3" s="4" t="s">
        <v>800</v>
      </c>
      <c r="TAH3" s="4" t="s">
        <v>800</v>
      </c>
      <c r="TAI3" s="4" t="s">
        <v>800</v>
      </c>
      <c r="TAJ3" s="4" t="s">
        <v>800</v>
      </c>
      <c r="TAK3" s="4" t="s">
        <v>800</v>
      </c>
      <c r="TAL3" s="4" t="s">
        <v>800</v>
      </c>
      <c r="TAM3" s="4" t="s">
        <v>800</v>
      </c>
      <c r="TAN3" s="4" t="s">
        <v>800</v>
      </c>
      <c r="TAO3" s="4" t="s">
        <v>800</v>
      </c>
      <c r="TAP3" s="4" t="s">
        <v>800</v>
      </c>
      <c r="TAQ3" s="4" t="s">
        <v>800</v>
      </c>
      <c r="TAR3" s="4" t="s">
        <v>800</v>
      </c>
      <c r="TAS3" s="4" t="s">
        <v>800</v>
      </c>
      <c r="TAT3" s="4" t="s">
        <v>800</v>
      </c>
      <c r="TAU3" s="4" t="s">
        <v>800</v>
      </c>
      <c r="TAV3" s="4" t="s">
        <v>800</v>
      </c>
      <c r="TAW3" s="4" t="s">
        <v>800</v>
      </c>
      <c r="TAX3" s="4" t="s">
        <v>800</v>
      </c>
      <c r="TAY3" s="4" t="s">
        <v>800</v>
      </c>
      <c r="TAZ3" s="4" t="s">
        <v>800</v>
      </c>
      <c r="TBA3" s="4" t="s">
        <v>800</v>
      </c>
      <c r="TBB3" s="4" t="s">
        <v>800</v>
      </c>
      <c r="TBC3" s="4" t="s">
        <v>800</v>
      </c>
      <c r="TBD3" s="4" t="s">
        <v>800</v>
      </c>
      <c r="TBE3" s="4" t="s">
        <v>800</v>
      </c>
      <c r="TBF3" s="4" t="s">
        <v>800</v>
      </c>
      <c r="TBG3" s="4" t="s">
        <v>800</v>
      </c>
      <c r="TBH3" s="4" t="s">
        <v>800</v>
      </c>
      <c r="TBI3" s="4" t="s">
        <v>800</v>
      </c>
      <c r="TBJ3" s="4" t="s">
        <v>800</v>
      </c>
      <c r="TBK3" s="4" t="s">
        <v>800</v>
      </c>
      <c r="TBL3" s="4" t="s">
        <v>800</v>
      </c>
      <c r="TBM3" s="4" t="s">
        <v>800</v>
      </c>
      <c r="TBN3" s="4" t="s">
        <v>800</v>
      </c>
      <c r="TBO3" s="4" t="s">
        <v>800</v>
      </c>
      <c r="TBP3" s="4" t="s">
        <v>800</v>
      </c>
      <c r="TBQ3" s="4" t="s">
        <v>800</v>
      </c>
      <c r="TBR3" s="4" t="s">
        <v>800</v>
      </c>
      <c r="TBS3" s="4" t="s">
        <v>800</v>
      </c>
      <c r="TBT3" s="4" t="s">
        <v>800</v>
      </c>
      <c r="TBU3" s="4" t="s">
        <v>800</v>
      </c>
      <c r="TBV3" s="4" t="s">
        <v>800</v>
      </c>
      <c r="TBW3" s="4" t="s">
        <v>800</v>
      </c>
      <c r="TBX3" s="4" t="s">
        <v>800</v>
      </c>
      <c r="TBY3" s="4" t="s">
        <v>800</v>
      </c>
      <c r="TBZ3" s="4" t="s">
        <v>800</v>
      </c>
      <c r="TCA3" s="4" t="s">
        <v>800</v>
      </c>
      <c r="TCB3" s="4" t="s">
        <v>800</v>
      </c>
      <c r="TCC3" s="4" t="s">
        <v>800</v>
      </c>
      <c r="TCD3" s="4" t="s">
        <v>800</v>
      </c>
      <c r="TCE3" s="4" t="s">
        <v>800</v>
      </c>
      <c r="TCF3" s="4" t="s">
        <v>800</v>
      </c>
      <c r="TCG3" s="4" t="s">
        <v>800</v>
      </c>
      <c r="TCH3" s="4" t="s">
        <v>800</v>
      </c>
      <c r="TCI3" s="4" t="s">
        <v>800</v>
      </c>
      <c r="TCJ3" s="4" t="s">
        <v>800</v>
      </c>
      <c r="TCK3" s="4" t="s">
        <v>800</v>
      </c>
      <c r="TCL3" s="4" t="s">
        <v>800</v>
      </c>
      <c r="TCM3" s="4" t="s">
        <v>800</v>
      </c>
      <c r="TCN3" s="4" t="s">
        <v>800</v>
      </c>
      <c r="TCO3" s="4" t="s">
        <v>800</v>
      </c>
      <c r="TCP3" s="4" t="s">
        <v>800</v>
      </c>
      <c r="TCQ3" s="4" t="s">
        <v>800</v>
      </c>
      <c r="TCR3" s="4" t="s">
        <v>800</v>
      </c>
      <c r="TCS3" s="4" t="s">
        <v>800</v>
      </c>
      <c r="TCT3" s="4" t="s">
        <v>800</v>
      </c>
      <c r="TCU3" s="4" t="s">
        <v>800</v>
      </c>
      <c r="TCV3" s="4" t="s">
        <v>800</v>
      </c>
      <c r="TCW3" s="4" t="s">
        <v>800</v>
      </c>
      <c r="TCX3" s="4" t="s">
        <v>800</v>
      </c>
      <c r="TCY3" s="4" t="s">
        <v>800</v>
      </c>
      <c r="TCZ3" s="4" t="s">
        <v>800</v>
      </c>
      <c r="TDA3" s="4" t="s">
        <v>800</v>
      </c>
      <c r="TDB3" s="4" t="s">
        <v>800</v>
      </c>
      <c r="TDC3" s="4" t="s">
        <v>800</v>
      </c>
      <c r="TDD3" s="4" t="s">
        <v>800</v>
      </c>
      <c r="TDE3" s="4" t="s">
        <v>800</v>
      </c>
      <c r="TDF3" s="4" t="s">
        <v>800</v>
      </c>
      <c r="TDG3" s="4" t="s">
        <v>800</v>
      </c>
      <c r="TDH3" s="4" t="s">
        <v>800</v>
      </c>
      <c r="TDI3" s="4" t="s">
        <v>800</v>
      </c>
      <c r="TDJ3" s="4" t="s">
        <v>800</v>
      </c>
      <c r="TDK3" s="4" t="s">
        <v>800</v>
      </c>
      <c r="TDL3" s="4" t="s">
        <v>800</v>
      </c>
      <c r="TDM3" s="4" t="s">
        <v>800</v>
      </c>
      <c r="TDN3" s="4" t="s">
        <v>800</v>
      </c>
      <c r="TDO3" s="4" t="s">
        <v>800</v>
      </c>
      <c r="TDP3" s="4" t="s">
        <v>800</v>
      </c>
      <c r="TDQ3" s="4" t="s">
        <v>800</v>
      </c>
      <c r="TDR3" s="4" t="s">
        <v>800</v>
      </c>
      <c r="TDS3" s="4" t="s">
        <v>800</v>
      </c>
      <c r="TDT3" s="4" t="s">
        <v>800</v>
      </c>
      <c r="TDU3" s="4" t="s">
        <v>800</v>
      </c>
      <c r="TDV3" s="4" t="s">
        <v>800</v>
      </c>
      <c r="TDW3" s="4" t="s">
        <v>800</v>
      </c>
      <c r="TDX3" s="4" t="s">
        <v>800</v>
      </c>
      <c r="TDY3" s="4" t="s">
        <v>800</v>
      </c>
      <c r="TDZ3" s="4" t="s">
        <v>800</v>
      </c>
      <c r="TEA3" s="4" t="s">
        <v>800</v>
      </c>
      <c r="TEB3" s="4" t="s">
        <v>800</v>
      </c>
      <c r="TEC3" s="4" t="s">
        <v>800</v>
      </c>
      <c r="TED3" s="4" t="s">
        <v>800</v>
      </c>
      <c r="TEE3" s="4" t="s">
        <v>800</v>
      </c>
      <c r="TEF3" s="4" t="s">
        <v>800</v>
      </c>
      <c r="TEG3" s="4" t="s">
        <v>800</v>
      </c>
      <c r="TEH3" s="4" t="s">
        <v>800</v>
      </c>
      <c r="TEI3" s="4" t="s">
        <v>800</v>
      </c>
      <c r="TEJ3" s="4" t="s">
        <v>800</v>
      </c>
      <c r="TEK3" s="4" t="s">
        <v>800</v>
      </c>
      <c r="TEL3" s="4" t="s">
        <v>800</v>
      </c>
      <c r="TEM3" s="4" t="s">
        <v>800</v>
      </c>
      <c r="TEN3" s="4" t="s">
        <v>800</v>
      </c>
      <c r="TEO3" s="4" t="s">
        <v>800</v>
      </c>
      <c r="TEP3" s="4" t="s">
        <v>800</v>
      </c>
      <c r="TEQ3" s="4" t="s">
        <v>800</v>
      </c>
      <c r="TER3" s="4" t="s">
        <v>800</v>
      </c>
      <c r="TES3" s="4" t="s">
        <v>800</v>
      </c>
      <c r="TET3" s="4" t="s">
        <v>800</v>
      </c>
      <c r="TEU3" s="4" t="s">
        <v>800</v>
      </c>
      <c r="TEV3" s="4" t="s">
        <v>800</v>
      </c>
      <c r="TEW3" s="4" t="s">
        <v>800</v>
      </c>
      <c r="TEX3" s="4" t="s">
        <v>800</v>
      </c>
      <c r="TEY3" s="4" t="s">
        <v>800</v>
      </c>
      <c r="TEZ3" s="4" t="s">
        <v>800</v>
      </c>
      <c r="TFA3" s="4" t="s">
        <v>800</v>
      </c>
      <c r="TFB3" s="4" t="s">
        <v>800</v>
      </c>
      <c r="TFC3" s="4" t="s">
        <v>800</v>
      </c>
      <c r="TFD3" s="4" t="s">
        <v>800</v>
      </c>
      <c r="TFE3" s="4" t="s">
        <v>800</v>
      </c>
      <c r="TFF3" s="4" t="s">
        <v>800</v>
      </c>
      <c r="TFG3" s="4" t="s">
        <v>800</v>
      </c>
      <c r="TFH3" s="4" t="s">
        <v>800</v>
      </c>
      <c r="TFI3" s="4" t="s">
        <v>800</v>
      </c>
      <c r="TFJ3" s="4" t="s">
        <v>800</v>
      </c>
      <c r="TFK3" s="4" t="s">
        <v>800</v>
      </c>
      <c r="TFL3" s="4" t="s">
        <v>800</v>
      </c>
      <c r="TFM3" s="4" t="s">
        <v>800</v>
      </c>
      <c r="TFN3" s="4" t="s">
        <v>800</v>
      </c>
      <c r="TFO3" s="4" t="s">
        <v>800</v>
      </c>
      <c r="TFP3" s="4" t="s">
        <v>800</v>
      </c>
      <c r="TFQ3" s="4" t="s">
        <v>800</v>
      </c>
      <c r="TFR3" s="4" t="s">
        <v>800</v>
      </c>
      <c r="TFS3" s="4" t="s">
        <v>800</v>
      </c>
      <c r="TFT3" s="4" t="s">
        <v>800</v>
      </c>
      <c r="TFU3" s="4" t="s">
        <v>800</v>
      </c>
      <c r="TFV3" s="4" t="s">
        <v>800</v>
      </c>
      <c r="TFW3" s="4" t="s">
        <v>800</v>
      </c>
      <c r="TFX3" s="4" t="s">
        <v>800</v>
      </c>
      <c r="TFY3" s="4" t="s">
        <v>800</v>
      </c>
      <c r="TFZ3" s="4" t="s">
        <v>800</v>
      </c>
      <c r="TGA3" s="4" t="s">
        <v>800</v>
      </c>
      <c r="TGB3" s="4" t="s">
        <v>800</v>
      </c>
      <c r="TGC3" s="4" t="s">
        <v>800</v>
      </c>
      <c r="TGD3" s="4" t="s">
        <v>800</v>
      </c>
      <c r="TGE3" s="4" t="s">
        <v>800</v>
      </c>
      <c r="TGF3" s="4" t="s">
        <v>800</v>
      </c>
      <c r="TGG3" s="4" t="s">
        <v>800</v>
      </c>
      <c r="TGH3" s="4" t="s">
        <v>800</v>
      </c>
      <c r="TGI3" s="4" t="s">
        <v>800</v>
      </c>
      <c r="TGJ3" s="4" t="s">
        <v>800</v>
      </c>
      <c r="TGK3" s="4" t="s">
        <v>800</v>
      </c>
      <c r="TGL3" s="4" t="s">
        <v>800</v>
      </c>
      <c r="TGM3" s="4" t="s">
        <v>800</v>
      </c>
      <c r="TGN3" s="4" t="s">
        <v>800</v>
      </c>
      <c r="TGO3" s="4" t="s">
        <v>800</v>
      </c>
      <c r="TGP3" s="4" t="s">
        <v>800</v>
      </c>
      <c r="TGQ3" s="4" t="s">
        <v>800</v>
      </c>
      <c r="TGR3" s="4" t="s">
        <v>800</v>
      </c>
      <c r="TGS3" s="4" t="s">
        <v>800</v>
      </c>
      <c r="TGT3" s="4" t="s">
        <v>800</v>
      </c>
      <c r="TGU3" s="4" t="s">
        <v>800</v>
      </c>
      <c r="TGV3" s="4" t="s">
        <v>800</v>
      </c>
      <c r="TGW3" s="4" t="s">
        <v>800</v>
      </c>
      <c r="TGX3" s="4" t="s">
        <v>800</v>
      </c>
      <c r="TGY3" s="4" t="s">
        <v>800</v>
      </c>
      <c r="TGZ3" s="4" t="s">
        <v>800</v>
      </c>
      <c r="THA3" s="4" t="s">
        <v>800</v>
      </c>
      <c r="THB3" s="4" t="s">
        <v>800</v>
      </c>
      <c r="THC3" s="4" t="s">
        <v>800</v>
      </c>
      <c r="THD3" s="4" t="s">
        <v>800</v>
      </c>
      <c r="THE3" s="4" t="s">
        <v>800</v>
      </c>
      <c r="THF3" s="4" t="s">
        <v>800</v>
      </c>
      <c r="THG3" s="4" t="s">
        <v>800</v>
      </c>
      <c r="THH3" s="4" t="s">
        <v>800</v>
      </c>
      <c r="THI3" s="4" t="s">
        <v>800</v>
      </c>
      <c r="THJ3" s="4" t="s">
        <v>800</v>
      </c>
      <c r="THK3" s="4" t="s">
        <v>800</v>
      </c>
      <c r="THL3" s="4" t="s">
        <v>800</v>
      </c>
      <c r="THM3" s="4" t="s">
        <v>800</v>
      </c>
      <c r="THN3" s="4" t="s">
        <v>800</v>
      </c>
      <c r="THO3" s="4" t="s">
        <v>800</v>
      </c>
      <c r="THP3" s="4" t="s">
        <v>800</v>
      </c>
      <c r="THQ3" s="4" t="s">
        <v>800</v>
      </c>
      <c r="THR3" s="4" t="s">
        <v>800</v>
      </c>
      <c r="THS3" s="4" t="s">
        <v>800</v>
      </c>
      <c r="THT3" s="4" t="s">
        <v>800</v>
      </c>
      <c r="THU3" s="4" t="s">
        <v>800</v>
      </c>
      <c r="THV3" s="4" t="s">
        <v>800</v>
      </c>
      <c r="THW3" s="4" t="s">
        <v>800</v>
      </c>
      <c r="THX3" s="4" t="s">
        <v>800</v>
      </c>
      <c r="THY3" s="4" t="s">
        <v>800</v>
      </c>
      <c r="THZ3" s="4" t="s">
        <v>800</v>
      </c>
      <c r="TIA3" s="4" t="s">
        <v>800</v>
      </c>
      <c r="TIB3" s="4" t="s">
        <v>800</v>
      </c>
      <c r="TIC3" s="4" t="s">
        <v>800</v>
      </c>
      <c r="TID3" s="4" t="s">
        <v>800</v>
      </c>
      <c r="TIE3" s="4" t="s">
        <v>800</v>
      </c>
      <c r="TIF3" s="4" t="s">
        <v>800</v>
      </c>
      <c r="TIG3" s="4" t="s">
        <v>800</v>
      </c>
      <c r="TIH3" s="4" t="s">
        <v>800</v>
      </c>
      <c r="TII3" s="4" t="s">
        <v>800</v>
      </c>
      <c r="TIJ3" s="4" t="s">
        <v>800</v>
      </c>
      <c r="TIK3" s="4" t="s">
        <v>800</v>
      </c>
      <c r="TIL3" s="4" t="s">
        <v>800</v>
      </c>
      <c r="TIM3" s="4" t="s">
        <v>800</v>
      </c>
      <c r="TIN3" s="4" t="s">
        <v>800</v>
      </c>
      <c r="TIO3" s="4" t="s">
        <v>800</v>
      </c>
      <c r="TIP3" s="4" t="s">
        <v>800</v>
      </c>
      <c r="TIQ3" s="4" t="s">
        <v>800</v>
      </c>
      <c r="TIR3" s="4" t="s">
        <v>800</v>
      </c>
      <c r="TIS3" s="4" t="s">
        <v>800</v>
      </c>
      <c r="TIT3" s="4" t="s">
        <v>800</v>
      </c>
      <c r="TIU3" s="4" t="s">
        <v>800</v>
      </c>
      <c r="TIV3" s="4" t="s">
        <v>800</v>
      </c>
      <c r="TIW3" s="4" t="s">
        <v>800</v>
      </c>
      <c r="TIX3" s="4" t="s">
        <v>800</v>
      </c>
      <c r="TIY3" s="4" t="s">
        <v>800</v>
      </c>
      <c r="TIZ3" s="4" t="s">
        <v>800</v>
      </c>
      <c r="TJA3" s="4" t="s">
        <v>800</v>
      </c>
      <c r="TJB3" s="4" t="s">
        <v>800</v>
      </c>
      <c r="TJC3" s="4" t="s">
        <v>800</v>
      </c>
      <c r="TJD3" s="4" t="s">
        <v>800</v>
      </c>
      <c r="TJE3" s="4" t="s">
        <v>800</v>
      </c>
      <c r="TJF3" s="4" t="s">
        <v>800</v>
      </c>
      <c r="TJG3" s="4" t="s">
        <v>800</v>
      </c>
      <c r="TJH3" s="4" t="s">
        <v>800</v>
      </c>
      <c r="TJI3" s="4" t="s">
        <v>800</v>
      </c>
      <c r="TJJ3" s="4" t="s">
        <v>800</v>
      </c>
      <c r="TJK3" s="4" t="s">
        <v>800</v>
      </c>
      <c r="TJL3" s="4" t="s">
        <v>800</v>
      </c>
      <c r="TJM3" s="4" t="s">
        <v>800</v>
      </c>
      <c r="TJN3" s="4" t="s">
        <v>800</v>
      </c>
      <c r="TJO3" s="4" t="s">
        <v>800</v>
      </c>
      <c r="TJP3" s="4" t="s">
        <v>800</v>
      </c>
      <c r="TJQ3" s="4" t="s">
        <v>800</v>
      </c>
      <c r="TJR3" s="4" t="s">
        <v>800</v>
      </c>
      <c r="TJS3" s="4" t="s">
        <v>800</v>
      </c>
      <c r="TJT3" s="4" t="s">
        <v>800</v>
      </c>
      <c r="TJU3" s="4" t="s">
        <v>800</v>
      </c>
      <c r="TJV3" s="4" t="s">
        <v>800</v>
      </c>
      <c r="TJW3" s="4" t="s">
        <v>800</v>
      </c>
      <c r="TJX3" s="4" t="s">
        <v>800</v>
      </c>
      <c r="TJY3" s="4" t="s">
        <v>800</v>
      </c>
      <c r="TJZ3" s="4" t="s">
        <v>800</v>
      </c>
      <c r="TKA3" s="4" t="s">
        <v>800</v>
      </c>
      <c r="TKB3" s="4" t="s">
        <v>800</v>
      </c>
      <c r="TKC3" s="4" t="s">
        <v>800</v>
      </c>
      <c r="TKD3" s="4" t="s">
        <v>800</v>
      </c>
      <c r="TKE3" s="4" t="s">
        <v>800</v>
      </c>
      <c r="TKF3" s="4" t="s">
        <v>800</v>
      </c>
      <c r="TKG3" s="4" t="s">
        <v>800</v>
      </c>
      <c r="TKH3" s="4" t="s">
        <v>800</v>
      </c>
      <c r="TKI3" s="4" t="s">
        <v>800</v>
      </c>
      <c r="TKJ3" s="4" t="s">
        <v>800</v>
      </c>
      <c r="TKK3" s="4" t="s">
        <v>800</v>
      </c>
      <c r="TKL3" s="4" t="s">
        <v>800</v>
      </c>
      <c r="TKM3" s="4" t="s">
        <v>800</v>
      </c>
      <c r="TKN3" s="4" t="s">
        <v>800</v>
      </c>
      <c r="TKO3" s="4" t="s">
        <v>800</v>
      </c>
      <c r="TKP3" s="4" t="s">
        <v>800</v>
      </c>
      <c r="TKQ3" s="4" t="s">
        <v>800</v>
      </c>
      <c r="TKR3" s="4" t="s">
        <v>800</v>
      </c>
      <c r="TKS3" s="4" t="s">
        <v>800</v>
      </c>
      <c r="TKT3" s="4" t="s">
        <v>800</v>
      </c>
      <c r="TKU3" s="4" t="s">
        <v>800</v>
      </c>
      <c r="TKV3" s="4" t="s">
        <v>800</v>
      </c>
      <c r="TKW3" s="4" t="s">
        <v>800</v>
      </c>
      <c r="TKX3" s="4" t="s">
        <v>800</v>
      </c>
      <c r="TKY3" s="4" t="s">
        <v>800</v>
      </c>
      <c r="TKZ3" s="4" t="s">
        <v>800</v>
      </c>
      <c r="TLA3" s="4" t="s">
        <v>800</v>
      </c>
      <c r="TLB3" s="4" t="s">
        <v>800</v>
      </c>
      <c r="TLC3" s="4" t="s">
        <v>800</v>
      </c>
      <c r="TLD3" s="4" t="s">
        <v>800</v>
      </c>
      <c r="TLE3" s="4" t="s">
        <v>800</v>
      </c>
      <c r="TLF3" s="4" t="s">
        <v>800</v>
      </c>
      <c r="TLG3" s="4" t="s">
        <v>800</v>
      </c>
      <c r="TLH3" s="4" t="s">
        <v>800</v>
      </c>
      <c r="TLI3" s="4" t="s">
        <v>800</v>
      </c>
      <c r="TLJ3" s="4" t="s">
        <v>800</v>
      </c>
      <c r="TLK3" s="4" t="s">
        <v>800</v>
      </c>
      <c r="TLL3" s="4" t="s">
        <v>800</v>
      </c>
      <c r="TLM3" s="4" t="s">
        <v>800</v>
      </c>
      <c r="TLN3" s="4" t="s">
        <v>800</v>
      </c>
      <c r="TLO3" s="4" t="s">
        <v>800</v>
      </c>
      <c r="TLP3" s="4" t="s">
        <v>800</v>
      </c>
      <c r="TLQ3" s="4" t="s">
        <v>800</v>
      </c>
      <c r="TLR3" s="4" t="s">
        <v>800</v>
      </c>
      <c r="TLS3" s="4" t="s">
        <v>800</v>
      </c>
      <c r="TLT3" s="4" t="s">
        <v>800</v>
      </c>
      <c r="TLU3" s="4" t="s">
        <v>800</v>
      </c>
      <c r="TLV3" s="4" t="s">
        <v>800</v>
      </c>
      <c r="TLW3" s="4" t="s">
        <v>800</v>
      </c>
      <c r="TLX3" s="4" t="s">
        <v>800</v>
      </c>
      <c r="TLY3" s="4" t="s">
        <v>800</v>
      </c>
      <c r="TLZ3" s="4" t="s">
        <v>800</v>
      </c>
      <c r="TMA3" s="4" t="s">
        <v>800</v>
      </c>
      <c r="TMB3" s="4" t="s">
        <v>800</v>
      </c>
      <c r="TMC3" s="4" t="s">
        <v>800</v>
      </c>
      <c r="TMD3" s="4" t="s">
        <v>800</v>
      </c>
      <c r="TME3" s="4" t="s">
        <v>800</v>
      </c>
      <c r="TMF3" s="4" t="s">
        <v>800</v>
      </c>
      <c r="TMG3" s="4" t="s">
        <v>800</v>
      </c>
      <c r="TMH3" s="4" t="s">
        <v>800</v>
      </c>
      <c r="TMI3" s="4" t="s">
        <v>800</v>
      </c>
      <c r="TMJ3" s="4" t="s">
        <v>800</v>
      </c>
      <c r="TMK3" s="4" t="s">
        <v>800</v>
      </c>
      <c r="TML3" s="4" t="s">
        <v>800</v>
      </c>
      <c r="TMM3" s="4" t="s">
        <v>800</v>
      </c>
      <c r="TMN3" s="4" t="s">
        <v>800</v>
      </c>
      <c r="TMO3" s="4" t="s">
        <v>800</v>
      </c>
      <c r="TMP3" s="4" t="s">
        <v>800</v>
      </c>
      <c r="TMQ3" s="4" t="s">
        <v>800</v>
      </c>
      <c r="TMR3" s="4" t="s">
        <v>800</v>
      </c>
      <c r="TMS3" s="4" t="s">
        <v>800</v>
      </c>
      <c r="TMT3" s="4" t="s">
        <v>800</v>
      </c>
      <c r="TMU3" s="4" t="s">
        <v>800</v>
      </c>
      <c r="TMV3" s="4" t="s">
        <v>800</v>
      </c>
      <c r="TMW3" s="4" t="s">
        <v>800</v>
      </c>
      <c r="TMX3" s="4" t="s">
        <v>800</v>
      </c>
      <c r="TMY3" s="4" t="s">
        <v>800</v>
      </c>
      <c r="TMZ3" s="4" t="s">
        <v>800</v>
      </c>
      <c r="TNA3" s="4" t="s">
        <v>800</v>
      </c>
      <c r="TNB3" s="4" t="s">
        <v>800</v>
      </c>
      <c r="TNC3" s="4" t="s">
        <v>800</v>
      </c>
      <c r="TND3" s="4" t="s">
        <v>800</v>
      </c>
      <c r="TNE3" s="4" t="s">
        <v>800</v>
      </c>
      <c r="TNF3" s="4" t="s">
        <v>800</v>
      </c>
      <c r="TNG3" s="4" t="s">
        <v>800</v>
      </c>
      <c r="TNH3" s="4" t="s">
        <v>800</v>
      </c>
      <c r="TNI3" s="4" t="s">
        <v>800</v>
      </c>
      <c r="TNJ3" s="4" t="s">
        <v>800</v>
      </c>
      <c r="TNK3" s="4" t="s">
        <v>800</v>
      </c>
      <c r="TNL3" s="4" t="s">
        <v>800</v>
      </c>
      <c r="TNM3" s="4" t="s">
        <v>800</v>
      </c>
      <c r="TNN3" s="4" t="s">
        <v>800</v>
      </c>
      <c r="TNO3" s="4" t="s">
        <v>800</v>
      </c>
      <c r="TNP3" s="4" t="s">
        <v>800</v>
      </c>
      <c r="TNQ3" s="4" t="s">
        <v>800</v>
      </c>
      <c r="TNR3" s="4" t="s">
        <v>800</v>
      </c>
      <c r="TNS3" s="4" t="s">
        <v>800</v>
      </c>
      <c r="TNT3" s="4" t="s">
        <v>800</v>
      </c>
      <c r="TNU3" s="4" t="s">
        <v>800</v>
      </c>
      <c r="TNV3" s="4" t="s">
        <v>800</v>
      </c>
      <c r="TNW3" s="4" t="s">
        <v>800</v>
      </c>
      <c r="TNX3" s="4" t="s">
        <v>800</v>
      </c>
      <c r="TNY3" s="4" t="s">
        <v>800</v>
      </c>
      <c r="TNZ3" s="4" t="s">
        <v>800</v>
      </c>
      <c r="TOA3" s="4" t="s">
        <v>800</v>
      </c>
      <c r="TOB3" s="4" t="s">
        <v>800</v>
      </c>
      <c r="TOC3" s="4" t="s">
        <v>800</v>
      </c>
      <c r="TOD3" s="4" t="s">
        <v>800</v>
      </c>
      <c r="TOE3" s="4" t="s">
        <v>800</v>
      </c>
      <c r="TOF3" s="4" t="s">
        <v>800</v>
      </c>
      <c r="TOG3" s="4" t="s">
        <v>800</v>
      </c>
      <c r="TOH3" s="4" t="s">
        <v>800</v>
      </c>
      <c r="TOI3" s="4" t="s">
        <v>800</v>
      </c>
      <c r="TOJ3" s="4" t="s">
        <v>800</v>
      </c>
      <c r="TOK3" s="4" t="s">
        <v>800</v>
      </c>
      <c r="TOL3" s="4" t="s">
        <v>800</v>
      </c>
      <c r="TOM3" s="4" t="s">
        <v>800</v>
      </c>
      <c r="TON3" s="4" t="s">
        <v>800</v>
      </c>
      <c r="TOO3" s="4" t="s">
        <v>800</v>
      </c>
      <c r="TOP3" s="4" t="s">
        <v>800</v>
      </c>
      <c r="TOQ3" s="4" t="s">
        <v>800</v>
      </c>
      <c r="TOR3" s="4" t="s">
        <v>800</v>
      </c>
      <c r="TOS3" s="4" t="s">
        <v>800</v>
      </c>
      <c r="TOT3" s="4" t="s">
        <v>800</v>
      </c>
      <c r="TOU3" s="4" t="s">
        <v>800</v>
      </c>
      <c r="TOV3" s="4" t="s">
        <v>800</v>
      </c>
      <c r="TOW3" s="4" t="s">
        <v>800</v>
      </c>
      <c r="TOX3" s="4" t="s">
        <v>800</v>
      </c>
      <c r="TOY3" s="4" t="s">
        <v>800</v>
      </c>
      <c r="TOZ3" s="4" t="s">
        <v>800</v>
      </c>
      <c r="TPA3" s="4" t="s">
        <v>800</v>
      </c>
      <c r="TPB3" s="4" t="s">
        <v>800</v>
      </c>
      <c r="TPC3" s="4" t="s">
        <v>800</v>
      </c>
      <c r="TPD3" s="4" t="s">
        <v>800</v>
      </c>
      <c r="TPE3" s="4" t="s">
        <v>800</v>
      </c>
      <c r="TPF3" s="4" t="s">
        <v>800</v>
      </c>
      <c r="TPG3" s="4" t="s">
        <v>800</v>
      </c>
      <c r="TPH3" s="4" t="s">
        <v>800</v>
      </c>
      <c r="TPI3" s="4" t="s">
        <v>800</v>
      </c>
      <c r="TPJ3" s="4" t="s">
        <v>800</v>
      </c>
      <c r="TPK3" s="4" t="s">
        <v>800</v>
      </c>
      <c r="TPL3" s="4" t="s">
        <v>800</v>
      </c>
      <c r="TPM3" s="4" t="s">
        <v>800</v>
      </c>
      <c r="TPN3" s="4" t="s">
        <v>800</v>
      </c>
      <c r="TPO3" s="4" t="s">
        <v>800</v>
      </c>
      <c r="TPP3" s="4" t="s">
        <v>800</v>
      </c>
      <c r="TPQ3" s="4" t="s">
        <v>800</v>
      </c>
      <c r="TPR3" s="4" t="s">
        <v>800</v>
      </c>
      <c r="TPS3" s="4" t="s">
        <v>800</v>
      </c>
      <c r="TPT3" s="4" t="s">
        <v>800</v>
      </c>
      <c r="TPU3" s="4" t="s">
        <v>800</v>
      </c>
      <c r="TPV3" s="4" t="s">
        <v>800</v>
      </c>
      <c r="TPW3" s="4" t="s">
        <v>800</v>
      </c>
      <c r="TPX3" s="4" t="s">
        <v>800</v>
      </c>
      <c r="TPY3" s="4" t="s">
        <v>800</v>
      </c>
      <c r="TPZ3" s="4" t="s">
        <v>800</v>
      </c>
      <c r="TQA3" s="4" t="s">
        <v>800</v>
      </c>
      <c r="TQB3" s="4" t="s">
        <v>800</v>
      </c>
      <c r="TQC3" s="4" t="s">
        <v>800</v>
      </c>
      <c r="TQD3" s="4" t="s">
        <v>800</v>
      </c>
      <c r="TQE3" s="4" t="s">
        <v>800</v>
      </c>
      <c r="TQF3" s="4" t="s">
        <v>800</v>
      </c>
      <c r="TQG3" s="4" t="s">
        <v>800</v>
      </c>
      <c r="TQH3" s="4" t="s">
        <v>800</v>
      </c>
      <c r="TQI3" s="4" t="s">
        <v>800</v>
      </c>
      <c r="TQJ3" s="4" t="s">
        <v>800</v>
      </c>
      <c r="TQK3" s="4" t="s">
        <v>800</v>
      </c>
      <c r="TQL3" s="4" t="s">
        <v>800</v>
      </c>
      <c r="TQM3" s="4" t="s">
        <v>800</v>
      </c>
      <c r="TQN3" s="4" t="s">
        <v>800</v>
      </c>
      <c r="TQO3" s="4" t="s">
        <v>800</v>
      </c>
      <c r="TQP3" s="4" t="s">
        <v>800</v>
      </c>
      <c r="TQQ3" s="4" t="s">
        <v>800</v>
      </c>
      <c r="TQR3" s="4" t="s">
        <v>800</v>
      </c>
      <c r="TQS3" s="4" t="s">
        <v>800</v>
      </c>
      <c r="TQT3" s="4" t="s">
        <v>800</v>
      </c>
      <c r="TQU3" s="4" t="s">
        <v>800</v>
      </c>
      <c r="TQV3" s="4" t="s">
        <v>800</v>
      </c>
      <c r="TQW3" s="4" t="s">
        <v>800</v>
      </c>
      <c r="TQX3" s="4" t="s">
        <v>800</v>
      </c>
      <c r="TQY3" s="4" t="s">
        <v>800</v>
      </c>
      <c r="TQZ3" s="4" t="s">
        <v>800</v>
      </c>
      <c r="TRA3" s="4" t="s">
        <v>800</v>
      </c>
      <c r="TRB3" s="4" t="s">
        <v>800</v>
      </c>
      <c r="TRC3" s="4" t="s">
        <v>800</v>
      </c>
      <c r="TRD3" s="4" t="s">
        <v>800</v>
      </c>
      <c r="TRE3" s="4" t="s">
        <v>800</v>
      </c>
      <c r="TRF3" s="4" t="s">
        <v>800</v>
      </c>
      <c r="TRG3" s="4" t="s">
        <v>800</v>
      </c>
      <c r="TRH3" s="4" t="s">
        <v>800</v>
      </c>
      <c r="TRI3" s="4" t="s">
        <v>800</v>
      </c>
      <c r="TRJ3" s="4" t="s">
        <v>800</v>
      </c>
      <c r="TRK3" s="4" t="s">
        <v>800</v>
      </c>
      <c r="TRL3" s="4" t="s">
        <v>800</v>
      </c>
      <c r="TRM3" s="4" t="s">
        <v>800</v>
      </c>
      <c r="TRN3" s="4" t="s">
        <v>800</v>
      </c>
      <c r="TRO3" s="4" t="s">
        <v>800</v>
      </c>
      <c r="TRP3" s="4" t="s">
        <v>800</v>
      </c>
      <c r="TRQ3" s="4" t="s">
        <v>800</v>
      </c>
      <c r="TRR3" s="4" t="s">
        <v>800</v>
      </c>
      <c r="TRS3" s="4" t="s">
        <v>800</v>
      </c>
      <c r="TRT3" s="4" t="s">
        <v>800</v>
      </c>
      <c r="TRU3" s="4" t="s">
        <v>800</v>
      </c>
      <c r="TRV3" s="4" t="s">
        <v>800</v>
      </c>
      <c r="TRW3" s="4" t="s">
        <v>800</v>
      </c>
      <c r="TRX3" s="4" t="s">
        <v>800</v>
      </c>
      <c r="TRY3" s="4" t="s">
        <v>800</v>
      </c>
      <c r="TRZ3" s="4" t="s">
        <v>800</v>
      </c>
      <c r="TSA3" s="4" t="s">
        <v>800</v>
      </c>
      <c r="TSB3" s="4" t="s">
        <v>800</v>
      </c>
      <c r="TSC3" s="4" t="s">
        <v>800</v>
      </c>
      <c r="TSD3" s="4" t="s">
        <v>800</v>
      </c>
      <c r="TSE3" s="4" t="s">
        <v>800</v>
      </c>
      <c r="TSF3" s="4" t="s">
        <v>800</v>
      </c>
      <c r="TSG3" s="4" t="s">
        <v>800</v>
      </c>
      <c r="TSH3" s="4" t="s">
        <v>800</v>
      </c>
      <c r="TSI3" s="4" t="s">
        <v>800</v>
      </c>
      <c r="TSJ3" s="4" t="s">
        <v>800</v>
      </c>
      <c r="TSK3" s="4" t="s">
        <v>800</v>
      </c>
      <c r="TSL3" s="4" t="s">
        <v>800</v>
      </c>
      <c r="TSM3" s="4" t="s">
        <v>800</v>
      </c>
      <c r="TSN3" s="4" t="s">
        <v>800</v>
      </c>
      <c r="TSO3" s="4" t="s">
        <v>800</v>
      </c>
      <c r="TSP3" s="4" t="s">
        <v>800</v>
      </c>
      <c r="TSQ3" s="4" t="s">
        <v>800</v>
      </c>
      <c r="TSR3" s="4" t="s">
        <v>800</v>
      </c>
      <c r="TSS3" s="4" t="s">
        <v>800</v>
      </c>
      <c r="TST3" s="4" t="s">
        <v>800</v>
      </c>
      <c r="TSU3" s="4" t="s">
        <v>800</v>
      </c>
      <c r="TSV3" s="4" t="s">
        <v>800</v>
      </c>
      <c r="TSW3" s="4" t="s">
        <v>800</v>
      </c>
      <c r="TSX3" s="4" t="s">
        <v>800</v>
      </c>
      <c r="TSY3" s="4" t="s">
        <v>800</v>
      </c>
      <c r="TSZ3" s="4" t="s">
        <v>800</v>
      </c>
      <c r="TTA3" s="4" t="s">
        <v>800</v>
      </c>
      <c r="TTB3" s="4" t="s">
        <v>800</v>
      </c>
      <c r="TTC3" s="4" t="s">
        <v>800</v>
      </c>
      <c r="TTD3" s="4" t="s">
        <v>800</v>
      </c>
      <c r="TTE3" s="4" t="s">
        <v>800</v>
      </c>
      <c r="TTF3" s="4" t="s">
        <v>800</v>
      </c>
      <c r="TTG3" s="4" t="s">
        <v>800</v>
      </c>
      <c r="TTH3" s="4" t="s">
        <v>800</v>
      </c>
      <c r="TTI3" s="4" t="s">
        <v>800</v>
      </c>
      <c r="TTJ3" s="4" t="s">
        <v>800</v>
      </c>
      <c r="TTK3" s="4" t="s">
        <v>800</v>
      </c>
      <c r="TTL3" s="4" t="s">
        <v>800</v>
      </c>
      <c r="TTM3" s="4" t="s">
        <v>800</v>
      </c>
      <c r="TTN3" s="4" t="s">
        <v>800</v>
      </c>
      <c r="TTO3" s="4" t="s">
        <v>800</v>
      </c>
      <c r="TTP3" s="4" t="s">
        <v>800</v>
      </c>
      <c r="TTQ3" s="4" t="s">
        <v>800</v>
      </c>
      <c r="TTR3" s="4" t="s">
        <v>800</v>
      </c>
      <c r="TTS3" s="4" t="s">
        <v>800</v>
      </c>
      <c r="TTT3" s="4" t="s">
        <v>800</v>
      </c>
      <c r="TTU3" s="4" t="s">
        <v>800</v>
      </c>
      <c r="TTV3" s="4" t="s">
        <v>800</v>
      </c>
      <c r="TTW3" s="4" t="s">
        <v>800</v>
      </c>
      <c r="TTX3" s="4" t="s">
        <v>800</v>
      </c>
      <c r="TTY3" s="4" t="s">
        <v>800</v>
      </c>
      <c r="TTZ3" s="4" t="s">
        <v>800</v>
      </c>
      <c r="TUA3" s="4" t="s">
        <v>800</v>
      </c>
      <c r="TUB3" s="4" t="s">
        <v>800</v>
      </c>
      <c r="TUC3" s="4" t="s">
        <v>800</v>
      </c>
      <c r="TUD3" s="4" t="s">
        <v>800</v>
      </c>
      <c r="TUE3" s="4" t="s">
        <v>800</v>
      </c>
      <c r="TUF3" s="4" t="s">
        <v>800</v>
      </c>
      <c r="TUG3" s="4" t="s">
        <v>800</v>
      </c>
      <c r="TUH3" s="4" t="s">
        <v>800</v>
      </c>
      <c r="TUI3" s="4" t="s">
        <v>800</v>
      </c>
      <c r="TUJ3" s="4" t="s">
        <v>800</v>
      </c>
      <c r="TUK3" s="4" t="s">
        <v>800</v>
      </c>
      <c r="TUL3" s="4" t="s">
        <v>800</v>
      </c>
      <c r="TUM3" s="4" t="s">
        <v>800</v>
      </c>
      <c r="TUN3" s="4" t="s">
        <v>800</v>
      </c>
      <c r="TUO3" s="4" t="s">
        <v>800</v>
      </c>
      <c r="TUP3" s="4" t="s">
        <v>800</v>
      </c>
      <c r="TUQ3" s="4" t="s">
        <v>800</v>
      </c>
      <c r="TUR3" s="4" t="s">
        <v>800</v>
      </c>
      <c r="TUS3" s="4" t="s">
        <v>800</v>
      </c>
      <c r="TUT3" s="4" t="s">
        <v>800</v>
      </c>
      <c r="TUU3" s="4" t="s">
        <v>800</v>
      </c>
      <c r="TUV3" s="4" t="s">
        <v>800</v>
      </c>
      <c r="TUW3" s="4" t="s">
        <v>800</v>
      </c>
      <c r="TUX3" s="4" t="s">
        <v>800</v>
      </c>
      <c r="TUY3" s="4" t="s">
        <v>800</v>
      </c>
      <c r="TUZ3" s="4" t="s">
        <v>800</v>
      </c>
      <c r="TVA3" s="4" t="s">
        <v>800</v>
      </c>
      <c r="TVB3" s="4" t="s">
        <v>800</v>
      </c>
      <c r="TVC3" s="4" t="s">
        <v>800</v>
      </c>
      <c r="TVD3" s="4" t="s">
        <v>800</v>
      </c>
      <c r="TVE3" s="4" t="s">
        <v>800</v>
      </c>
      <c r="TVF3" s="4" t="s">
        <v>800</v>
      </c>
      <c r="TVG3" s="4" t="s">
        <v>800</v>
      </c>
      <c r="TVH3" s="4" t="s">
        <v>800</v>
      </c>
      <c r="TVI3" s="4" t="s">
        <v>800</v>
      </c>
      <c r="TVJ3" s="4" t="s">
        <v>800</v>
      </c>
      <c r="TVK3" s="4" t="s">
        <v>800</v>
      </c>
      <c r="TVL3" s="4" t="s">
        <v>800</v>
      </c>
      <c r="TVM3" s="4" t="s">
        <v>800</v>
      </c>
      <c r="TVN3" s="4" t="s">
        <v>800</v>
      </c>
      <c r="TVO3" s="4" t="s">
        <v>800</v>
      </c>
      <c r="TVP3" s="4" t="s">
        <v>800</v>
      </c>
      <c r="TVQ3" s="4" t="s">
        <v>800</v>
      </c>
      <c r="TVR3" s="4" t="s">
        <v>800</v>
      </c>
      <c r="TVS3" s="4" t="s">
        <v>800</v>
      </c>
      <c r="TVT3" s="4" t="s">
        <v>800</v>
      </c>
      <c r="TVU3" s="4" t="s">
        <v>800</v>
      </c>
      <c r="TVV3" s="4" t="s">
        <v>800</v>
      </c>
      <c r="TVW3" s="4" t="s">
        <v>800</v>
      </c>
      <c r="TVX3" s="4" t="s">
        <v>800</v>
      </c>
      <c r="TVY3" s="4" t="s">
        <v>800</v>
      </c>
      <c r="TVZ3" s="4" t="s">
        <v>800</v>
      </c>
      <c r="TWA3" s="4" t="s">
        <v>800</v>
      </c>
      <c r="TWB3" s="4" t="s">
        <v>800</v>
      </c>
      <c r="TWC3" s="4" t="s">
        <v>800</v>
      </c>
      <c r="TWD3" s="4" t="s">
        <v>800</v>
      </c>
      <c r="TWE3" s="4" t="s">
        <v>800</v>
      </c>
      <c r="TWF3" s="4" t="s">
        <v>800</v>
      </c>
      <c r="TWG3" s="4" t="s">
        <v>800</v>
      </c>
      <c r="TWH3" s="4" t="s">
        <v>800</v>
      </c>
      <c r="TWI3" s="4" t="s">
        <v>800</v>
      </c>
      <c r="TWJ3" s="4" t="s">
        <v>800</v>
      </c>
      <c r="TWK3" s="4" t="s">
        <v>800</v>
      </c>
      <c r="TWL3" s="4" t="s">
        <v>800</v>
      </c>
      <c r="TWM3" s="4" t="s">
        <v>800</v>
      </c>
      <c r="TWN3" s="4" t="s">
        <v>800</v>
      </c>
      <c r="TWO3" s="4" t="s">
        <v>800</v>
      </c>
      <c r="TWP3" s="4" t="s">
        <v>800</v>
      </c>
      <c r="TWQ3" s="4" t="s">
        <v>800</v>
      </c>
      <c r="TWR3" s="4" t="s">
        <v>800</v>
      </c>
      <c r="TWS3" s="4" t="s">
        <v>800</v>
      </c>
      <c r="TWT3" s="4" t="s">
        <v>800</v>
      </c>
      <c r="TWU3" s="4" t="s">
        <v>800</v>
      </c>
      <c r="TWV3" s="4" t="s">
        <v>800</v>
      </c>
      <c r="TWW3" s="4" t="s">
        <v>800</v>
      </c>
      <c r="TWX3" s="4" t="s">
        <v>800</v>
      </c>
      <c r="TWY3" s="4" t="s">
        <v>800</v>
      </c>
      <c r="TWZ3" s="4" t="s">
        <v>800</v>
      </c>
      <c r="TXA3" s="4" t="s">
        <v>800</v>
      </c>
      <c r="TXB3" s="4" t="s">
        <v>800</v>
      </c>
      <c r="TXC3" s="4" t="s">
        <v>800</v>
      </c>
      <c r="TXD3" s="4" t="s">
        <v>800</v>
      </c>
      <c r="TXE3" s="4" t="s">
        <v>800</v>
      </c>
      <c r="TXF3" s="4" t="s">
        <v>800</v>
      </c>
      <c r="TXG3" s="4" t="s">
        <v>800</v>
      </c>
      <c r="TXH3" s="4" t="s">
        <v>800</v>
      </c>
      <c r="TXI3" s="4" t="s">
        <v>800</v>
      </c>
      <c r="TXJ3" s="4" t="s">
        <v>800</v>
      </c>
      <c r="TXK3" s="4" t="s">
        <v>800</v>
      </c>
      <c r="TXL3" s="4" t="s">
        <v>800</v>
      </c>
      <c r="TXM3" s="4" t="s">
        <v>800</v>
      </c>
      <c r="TXN3" s="4" t="s">
        <v>800</v>
      </c>
      <c r="TXO3" s="4" t="s">
        <v>800</v>
      </c>
      <c r="TXP3" s="4" t="s">
        <v>800</v>
      </c>
      <c r="TXQ3" s="4" t="s">
        <v>800</v>
      </c>
      <c r="TXR3" s="4" t="s">
        <v>800</v>
      </c>
      <c r="TXS3" s="4" t="s">
        <v>800</v>
      </c>
      <c r="TXT3" s="4" t="s">
        <v>800</v>
      </c>
      <c r="TXU3" s="4" t="s">
        <v>800</v>
      </c>
      <c r="TXV3" s="4" t="s">
        <v>800</v>
      </c>
      <c r="TXW3" s="4" t="s">
        <v>800</v>
      </c>
      <c r="TXX3" s="4" t="s">
        <v>800</v>
      </c>
      <c r="TXY3" s="4" t="s">
        <v>800</v>
      </c>
      <c r="TXZ3" s="4" t="s">
        <v>800</v>
      </c>
      <c r="TYA3" s="4" t="s">
        <v>800</v>
      </c>
      <c r="TYB3" s="4" t="s">
        <v>800</v>
      </c>
      <c r="TYC3" s="4" t="s">
        <v>800</v>
      </c>
      <c r="TYD3" s="4" t="s">
        <v>800</v>
      </c>
      <c r="TYE3" s="4" t="s">
        <v>800</v>
      </c>
      <c r="TYF3" s="4" t="s">
        <v>800</v>
      </c>
      <c r="TYG3" s="4" t="s">
        <v>800</v>
      </c>
      <c r="TYH3" s="4" t="s">
        <v>800</v>
      </c>
      <c r="TYI3" s="4" t="s">
        <v>800</v>
      </c>
      <c r="TYJ3" s="4" t="s">
        <v>800</v>
      </c>
      <c r="TYK3" s="4" t="s">
        <v>800</v>
      </c>
      <c r="TYL3" s="4" t="s">
        <v>800</v>
      </c>
      <c r="TYM3" s="4" t="s">
        <v>800</v>
      </c>
      <c r="TYN3" s="4" t="s">
        <v>800</v>
      </c>
      <c r="TYO3" s="4" t="s">
        <v>800</v>
      </c>
      <c r="TYP3" s="4" t="s">
        <v>800</v>
      </c>
      <c r="TYQ3" s="4" t="s">
        <v>800</v>
      </c>
      <c r="TYR3" s="4" t="s">
        <v>800</v>
      </c>
      <c r="TYS3" s="4" t="s">
        <v>800</v>
      </c>
      <c r="TYT3" s="4" t="s">
        <v>800</v>
      </c>
      <c r="TYU3" s="4" t="s">
        <v>800</v>
      </c>
      <c r="TYV3" s="4" t="s">
        <v>800</v>
      </c>
      <c r="TYW3" s="4" t="s">
        <v>800</v>
      </c>
      <c r="TYX3" s="4" t="s">
        <v>800</v>
      </c>
      <c r="TYY3" s="4" t="s">
        <v>800</v>
      </c>
      <c r="TYZ3" s="4" t="s">
        <v>800</v>
      </c>
      <c r="TZA3" s="4" t="s">
        <v>800</v>
      </c>
      <c r="TZB3" s="4" t="s">
        <v>800</v>
      </c>
      <c r="TZC3" s="4" t="s">
        <v>800</v>
      </c>
      <c r="TZD3" s="4" t="s">
        <v>800</v>
      </c>
      <c r="TZE3" s="4" t="s">
        <v>800</v>
      </c>
      <c r="TZF3" s="4" t="s">
        <v>800</v>
      </c>
      <c r="TZG3" s="4" t="s">
        <v>800</v>
      </c>
      <c r="TZH3" s="4" t="s">
        <v>800</v>
      </c>
      <c r="TZI3" s="4" t="s">
        <v>800</v>
      </c>
      <c r="TZJ3" s="4" t="s">
        <v>800</v>
      </c>
      <c r="TZK3" s="4" t="s">
        <v>800</v>
      </c>
      <c r="TZL3" s="4" t="s">
        <v>800</v>
      </c>
      <c r="TZM3" s="4" t="s">
        <v>800</v>
      </c>
      <c r="TZN3" s="4" t="s">
        <v>800</v>
      </c>
      <c r="TZO3" s="4" t="s">
        <v>800</v>
      </c>
      <c r="TZP3" s="4" t="s">
        <v>800</v>
      </c>
      <c r="TZQ3" s="4" t="s">
        <v>800</v>
      </c>
      <c r="TZR3" s="4" t="s">
        <v>800</v>
      </c>
      <c r="TZS3" s="4" t="s">
        <v>800</v>
      </c>
      <c r="TZT3" s="4" t="s">
        <v>800</v>
      </c>
      <c r="TZU3" s="4" t="s">
        <v>800</v>
      </c>
      <c r="TZV3" s="4" t="s">
        <v>800</v>
      </c>
      <c r="TZW3" s="4" t="s">
        <v>800</v>
      </c>
      <c r="TZX3" s="4" t="s">
        <v>800</v>
      </c>
      <c r="TZY3" s="4" t="s">
        <v>800</v>
      </c>
      <c r="TZZ3" s="4" t="s">
        <v>800</v>
      </c>
      <c r="UAA3" s="4" t="s">
        <v>800</v>
      </c>
      <c r="UAB3" s="4" t="s">
        <v>800</v>
      </c>
      <c r="UAC3" s="4" t="s">
        <v>800</v>
      </c>
      <c r="UAD3" s="4" t="s">
        <v>800</v>
      </c>
      <c r="UAE3" s="4" t="s">
        <v>800</v>
      </c>
      <c r="UAF3" s="4" t="s">
        <v>800</v>
      </c>
      <c r="UAG3" s="4" t="s">
        <v>800</v>
      </c>
      <c r="UAH3" s="4" t="s">
        <v>800</v>
      </c>
      <c r="UAI3" s="4" t="s">
        <v>800</v>
      </c>
      <c r="UAJ3" s="4" t="s">
        <v>800</v>
      </c>
      <c r="UAK3" s="4" t="s">
        <v>800</v>
      </c>
      <c r="UAL3" s="4" t="s">
        <v>800</v>
      </c>
      <c r="UAM3" s="4" t="s">
        <v>800</v>
      </c>
      <c r="UAN3" s="4" t="s">
        <v>800</v>
      </c>
      <c r="UAO3" s="4" t="s">
        <v>800</v>
      </c>
      <c r="UAP3" s="4" t="s">
        <v>800</v>
      </c>
      <c r="UAQ3" s="4" t="s">
        <v>800</v>
      </c>
      <c r="UAR3" s="4" t="s">
        <v>800</v>
      </c>
      <c r="UAS3" s="4" t="s">
        <v>800</v>
      </c>
      <c r="UAT3" s="4" t="s">
        <v>800</v>
      </c>
      <c r="UAU3" s="4" t="s">
        <v>800</v>
      </c>
      <c r="UAV3" s="4" t="s">
        <v>800</v>
      </c>
      <c r="UAW3" s="4" t="s">
        <v>800</v>
      </c>
      <c r="UAX3" s="4" t="s">
        <v>800</v>
      </c>
      <c r="UAY3" s="4" t="s">
        <v>800</v>
      </c>
      <c r="UAZ3" s="4" t="s">
        <v>800</v>
      </c>
      <c r="UBA3" s="4" t="s">
        <v>800</v>
      </c>
      <c r="UBB3" s="4" t="s">
        <v>800</v>
      </c>
      <c r="UBC3" s="4" t="s">
        <v>800</v>
      </c>
      <c r="UBD3" s="4" t="s">
        <v>800</v>
      </c>
      <c r="UBE3" s="4" t="s">
        <v>800</v>
      </c>
      <c r="UBF3" s="4" t="s">
        <v>800</v>
      </c>
      <c r="UBG3" s="4" t="s">
        <v>800</v>
      </c>
      <c r="UBH3" s="4" t="s">
        <v>800</v>
      </c>
      <c r="UBI3" s="4" t="s">
        <v>800</v>
      </c>
      <c r="UBJ3" s="4" t="s">
        <v>800</v>
      </c>
      <c r="UBK3" s="4" t="s">
        <v>800</v>
      </c>
      <c r="UBL3" s="4" t="s">
        <v>800</v>
      </c>
      <c r="UBM3" s="4" t="s">
        <v>800</v>
      </c>
      <c r="UBN3" s="4" t="s">
        <v>800</v>
      </c>
      <c r="UBO3" s="4" t="s">
        <v>800</v>
      </c>
      <c r="UBP3" s="4" t="s">
        <v>800</v>
      </c>
      <c r="UBQ3" s="4" t="s">
        <v>800</v>
      </c>
      <c r="UBR3" s="4" t="s">
        <v>800</v>
      </c>
      <c r="UBS3" s="4" t="s">
        <v>800</v>
      </c>
      <c r="UBT3" s="4" t="s">
        <v>800</v>
      </c>
      <c r="UBU3" s="4" t="s">
        <v>800</v>
      </c>
      <c r="UBV3" s="4" t="s">
        <v>800</v>
      </c>
      <c r="UBW3" s="4" t="s">
        <v>800</v>
      </c>
      <c r="UBX3" s="4" t="s">
        <v>800</v>
      </c>
      <c r="UBY3" s="4" t="s">
        <v>800</v>
      </c>
      <c r="UBZ3" s="4" t="s">
        <v>800</v>
      </c>
      <c r="UCA3" s="4" t="s">
        <v>800</v>
      </c>
      <c r="UCB3" s="4" t="s">
        <v>800</v>
      </c>
      <c r="UCC3" s="4" t="s">
        <v>800</v>
      </c>
      <c r="UCD3" s="4" t="s">
        <v>800</v>
      </c>
      <c r="UCE3" s="4" t="s">
        <v>800</v>
      </c>
      <c r="UCF3" s="4" t="s">
        <v>800</v>
      </c>
      <c r="UCG3" s="4" t="s">
        <v>800</v>
      </c>
      <c r="UCH3" s="4" t="s">
        <v>800</v>
      </c>
      <c r="UCI3" s="4" t="s">
        <v>800</v>
      </c>
      <c r="UCJ3" s="4" t="s">
        <v>800</v>
      </c>
      <c r="UCK3" s="4" t="s">
        <v>800</v>
      </c>
      <c r="UCL3" s="4" t="s">
        <v>800</v>
      </c>
      <c r="UCM3" s="4" t="s">
        <v>800</v>
      </c>
      <c r="UCN3" s="4" t="s">
        <v>800</v>
      </c>
      <c r="UCO3" s="4" t="s">
        <v>800</v>
      </c>
      <c r="UCP3" s="4" t="s">
        <v>800</v>
      </c>
      <c r="UCQ3" s="4" t="s">
        <v>800</v>
      </c>
      <c r="UCR3" s="4" t="s">
        <v>800</v>
      </c>
      <c r="UCS3" s="4" t="s">
        <v>800</v>
      </c>
      <c r="UCT3" s="4" t="s">
        <v>800</v>
      </c>
      <c r="UCU3" s="4" t="s">
        <v>800</v>
      </c>
      <c r="UCV3" s="4" t="s">
        <v>800</v>
      </c>
      <c r="UCW3" s="4" t="s">
        <v>800</v>
      </c>
      <c r="UCX3" s="4" t="s">
        <v>800</v>
      </c>
      <c r="UCY3" s="4" t="s">
        <v>800</v>
      </c>
      <c r="UCZ3" s="4" t="s">
        <v>800</v>
      </c>
      <c r="UDA3" s="4" t="s">
        <v>800</v>
      </c>
      <c r="UDB3" s="4" t="s">
        <v>800</v>
      </c>
      <c r="UDC3" s="4" t="s">
        <v>800</v>
      </c>
      <c r="UDD3" s="4" t="s">
        <v>800</v>
      </c>
      <c r="UDE3" s="4" t="s">
        <v>800</v>
      </c>
      <c r="UDF3" s="4" t="s">
        <v>800</v>
      </c>
      <c r="UDG3" s="4" t="s">
        <v>800</v>
      </c>
      <c r="UDH3" s="4" t="s">
        <v>800</v>
      </c>
      <c r="UDI3" s="4" t="s">
        <v>800</v>
      </c>
      <c r="UDJ3" s="4" t="s">
        <v>800</v>
      </c>
      <c r="UDK3" s="4" t="s">
        <v>800</v>
      </c>
      <c r="UDL3" s="4" t="s">
        <v>800</v>
      </c>
      <c r="UDM3" s="4" t="s">
        <v>800</v>
      </c>
      <c r="UDN3" s="4" t="s">
        <v>800</v>
      </c>
      <c r="UDO3" s="4" t="s">
        <v>800</v>
      </c>
      <c r="UDP3" s="4" t="s">
        <v>800</v>
      </c>
      <c r="UDQ3" s="4" t="s">
        <v>800</v>
      </c>
      <c r="UDR3" s="4" t="s">
        <v>800</v>
      </c>
      <c r="UDS3" s="4" t="s">
        <v>800</v>
      </c>
      <c r="UDT3" s="4" t="s">
        <v>800</v>
      </c>
      <c r="UDU3" s="4" t="s">
        <v>800</v>
      </c>
      <c r="UDV3" s="4" t="s">
        <v>800</v>
      </c>
      <c r="UDW3" s="4" t="s">
        <v>800</v>
      </c>
      <c r="UDX3" s="4" t="s">
        <v>800</v>
      </c>
      <c r="UDY3" s="4" t="s">
        <v>800</v>
      </c>
      <c r="UDZ3" s="4" t="s">
        <v>800</v>
      </c>
      <c r="UEA3" s="4" t="s">
        <v>800</v>
      </c>
      <c r="UEB3" s="4" t="s">
        <v>800</v>
      </c>
      <c r="UEC3" s="4" t="s">
        <v>800</v>
      </c>
      <c r="UED3" s="4" t="s">
        <v>800</v>
      </c>
      <c r="UEE3" s="4" t="s">
        <v>800</v>
      </c>
      <c r="UEF3" s="4" t="s">
        <v>800</v>
      </c>
      <c r="UEG3" s="4" t="s">
        <v>800</v>
      </c>
      <c r="UEH3" s="4" t="s">
        <v>800</v>
      </c>
      <c r="UEI3" s="4" t="s">
        <v>800</v>
      </c>
      <c r="UEJ3" s="4" t="s">
        <v>800</v>
      </c>
      <c r="UEK3" s="4" t="s">
        <v>800</v>
      </c>
      <c r="UEL3" s="4" t="s">
        <v>800</v>
      </c>
      <c r="UEM3" s="4" t="s">
        <v>800</v>
      </c>
      <c r="UEN3" s="4" t="s">
        <v>800</v>
      </c>
      <c r="UEO3" s="4" t="s">
        <v>800</v>
      </c>
      <c r="UEP3" s="4" t="s">
        <v>800</v>
      </c>
      <c r="UEQ3" s="4" t="s">
        <v>800</v>
      </c>
      <c r="UER3" s="4" t="s">
        <v>800</v>
      </c>
      <c r="UES3" s="4" t="s">
        <v>800</v>
      </c>
      <c r="UET3" s="4" t="s">
        <v>800</v>
      </c>
      <c r="UEU3" s="4" t="s">
        <v>800</v>
      </c>
      <c r="UEV3" s="4" t="s">
        <v>800</v>
      </c>
      <c r="UEW3" s="4" t="s">
        <v>800</v>
      </c>
      <c r="UEX3" s="4" t="s">
        <v>800</v>
      </c>
      <c r="UEY3" s="4" t="s">
        <v>800</v>
      </c>
      <c r="UEZ3" s="4" t="s">
        <v>800</v>
      </c>
      <c r="UFA3" s="4" t="s">
        <v>800</v>
      </c>
      <c r="UFB3" s="4" t="s">
        <v>800</v>
      </c>
      <c r="UFC3" s="4" t="s">
        <v>800</v>
      </c>
      <c r="UFD3" s="4" t="s">
        <v>800</v>
      </c>
      <c r="UFE3" s="4" t="s">
        <v>800</v>
      </c>
      <c r="UFF3" s="4" t="s">
        <v>800</v>
      </c>
      <c r="UFG3" s="4" t="s">
        <v>800</v>
      </c>
      <c r="UFH3" s="4" t="s">
        <v>800</v>
      </c>
      <c r="UFI3" s="4" t="s">
        <v>800</v>
      </c>
      <c r="UFJ3" s="4" t="s">
        <v>800</v>
      </c>
      <c r="UFK3" s="4" t="s">
        <v>800</v>
      </c>
      <c r="UFL3" s="4" t="s">
        <v>800</v>
      </c>
      <c r="UFM3" s="4" t="s">
        <v>800</v>
      </c>
      <c r="UFN3" s="4" t="s">
        <v>800</v>
      </c>
      <c r="UFO3" s="4" t="s">
        <v>800</v>
      </c>
      <c r="UFP3" s="4" t="s">
        <v>800</v>
      </c>
      <c r="UFQ3" s="4" t="s">
        <v>800</v>
      </c>
      <c r="UFR3" s="4" t="s">
        <v>800</v>
      </c>
      <c r="UFS3" s="4" t="s">
        <v>800</v>
      </c>
      <c r="UFT3" s="4" t="s">
        <v>800</v>
      </c>
      <c r="UFU3" s="4" t="s">
        <v>800</v>
      </c>
      <c r="UFV3" s="4" t="s">
        <v>800</v>
      </c>
      <c r="UFW3" s="4" t="s">
        <v>800</v>
      </c>
      <c r="UFX3" s="4" t="s">
        <v>800</v>
      </c>
      <c r="UFY3" s="4" t="s">
        <v>800</v>
      </c>
      <c r="UFZ3" s="4" t="s">
        <v>800</v>
      </c>
      <c r="UGA3" s="4" t="s">
        <v>800</v>
      </c>
      <c r="UGB3" s="4" t="s">
        <v>800</v>
      </c>
      <c r="UGC3" s="4" t="s">
        <v>800</v>
      </c>
      <c r="UGD3" s="4" t="s">
        <v>800</v>
      </c>
      <c r="UGE3" s="4" t="s">
        <v>800</v>
      </c>
      <c r="UGF3" s="4" t="s">
        <v>800</v>
      </c>
      <c r="UGG3" s="4" t="s">
        <v>800</v>
      </c>
      <c r="UGH3" s="4" t="s">
        <v>800</v>
      </c>
      <c r="UGI3" s="4" t="s">
        <v>800</v>
      </c>
      <c r="UGJ3" s="4" t="s">
        <v>800</v>
      </c>
      <c r="UGK3" s="4" t="s">
        <v>800</v>
      </c>
      <c r="UGL3" s="4" t="s">
        <v>800</v>
      </c>
      <c r="UGM3" s="4" t="s">
        <v>800</v>
      </c>
      <c r="UGN3" s="4" t="s">
        <v>800</v>
      </c>
      <c r="UGO3" s="4" t="s">
        <v>800</v>
      </c>
      <c r="UGP3" s="4" t="s">
        <v>800</v>
      </c>
      <c r="UGQ3" s="4" t="s">
        <v>800</v>
      </c>
      <c r="UGR3" s="4" t="s">
        <v>800</v>
      </c>
      <c r="UGS3" s="4" t="s">
        <v>800</v>
      </c>
      <c r="UGT3" s="4" t="s">
        <v>800</v>
      </c>
      <c r="UGU3" s="4" t="s">
        <v>800</v>
      </c>
      <c r="UGV3" s="4" t="s">
        <v>800</v>
      </c>
      <c r="UGW3" s="4" t="s">
        <v>800</v>
      </c>
      <c r="UGX3" s="4" t="s">
        <v>800</v>
      </c>
      <c r="UGY3" s="4" t="s">
        <v>800</v>
      </c>
      <c r="UGZ3" s="4" t="s">
        <v>800</v>
      </c>
      <c r="UHA3" s="4" t="s">
        <v>800</v>
      </c>
      <c r="UHB3" s="4" t="s">
        <v>800</v>
      </c>
      <c r="UHC3" s="4" t="s">
        <v>800</v>
      </c>
      <c r="UHD3" s="4" t="s">
        <v>800</v>
      </c>
      <c r="UHE3" s="4" t="s">
        <v>800</v>
      </c>
      <c r="UHF3" s="4" t="s">
        <v>800</v>
      </c>
      <c r="UHG3" s="4" t="s">
        <v>800</v>
      </c>
      <c r="UHH3" s="4" t="s">
        <v>800</v>
      </c>
      <c r="UHI3" s="4" t="s">
        <v>800</v>
      </c>
      <c r="UHJ3" s="4" t="s">
        <v>800</v>
      </c>
      <c r="UHK3" s="4" t="s">
        <v>800</v>
      </c>
      <c r="UHL3" s="4" t="s">
        <v>800</v>
      </c>
      <c r="UHM3" s="4" t="s">
        <v>800</v>
      </c>
      <c r="UHN3" s="4" t="s">
        <v>800</v>
      </c>
      <c r="UHO3" s="4" t="s">
        <v>800</v>
      </c>
      <c r="UHP3" s="4" t="s">
        <v>800</v>
      </c>
      <c r="UHQ3" s="4" t="s">
        <v>800</v>
      </c>
      <c r="UHR3" s="4" t="s">
        <v>800</v>
      </c>
      <c r="UHS3" s="4" t="s">
        <v>800</v>
      </c>
      <c r="UHT3" s="4" t="s">
        <v>800</v>
      </c>
      <c r="UHU3" s="4" t="s">
        <v>800</v>
      </c>
      <c r="UHV3" s="4" t="s">
        <v>800</v>
      </c>
      <c r="UHW3" s="4" t="s">
        <v>800</v>
      </c>
      <c r="UHX3" s="4" t="s">
        <v>800</v>
      </c>
      <c r="UHY3" s="4" t="s">
        <v>800</v>
      </c>
      <c r="UHZ3" s="4" t="s">
        <v>800</v>
      </c>
      <c r="UIA3" s="4" t="s">
        <v>800</v>
      </c>
      <c r="UIB3" s="4" t="s">
        <v>800</v>
      </c>
      <c r="UIC3" s="4" t="s">
        <v>800</v>
      </c>
      <c r="UID3" s="4" t="s">
        <v>800</v>
      </c>
      <c r="UIE3" s="4" t="s">
        <v>800</v>
      </c>
      <c r="UIF3" s="4" t="s">
        <v>800</v>
      </c>
      <c r="UIG3" s="4" t="s">
        <v>800</v>
      </c>
      <c r="UIH3" s="4" t="s">
        <v>800</v>
      </c>
      <c r="UII3" s="4" t="s">
        <v>800</v>
      </c>
      <c r="UIJ3" s="4" t="s">
        <v>800</v>
      </c>
      <c r="UIK3" s="4" t="s">
        <v>800</v>
      </c>
      <c r="UIL3" s="4" t="s">
        <v>800</v>
      </c>
      <c r="UIM3" s="4" t="s">
        <v>800</v>
      </c>
      <c r="UIN3" s="4" t="s">
        <v>800</v>
      </c>
      <c r="UIO3" s="4" t="s">
        <v>800</v>
      </c>
      <c r="UIP3" s="4" t="s">
        <v>800</v>
      </c>
      <c r="UIQ3" s="4" t="s">
        <v>800</v>
      </c>
      <c r="UIR3" s="4" t="s">
        <v>800</v>
      </c>
      <c r="UIS3" s="4" t="s">
        <v>800</v>
      </c>
      <c r="UIT3" s="4" t="s">
        <v>800</v>
      </c>
      <c r="UIU3" s="4" t="s">
        <v>800</v>
      </c>
      <c r="UIV3" s="4" t="s">
        <v>800</v>
      </c>
      <c r="UIW3" s="4" t="s">
        <v>800</v>
      </c>
      <c r="UIX3" s="4" t="s">
        <v>800</v>
      </c>
      <c r="UIY3" s="4" t="s">
        <v>800</v>
      </c>
      <c r="UIZ3" s="4" t="s">
        <v>800</v>
      </c>
      <c r="UJA3" s="4" t="s">
        <v>800</v>
      </c>
      <c r="UJB3" s="4" t="s">
        <v>800</v>
      </c>
      <c r="UJC3" s="4" t="s">
        <v>800</v>
      </c>
      <c r="UJD3" s="4" t="s">
        <v>800</v>
      </c>
      <c r="UJE3" s="4" t="s">
        <v>800</v>
      </c>
      <c r="UJF3" s="4" t="s">
        <v>800</v>
      </c>
      <c r="UJG3" s="4" t="s">
        <v>800</v>
      </c>
      <c r="UJH3" s="4" t="s">
        <v>800</v>
      </c>
      <c r="UJI3" s="4" t="s">
        <v>800</v>
      </c>
      <c r="UJJ3" s="4" t="s">
        <v>800</v>
      </c>
      <c r="UJK3" s="4" t="s">
        <v>800</v>
      </c>
      <c r="UJL3" s="4" t="s">
        <v>800</v>
      </c>
      <c r="UJM3" s="4" t="s">
        <v>800</v>
      </c>
      <c r="UJN3" s="4" t="s">
        <v>800</v>
      </c>
      <c r="UJO3" s="4" t="s">
        <v>800</v>
      </c>
      <c r="UJP3" s="4" t="s">
        <v>800</v>
      </c>
      <c r="UJQ3" s="4" t="s">
        <v>800</v>
      </c>
      <c r="UJR3" s="4" t="s">
        <v>800</v>
      </c>
      <c r="UJS3" s="4" t="s">
        <v>800</v>
      </c>
      <c r="UJT3" s="4" t="s">
        <v>800</v>
      </c>
      <c r="UJU3" s="4" t="s">
        <v>800</v>
      </c>
      <c r="UJV3" s="4" t="s">
        <v>800</v>
      </c>
      <c r="UJW3" s="4" t="s">
        <v>800</v>
      </c>
      <c r="UJX3" s="4" t="s">
        <v>800</v>
      </c>
      <c r="UJY3" s="4" t="s">
        <v>800</v>
      </c>
      <c r="UJZ3" s="4" t="s">
        <v>800</v>
      </c>
      <c r="UKA3" s="4" t="s">
        <v>800</v>
      </c>
      <c r="UKB3" s="4" t="s">
        <v>800</v>
      </c>
      <c r="UKC3" s="4" t="s">
        <v>800</v>
      </c>
      <c r="UKD3" s="4" t="s">
        <v>800</v>
      </c>
      <c r="UKE3" s="4" t="s">
        <v>800</v>
      </c>
      <c r="UKF3" s="4" t="s">
        <v>800</v>
      </c>
      <c r="UKG3" s="4" t="s">
        <v>800</v>
      </c>
      <c r="UKH3" s="4" t="s">
        <v>800</v>
      </c>
      <c r="UKI3" s="4" t="s">
        <v>800</v>
      </c>
      <c r="UKJ3" s="4" t="s">
        <v>800</v>
      </c>
      <c r="UKK3" s="4" t="s">
        <v>800</v>
      </c>
      <c r="UKL3" s="4" t="s">
        <v>800</v>
      </c>
      <c r="UKM3" s="4" t="s">
        <v>800</v>
      </c>
      <c r="UKN3" s="4" t="s">
        <v>800</v>
      </c>
      <c r="UKO3" s="4" t="s">
        <v>800</v>
      </c>
      <c r="UKP3" s="4" t="s">
        <v>800</v>
      </c>
      <c r="UKQ3" s="4" t="s">
        <v>800</v>
      </c>
      <c r="UKR3" s="4" t="s">
        <v>800</v>
      </c>
      <c r="UKS3" s="4" t="s">
        <v>800</v>
      </c>
      <c r="UKT3" s="4" t="s">
        <v>800</v>
      </c>
      <c r="UKU3" s="4" t="s">
        <v>800</v>
      </c>
      <c r="UKV3" s="4" t="s">
        <v>800</v>
      </c>
      <c r="UKW3" s="4" t="s">
        <v>800</v>
      </c>
      <c r="UKX3" s="4" t="s">
        <v>800</v>
      </c>
      <c r="UKY3" s="4" t="s">
        <v>800</v>
      </c>
      <c r="UKZ3" s="4" t="s">
        <v>800</v>
      </c>
      <c r="ULA3" s="4" t="s">
        <v>800</v>
      </c>
      <c r="ULB3" s="4" t="s">
        <v>800</v>
      </c>
      <c r="ULC3" s="4" t="s">
        <v>800</v>
      </c>
      <c r="ULD3" s="4" t="s">
        <v>800</v>
      </c>
      <c r="ULE3" s="4" t="s">
        <v>800</v>
      </c>
      <c r="ULF3" s="4" t="s">
        <v>800</v>
      </c>
      <c r="ULG3" s="4" t="s">
        <v>800</v>
      </c>
      <c r="ULH3" s="4" t="s">
        <v>800</v>
      </c>
      <c r="ULI3" s="4" t="s">
        <v>800</v>
      </c>
      <c r="ULJ3" s="4" t="s">
        <v>800</v>
      </c>
      <c r="ULK3" s="4" t="s">
        <v>800</v>
      </c>
      <c r="ULL3" s="4" t="s">
        <v>800</v>
      </c>
      <c r="ULM3" s="4" t="s">
        <v>800</v>
      </c>
      <c r="ULN3" s="4" t="s">
        <v>800</v>
      </c>
      <c r="ULO3" s="4" t="s">
        <v>800</v>
      </c>
      <c r="ULP3" s="4" t="s">
        <v>800</v>
      </c>
      <c r="ULQ3" s="4" t="s">
        <v>800</v>
      </c>
      <c r="ULR3" s="4" t="s">
        <v>800</v>
      </c>
      <c r="ULS3" s="4" t="s">
        <v>800</v>
      </c>
      <c r="ULT3" s="4" t="s">
        <v>800</v>
      </c>
      <c r="ULU3" s="4" t="s">
        <v>800</v>
      </c>
      <c r="ULV3" s="4" t="s">
        <v>800</v>
      </c>
      <c r="ULW3" s="4" t="s">
        <v>800</v>
      </c>
      <c r="ULX3" s="4" t="s">
        <v>800</v>
      </c>
      <c r="ULY3" s="4" t="s">
        <v>800</v>
      </c>
      <c r="ULZ3" s="4" t="s">
        <v>800</v>
      </c>
      <c r="UMA3" s="4" t="s">
        <v>800</v>
      </c>
      <c r="UMB3" s="4" t="s">
        <v>800</v>
      </c>
      <c r="UMC3" s="4" t="s">
        <v>800</v>
      </c>
      <c r="UMD3" s="4" t="s">
        <v>800</v>
      </c>
      <c r="UME3" s="4" t="s">
        <v>800</v>
      </c>
      <c r="UMF3" s="4" t="s">
        <v>800</v>
      </c>
      <c r="UMG3" s="4" t="s">
        <v>800</v>
      </c>
      <c r="UMH3" s="4" t="s">
        <v>800</v>
      </c>
      <c r="UMI3" s="4" t="s">
        <v>800</v>
      </c>
      <c r="UMJ3" s="4" t="s">
        <v>800</v>
      </c>
      <c r="UMK3" s="4" t="s">
        <v>800</v>
      </c>
      <c r="UML3" s="4" t="s">
        <v>800</v>
      </c>
      <c r="UMM3" s="4" t="s">
        <v>800</v>
      </c>
      <c r="UMN3" s="4" t="s">
        <v>800</v>
      </c>
      <c r="UMO3" s="4" t="s">
        <v>800</v>
      </c>
      <c r="UMP3" s="4" t="s">
        <v>800</v>
      </c>
      <c r="UMQ3" s="4" t="s">
        <v>800</v>
      </c>
      <c r="UMR3" s="4" t="s">
        <v>800</v>
      </c>
      <c r="UMS3" s="4" t="s">
        <v>800</v>
      </c>
      <c r="UMT3" s="4" t="s">
        <v>800</v>
      </c>
      <c r="UMU3" s="4" t="s">
        <v>800</v>
      </c>
      <c r="UMV3" s="4" t="s">
        <v>800</v>
      </c>
      <c r="UMW3" s="4" t="s">
        <v>800</v>
      </c>
      <c r="UMX3" s="4" t="s">
        <v>800</v>
      </c>
      <c r="UMY3" s="4" t="s">
        <v>800</v>
      </c>
      <c r="UMZ3" s="4" t="s">
        <v>800</v>
      </c>
      <c r="UNA3" s="4" t="s">
        <v>800</v>
      </c>
      <c r="UNB3" s="4" t="s">
        <v>800</v>
      </c>
      <c r="UNC3" s="4" t="s">
        <v>800</v>
      </c>
      <c r="UND3" s="4" t="s">
        <v>800</v>
      </c>
      <c r="UNE3" s="4" t="s">
        <v>800</v>
      </c>
      <c r="UNF3" s="4" t="s">
        <v>800</v>
      </c>
      <c r="UNG3" s="4" t="s">
        <v>800</v>
      </c>
      <c r="UNH3" s="4" t="s">
        <v>800</v>
      </c>
      <c r="UNI3" s="4" t="s">
        <v>800</v>
      </c>
      <c r="UNJ3" s="4" t="s">
        <v>800</v>
      </c>
      <c r="UNK3" s="4" t="s">
        <v>800</v>
      </c>
      <c r="UNL3" s="4" t="s">
        <v>800</v>
      </c>
      <c r="UNM3" s="4" t="s">
        <v>800</v>
      </c>
      <c r="UNN3" s="4" t="s">
        <v>800</v>
      </c>
      <c r="UNO3" s="4" t="s">
        <v>800</v>
      </c>
      <c r="UNP3" s="4" t="s">
        <v>800</v>
      </c>
      <c r="UNQ3" s="4" t="s">
        <v>800</v>
      </c>
      <c r="UNR3" s="4" t="s">
        <v>800</v>
      </c>
      <c r="UNS3" s="4" t="s">
        <v>800</v>
      </c>
      <c r="UNT3" s="4" t="s">
        <v>800</v>
      </c>
      <c r="UNU3" s="4" t="s">
        <v>800</v>
      </c>
      <c r="UNV3" s="4" t="s">
        <v>800</v>
      </c>
      <c r="UNW3" s="4" t="s">
        <v>800</v>
      </c>
      <c r="UNX3" s="4" t="s">
        <v>800</v>
      </c>
      <c r="UNY3" s="4" t="s">
        <v>800</v>
      </c>
      <c r="UNZ3" s="4" t="s">
        <v>800</v>
      </c>
      <c r="UOA3" s="4" t="s">
        <v>800</v>
      </c>
      <c r="UOB3" s="4" t="s">
        <v>800</v>
      </c>
      <c r="UOC3" s="4" t="s">
        <v>800</v>
      </c>
      <c r="UOD3" s="4" t="s">
        <v>800</v>
      </c>
      <c r="UOE3" s="4" t="s">
        <v>800</v>
      </c>
      <c r="UOF3" s="4" t="s">
        <v>800</v>
      </c>
      <c r="UOG3" s="4" t="s">
        <v>800</v>
      </c>
      <c r="UOH3" s="4" t="s">
        <v>800</v>
      </c>
      <c r="UOI3" s="4" t="s">
        <v>800</v>
      </c>
      <c r="UOJ3" s="4" t="s">
        <v>800</v>
      </c>
      <c r="UOK3" s="4" t="s">
        <v>800</v>
      </c>
      <c r="UOL3" s="4" t="s">
        <v>800</v>
      </c>
      <c r="UOM3" s="4" t="s">
        <v>800</v>
      </c>
      <c r="UON3" s="4" t="s">
        <v>800</v>
      </c>
      <c r="UOO3" s="4" t="s">
        <v>800</v>
      </c>
      <c r="UOP3" s="4" t="s">
        <v>800</v>
      </c>
      <c r="UOQ3" s="4" t="s">
        <v>800</v>
      </c>
      <c r="UOR3" s="4" t="s">
        <v>800</v>
      </c>
      <c r="UOS3" s="4" t="s">
        <v>800</v>
      </c>
      <c r="UOT3" s="4" t="s">
        <v>800</v>
      </c>
      <c r="UOU3" s="4" t="s">
        <v>800</v>
      </c>
      <c r="UOV3" s="4" t="s">
        <v>800</v>
      </c>
      <c r="UOW3" s="4" t="s">
        <v>800</v>
      </c>
      <c r="UOX3" s="4" t="s">
        <v>800</v>
      </c>
      <c r="UOY3" s="4" t="s">
        <v>800</v>
      </c>
      <c r="UOZ3" s="4" t="s">
        <v>800</v>
      </c>
      <c r="UPA3" s="4" t="s">
        <v>800</v>
      </c>
      <c r="UPB3" s="4" t="s">
        <v>800</v>
      </c>
      <c r="UPC3" s="4" t="s">
        <v>800</v>
      </c>
      <c r="UPD3" s="4" t="s">
        <v>800</v>
      </c>
      <c r="UPE3" s="4" t="s">
        <v>800</v>
      </c>
      <c r="UPF3" s="4" t="s">
        <v>800</v>
      </c>
      <c r="UPG3" s="4" t="s">
        <v>800</v>
      </c>
      <c r="UPH3" s="4" t="s">
        <v>800</v>
      </c>
      <c r="UPI3" s="4" t="s">
        <v>800</v>
      </c>
      <c r="UPJ3" s="4" t="s">
        <v>800</v>
      </c>
      <c r="UPK3" s="4" t="s">
        <v>800</v>
      </c>
      <c r="UPL3" s="4" t="s">
        <v>800</v>
      </c>
      <c r="UPM3" s="4" t="s">
        <v>800</v>
      </c>
      <c r="UPN3" s="4" t="s">
        <v>800</v>
      </c>
      <c r="UPO3" s="4" t="s">
        <v>800</v>
      </c>
      <c r="UPP3" s="4" t="s">
        <v>800</v>
      </c>
      <c r="UPQ3" s="4" t="s">
        <v>800</v>
      </c>
      <c r="UPR3" s="4" t="s">
        <v>800</v>
      </c>
      <c r="UPS3" s="4" t="s">
        <v>800</v>
      </c>
      <c r="UPT3" s="4" t="s">
        <v>800</v>
      </c>
      <c r="UPU3" s="4" t="s">
        <v>800</v>
      </c>
      <c r="UPV3" s="4" t="s">
        <v>800</v>
      </c>
      <c r="UPW3" s="4" t="s">
        <v>800</v>
      </c>
      <c r="UPX3" s="4" t="s">
        <v>800</v>
      </c>
      <c r="UPY3" s="4" t="s">
        <v>800</v>
      </c>
      <c r="UPZ3" s="4" t="s">
        <v>800</v>
      </c>
      <c r="UQA3" s="4" t="s">
        <v>800</v>
      </c>
      <c r="UQB3" s="4" t="s">
        <v>800</v>
      </c>
      <c r="UQC3" s="4" t="s">
        <v>800</v>
      </c>
      <c r="UQD3" s="4" t="s">
        <v>800</v>
      </c>
      <c r="UQE3" s="4" t="s">
        <v>800</v>
      </c>
      <c r="UQF3" s="4" t="s">
        <v>800</v>
      </c>
      <c r="UQG3" s="4" t="s">
        <v>800</v>
      </c>
      <c r="UQH3" s="4" t="s">
        <v>800</v>
      </c>
      <c r="UQI3" s="4" t="s">
        <v>800</v>
      </c>
      <c r="UQJ3" s="4" t="s">
        <v>800</v>
      </c>
      <c r="UQK3" s="4" t="s">
        <v>800</v>
      </c>
      <c r="UQL3" s="4" t="s">
        <v>800</v>
      </c>
      <c r="UQM3" s="4" t="s">
        <v>800</v>
      </c>
      <c r="UQN3" s="4" t="s">
        <v>800</v>
      </c>
      <c r="UQO3" s="4" t="s">
        <v>800</v>
      </c>
      <c r="UQP3" s="4" t="s">
        <v>800</v>
      </c>
      <c r="UQQ3" s="4" t="s">
        <v>800</v>
      </c>
      <c r="UQR3" s="4" t="s">
        <v>800</v>
      </c>
      <c r="UQS3" s="4" t="s">
        <v>800</v>
      </c>
      <c r="UQT3" s="4" t="s">
        <v>800</v>
      </c>
      <c r="UQU3" s="4" t="s">
        <v>800</v>
      </c>
      <c r="UQV3" s="4" t="s">
        <v>800</v>
      </c>
      <c r="UQW3" s="4" t="s">
        <v>800</v>
      </c>
      <c r="UQX3" s="4" t="s">
        <v>800</v>
      </c>
      <c r="UQY3" s="4" t="s">
        <v>800</v>
      </c>
      <c r="UQZ3" s="4" t="s">
        <v>800</v>
      </c>
      <c r="URA3" s="4" t="s">
        <v>800</v>
      </c>
      <c r="URB3" s="4" t="s">
        <v>800</v>
      </c>
      <c r="URC3" s="4" t="s">
        <v>800</v>
      </c>
      <c r="URD3" s="4" t="s">
        <v>800</v>
      </c>
      <c r="URE3" s="4" t="s">
        <v>800</v>
      </c>
      <c r="URF3" s="4" t="s">
        <v>800</v>
      </c>
      <c r="URG3" s="4" t="s">
        <v>800</v>
      </c>
      <c r="URH3" s="4" t="s">
        <v>800</v>
      </c>
      <c r="URI3" s="4" t="s">
        <v>800</v>
      </c>
      <c r="URJ3" s="4" t="s">
        <v>800</v>
      </c>
      <c r="URK3" s="4" t="s">
        <v>800</v>
      </c>
      <c r="URL3" s="4" t="s">
        <v>800</v>
      </c>
      <c r="URM3" s="4" t="s">
        <v>800</v>
      </c>
      <c r="URN3" s="4" t="s">
        <v>800</v>
      </c>
      <c r="URO3" s="4" t="s">
        <v>800</v>
      </c>
      <c r="URP3" s="4" t="s">
        <v>800</v>
      </c>
      <c r="URQ3" s="4" t="s">
        <v>800</v>
      </c>
      <c r="URR3" s="4" t="s">
        <v>800</v>
      </c>
      <c r="URS3" s="4" t="s">
        <v>800</v>
      </c>
      <c r="URT3" s="4" t="s">
        <v>800</v>
      </c>
      <c r="URU3" s="4" t="s">
        <v>800</v>
      </c>
      <c r="URV3" s="4" t="s">
        <v>800</v>
      </c>
      <c r="URW3" s="4" t="s">
        <v>800</v>
      </c>
      <c r="URX3" s="4" t="s">
        <v>800</v>
      </c>
      <c r="URY3" s="4" t="s">
        <v>800</v>
      </c>
      <c r="URZ3" s="4" t="s">
        <v>800</v>
      </c>
      <c r="USA3" s="4" t="s">
        <v>800</v>
      </c>
      <c r="USB3" s="4" t="s">
        <v>800</v>
      </c>
      <c r="USC3" s="4" t="s">
        <v>800</v>
      </c>
      <c r="USD3" s="4" t="s">
        <v>800</v>
      </c>
      <c r="USE3" s="4" t="s">
        <v>800</v>
      </c>
      <c r="USF3" s="4" t="s">
        <v>800</v>
      </c>
      <c r="USG3" s="4" t="s">
        <v>800</v>
      </c>
      <c r="USH3" s="4" t="s">
        <v>800</v>
      </c>
      <c r="USI3" s="4" t="s">
        <v>800</v>
      </c>
      <c r="USJ3" s="4" t="s">
        <v>800</v>
      </c>
      <c r="USK3" s="4" t="s">
        <v>800</v>
      </c>
      <c r="USL3" s="4" t="s">
        <v>800</v>
      </c>
      <c r="USM3" s="4" t="s">
        <v>800</v>
      </c>
      <c r="USN3" s="4" t="s">
        <v>800</v>
      </c>
      <c r="USO3" s="4" t="s">
        <v>800</v>
      </c>
      <c r="USP3" s="4" t="s">
        <v>800</v>
      </c>
      <c r="USQ3" s="4" t="s">
        <v>800</v>
      </c>
      <c r="USR3" s="4" t="s">
        <v>800</v>
      </c>
      <c r="USS3" s="4" t="s">
        <v>800</v>
      </c>
      <c r="UST3" s="4" t="s">
        <v>800</v>
      </c>
      <c r="USU3" s="4" t="s">
        <v>800</v>
      </c>
      <c r="USV3" s="4" t="s">
        <v>800</v>
      </c>
      <c r="USW3" s="4" t="s">
        <v>800</v>
      </c>
      <c r="USX3" s="4" t="s">
        <v>800</v>
      </c>
      <c r="USY3" s="4" t="s">
        <v>800</v>
      </c>
      <c r="USZ3" s="4" t="s">
        <v>800</v>
      </c>
      <c r="UTA3" s="4" t="s">
        <v>800</v>
      </c>
      <c r="UTB3" s="4" t="s">
        <v>800</v>
      </c>
      <c r="UTC3" s="4" t="s">
        <v>800</v>
      </c>
      <c r="UTD3" s="4" t="s">
        <v>800</v>
      </c>
      <c r="UTE3" s="4" t="s">
        <v>800</v>
      </c>
      <c r="UTF3" s="4" t="s">
        <v>800</v>
      </c>
      <c r="UTG3" s="4" t="s">
        <v>800</v>
      </c>
      <c r="UTH3" s="4" t="s">
        <v>800</v>
      </c>
      <c r="UTI3" s="4" t="s">
        <v>800</v>
      </c>
      <c r="UTJ3" s="4" t="s">
        <v>800</v>
      </c>
      <c r="UTK3" s="4" t="s">
        <v>800</v>
      </c>
      <c r="UTL3" s="4" t="s">
        <v>800</v>
      </c>
      <c r="UTM3" s="4" t="s">
        <v>800</v>
      </c>
      <c r="UTN3" s="4" t="s">
        <v>800</v>
      </c>
      <c r="UTO3" s="4" t="s">
        <v>800</v>
      </c>
      <c r="UTP3" s="4" t="s">
        <v>800</v>
      </c>
      <c r="UTQ3" s="4" t="s">
        <v>800</v>
      </c>
      <c r="UTR3" s="4" t="s">
        <v>800</v>
      </c>
      <c r="UTS3" s="4" t="s">
        <v>800</v>
      </c>
      <c r="UTT3" s="4" t="s">
        <v>800</v>
      </c>
      <c r="UTU3" s="4" t="s">
        <v>800</v>
      </c>
      <c r="UTV3" s="4" t="s">
        <v>800</v>
      </c>
      <c r="UTW3" s="4" t="s">
        <v>800</v>
      </c>
      <c r="UTX3" s="4" t="s">
        <v>800</v>
      </c>
      <c r="UTY3" s="4" t="s">
        <v>800</v>
      </c>
      <c r="UTZ3" s="4" t="s">
        <v>800</v>
      </c>
      <c r="UUA3" s="4" t="s">
        <v>800</v>
      </c>
      <c r="UUB3" s="4" t="s">
        <v>800</v>
      </c>
      <c r="UUC3" s="4" t="s">
        <v>800</v>
      </c>
      <c r="UUD3" s="4" t="s">
        <v>800</v>
      </c>
      <c r="UUE3" s="4" t="s">
        <v>800</v>
      </c>
      <c r="UUF3" s="4" t="s">
        <v>800</v>
      </c>
      <c r="UUG3" s="4" t="s">
        <v>800</v>
      </c>
      <c r="UUH3" s="4" t="s">
        <v>800</v>
      </c>
      <c r="UUI3" s="4" t="s">
        <v>800</v>
      </c>
      <c r="UUJ3" s="4" t="s">
        <v>800</v>
      </c>
      <c r="UUK3" s="4" t="s">
        <v>800</v>
      </c>
      <c r="UUL3" s="4" t="s">
        <v>800</v>
      </c>
      <c r="UUM3" s="4" t="s">
        <v>800</v>
      </c>
      <c r="UUN3" s="4" t="s">
        <v>800</v>
      </c>
      <c r="UUO3" s="4" t="s">
        <v>800</v>
      </c>
      <c r="UUP3" s="4" t="s">
        <v>800</v>
      </c>
      <c r="UUQ3" s="4" t="s">
        <v>800</v>
      </c>
      <c r="UUR3" s="4" t="s">
        <v>800</v>
      </c>
      <c r="UUS3" s="4" t="s">
        <v>800</v>
      </c>
      <c r="UUT3" s="4" t="s">
        <v>800</v>
      </c>
      <c r="UUU3" s="4" t="s">
        <v>800</v>
      </c>
      <c r="UUV3" s="4" t="s">
        <v>800</v>
      </c>
      <c r="UUW3" s="4" t="s">
        <v>800</v>
      </c>
      <c r="UUX3" s="4" t="s">
        <v>800</v>
      </c>
      <c r="UUY3" s="4" t="s">
        <v>800</v>
      </c>
      <c r="UUZ3" s="4" t="s">
        <v>800</v>
      </c>
      <c r="UVA3" s="4" t="s">
        <v>800</v>
      </c>
      <c r="UVB3" s="4" t="s">
        <v>800</v>
      </c>
      <c r="UVC3" s="4" t="s">
        <v>800</v>
      </c>
      <c r="UVD3" s="4" t="s">
        <v>800</v>
      </c>
      <c r="UVE3" s="4" t="s">
        <v>800</v>
      </c>
      <c r="UVF3" s="4" t="s">
        <v>800</v>
      </c>
      <c r="UVG3" s="4" t="s">
        <v>800</v>
      </c>
      <c r="UVH3" s="4" t="s">
        <v>800</v>
      </c>
      <c r="UVI3" s="4" t="s">
        <v>800</v>
      </c>
      <c r="UVJ3" s="4" t="s">
        <v>800</v>
      </c>
      <c r="UVK3" s="4" t="s">
        <v>800</v>
      </c>
      <c r="UVL3" s="4" t="s">
        <v>800</v>
      </c>
      <c r="UVM3" s="4" t="s">
        <v>800</v>
      </c>
      <c r="UVN3" s="4" t="s">
        <v>800</v>
      </c>
      <c r="UVO3" s="4" t="s">
        <v>800</v>
      </c>
      <c r="UVP3" s="4" t="s">
        <v>800</v>
      </c>
      <c r="UVQ3" s="4" t="s">
        <v>800</v>
      </c>
      <c r="UVR3" s="4" t="s">
        <v>800</v>
      </c>
      <c r="UVS3" s="4" t="s">
        <v>800</v>
      </c>
      <c r="UVT3" s="4" t="s">
        <v>800</v>
      </c>
      <c r="UVU3" s="4" t="s">
        <v>800</v>
      </c>
      <c r="UVV3" s="4" t="s">
        <v>800</v>
      </c>
      <c r="UVW3" s="4" t="s">
        <v>800</v>
      </c>
      <c r="UVX3" s="4" t="s">
        <v>800</v>
      </c>
      <c r="UVY3" s="4" t="s">
        <v>800</v>
      </c>
      <c r="UVZ3" s="4" t="s">
        <v>800</v>
      </c>
      <c r="UWA3" s="4" t="s">
        <v>800</v>
      </c>
      <c r="UWB3" s="4" t="s">
        <v>800</v>
      </c>
      <c r="UWC3" s="4" t="s">
        <v>800</v>
      </c>
      <c r="UWD3" s="4" t="s">
        <v>800</v>
      </c>
      <c r="UWE3" s="4" t="s">
        <v>800</v>
      </c>
      <c r="UWF3" s="4" t="s">
        <v>800</v>
      </c>
      <c r="UWG3" s="4" t="s">
        <v>800</v>
      </c>
      <c r="UWH3" s="4" t="s">
        <v>800</v>
      </c>
      <c r="UWI3" s="4" t="s">
        <v>800</v>
      </c>
      <c r="UWJ3" s="4" t="s">
        <v>800</v>
      </c>
      <c r="UWK3" s="4" t="s">
        <v>800</v>
      </c>
      <c r="UWL3" s="4" t="s">
        <v>800</v>
      </c>
      <c r="UWM3" s="4" t="s">
        <v>800</v>
      </c>
      <c r="UWN3" s="4" t="s">
        <v>800</v>
      </c>
      <c r="UWO3" s="4" t="s">
        <v>800</v>
      </c>
      <c r="UWP3" s="4" t="s">
        <v>800</v>
      </c>
      <c r="UWQ3" s="4" t="s">
        <v>800</v>
      </c>
      <c r="UWR3" s="4" t="s">
        <v>800</v>
      </c>
      <c r="UWS3" s="4" t="s">
        <v>800</v>
      </c>
      <c r="UWT3" s="4" t="s">
        <v>800</v>
      </c>
      <c r="UWU3" s="4" t="s">
        <v>800</v>
      </c>
      <c r="UWV3" s="4" t="s">
        <v>800</v>
      </c>
      <c r="UWW3" s="4" t="s">
        <v>800</v>
      </c>
      <c r="UWX3" s="4" t="s">
        <v>800</v>
      </c>
      <c r="UWY3" s="4" t="s">
        <v>800</v>
      </c>
      <c r="UWZ3" s="4" t="s">
        <v>800</v>
      </c>
      <c r="UXA3" s="4" t="s">
        <v>800</v>
      </c>
      <c r="UXB3" s="4" t="s">
        <v>800</v>
      </c>
      <c r="UXC3" s="4" t="s">
        <v>800</v>
      </c>
      <c r="UXD3" s="4" t="s">
        <v>800</v>
      </c>
      <c r="UXE3" s="4" t="s">
        <v>800</v>
      </c>
      <c r="UXF3" s="4" t="s">
        <v>800</v>
      </c>
      <c r="UXG3" s="4" t="s">
        <v>800</v>
      </c>
      <c r="UXH3" s="4" t="s">
        <v>800</v>
      </c>
      <c r="UXI3" s="4" t="s">
        <v>800</v>
      </c>
      <c r="UXJ3" s="4" t="s">
        <v>800</v>
      </c>
      <c r="UXK3" s="4" t="s">
        <v>800</v>
      </c>
      <c r="UXL3" s="4" t="s">
        <v>800</v>
      </c>
      <c r="UXM3" s="4" t="s">
        <v>800</v>
      </c>
      <c r="UXN3" s="4" t="s">
        <v>800</v>
      </c>
      <c r="UXO3" s="4" t="s">
        <v>800</v>
      </c>
      <c r="UXP3" s="4" t="s">
        <v>800</v>
      </c>
      <c r="UXQ3" s="4" t="s">
        <v>800</v>
      </c>
      <c r="UXR3" s="4" t="s">
        <v>800</v>
      </c>
      <c r="UXS3" s="4" t="s">
        <v>800</v>
      </c>
      <c r="UXT3" s="4" t="s">
        <v>800</v>
      </c>
      <c r="UXU3" s="4" t="s">
        <v>800</v>
      </c>
      <c r="UXV3" s="4" t="s">
        <v>800</v>
      </c>
      <c r="UXW3" s="4" t="s">
        <v>800</v>
      </c>
      <c r="UXX3" s="4" t="s">
        <v>800</v>
      </c>
      <c r="UXY3" s="4" t="s">
        <v>800</v>
      </c>
      <c r="UXZ3" s="4" t="s">
        <v>800</v>
      </c>
      <c r="UYA3" s="4" t="s">
        <v>800</v>
      </c>
      <c r="UYB3" s="4" t="s">
        <v>800</v>
      </c>
      <c r="UYC3" s="4" t="s">
        <v>800</v>
      </c>
      <c r="UYD3" s="4" t="s">
        <v>800</v>
      </c>
      <c r="UYE3" s="4" t="s">
        <v>800</v>
      </c>
      <c r="UYF3" s="4" t="s">
        <v>800</v>
      </c>
      <c r="UYG3" s="4" t="s">
        <v>800</v>
      </c>
      <c r="UYH3" s="4" t="s">
        <v>800</v>
      </c>
      <c r="UYI3" s="4" t="s">
        <v>800</v>
      </c>
      <c r="UYJ3" s="4" t="s">
        <v>800</v>
      </c>
      <c r="UYK3" s="4" t="s">
        <v>800</v>
      </c>
      <c r="UYL3" s="4" t="s">
        <v>800</v>
      </c>
      <c r="UYM3" s="4" t="s">
        <v>800</v>
      </c>
      <c r="UYN3" s="4" t="s">
        <v>800</v>
      </c>
      <c r="UYO3" s="4" t="s">
        <v>800</v>
      </c>
      <c r="UYP3" s="4" t="s">
        <v>800</v>
      </c>
      <c r="UYQ3" s="4" t="s">
        <v>800</v>
      </c>
      <c r="UYR3" s="4" t="s">
        <v>800</v>
      </c>
      <c r="UYS3" s="4" t="s">
        <v>800</v>
      </c>
      <c r="UYT3" s="4" t="s">
        <v>800</v>
      </c>
      <c r="UYU3" s="4" t="s">
        <v>800</v>
      </c>
      <c r="UYV3" s="4" t="s">
        <v>800</v>
      </c>
      <c r="UYW3" s="4" t="s">
        <v>800</v>
      </c>
      <c r="UYX3" s="4" t="s">
        <v>800</v>
      </c>
      <c r="UYY3" s="4" t="s">
        <v>800</v>
      </c>
      <c r="UYZ3" s="4" t="s">
        <v>800</v>
      </c>
      <c r="UZA3" s="4" t="s">
        <v>800</v>
      </c>
      <c r="UZB3" s="4" t="s">
        <v>800</v>
      </c>
      <c r="UZC3" s="4" t="s">
        <v>800</v>
      </c>
      <c r="UZD3" s="4" t="s">
        <v>800</v>
      </c>
      <c r="UZE3" s="4" t="s">
        <v>800</v>
      </c>
      <c r="UZF3" s="4" t="s">
        <v>800</v>
      </c>
      <c r="UZG3" s="4" t="s">
        <v>800</v>
      </c>
      <c r="UZH3" s="4" t="s">
        <v>800</v>
      </c>
      <c r="UZI3" s="4" t="s">
        <v>800</v>
      </c>
      <c r="UZJ3" s="4" t="s">
        <v>800</v>
      </c>
      <c r="UZK3" s="4" t="s">
        <v>800</v>
      </c>
      <c r="UZL3" s="4" t="s">
        <v>800</v>
      </c>
      <c r="UZM3" s="4" t="s">
        <v>800</v>
      </c>
      <c r="UZN3" s="4" t="s">
        <v>800</v>
      </c>
      <c r="UZO3" s="4" t="s">
        <v>800</v>
      </c>
      <c r="UZP3" s="4" t="s">
        <v>800</v>
      </c>
      <c r="UZQ3" s="4" t="s">
        <v>800</v>
      </c>
      <c r="UZR3" s="4" t="s">
        <v>800</v>
      </c>
      <c r="UZS3" s="4" t="s">
        <v>800</v>
      </c>
      <c r="UZT3" s="4" t="s">
        <v>800</v>
      </c>
      <c r="UZU3" s="4" t="s">
        <v>800</v>
      </c>
      <c r="UZV3" s="4" t="s">
        <v>800</v>
      </c>
      <c r="UZW3" s="4" t="s">
        <v>800</v>
      </c>
      <c r="UZX3" s="4" t="s">
        <v>800</v>
      </c>
      <c r="UZY3" s="4" t="s">
        <v>800</v>
      </c>
      <c r="UZZ3" s="4" t="s">
        <v>800</v>
      </c>
      <c r="VAA3" s="4" t="s">
        <v>800</v>
      </c>
      <c r="VAB3" s="4" t="s">
        <v>800</v>
      </c>
      <c r="VAC3" s="4" t="s">
        <v>800</v>
      </c>
      <c r="VAD3" s="4" t="s">
        <v>800</v>
      </c>
      <c r="VAE3" s="4" t="s">
        <v>800</v>
      </c>
      <c r="VAF3" s="4" t="s">
        <v>800</v>
      </c>
      <c r="VAG3" s="4" t="s">
        <v>800</v>
      </c>
      <c r="VAH3" s="4" t="s">
        <v>800</v>
      </c>
      <c r="VAI3" s="4" t="s">
        <v>800</v>
      </c>
      <c r="VAJ3" s="4" t="s">
        <v>800</v>
      </c>
      <c r="VAK3" s="4" t="s">
        <v>800</v>
      </c>
      <c r="VAL3" s="4" t="s">
        <v>800</v>
      </c>
      <c r="VAM3" s="4" t="s">
        <v>800</v>
      </c>
      <c r="VAN3" s="4" t="s">
        <v>800</v>
      </c>
      <c r="VAO3" s="4" t="s">
        <v>800</v>
      </c>
      <c r="VAP3" s="4" t="s">
        <v>800</v>
      </c>
      <c r="VAQ3" s="4" t="s">
        <v>800</v>
      </c>
      <c r="VAR3" s="4" t="s">
        <v>800</v>
      </c>
      <c r="VAS3" s="4" t="s">
        <v>800</v>
      </c>
      <c r="VAT3" s="4" t="s">
        <v>800</v>
      </c>
      <c r="VAU3" s="4" t="s">
        <v>800</v>
      </c>
      <c r="VAV3" s="4" t="s">
        <v>800</v>
      </c>
      <c r="VAW3" s="4" t="s">
        <v>800</v>
      </c>
      <c r="VAX3" s="4" t="s">
        <v>800</v>
      </c>
      <c r="VAY3" s="4" t="s">
        <v>800</v>
      </c>
      <c r="VAZ3" s="4" t="s">
        <v>800</v>
      </c>
      <c r="VBA3" s="4" t="s">
        <v>800</v>
      </c>
      <c r="VBB3" s="4" t="s">
        <v>800</v>
      </c>
      <c r="VBC3" s="4" t="s">
        <v>800</v>
      </c>
      <c r="VBD3" s="4" t="s">
        <v>800</v>
      </c>
      <c r="VBE3" s="4" t="s">
        <v>800</v>
      </c>
      <c r="VBF3" s="4" t="s">
        <v>800</v>
      </c>
      <c r="VBG3" s="4" t="s">
        <v>800</v>
      </c>
      <c r="VBH3" s="4" t="s">
        <v>800</v>
      </c>
      <c r="VBI3" s="4" t="s">
        <v>800</v>
      </c>
      <c r="VBJ3" s="4" t="s">
        <v>800</v>
      </c>
      <c r="VBK3" s="4" t="s">
        <v>800</v>
      </c>
      <c r="VBL3" s="4" t="s">
        <v>800</v>
      </c>
      <c r="VBM3" s="4" t="s">
        <v>800</v>
      </c>
      <c r="VBN3" s="4" t="s">
        <v>800</v>
      </c>
      <c r="VBO3" s="4" t="s">
        <v>800</v>
      </c>
      <c r="VBP3" s="4" t="s">
        <v>800</v>
      </c>
      <c r="VBQ3" s="4" t="s">
        <v>800</v>
      </c>
      <c r="VBR3" s="4" t="s">
        <v>800</v>
      </c>
      <c r="VBS3" s="4" t="s">
        <v>800</v>
      </c>
      <c r="VBT3" s="4" t="s">
        <v>800</v>
      </c>
      <c r="VBU3" s="4" t="s">
        <v>800</v>
      </c>
      <c r="VBV3" s="4" t="s">
        <v>800</v>
      </c>
      <c r="VBW3" s="4" t="s">
        <v>800</v>
      </c>
      <c r="VBX3" s="4" t="s">
        <v>800</v>
      </c>
      <c r="VBY3" s="4" t="s">
        <v>800</v>
      </c>
      <c r="VBZ3" s="4" t="s">
        <v>800</v>
      </c>
      <c r="VCA3" s="4" t="s">
        <v>800</v>
      </c>
      <c r="VCB3" s="4" t="s">
        <v>800</v>
      </c>
      <c r="VCC3" s="4" t="s">
        <v>800</v>
      </c>
      <c r="VCD3" s="4" t="s">
        <v>800</v>
      </c>
      <c r="VCE3" s="4" t="s">
        <v>800</v>
      </c>
      <c r="VCF3" s="4" t="s">
        <v>800</v>
      </c>
      <c r="VCG3" s="4" t="s">
        <v>800</v>
      </c>
      <c r="VCH3" s="4" t="s">
        <v>800</v>
      </c>
      <c r="VCI3" s="4" t="s">
        <v>800</v>
      </c>
      <c r="VCJ3" s="4" t="s">
        <v>800</v>
      </c>
      <c r="VCK3" s="4" t="s">
        <v>800</v>
      </c>
      <c r="VCL3" s="4" t="s">
        <v>800</v>
      </c>
      <c r="VCM3" s="4" t="s">
        <v>800</v>
      </c>
      <c r="VCN3" s="4" t="s">
        <v>800</v>
      </c>
      <c r="VCO3" s="4" t="s">
        <v>800</v>
      </c>
      <c r="VCP3" s="4" t="s">
        <v>800</v>
      </c>
      <c r="VCQ3" s="4" t="s">
        <v>800</v>
      </c>
      <c r="VCR3" s="4" t="s">
        <v>800</v>
      </c>
      <c r="VCS3" s="4" t="s">
        <v>800</v>
      </c>
      <c r="VCT3" s="4" t="s">
        <v>800</v>
      </c>
      <c r="VCU3" s="4" t="s">
        <v>800</v>
      </c>
      <c r="VCV3" s="4" t="s">
        <v>800</v>
      </c>
      <c r="VCW3" s="4" t="s">
        <v>800</v>
      </c>
      <c r="VCX3" s="4" t="s">
        <v>800</v>
      </c>
      <c r="VCY3" s="4" t="s">
        <v>800</v>
      </c>
      <c r="VCZ3" s="4" t="s">
        <v>800</v>
      </c>
      <c r="VDA3" s="4" t="s">
        <v>800</v>
      </c>
      <c r="VDB3" s="4" t="s">
        <v>800</v>
      </c>
      <c r="VDC3" s="4" t="s">
        <v>800</v>
      </c>
      <c r="VDD3" s="4" t="s">
        <v>800</v>
      </c>
      <c r="VDE3" s="4" t="s">
        <v>800</v>
      </c>
      <c r="VDF3" s="4" t="s">
        <v>800</v>
      </c>
      <c r="VDG3" s="4" t="s">
        <v>800</v>
      </c>
      <c r="VDH3" s="4" t="s">
        <v>800</v>
      </c>
      <c r="VDI3" s="4" t="s">
        <v>800</v>
      </c>
      <c r="VDJ3" s="4" t="s">
        <v>800</v>
      </c>
      <c r="VDK3" s="4" t="s">
        <v>800</v>
      </c>
      <c r="VDL3" s="4" t="s">
        <v>800</v>
      </c>
      <c r="VDM3" s="4" t="s">
        <v>800</v>
      </c>
      <c r="VDN3" s="4" t="s">
        <v>800</v>
      </c>
      <c r="VDO3" s="4" t="s">
        <v>800</v>
      </c>
      <c r="VDP3" s="4" t="s">
        <v>800</v>
      </c>
      <c r="VDQ3" s="4" t="s">
        <v>800</v>
      </c>
      <c r="VDR3" s="4" t="s">
        <v>800</v>
      </c>
      <c r="VDS3" s="4" t="s">
        <v>800</v>
      </c>
      <c r="VDT3" s="4" t="s">
        <v>800</v>
      </c>
      <c r="VDU3" s="4" t="s">
        <v>800</v>
      </c>
      <c r="VDV3" s="4" t="s">
        <v>800</v>
      </c>
      <c r="VDW3" s="4" t="s">
        <v>800</v>
      </c>
      <c r="VDX3" s="4" t="s">
        <v>800</v>
      </c>
      <c r="VDY3" s="4" t="s">
        <v>800</v>
      </c>
      <c r="VDZ3" s="4" t="s">
        <v>800</v>
      </c>
      <c r="VEA3" s="4" t="s">
        <v>800</v>
      </c>
      <c r="VEB3" s="4" t="s">
        <v>800</v>
      </c>
      <c r="VEC3" s="4" t="s">
        <v>800</v>
      </c>
      <c r="VED3" s="4" t="s">
        <v>800</v>
      </c>
      <c r="VEE3" s="4" t="s">
        <v>800</v>
      </c>
      <c r="VEF3" s="4" t="s">
        <v>800</v>
      </c>
      <c r="VEG3" s="4" t="s">
        <v>800</v>
      </c>
      <c r="VEH3" s="4" t="s">
        <v>800</v>
      </c>
      <c r="VEI3" s="4" t="s">
        <v>800</v>
      </c>
      <c r="VEJ3" s="4" t="s">
        <v>800</v>
      </c>
      <c r="VEK3" s="4" t="s">
        <v>800</v>
      </c>
      <c r="VEL3" s="4" t="s">
        <v>800</v>
      </c>
      <c r="VEM3" s="4" t="s">
        <v>800</v>
      </c>
      <c r="VEN3" s="4" t="s">
        <v>800</v>
      </c>
      <c r="VEO3" s="4" t="s">
        <v>800</v>
      </c>
      <c r="VEP3" s="4" t="s">
        <v>800</v>
      </c>
      <c r="VEQ3" s="4" t="s">
        <v>800</v>
      </c>
      <c r="VER3" s="4" t="s">
        <v>800</v>
      </c>
      <c r="VES3" s="4" t="s">
        <v>800</v>
      </c>
      <c r="VET3" s="4" t="s">
        <v>800</v>
      </c>
      <c r="VEU3" s="4" t="s">
        <v>800</v>
      </c>
      <c r="VEV3" s="4" t="s">
        <v>800</v>
      </c>
      <c r="VEW3" s="4" t="s">
        <v>800</v>
      </c>
      <c r="VEX3" s="4" t="s">
        <v>800</v>
      </c>
      <c r="VEY3" s="4" t="s">
        <v>800</v>
      </c>
      <c r="VEZ3" s="4" t="s">
        <v>800</v>
      </c>
      <c r="VFA3" s="4" t="s">
        <v>800</v>
      </c>
      <c r="VFB3" s="4" t="s">
        <v>800</v>
      </c>
      <c r="VFC3" s="4" t="s">
        <v>800</v>
      </c>
      <c r="VFD3" s="4" t="s">
        <v>800</v>
      </c>
      <c r="VFE3" s="4" t="s">
        <v>800</v>
      </c>
      <c r="VFF3" s="4" t="s">
        <v>800</v>
      </c>
      <c r="VFG3" s="4" t="s">
        <v>800</v>
      </c>
      <c r="VFH3" s="4" t="s">
        <v>800</v>
      </c>
      <c r="VFI3" s="4" t="s">
        <v>800</v>
      </c>
      <c r="VFJ3" s="4" t="s">
        <v>800</v>
      </c>
      <c r="VFK3" s="4" t="s">
        <v>800</v>
      </c>
      <c r="VFL3" s="4" t="s">
        <v>800</v>
      </c>
      <c r="VFM3" s="4" t="s">
        <v>800</v>
      </c>
      <c r="VFN3" s="4" t="s">
        <v>800</v>
      </c>
      <c r="VFO3" s="4" t="s">
        <v>800</v>
      </c>
      <c r="VFP3" s="4" t="s">
        <v>800</v>
      </c>
      <c r="VFQ3" s="4" t="s">
        <v>800</v>
      </c>
      <c r="VFR3" s="4" t="s">
        <v>800</v>
      </c>
      <c r="VFS3" s="4" t="s">
        <v>800</v>
      </c>
      <c r="VFT3" s="4" t="s">
        <v>800</v>
      </c>
      <c r="VFU3" s="4" t="s">
        <v>800</v>
      </c>
      <c r="VFV3" s="4" t="s">
        <v>800</v>
      </c>
      <c r="VFW3" s="4" t="s">
        <v>800</v>
      </c>
      <c r="VFX3" s="4" t="s">
        <v>800</v>
      </c>
      <c r="VFY3" s="4" t="s">
        <v>800</v>
      </c>
      <c r="VFZ3" s="4" t="s">
        <v>800</v>
      </c>
      <c r="VGA3" s="4" t="s">
        <v>800</v>
      </c>
      <c r="VGB3" s="4" t="s">
        <v>800</v>
      </c>
      <c r="VGC3" s="4" t="s">
        <v>800</v>
      </c>
      <c r="VGD3" s="4" t="s">
        <v>800</v>
      </c>
      <c r="VGE3" s="4" t="s">
        <v>800</v>
      </c>
      <c r="VGF3" s="4" t="s">
        <v>800</v>
      </c>
      <c r="VGG3" s="4" t="s">
        <v>800</v>
      </c>
      <c r="VGH3" s="4" t="s">
        <v>800</v>
      </c>
      <c r="VGI3" s="4" t="s">
        <v>800</v>
      </c>
      <c r="VGJ3" s="4" t="s">
        <v>800</v>
      </c>
      <c r="VGK3" s="4" t="s">
        <v>800</v>
      </c>
      <c r="VGL3" s="4" t="s">
        <v>800</v>
      </c>
      <c r="VGM3" s="4" t="s">
        <v>800</v>
      </c>
      <c r="VGN3" s="4" t="s">
        <v>800</v>
      </c>
      <c r="VGO3" s="4" t="s">
        <v>800</v>
      </c>
      <c r="VGP3" s="4" t="s">
        <v>800</v>
      </c>
      <c r="VGQ3" s="4" t="s">
        <v>800</v>
      </c>
      <c r="VGR3" s="4" t="s">
        <v>800</v>
      </c>
      <c r="VGS3" s="4" t="s">
        <v>800</v>
      </c>
      <c r="VGT3" s="4" t="s">
        <v>800</v>
      </c>
      <c r="VGU3" s="4" t="s">
        <v>800</v>
      </c>
      <c r="VGV3" s="4" t="s">
        <v>800</v>
      </c>
      <c r="VGW3" s="4" t="s">
        <v>800</v>
      </c>
      <c r="VGX3" s="4" t="s">
        <v>800</v>
      </c>
      <c r="VGY3" s="4" t="s">
        <v>800</v>
      </c>
      <c r="VGZ3" s="4" t="s">
        <v>800</v>
      </c>
      <c r="VHA3" s="4" t="s">
        <v>800</v>
      </c>
      <c r="VHB3" s="4" t="s">
        <v>800</v>
      </c>
      <c r="VHC3" s="4" t="s">
        <v>800</v>
      </c>
      <c r="VHD3" s="4" t="s">
        <v>800</v>
      </c>
      <c r="VHE3" s="4" t="s">
        <v>800</v>
      </c>
      <c r="VHF3" s="4" t="s">
        <v>800</v>
      </c>
      <c r="VHG3" s="4" t="s">
        <v>800</v>
      </c>
      <c r="VHH3" s="4" t="s">
        <v>800</v>
      </c>
      <c r="VHI3" s="4" t="s">
        <v>800</v>
      </c>
      <c r="VHJ3" s="4" t="s">
        <v>800</v>
      </c>
      <c r="VHK3" s="4" t="s">
        <v>800</v>
      </c>
      <c r="VHL3" s="4" t="s">
        <v>800</v>
      </c>
      <c r="VHM3" s="4" t="s">
        <v>800</v>
      </c>
      <c r="VHN3" s="4" t="s">
        <v>800</v>
      </c>
      <c r="VHO3" s="4" t="s">
        <v>800</v>
      </c>
      <c r="VHP3" s="4" t="s">
        <v>800</v>
      </c>
      <c r="VHQ3" s="4" t="s">
        <v>800</v>
      </c>
      <c r="VHR3" s="4" t="s">
        <v>800</v>
      </c>
      <c r="VHS3" s="4" t="s">
        <v>800</v>
      </c>
      <c r="VHT3" s="4" t="s">
        <v>800</v>
      </c>
      <c r="VHU3" s="4" t="s">
        <v>800</v>
      </c>
      <c r="VHV3" s="4" t="s">
        <v>800</v>
      </c>
      <c r="VHW3" s="4" t="s">
        <v>800</v>
      </c>
      <c r="VHX3" s="4" t="s">
        <v>800</v>
      </c>
      <c r="VHY3" s="4" t="s">
        <v>800</v>
      </c>
      <c r="VHZ3" s="4" t="s">
        <v>800</v>
      </c>
      <c r="VIA3" s="4" t="s">
        <v>800</v>
      </c>
      <c r="VIB3" s="4" t="s">
        <v>800</v>
      </c>
      <c r="VIC3" s="4" t="s">
        <v>800</v>
      </c>
      <c r="VID3" s="4" t="s">
        <v>800</v>
      </c>
      <c r="VIE3" s="4" t="s">
        <v>800</v>
      </c>
      <c r="VIF3" s="4" t="s">
        <v>800</v>
      </c>
      <c r="VIG3" s="4" t="s">
        <v>800</v>
      </c>
      <c r="VIH3" s="4" t="s">
        <v>800</v>
      </c>
      <c r="VII3" s="4" t="s">
        <v>800</v>
      </c>
      <c r="VIJ3" s="4" t="s">
        <v>800</v>
      </c>
      <c r="VIK3" s="4" t="s">
        <v>800</v>
      </c>
      <c r="VIL3" s="4" t="s">
        <v>800</v>
      </c>
      <c r="VIM3" s="4" t="s">
        <v>800</v>
      </c>
      <c r="VIN3" s="4" t="s">
        <v>800</v>
      </c>
      <c r="VIO3" s="4" t="s">
        <v>800</v>
      </c>
      <c r="VIP3" s="4" t="s">
        <v>800</v>
      </c>
      <c r="VIQ3" s="4" t="s">
        <v>800</v>
      </c>
      <c r="VIR3" s="4" t="s">
        <v>800</v>
      </c>
      <c r="VIS3" s="4" t="s">
        <v>800</v>
      </c>
      <c r="VIT3" s="4" t="s">
        <v>800</v>
      </c>
      <c r="VIU3" s="4" t="s">
        <v>800</v>
      </c>
      <c r="VIV3" s="4" t="s">
        <v>800</v>
      </c>
      <c r="VIW3" s="4" t="s">
        <v>800</v>
      </c>
      <c r="VIX3" s="4" t="s">
        <v>800</v>
      </c>
      <c r="VIY3" s="4" t="s">
        <v>800</v>
      </c>
      <c r="VIZ3" s="4" t="s">
        <v>800</v>
      </c>
      <c r="VJA3" s="4" t="s">
        <v>800</v>
      </c>
      <c r="VJB3" s="4" t="s">
        <v>800</v>
      </c>
      <c r="VJC3" s="4" t="s">
        <v>800</v>
      </c>
      <c r="VJD3" s="4" t="s">
        <v>800</v>
      </c>
      <c r="VJE3" s="4" t="s">
        <v>800</v>
      </c>
      <c r="VJF3" s="4" t="s">
        <v>800</v>
      </c>
      <c r="VJG3" s="4" t="s">
        <v>800</v>
      </c>
      <c r="VJH3" s="4" t="s">
        <v>800</v>
      </c>
      <c r="VJI3" s="4" t="s">
        <v>800</v>
      </c>
      <c r="VJJ3" s="4" t="s">
        <v>800</v>
      </c>
      <c r="VJK3" s="4" t="s">
        <v>800</v>
      </c>
      <c r="VJL3" s="4" t="s">
        <v>800</v>
      </c>
      <c r="VJM3" s="4" t="s">
        <v>800</v>
      </c>
      <c r="VJN3" s="4" t="s">
        <v>800</v>
      </c>
      <c r="VJO3" s="4" t="s">
        <v>800</v>
      </c>
      <c r="VJP3" s="4" t="s">
        <v>800</v>
      </c>
      <c r="VJQ3" s="4" t="s">
        <v>800</v>
      </c>
      <c r="VJR3" s="4" t="s">
        <v>800</v>
      </c>
      <c r="VJS3" s="4" t="s">
        <v>800</v>
      </c>
      <c r="VJT3" s="4" t="s">
        <v>800</v>
      </c>
      <c r="VJU3" s="4" t="s">
        <v>800</v>
      </c>
      <c r="VJV3" s="4" t="s">
        <v>800</v>
      </c>
      <c r="VJW3" s="4" t="s">
        <v>800</v>
      </c>
      <c r="VJX3" s="4" t="s">
        <v>800</v>
      </c>
      <c r="VJY3" s="4" t="s">
        <v>800</v>
      </c>
      <c r="VJZ3" s="4" t="s">
        <v>800</v>
      </c>
      <c r="VKA3" s="4" t="s">
        <v>800</v>
      </c>
      <c r="VKB3" s="4" t="s">
        <v>800</v>
      </c>
      <c r="VKC3" s="4" t="s">
        <v>800</v>
      </c>
      <c r="VKD3" s="4" t="s">
        <v>800</v>
      </c>
      <c r="VKE3" s="4" t="s">
        <v>800</v>
      </c>
      <c r="VKF3" s="4" t="s">
        <v>800</v>
      </c>
      <c r="VKG3" s="4" t="s">
        <v>800</v>
      </c>
      <c r="VKH3" s="4" t="s">
        <v>800</v>
      </c>
      <c r="VKI3" s="4" t="s">
        <v>800</v>
      </c>
      <c r="VKJ3" s="4" t="s">
        <v>800</v>
      </c>
      <c r="VKK3" s="4" t="s">
        <v>800</v>
      </c>
      <c r="VKL3" s="4" t="s">
        <v>800</v>
      </c>
      <c r="VKM3" s="4" t="s">
        <v>800</v>
      </c>
      <c r="VKN3" s="4" t="s">
        <v>800</v>
      </c>
      <c r="VKO3" s="4" t="s">
        <v>800</v>
      </c>
      <c r="VKP3" s="4" t="s">
        <v>800</v>
      </c>
      <c r="VKQ3" s="4" t="s">
        <v>800</v>
      </c>
      <c r="VKR3" s="4" t="s">
        <v>800</v>
      </c>
      <c r="VKS3" s="4" t="s">
        <v>800</v>
      </c>
      <c r="VKT3" s="4" t="s">
        <v>800</v>
      </c>
      <c r="VKU3" s="4" t="s">
        <v>800</v>
      </c>
      <c r="VKV3" s="4" t="s">
        <v>800</v>
      </c>
      <c r="VKW3" s="4" t="s">
        <v>800</v>
      </c>
      <c r="VKX3" s="4" t="s">
        <v>800</v>
      </c>
      <c r="VKY3" s="4" t="s">
        <v>800</v>
      </c>
      <c r="VKZ3" s="4" t="s">
        <v>800</v>
      </c>
      <c r="VLA3" s="4" t="s">
        <v>800</v>
      </c>
      <c r="VLB3" s="4" t="s">
        <v>800</v>
      </c>
      <c r="VLC3" s="4" t="s">
        <v>800</v>
      </c>
      <c r="VLD3" s="4" t="s">
        <v>800</v>
      </c>
      <c r="VLE3" s="4" t="s">
        <v>800</v>
      </c>
      <c r="VLF3" s="4" t="s">
        <v>800</v>
      </c>
      <c r="VLG3" s="4" t="s">
        <v>800</v>
      </c>
      <c r="VLH3" s="4" t="s">
        <v>800</v>
      </c>
      <c r="VLI3" s="4" t="s">
        <v>800</v>
      </c>
      <c r="VLJ3" s="4" t="s">
        <v>800</v>
      </c>
      <c r="VLK3" s="4" t="s">
        <v>800</v>
      </c>
      <c r="VLL3" s="4" t="s">
        <v>800</v>
      </c>
      <c r="VLM3" s="4" t="s">
        <v>800</v>
      </c>
      <c r="VLN3" s="4" t="s">
        <v>800</v>
      </c>
      <c r="VLO3" s="4" t="s">
        <v>800</v>
      </c>
      <c r="VLP3" s="4" t="s">
        <v>800</v>
      </c>
      <c r="VLQ3" s="4" t="s">
        <v>800</v>
      </c>
      <c r="VLR3" s="4" t="s">
        <v>800</v>
      </c>
      <c r="VLS3" s="4" t="s">
        <v>800</v>
      </c>
      <c r="VLT3" s="4" t="s">
        <v>800</v>
      </c>
      <c r="VLU3" s="4" t="s">
        <v>800</v>
      </c>
      <c r="VLV3" s="4" t="s">
        <v>800</v>
      </c>
      <c r="VLW3" s="4" t="s">
        <v>800</v>
      </c>
      <c r="VLX3" s="4" t="s">
        <v>800</v>
      </c>
      <c r="VLY3" s="4" t="s">
        <v>800</v>
      </c>
      <c r="VLZ3" s="4" t="s">
        <v>800</v>
      </c>
      <c r="VMA3" s="4" t="s">
        <v>800</v>
      </c>
      <c r="VMB3" s="4" t="s">
        <v>800</v>
      </c>
      <c r="VMC3" s="4" t="s">
        <v>800</v>
      </c>
      <c r="VMD3" s="4" t="s">
        <v>800</v>
      </c>
      <c r="VME3" s="4" t="s">
        <v>800</v>
      </c>
      <c r="VMF3" s="4" t="s">
        <v>800</v>
      </c>
      <c r="VMG3" s="4" t="s">
        <v>800</v>
      </c>
      <c r="VMH3" s="4" t="s">
        <v>800</v>
      </c>
      <c r="VMI3" s="4" t="s">
        <v>800</v>
      </c>
      <c r="VMJ3" s="4" t="s">
        <v>800</v>
      </c>
      <c r="VMK3" s="4" t="s">
        <v>800</v>
      </c>
      <c r="VML3" s="4" t="s">
        <v>800</v>
      </c>
      <c r="VMM3" s="4" t="s">
        <v>800</v>
      </c>
      <c r="VMN3" s="4" t="s">
        <v>800</v>
      </c>
      <c r="VMO3" s="4" t="s">
        <v>800</v>
      </c>
      <c r="VMP3" s="4" t="s">
        <v>800</v>
      </c>
      <c r="VMQ3" s="4" t="s">
        <v>800</v>
      </c>
      <c r="VMR3" s="4" t="s">
        <v>800</v>
      </c>
      <c r="VMS3" s="4" t="s">
        <v>800</v>
      </c>
      <c r="VMT3" s="4" t="s">
        <v>800</v>
      </c>
      <c r="VMU3" s="4" t="s">
        <v>800</v>
      </c>
      <c r="VMV3" s="4" t="s">
        <v>800</v>
      </c>
      <c r="VMW3" s="4" t="s">
        <v>800</v>
      </c>
      <c r="VMX3" s="4" t="s">
        <v>800</v>
      </c>
      <c r="VMY3" s="4" t="s">
        <v>800</v>
      </c>
      <c r="VMZ3" s="4" t="s">
        <v>800</v>
      </c>
      <c r="VNA3" s="4" t="s">
        <v>800</v>
      </c>
      <c r="VNB3" s="4" t="s">
        <v>800</v>
      </c>
      <c r="VNC3" s="4" t="s">
        <v>800</v>
      </c>
      <c r="VND3" s="4" t="s">
        <v>800</v>
      </c>
      <c r="VNE3" s="4" t="s">
        <v>800</v>
      </c>
      <c r="VNF3" s="4" t="s">
        <v>800</v>
      </c>
      <c r="VNG3" s="4" t="s">
        <v>800</v>
      </c>
      <c r="VNH3" s="4" t="s">
        <v>800</v>
      </c>
      <c r="VNI3" s="4" t="s">
        <v>800</v>
      </c>
      <c r="VNJ3" s="4" t="s">
        <v>800</v>
      </c>
      <c r="VNK3" s="4" t="s">
        <v>800</v>
      </c>
      <c r="VNL3" s="4" t="s">
        <v>800</v>
      </c>
      <c r="VNM3" s="4" t="s">
        <v>800</v>
      </c>
      <c r="VNN3" s="4" t="s">
        <v>800</v>
      </c>
      <c r="VNO3" s="4" t="s">
        <v>800</v>
      </c>
      <c r="VNP3" s="4" t="s">
        <v>800</v>
      </c>
      <c r="VNQ3" s="4" t="s">
        <v>800</v>
      </c>
      <c r="VNR3" s="4" t="s">
        <v>800</v>
      </c>
      <c r="VNS3" s="4" t="s">
        <v>800</v>
      </c>
      <c r="VNT3" s="4" t="s">
        <v>800</v>
      </c>
      <c r="VNU3" s="4" t="s">
        <v>800</v>
      </c>
      <c r="VNV3" s="4" t="s">
        <v>800</v>
      </c>
      <c r="VNW3" s="4" t="s">
        <v>800</v>
      </c>
      <c r="VNX3" s="4" t="s">
        <v>800</v>
      </c>
      <c r="VNY3" s="4" t="s">
        <v>800</v>
      </c>
      <c r="VNZ3" s="4" t="s">
        <v>800</v>
      </c>
      <c r="VOA3" s="4" t="s">
        <v>800</v>
      </c>
      <c r="VOB3" s="4" t="s">
        <v>800</v>
      </c>
      <c r="VOC3" s="4" t="s">
        <v>800</v>
      </c>
      <c r="VOD3" s="4" t="s">
        <v>800</v>
      </c>
      <c r="VOE3" s="4" t="s">
        <v>800</v>
      </c>
      <c r="VOF3" s="4" t="s">
        <v>800</v>
      </c>
      <c r="VOG3" s="4" t="s">
        <v>800</v>
      </c>
      <c r="VOH3" s="4" t="s">
        <v>800</v>
      </c>
      <c r="VOI3" s="4" t="s">
        <v>800</v>
      </c>
      <c r="VOJ3" s="4" t="s">
        <v>800</v>
      </c>
      <c r="VOK3" s="4" t="s">
        <v>800</v>
      </c>
      <c r="VOL3" s="4" t="s">
        <v>800</v>
      </c>
      <c r="VOM3" s="4" t="s">
        <v>800</v>
      </c>
      <c r="VON3" s="4" t="s">
        <v>800</v>
      </c>
      <c r="VOO3" s="4" t="s">
        <v>800</v>
      </c>
      <c r="VOP3" s="4" t="s">
        <v>800</v>
      </c>
      <c r="VOQ3" s="4" t="s">
        <v>800</v>
      </c>
      <c r="VOR3" s="4" t="s">
        <v>800</v>
      </c>
      <c r="VOS3" s="4" t="s">
        <v>800</v>
      </c>
      <c r="VOT3" s="4" t="s">
        <v>800</v>
      </c>
      <c r="VOU3" s="4" t="s">
        <v>800</v>
      </c>
      <c r="VOV3" s="4" t="s">
        <v>800</v>
      </c>
      <c r="VOW3" s="4" t="s">
        <v>800</v>
      </c>
      <c r="VOX3" s="4" t="s">
        <v>800</v>
      </c>
      <c r="VOY3" s="4" t="s">
        <v>800</v>
      </c>
      <c r="VOZ3" s="4" t="s">
        <v>800</v>
      </c>
      <c r="VPA3" s="4" t="s">
        <v>800</v>
      </c>
      <c r="VPB3" s="4" t="s">
        <v>800</v>
      </c>
      <c r="VPC3" s="4" t="s">
        <v>800</v>
      </c>
      <c r="VPD3" s="4" t="s">
        <v>800</v>
      </c>
      <c r="VPE3" s="4" t="s">
        <v>800</v>
      </c>
      <c r="VPF3" s="4" t="s">
        <v>800</v>
      </c>
      <c r="VPG3" s="4" t="s">
        <v>800</v>
      </c>
      <c r="VPH3" s="4" t="s">
        <v>800</v>
      </c>
      <c r="VPI3" s="4" t="s">
        <v>800</v>
      </c>
      <c r="VPJ3" s="4" t="s">
        <v>800</v>
      </c>
      <c r="VPK3" s="4" t="s">
        <v>800</v>
      </c>
      <c r="VPL3" s="4" t="s">
        <v>800</v>
      </c>
      <c r="VPM3" s="4" t="s">
        <v>800</v>
      </c>
      <c r="VPN3" s="4" t="s">
        <v>800</v>
      </c>
      <c r="VPO3" s="4" t="s">
        <v>800</v>
      </c>
      <c r="VPP3" s="4" t="s">
        <v>800</v>
      </c>
      <c r="VPQ3" s="4" t="s">
        <v>800</v>
      </c>
      <c r="VPR3" s="4" t="s">
        <v>800</v>
      </c>
      <c r="VPS3" s="4" t="s">
        <v>800</v>
      </c>
      <c r="VPT3" s="4" t="s">
        <v>800</v>
      </c>
      <c r="VPU3" s="4" t="s">
        <v>800</v>
      </c>
      <c r="VPV3" s="4" t="s">
        <v>800</v>
      </c>
      <c r="VPW3" s="4" t="s">
        <v>800</v>
      </c>
      <c r="VPX3" s="4" t="s">
        <v>800</v>
      </c>
      <c r="VPY3" s="4" t="s">
        <v>800</v>
      </c>
      <c r="VPZ3" s="4" t="s">
        <v>800</v>
      </c>
      <c r="VQA3" s="4" t="s">
        <v>800</v>
      </c>
      <c r="VQB3" s="4" t="s">
        <v>800</v>
      </c>
      <c r="VQC3" s="4" t="s">
        <v>800</v>
      </c>
      <c r="VQD3" s="4" t="s">
        <v>800</v>
      </c>
      <c r="VQE3" s="4" t="s">
        <v>800</v>
      </c>
      <c r="VQF3" s="4" t="s">
        <v>800</v>
      </c>
      <c r="VQG3" s="4" t="s">
        <v>800</v>
      </c>
      <c r="VQH3" s="4" t="s">
        <v>800</v>
      </c>
      <c r="VQI3" s="4" t="s">
        <v>800</v>
      </c>
      <c r="VQJ3" s="4" t="s">
        <v>800</v>
      </c>
      <c r="VQK3" s="4" t="s">
        <v>800</v>
      </c>
      <c r="VQL3" s="4" t="s">
        <v>800</v>
      </c>
      <c r="VQM3" s="4" t="s">
        <v>800</v>
      </c>
      <c r="VQN3" s="4" t="s">
        <v>800</v>
      </c>
      <c r="VQO3" s="4" t="s">
        <v>800</v>
      </c>
      <c r="VQP3" s="4" t="s">
        <v>800</v>
      </c>
      <c r="VQQ3" s="4" t="s">
        <v>800</v>
      </c>
      <c r="VQR3" s="4" t="s">
        <v>800</v>
      </c>
      <c r="VQS3" s="4" t="s">
        <v>800</v>
      </c>
      <c r="VQT3" s="4" t="s">
        <v>800</v>
      </c>
      <c r="VQU3" s="4" t="s">
        <v>800</v>
      </c>
      <c r="VQV3" s="4" t="s">
        <v>800</v>
      </c>
      <c r="VQW3" s="4" t="s">
        <v>800</v>
      </c>
      <c r="VQX3" s="4" t="s">
        <v>800</v>
      </c>
      <c r="VQY3" s="4" t="s">
        <v>800</v>
      </c>
      <c r="VQZ3" s="4" t="s">
        <v>800</v>
      </c>
      <c r="VRA3" s="4" t="s">
        <v>800</v>
      </c>
      <c r="VRB3" s="4" t="s">
        <v>800</v>
      </c>
      <c r="VRC3" s="4" t="s">
        <v>800</v>
      </c>
      <c r="VRD3" s="4" t="s">
        <v>800</v>
      </c>
      <c r="VRE3" s="4" t="s">
        <v>800</v>
      </c>
      <c r="VRF3" s="4" t="s">
        <v>800</v>
      </c>
      <c r="VRG3" s="4" t="s">
        <v>800</v>
      </c>
      <c r="VRH3" s="4" t="s">
        <v>800</v>
      </c>
      <c r="VRI3" s="4" t="s">
        <v>800</v>
      </c>
      <c r="VRJ3" s="4" t="s">
        <v>800</v>
      </c>
      <c r="VRK3" s="4" t="s">
        <v>800</v>
      </c>
      <c r="VRL3" s="4" t="s">
        <v>800</v>
      </c>
      <c r="VRM3" s="4" t="s">
        <v>800</v>
      </c>
      <c r="VRN3" s="4" t="s">
        <v>800</v>
      </c>
      <c r="VRO3" s="4" t="s">
        <v>800</v>
      </c>
      <c r="VRP3" s="4" t="s">
        <v>800</v>
      </c>
      <c r="VRQ3" s="4" t="s">
        <v>800</v>
      </c>
      <c r="VRR3" s="4" t="s">
        <v>800</v>
      </c>
      <c r="VRS3" s="4" t="s">
        <v>800</v>
      </c>
      <c r="VRT3" s="4" t="s">
        <v>800</v>
      </c>
      <c r="VRU3" s="4" t="s">
        <v>800</v>
      </c>
      <c r="VRV3" s="4" t="s">
        <v>800</v>
      </c>
      <c r="VRW3" s="4" t="s">
        <v>800</v>
      </c>
      <c r="VRX3" s="4" t="s">
        <v>800</v>
      </c>
      <c r="VRY3" s="4" t="s">
        <v>800</v>
      </c>
      <c r="VRZ3" s="4" t="s">
        <v>800</v>
      </c>
      <c r="VSA3" s="4" t="s">
        <v>800</v>
      </c>
      <c r="VSB3" s="4" t="s">
        <v>800</v>
      </c>
      <c r="VSC3" s="4" t="s">
        <v>800</v>
      </c>
      <c r="VSD3" s="4" t="s">
        <v>800</v>
      </c>
      <c r="VSE3" s="4" t="s">
        <v>800</v>
      </c>
      <c r="VSF3" s="4" t="s">
        <v>800</v>
      </c>
      <c r="VSG3" s="4" t="s">
        <v>800</v>
      </c>
      <c r="VSH3" s="4" t="s">
        <v>800</v>
      </c>
      <c r="VSI3" s="4" t="s">
        <v>800</v>
      </c>
      <c r="VSJ3" s="4" t="s">
        <v>800</v>
      </c>
      <c r="VSK3" s="4" t="s">
        <v>800</v>
      </c>
      <c r="VSL3" s="4" t="s">
        <v>800</v>
      </c>
      <c r="VSM3" s="4" t="s">
        <v>800</v>
      </c>
      <c r="VSN3" s="4" t="s">
        <v>800</v>
      </c>
      <c r="VSO3" s="4" t="s">
        <v>800</v>
      </c>
      <c r="VSP3" s="4" t="s">
        <v>800</v>
      </c>
      <c r="VSQ3" s="4" t="s">
        <v>800</v>
      </c>
      <c r="VSR3" s="4" t="s">
        <v>800</v>
      </c>
      <c r="VSS3" s="4" t="s">
        <v>800</v>
      </c>
      <c r="VST3" s="4" t="s">
        <v>800</v>
      </c>
      <c r="VSU3" s="4" t="s">
        <v>800</v>
      </c>
      <c r="VSV3" s="4" t="s">
        <v>800</v>
      </c>
      <c r="VSW3" s="4" t="s">
        <v>800</v>
      </c>
      <c r="VSX3" s="4" t="s">
        <v>800</v>
      </c>
      <c r="VSY3" s="4" t="s">
        <v>800</v>
      </c>
      <c r="VSZ3" s="4" t="s">
        <v>800</v>
      </c>
      <c r="VTA3" s="4" t="s">
        <v>800</v>
      </c>
      <c r="VTB3" s="4" t="s">
        <v>800</v>
      </c>
      <c r="VTC3" s="4" t="s">
        <v>800</v>
      </c>
      <c r="VTD3" s="4" t="s">
        <v>800</v>
      </c>
      <c r="VTE3" s="4" t="s">
        <v>800</v>
      </c>
      <c r="VTF3" s="4" t="s">
        <v>800</v>
      </c>
      <c r="VTG3" s="4" t="s">
        <v>800</v>
      </c>
      <c r="VTH3" s="4" t="s">
        <v>800</v>
      </c>
      <c r="VTI3" s="4" t="s">
        <v>800</v>
      </c>
      <c r="VTJ3" s="4" t="s">
        <v>800</v>
      </c>
      <c r="VTK3" s="4" t="s">
        <v>800</v>
      </c>
      <c r="VTL3" s="4" t="s">
        <v>800</v>
      </c>
      <c r="VTM3" s="4" t="s">
        <v>800</v>
      </c>
      <c r="VTN3" s="4" t="s">
        <v>800</v>
      </c>
      <c r="VTO3" s="4" t="s">
        <v>800</v>
      </c>
      <c r="VTP3" s="4" t="s">
        <v>800</v>
      </c>
      <c r="VTQ3" s="4" t="s">
        <v>800</v>
      </c>
      <c r="VTR3" s="4" t="s">
        <v>800</v>
      </c>
      <c r="VTS3" s="4" t="s">
        <v>800</v>
      </c>
      <c r="VTT3" s="4" t="s">
        <v>800</v>
      </c>
      <c r="VTU3" s="4" t="s">
        <v>800</v>
      </c>
      <c r="VTV3" s="4" t="s">
        <v>800</v>
      </c>
      <c r="VTW3" s="4" t="s">
        <v>800</v>
      </c>
      <c r="VTX3" s="4" t="s">
        <v>800</v>
      </c>
      <c r="VTY3" s="4" t="s">
        <v>800</v>
      </c>
      <c r="VTZ3" s="4" t="s">
        <v>800</v>
      </c>
      <c r="VUA3" s="4" t="s">
        <v>800</v>
      </c>
      <c r="VUB3" s="4" t="s">
        <v>800</v>
      </c>
      <c r="VUC3" s="4" t="s">
        <v>800</v>
      </c>
      <c r="VUD3" s="4" t="s">
        <v>800</v>
      </c>
      <c r="VUE3" s="4" t="s">
        <v>800</v>
      </c>
      <c r="VUF3" s="4" t="s">
        <v>800</v>
      </c>
      <c r="VUG3" s="4" t="s">
        <v>800</v>
      </c>
      <c r="VUH3" s="4" t="s">
        <v>800</v>
      </c>
      <c r="VUI3" s="4" t="s">
        <v>800</v>
      </c>
      <c r="VUJ3" s="4" t="s">
        <v>800</v>
      </c>
      <c r="VUK3" s="4" t="s">
        <v>800</v>
      </c>
      <c r="VUL3" s="4" t="s">
        <v>800</v>
      </c>
      <c r="VUM3" s="4" t="s">
        <v>800</v>
      </c>
      <c r="VUN3" s="4" t="s">
        <v>800</v>
      </c>
      <c r="VUO3" s="4" t="s">
        <v>800</v>
      </c>
      <c r="VUP3" s="4" t="s">
        <v>800</v>
      </c>
      <c r="VUQ3" s="4" t="s">
        <v>800</v>
      </c>
      <c r="VUR3" s="4" t="s">
        <v>800</v>
      </c>
      <c r="VUS3" s="4" t="s">
        <v>800</v>
      </c>
      <c r="VUT3" s="4" t="s">
        <v>800</v>
      </c>
      <c r="VUU3" s="4" t="s">
        <v>800</v>
      </c>
      <c r="VUV3" s="4" t="s">
        <v>800</v>
      </c>
      <c r="VUW3" s="4" t="s">
        <v>800</v>
      </c>
      <c r="VUX3" s="4" t="s">
        <v>800</v>
      </c>
      <c r="VUY3" s="4" t="s">
        <v>800</v>
      </c>
      <c r="VUZ3" s="4" t="s">
        <v>800</v>
      </c>
      <c r="VVA3" s="4" t="s">
        <v>800</v>
      </c>
      <c r="VVB3" s="4" t="s">
        <v>800</v>
      </c>
      <c r="VVC3" s="4" t="s">
        <v>800</v>
      </c>
      <c r="VVD3" s="4" t="s">
        <v>800</v>
      </c>
      <c r="VVE3" s="4" t="s">
        <v>800</v>
      </c>
      <c r="VVF3" s="4" t="s">
        <v>800</v>
      </c>
      <c r="VVG3" s="4" t="s">
        <v>800</v>
      </c>
      <c r="VVH3" s="4" t="s">
        <v>800</v>
      </c>
      <c r="VVI3" s="4" t="s">
        <v>800</v>
      </c>
      <c r="VVJ3" s="4" t="s">
        <v>800</v>
      </c>
      <c r="VVK3" s="4" t="s">
        <v>800</v>
      </c>
      <c r="VVL3" s="4" t="s">
        <v>800</v>
      </c>
      <c r="VVM3" s="4" t="s">
        <v>800</v>
      </c>
      <c r="VVN3" s="4" t="s">
        <v>800</v>
      </c>
      <c r="VVO3" s="4" t="s">
        <v>800</v>
      </c>
      <c r="VVP3" s="4" t="s">
        <v>800</v>
      </c>
      <c r="VVQ3" s="4" t="s">
        <v>800</v>
      </c>
      <c r="VVR3" s="4" t="s">
        <v>800</v>
      </c>
      <c r="VVS3" s="4" t="s">
        <v>800</v>
      </c>
      <c r="VVT3" s="4" t="s">
        <v>800</v>
      </c>
      <c r="VVU3" s="4" t="s">
        <v>800</v>
      </c>
      <c r="VVV3" s="4" t="s">
        <v>800</v>
      </c>
      <c r="VVW3" s="4" t="s">
        <v>800</v>
      </c>
      <c r="VVX3" s="4" t="s">
        <v>800</v>
      </c>
      <c r="VVY3" s="4" t="s">
        <v>800</v>
      </c>
      <c r="VVZ3" s="4" t="s">
        <v>800</v>
      </c>
      <c r="VWA3" s="4" t="s">
        <v>800</v>
      </c>
      <c r="VWB3" s="4" t="s">
        <v>800</v>
      </c>
      <c r="VWC3" s="4" t="s">
        <v>800</v>
      </c>
      <c r="VWD3" s="4" t="s">
        <v>800</v>
      </c>
      <c r="VWE3" s="4" t="s">
        <v>800</v>
      </c>
      <c r="VWF3" s="4" t="s">
        <v>800</v>
      </c>
      <c r="VWG3" s="4" t="s">
        <v>800</v>
      </c>
      <c r="VWH3" s="4" t="s">
        <v>800</v>
      </c>
      <c r="VWI3" s="4" t="s">
        <v>800</v>
      </c>
      <c r="VWJ3" s="4" t="s">
        <v>800</v>
      </c>
      <c r="VWK3" s="4" t="s">
        <v>800</v>
      </c>
      <c r="VWL3" s="4" t="s">
        <v>800</v>
      </c>
      <c r="VWM3" s="4" t="s">
        <v>800</v>
      </c>
      <c r="VWN3" s="4" t="s">
        <v>800</v>
      </c>
      <c r="VWO3" s="4" t="s">
        <v>800</v>
      </c>
      <c r="VWP3" s="4" t="s">
        <v>800</v>
      </c>
      <c r="VWQ3" s="4" t="s">
        <v>800</v>
      </c>
      <c r="VWR3" s="4" t="s">
        <v>800</v>
      </c>
      <c r="VWS3" s="4" t="s">
        <v>800</v>
      </c>
      <c r="VWT3" s="4" t="s">
        <v>800</v>
      </c>
      <c r="VWU3" s="4" t="s">
        <v>800</v>
      </c>
      <c r="VWV3" s="4" t="s">
        <v>800</v>
      </c>
      <c r="VWW3" s="4" t="s">
        <v>800</v>
      </c>
      <c r="VWX3" s="4" t="s">
        <v>800</v>
      </c>
      <c r="VWY3" s="4" t="s">
        <v>800</v>
      </c>
      <c r="VWZ3" s="4" t="s">
        <v>800</v>
      </c>
      <c r="VXA3" s="4" t="s">
        <v>800</v>
      </c>
      <c r="VXB3" s="4" t="s">
        <v>800</v>
      </c>
      <c r="VXC3" s="4" t="s">
        <v>800</v>
      </c>
      <c r="VXD3" s="4" t="s">
        <v>800</v>
      </c>
      <c r="VXE3" s="4" t="s">
        <v>800</v>
      </c>
      <c r="VXF3" s="4" t="s">
        <v>800</v>
      </c>
      <c r="VXG3" s="4" t="s">
        <v>800</v>
      </c>
      <c r="VXH3" s="4" t="s">
        <v>800</v>
      </c>
      <c r="VXI3" s="4" t="s">
        <v>800</v>
      </c>
      <c r="VXJ3" s="4" t="s">
        <v>800</v>
      </c>
      <c r="VXK3" s="4" t="s">
        <v>800</v>
      </c>
      <c r="VXL3" s="4" t="s">
        <v>800</v>
      </c>
      <c r="VXM3" s="4" t="s">
        <v>800</v>
      </c>
      <c r="VXN3" s="4" t="s">
        <v>800</v>
      </c>
      <c r="VXO3" s="4" t="s">
        <v>800</v>
      </c>
      <c r="VXP3" s="4" t="s">
        <v>800</v>
      </c>
      <c r="VXQ3" s="4" t="s">
        <v>800</v>
      </c>
      <c r="VXR3" s="4" t="s">
        <v>800</v>
      </c>
      <c r="VXS3" s="4" t="s">
        <v>800</v>
      </c>
      <c r="VXT3" s="4" t="s">
        <v>800</v>
      </c>
      <c r="VXU3" s="4" t="s">
        <v>800</v>
      </c>
      <c r="VXV3" s="4" t="s">
        <v>800</v>
      </c>
      <c r="VXW3" s="4" t="s">
        <v>800</v>
      </c>
      <c r="VXX3" s="4" t="s">
        <v>800</v>
      </c>
      <c r="VXY3" s="4" t="s">
        <v>800</v>
      </c>
      <c r="VXZ3" s="4" t="s">
        <v>800</v>
      </c>
      <c r="VYA3" s="4" t="s">
        <v>800</v>
      </c>
      <c r="VYB3" s="4" t="s">
        <v>800</v>
      </c>
      <c r="VYC3" s="4" t="s">
        <v>800</v>
      </c>
      <c r="VYD3" s="4" t="s">
        <v>800</v>
      </c>
      <c r="VYE3" s="4" t="s">
        <v>800</v>
      </c>
      <c r="VYF3" s="4" t="s">
        <v>800</v>
      </c>
      <c r="VYG3" s="4" t="s">
        <v>800</v>
      </c>
      <c r="VYH3" s="4" t="s">
        <v>800</v>
      </c>
      <c r="VYI3" s="4" t="s">
        <v>800</v>
      </c>
      <c r="VYJ3" s="4" t="s">
        <v>800</v>
      </c>
      <c r="VYK3" s="4" t="s">
        <v>800</v>
      </c>
      <c r="VYL3" s="4" t="s">
        <v>800</v>
      </c>
      <c r="VYM3" s="4" t="s">
        <v>800</v>
      </c>
      <c r="VYN3" s="4" t="s">
        <v>800</v>
      </c>
      <c r="VYO3" s="4" t="s">
        <v>800</v>
      </c>
      <c r="VYP3" s="4" t="s">
        <v>800</v>
      </c>
      <c r="VYQ3" s="4" t="s">
        <v>800</v>
      </c>
      <c r="VYR3" s="4" t="s">
        <v>800</v>
      </c>
      <c r="VYS3" s="4" t="s">
        <v>800</v>
      </c>
      <c r="VYT3" s="4" t="s">
        <v>800</v>
      </c>
      <c r="VYU3" s="4" t="s">
        <v>800</v>
      </c>
      <c r="VYV3" s="4" t="s">
        <v>800</v>
      </c>
      <c r="VYW3" s="4" t="s">
        <v>800</v>
      </c>
      <c r="VYX3" s="4" t="s">
        <v>800</v>
      </c>
      <c r="VYY3" s="4" t="s">
        <v>800</v>
      </c>
      <c r="VYZ3" s="4" t="s">
        <v>800</v>
      </c>
      <c r="VZA3" s="4" t="s">
        <v>800</v>
      </c>
      <c r="VZB3" s="4" t="s">
        <v>800</v>
      </c>
      <c r="VZC3" s="4" t="s">
        <v>800</v>
      </c>
      <c r="VZD3" s="4" t="s">
        <v>800</v>
      </c>
      <c r="VZE3" s="4" t="s">
        <v>800</v>
      </c>
      <c r="VZF3" s="4" t="s">
        <v>800</v>
      </c>
      <c r="VZG3" s="4" t="s">
        <v>800</v>
      </c>
      <c r="VZH3" s="4" t="s">
        <v>800</v>
      </c>
      <c r="VZI3" s="4" t="s">
        <v>800</v>
      </c>
      <c r="VZJ3" s="4" t="s">
        <v>800</v>
      </c>
      <c r="VZK3" s="4" t="s">
        <v>800</v>
      </c>
      <c r="VZL3" s="4" t="s">
        <v>800</v>
      </c>
      <c r="VZM3" s="4" t="s">
        <v>800</v>
      </c>
      <c r="VZN3" s="4" t="s">
        <v>800</v>
      </c>
      <c r="VZO3" s="4" t="s">
        <v>800</v>
      </c>
      <c r="VZP3" s="4" t="s">
        <v>800</v>
      </c>
      <c r="VZQ3" s="4" t="s">
        <v>800</v>
      </c>
      <c r="VZR3" s="4" t="s">
        <v>800</v>
      </c>
      <c r="VZS3" s="4" t="s">
        <v>800</v>
      </c>
      <c r="VZT3" s="4" t="s">
        <v>800</v>
      </c>
      <c r="VZU3" s="4" t="s">
        <v>800</v>
      </c>
      <c r="VZV3" s="4" t="s">
        <v>800</v>
      </c>
      <c r="VZW3" s="4" t="s">
        <v>800</v>
      </c>
      <c r="VZX3" s="4" t="s">
        <v>800</v>
      </c>
      <c r="VZY3" s="4" t="s">
        <v>800</v>
      </c>
      <c r="VZZ3" s="4" t="s">
        <v>800</v>
      </c>
      <c r="WAA3" s="4" t="s">
        <v>800</v>
      </c>
      <c r="WAB3" s="4" t="s">
        <v>800</v>
      </c>
      <c r="WAC3" s="4" t="s">
        <v>800</v>
      </c>
      <c r="WAD3" s="4" t="s">
        <v>800</v>
      </c>
      <c r="WAE3" s="4" t="s">
        <v>800</v>
      </c>
      <c r="WAF3" s="4" t="s">
        <v>800</v>
      </c>
      <c r="WAG3" s="4" t="s">
        <v>800</v>
      </c>
      <c r="WAH3" s="4" t="s">
        <v>800</v>
      </c>
      <c r="WAI3" s="4" t="s">
        <v>800</v>
      </c>
      <c r="WAJ3" s="4" t="s">
        <v>800</v>
      </c>
      <c r="WAK3" s="4" t="s">
        <v>800</v>
      </c>
      <c r="WAL3" s="4" t="s">
        <v>800</v>
      </c>
      <c r="WAM3" s="4" t="s">
        <v>800</v>
      </c>
      <c r="WAN3" s="4" t="s">
        <v>800</v>
      </c>
      <c r="WAO3" s="4" t="s">
        <v>800</v>
      </c>
      <c r="WAP3" s="4" t="s">
        <v>800</v>
      </c>
      <c r="WAQ3" s="4" t="s">
        <v>800</v>
      </c>
      <c r="WAR3" s="4" t="s">
        <v>800</v>
      </c>
      <c r="WAS3" s="4" t="s">
        <v>800</v>
      </c>
      <c r="WAT3" s="4" t="s">
        <v>800</v>
      </c>
      <c r="WAU3" s="4" t="s">
        <v>800</v>
      </c>
      <c r="WAV3" s="4" t="s">
        <v>800</v>
      </c>
      <c r="WAW3" s="4" t="s">
        <v>800</v>
      </c>
      <c r="WAX3" s="4" t="s">
        <v>800</v>
      </c>
      <c r="WAY3" s="4" t="s">
        <v>800</v>
      </c>
      <c r="WAZ3" s="4" t="s">
        <v>800</v>
      </c>
      <c r="WBA3" s="4" t="s">
        <v>800</v>
      </c>
      <c r="WBB3" s="4" t="s">
        <v>800</v>
      </c>
      <c r="WBC3" s="4" t="s">
        <v>800</v>
      </c>
      <c r="WBD3" s="4" t="s">
        <v>800</v>
      </c>
      <c r="WBE3" s="4" t="s">
        <v>800</v>
      </c>
      <c r="WBF3" s="4" t="s">
        <v>800</v>
      </c>
      <c r="WBG3" s="4" t="s">
        <v>800</v>
      </c>
      <c r="WBH3" s="4" t="s">
        <v>800</v>
      </c>
      <c r="WBI3" s="4" t="s">
        <v>800</v>
      </c>
      <c r="WBJ3" s="4" t="s">
        <v>800</v>
      </c>
      <c r="WBK3" s="4" t="s">
        <v>800</v>
      </c>
      <c r="WBL3" s="4" t="s">
        <v>800</v>
      </c>
      <c r="WBM3" s="4" t="s">
        <v>800</v>
      </c>
      <c r="WBN3" s="4" t="s">
        <v>800</v>
      </c>
      <c r="WBO3" s="4" t="s">
        <v>800</v>
      </c>
      <c r="WBP3" s="4" t="s">
        <v>800</v>
      </c>
      <c r="WBQ3" s="4" t="s">
        <v>800</v>
      </c>
      <c r="WBR3" s="4" t="s">
        <v>800</v>
      </c>
      <c r="WBS3" s="4" t="s">
        <v>800</v>
      </c>
      <c r="WBT3" s="4" t="s">
        <v>800</v>
      </c>
      <c r="WBU3" s="4" t="s">
        <v>800</v>
      </c>
      <c r="WBV3" s="4" t="s">
        <v>800</v>
      </c>
      <c r="WBW3" s="4" t="s">
        <v>800</v>
      </c>
      <c r="WBX3" s="4" t="s">
        <v>800</v>
      </c>
      <c r="WBY3" s="4" t="s">
        <v>800</v>
      </c>
      <c r="WBZ3" s="4" t="s">
        <v>800</v>
      </c>
      <c r="WCA3" s="4" t="s">
        <v>800</v>
      </c>
      <c r="WCB3" s="4" t="s">
        <v>800</v>
      </c>
      <c r="WCC3" s="4" t="s">
        <v>800</v>
      </c>
      <c r="WCD3" s="4" t="s">
        <v>800</v>
      </c>
      <c r="WCE3" s="4" t="s">
        <v>800</v>
      </c>
      <c r="WCF3" s="4" t="s">
        <v>800</v>
      </c>
      <c r="WCG3" s="4" t="s">
        <v>800</v>
      </c>
      <c r="WCH3" s="4" t="s">
        <v>800</v>
      </c>
      <c r="WCI3" s="4" t="s">
        <v>800</v>
      </c>
      <c r="WCJ3" s="4" t="s">
        <v>800</v>
      </c>
      <c r="WCK3" s="4" t="s">
        <v>800</v>
      </c>
      <c r="WCL3" s="4" t="s">
        <v>800</v>
      </c>
      <c r="WCM3" s="4" t="s">
        <v>800</v>
      </c>
      <c r="WCN3" s="4" t="s">
        <v>800</v>
      </c>
      <c r="WCO3" s="4" t="s">
        <v>800</v>
      </c>
      <c r="WCP3" s="4" t="s">
        <v>800</v>
      </c>
      <c r="WCQ3" s="4" t="s">
        <v>800</v>
      </c>
      <c r="WCR3" s="4" t="s">
        <v>800</v>
      </c>
      <c r="WCS3" s="4" t="s">
        <v>800</v>
      </c>
      <c r="WCT3" s="4" t="s">
        <v>800</v>
      </c>
      <c r="WCU3" s="4" t="s">
        <v>800</v>
      </c>
      <c r="WCV3" s="4" t="s">
        <v>800</v>
      </c>
      <c r="WCW3" s="4" t="s">
        <v>800</v>
      </c>
      <c r="WCX3" s="4" t="s">
        <v>800</v>
      </c>
      <c r="WCY3" s="4" t="s">
        <v>800</v>
      </c>
      <c r="WCZ3" s="4" t="s">
        <v>800</v>
      </c>
      <c r="WDA3" s="4" t="s">
        <v>800</v>
      </c>
      <c r="WDB3" s="4" t="s">
        <v>800</v>
      </c>
      <c r="WDC3" s="4" t="s">
        <v>800</v>
      </c>
      <c r="WDD3" s="4" t="s">
        <v>800</v>
      </c>
      <c r="WDE3" s="4" t="s">
        <v>800</v>
      </c>
      <c r="WDF3" s="4" t="s">
        <v>800</v>
      </c>
      <c r="WDG3" s="4" t="s">
        <v>800</v>
      </c>
      <c r="WDH3" s="4" t="s">
        <v>800</v>
      </c>
      <c r="WDI3" s="4" t="s">
        <v>800</v>
      </c>
      <c r="WDJ3" s="4" t="s">
        <v>800</v>
      </c>
      <c r="WDK3" s="4" t="s">
        <v>800</v>
      </c>
      <c r="WDL3" s="4" t="s">
        <v>800</v>
      </c>
      <c r="WDM3" s="4" t="s">
        <v>800</v>
      </c>
      <c r="WDN3" s="4" t="s">
        <v>800</v>
      </c>
      <c r="WDO3" s="4" t="s">
        <v>800</v>
      </c>
      <c r="WDP3" s="4" t="s">
        <v>800</v>
      </c>
      <c r="WDQ3" s="4" t="s">
        <v>800</v>
      </c>
      <c r="WDR3" s="4" t="s">
        <v>800</v>
      </c>
      <c r="WDS3" s="4" t="s">
        <v>800</v>
      </c>
      <c r="WDT3" s="4" t="s">
        <v>800</v>
      </c>
      <c r="WDU3" s="4" t="s">
        <v>800</v>
      </c>
      <c r="WDV3" s="4" t="s">
        <v>800</v>
      </c>
      <c r="WDW3" s="4" t="s">
        <v>800</v>
      </c>
      <c r="WDX3" s="4" t="s">
        <v>800</v>
      </c>
      <c r="WDY3" s="4" t="s">
        <v>800</v>
      </c>
      <c r="WDZ3" s="4" t="s">
        <v>800</v>
      </c>
      <c r="WEA3" s="4" t="s">
        <v>800</v>
      </c>
      <c r="WEB3" s="4" t="s">
        <v>800</v>
      </c>
      <c r="WEC3" s="4" t="s">
        <v>800</v>
      </c>
      <c r="WED3" s="4" t="s">
        <v>800</v>
      </c>
      <c r="WEE3" s="4" t="s">
        <v>800</v>
      </c>
      <c r="WEF3" s="4" t="s">
        <v>800</v>
      </c>
      <c r="WEG3" s="4" t="s">
        <v>800</v>
      </c>
      <c r="WEH3" s="4" t="s">
        <v>800</v>
      </c>
      <c r="WEI3" s="4" t="s">
        <v>800</v>
      </c>
      <c r="WEJ3" s="4" t="s">
        <v>800</v>
      </c>
      <c r="WEK3" s="4" t="s">
        <v>800</v>
      </c>
      <c r="WEL3" s="4" t="s">
        <v>800</v>
      </c>
      <c r="WEM3" s="4" t="s">
        <v>800</v>
      </c>
      <c r="WEN3" s="4" t="s">
        <v>800</v>
      </c>
      <c r="WEO3" s="4" t="s">
        <v>800</v>
      </c>
      <c r="WEP3" s="4" t="s">
        <v>800</v>
      </c>
      <c r="WEQ3" s="4" t="s">
        <v>800</v>
      </c>
      <c r="WER3" s="4" t="s">
        <v>800</v>
      </c>
      <c r="WES3" s="4" t="s">
        <v>800</v>
      </c>
      <c r="WET3" s="4" t="s">
        <v>800</v>
      </c>
      <c r="WEU3" s="4" t="s">
        <v>800</v>
      </c>
      <c r="WEV3" s="4" t="s">
        <v>800</v>
      </c>
      <c r="WEW3" s="4" t="s">
        <v>800</v>
      </c>
      <c r="WEX3" s="4" t="s">
        <v>800</v>
      </c>
      <c r="WEY3" s="4" t="s">
        <v>800</v>
      </c>
      <c r="WEZ3" s="4" t="s">
        <v>800</v>
      </c>
      <c r="WFA3" s="4" t="s">
        <v>800</v>
      </c>
      <c r="WFB3" s="4" t="s">
        <v>800</v>
      </c>
      <c r="WFC3" s="4" t="s">
        <v>800</v>
      </c>
      <c r="WFD3" s="4" t="s">
        <v>800</v>
      </c>
      <c r="WFE3" s="4" t="s">
        <v>800</v>
      </c>
      <c r="WFF3" s="4" t="s">
        <v>800</v>
      </c>
      <c r="WFG3" s="4" t="s">
        <v>800</v>
      </c>
      <c r="WFH3" s="4" t="s">
        <v>800</v>
      </c>
      <c r="WFI3" s="4" t="s">
        <v>800</v>
      </c>
      <c r="WFJ3" s="4" t="s">
        <v>800</v>
      </c>
      <c r="WFK3" s="4" t="s">
        <v>800</v>
      </c>
      <c r="WFL3" s="4" t="s">
        <v>800</v>
      </c>
      <c r="WFM3" s="4" t="s">
        <v>800</v>
      </c>
      <c r="WFN3" s="4" t="s">
        <v>800</v>
      </c>
      <c r="WFO3" s="4" t="s">
        <v>800</v>
      </c>
      <c r="WFP3" s="4" t="s">
        <v>800</v>
      </c>
      <c r="WFQ3" s="4" t="s">
        <v>800</v>
      </c>
      <c r="WFR3" s="4" t="s">
        <v>800</v>
      </c>
      <c r="WFS3" s="4" t="s">
        <v>800</v>
      </c>
      <c r="WFT3" s="4" t="s">
        <v>800</v>
      </c>
      <c r="WFU3" s="4" t="s">
        <v>800</v>
      </c>
      <c r="WFV3" s="4" t="s">
        <v>800</v>
      </c>
      <c r="WFW3" s="4" t="s">
        <v>800</v>
      </c>
      <c r="WFX3" s="4" t="s">
        <v>800</v>
      </c>
      <c r="WFY3" s="4" t="s">
        <v>800</v>
      </c>
      <c r="WFZ3" s="4" t="s">
        <v>800</v>
      </c>
      <c r="WGA3" s="4" t="s">
        <v>800</v>
      </c>
      <c r="WGB3" s="4" t="s">
        <v>800</v>
      </c>
      <c r="WGC3" s="4" t="s">
        <v>800</v>
      </c>
      <c r="WGD3" s="4" t="s">
        <v>800</v>
      </c>
      <c r="WGE3" s="4" t="s">
        <v>800</v>
      </c>
      <c r="WGF3" s="4" t="s">
        <v>800</v>
      </c>
      <c r="WGG3" s="4" t="s">
        <v>800</v>
      </c>
      <c r="WGH3" s="4" t="s">
        <v>800</v>
      </c>
      <c r="WGI3" s="4" t="s">
        <v>800</v>
      </c>
      <c r="WGJ3" s="4" t="s">
        <v>800</v>
      </c>
      <c r="WGK3" s="4" t="s">
        <v>800</v>
      </c>
      <c r="WGL3" s="4" t="s">
        <v>800</v>
      </c>
      <c r="WGM3" s="4" t="s">
        <v>800</v>
      </c>
      <c r="WGN3" s="4" t="s">
        <v>800</v>
      </c>
      <c r="WGO3" s="4" t="s">
        <v>800</v>
      </c>
      <c r="WGP3" s="4" t="s">
        <v>800</v>
      </c>
      <c r="WGQ3" s="4" t="s">
        <v>800</v>
      </c>
      <c r="WGR3" s="4" t="s">
        <v>800</v>
      </c>
      <c r="WGS3" s="4" t="s">
        <v>800</v>
      </c>
      <c r="WGT3" s="4" t="s">
        <v>800</v>
      </c>
      <c r="WGU3" s="4" t="s">
        <v>800</v>
      </c>
      <c r="WGV3" s="4" t="s">
        <v>800</v>
      </c>
      <c r="WGW3" s="4" t="s">
        <v>800</v>
      </c>
      <c r="WGX3" s="4" t="s">
        <v>800</v>
      </c>
      <c r="WGY3" s="4" t="s">
        <v>800</v>
      </c>
      <c r="WGZ3" s="4" t="s">
        <v>800</v>
      </c>
      <c r="WHA3" s="4" t="s">
        <v>800</v>
      </c>
      <c r="WHB3" s="4" t="s">
        <v>800</v>
      </c>
      <c r="WHC3" s="4" t="s">
        <v>800</v>
      </c>
      <c r="WHD3" s="4" t="s">
        <v>800</v>
      </c>
      <c r="WHE3" s="4" t="s">
        <v>800</v>
      </c>
      <c r="WHF3" s="4" t="s">
        <v>800</v>
      </c>
      <c r="WHG3" s="4" t="s">
        <v>800</v>
      </c>
      <c r="WHH3" s="4" t="s">
        <v>800</v>
      </c>
      <c r="WHI3" s="4" t="s">
        <v>800</v>
      </c>
      <c r="WHJ3" s="4" t="s">
        <v>800</v>
      </c>
      <c r="WHK3" s="4" t="s">
        <v>800</v>
      </c>
      <c r="WHL3" s="4" t="s">
        <v>800</v>
      </c>
      <c r="WHM3" s="4" t="s">
        <v>800</v>
      </c>
      <c r="WHN3" s="4" t="s">
        <v>800</v>
      </c>
      <c r="WHO3" s="4" t="s">
        <v>800</v>
      </c>
      <c r="WHP3" s="4" t="s">
        <v>800</v>
      </c>
      <c r="WHQ3" s="4" t="s">
        <v>800</v>
      </c>
      <c r="WHR3" s="4" t="s">
        <v>800</v>
      </c>
      <c r="WHS3" s="4" t="s">
        <v>800</v>
      </c>
      <c r="WHT3" s="4" t="s">
        <v>800</v>
      </c>
      <c r="WHU3" s="4" t="s">
        <v>800</v>
      </c>
      <c r="WHV3" s="4" t="s">
        <v>800</v>
      </c>
      <c r="WHW3" s="4" t="s">
        <v>800</v>
      </c>
      <c r="WHX3" s="4" t="s">
        <v>800</v>
      </c>
      <c r="WHY3" s="4" t="s">
        <v>800</v>
      </c>
      <c r="WHZ3" s="4" t="s">
        <v>800</v>
      </c>
      <c r="WIA3" s="4" t="s">
        <v>800</v>
      </c>
      <c r="WIB3" s="4" t="s">
        <v>800</v>
      </c>
      <c r="WIC3" s="4" t="s">
        <v>800</v>
      </c>
      <c r="WID3" s="4" t="s">
        <v>800</v>
      </c>
      <c r="WIE3" s="4" t="s">
        <v>800</v>
      </c>
      <c r="WIF3" s="4" t="s">
        <v>800</v>
      </c>
      <c r="WIG3" s="4" t="s">
        <v>800</v>
      </c>
      <c r="WIH3" s="4" t="s">
        <v>800</v>
      </c>
      <c r="WII3" s="4" t="s">
        <v>800</v>
      </c>
      <c r="WIJ3" s="4" t="s">
        <v>800</v>
      </c>
      <c r="WIK3" s="4" t="s">
        <v>800</v>
      </c>
      <c r="WIL3" s="4" t="s">
        <v>800</v>
      </c>
      <c r="WIM3" s="4" t="s">
        <v>800</v>
      </c>
      <c r="WIN3" s="4" t="s">
        <v>800</v>
      </c>
      <c r="WIO3" s="4" t="s">
        <v>800</v>
      </c>
      <c r="WIP3" s="4" t="s">
        <v>800</v>
      </c>
      <c r="WIQ3" s="4" t="s">
        <v>800</v>
      </c>
      <c r="WIR3" s="4" t="s">
        <v>800</v>
      </c>
      <c r="WIS3" s="4" t="s">
        <v>800</v>
      </c>
      <c r="WIT3" s="4" t="s">
        <v>800</v>
      </c>
      <c r="WIU3" s="4" t="s">
        <v>800</v>
      </c>
      <c r="WIV3" s="4" t="s">
        <v>800</v>
      </c>
      <c r="WIW3" s="4" t="s">
        <v>800</v>
      </c>
      <c r="WIX3" s="4" t="s">
        <v>800</v>
      </c>
      <c r="WIY3" s="4" t="s">
        <v>800</v>
      </c>
      <c r="WIZ3" s="4" t="s">
        <v>800</v>
      </c>
      <c r="WJA3" s="4" t="s">
        <v>800</v>
      </c>
      <c r="WJB3" s="4" t="s">
        <v>800</v>
      </c>
      <c r="WJC3" s="4" t="s">
        <v>800</v>
      </c>
      <c r="WJD3" s="4" t="s">
        <v>800</v>
      </c>
      <c r="WJE3" s="4" t="s">
        <v>800</v>
      </c>
      <c r="WJF3" s="4" t="s">
        <v>800</v>
      </c>
      <c r="WJG3" s="4" t="s">
        <v>800</v>
      </c>
      <c r="WJH3" s="4" t="s">
        <v>800</v>
      </c>
      <c r="WJI3" s="4" t="s">
        <v>800</v>
      </c>
      <c r="WJJ3" s="4" t="s">
        <v>800</v>
      </c>
      <c r="WJK3" s="4" t="s">
        <v>800</v>
      </c>
      <c r="WJL3" s="4" t="s">
        <v>800</v>
      </c>
      <c r="WJM3" s="4" t="s">
        <v>800</v>
      </c>
      <c r="WJN3" s="4" t="s">
        <v>800</v>
      </c>
      <c r="WJO3" s="4" t="s">
        <v>800</v>
      </c>
      <c r="WJP3" s="4" t="s">
        <v>800</v>
      </c>
      <c r="WJQ3" s="4" t="s">
        <v>800</v>
      </c>
      <c r="WJR3" s="4" t="s">
        <v>800</v>
      </c>
      <c r="WJS3" s="4" t="s">
        <v>800</v>
      </c>
      <c r="WJT3" s="4" t="s">
        <v>800</v>
      </c>
      <c r="WJU3" s="4" t="s">
        <v>800</v>
      </c>
      <c r="WJV3" s="4" t="s">
        <v>800</v>
      </c>
      <c r="WJW3" s="4" t="s">
        <v>800</v>
      </c>
      <c r="WJX3" s="4" t="s">
        <v>800</v>
      </c>
      <c r="WJY3" s="4" t="s">
        <v>800</v>
      </c>
      <c r="WJZ3" s="4" t="s">
        <v>800</v>
      </c>
      <c r="WKA3" s="4" t="s">
        <v>800</v>
      </c>
      <c r="WKB3" s="4" t="s">
        <v>800</v>
      </c>
      <c r="WKC3" s="4" t="s">
        <v>800</v>
      </c>
      <c r="WKD3" s="4" t="s">
        <v>800</v>
      </c>
      <c r="WKE3" s="4" t="s">
        <v>800</v>
      </c>
      <c r="WKF3" s="4" t="s">
        <v>800</v>
      </c>
      <c r="WKG3" s="4" t="s">
        <v>800</v>
      </c>
      <c r="WKH3" s="4" t="s">
        <v>800</v>
      </c>
      <c r="WKI3" s="4" t="s">
        <v>800</v>
      </c>
      <c r="WKJ3" s="4" t="s">
        <v>800</v>
      </c>
      <c r="WKK3" s="4" t="s">
        <v>800</v>
      </c>
      <c r="WKL3" s="4" t="s">
        <v>800</v>
      </c>
      <c r="WKM3" s="4" t="s">
        <v>800</v>
      </c>
      <c r="WKN3" s="4" t="s">
        <v>800</v>
      </c>
      <c r="WKO3" s="4" t="s">
        <v>800</v>
      </c>
      <c r="WKP3" s="4" t="s">
        <v>800</v>
      </c>
      <c r="WKQ3" s="4" t="s">
        <v>800</v>
      </c>
      <c r="WKR3" s="4" t="s">
        <v>800</v>
      </c>
      <c r="WKS3" s="4" t="s">
        <v>800</v>
      </c>
      <c r="WKT3" s="4" t="s">
        <v>800</v>
      </c>
      <c r="WKU3" s="4" t="s">
        <v>800</v>
      </c>
      <c r="WKV3" s="4" t="s">
        <v>800</v>
      </c>
      <c r="WKW3" s="4" t="s">
        <v>800</v>
      </c>
      <c r="WKX3" s="4" t="s">
        <v>800</v>
      </c>
      <c r="WKY3" s="4" t="s">
        <v>800</v>
      </c>
      <c r="WKZ3" s="4" t="s">
        <v>800</v>
      </c>
      <c r="WLA3" s="4" t="s">
        <v>800</v>
      </c>
      <c r="WLB3" s="4" t="s">
        <v>800</v>
      </c>
      <c r="WLC3" s="4" t="s">
        <v>800</v>
      </c>
      <c r="WLD3" s="4" t="s">
        <v>800</v>
      </c>
      <c r="WLE3" s="4" t="s">
        <v>800</v>
      </c>
      <c r="WLF3" s="4" t="s">
        <v>800</v>
      </c>
      <c r="WLG3" s="4" t="s">
        <v>800</v>
      </c>
      <c r="WLH3" s="4" t="s">
        <v>800</v>
      </c>
      <c r="WLI3" s="4" t="s">
        <v>800</v>
      </c>
      <c r="WLJ3" s="4" t="s">
        <v>800</v>
      </c>
      <c r="WLK3" s="4" t="s">
        <v>800</v>
      </c>
      <c r="WLL3" s="4" t="s">
        <v>800</v>
      </c>
      <c r="WLM3" s="4" t="s">
        <v>800</v>
      </c>
      <c r="WLN3" s="4" t="s">
        <v>800</v>
      </c>
      <c r="WLO3" s="4" t="s">
        <v>800</v>
      </c>
      <c r="WLP3" s="4" t="s">
        <v>800</v>
      </c>
      <c r="WLQ3" s="4" t="s">
        <v>800</v>
      </c>
      <c r="WLR3" s="4" t="s">
        <v>800</v>
      </c>
      <c r="WLS3" s="4" t="s">
        <v>800</v>
      </c>
      <c r="WLT3" s="4" t="s">
        <v>800</v>
      </c>
      <c r="WLU3" s="4" t="s">
        <v>800</v>
      </c>
      <c r="WLV3" s="4" t="s">
        <v>800</v>
      </c>
      <c r="WLW3" s="4" t="s">
        <v>800</v>
      </c>
      <c r="WLX3" s="4" t="s">
        <v>800</v>
      </c>
      <c r="WLY3" s="4" t="s">
        <v>800</v>
      </c>
      <c r="WLZ3" s="4" t="s">
        <v>800</v>
      </c>
      <c r="WMA3" s="4" t="s">
        <v>800</v>
      </c>
      <c r="WMB3" s="4" t="s">
        <v>800</v>
      </c>
      <c r="WMC3" s="4" t="s">
        <v>800</v>
      </c>
      <c r="WMD3" s="4" t="s">
        <v>800</v>
      </c>
      <c r="WME3" s="4" t="s">
        <v>800</v>
      </c>
      <c r="WMF3" s="4" t="s">
        <v>800</v>
      </c>
      <c r="WMG3" s="4" t="s">
        <v>800</v>
      </c>
      <c r="WMH3" s="4" t="s">
        <v>800</v>
      </c>
      <c r="WMI3" s="4" t="s">
        <v>800</v>
      </c>
      <c r="WMJ3" s="4" t="s">
        <v>800</v>
      </c>
      <c r="WMK3" s="4" t="s">
        <v>800</v>
      </c>
      <c r="WML3" s="4" t="s">
        <v>800</v>
      </c>
      <c r="WMM3" s="4" t="s">
        <v>800</v>
      </c>
      <c r="WMN3" s="4" t="s">
        <v>800</v>
      </c>
      <c r="WMO3" s="4" t="s">
        <v>800</v>
      </c>
      <c r="WMP3" s="4" t="s">
        <v>800</v>
      </c>
      <c r="WMQ3" s="4" t="s">
        <v>800</v>
      </c>
      <c r="WMR3" s="4" t="s">
        <v>800</v>
      </c>
      <c r="WMS3" s="4" t="s">
        <v>800</v>
      </c>
      <c r="WMT3" s="4" t="s">
        <v>800</v>
      </c>
      <c r="WMU3" s="4" t="s">
        <v>800</v>
      </c>
      <c r="WMV3" s="4" t="s">
        <v>800</v>
      </c>
      <c r="WMW3" s="4" t="s">
        <v>800</v>
      </c>
      <c r="WMX3" s="4" t="s">
        <v>800</v>
      </c>
      <c r="WMY3" s="4" t="s">
        <v>800</v>
      </c>
      <c r="WMZ3" s="4" t="s">
        <v>800</v>
      </c>
      <c r="WNA3" s="4" t="s">
        <v>800</v>
      </c>
      <c r="WNB3" s="4" t="s">
        <v>800</v>
      </c>
      <c r="WNC3" s="4" t="s">
        <v>800</v>
      </c>
      <c r="WND3" s="4" t="s">
        <v>800</v>
      </c>
      <c r="WNE3" s="4" t="s">
        <v>800</v>
      </c>
      <c r="WNF3" s="4" t="s">
        <v>800</v>
      </c>
      <c r="WNG3" s="4" t="s">
        <v>800</v>
      </c>
      <c r="WNH3" s="4" t="s">
        <v>800</v>
      </c>
      <c r="WNI3" s="4" t="s">
        <v>800</v>
      </c>
      <c r="WNJ3" s="4" t="s">
        <v>800</v>
      </c>
      <c r="WNK3" s="4" t="s">
        <v>800</v>
      </c>
      <c r="WNL3" s="4" t="s">
        <v>800</v>
      </c>
      <c r="WNM3" s="4" t="s">
        <v>800</v>
      </c>
      <c r="WNN3" s="4" t="s">
        <v>800</v>
      </c>
      <c r="WNO3" s="4" t="s">
        <v>800</v>
      </c>
      <c r="WNP3" s="4" t="s">
        <v>800</v>
      </c>
      <c r="WNQ3" s="4" t="s">
        <v>800</v>
      </c>
      <c r="WNR3" s="4" t="s">
        <v>800</v>
      </c>
      <c r="WNS3" s="4" t="s">
        <v>800</v>
      </c>
      <c r="WNT3" s="4" t="s">
        <v>800</v>
      </c>
      <c r="WNU3" s="4" t="s">
        <v>800</v>
      </c>
      <c r="WNV3" s="4" t="s">
        <v>800</v>
      </c>
      <c r="WNW3" s="4" t="s">
        <v>800</v>
      </c>
      <c r="WNX3" s="4" t="s">
        <v>800</v>
      </c>
      <c r="WNY3" s="4" t="s">
        <v>800</v>
      </c>
      <c r="WNZ3" s="4" t="s">
        <v>800</v>
      </c>
      <c r="WOA3" s="4" t="s">
        <v>800</v>
      </c>
      <c r="WOB3" s="4" t="s">
        <v>800</v>
      </c>
      <c r="WOC3" s="4" t="s">
        <v>800</v>
      </c>
      <c r="WOD3" s="4" t="s">
        <v>800</v>
      </c>
      <c r="WOE3" s="4" t="s">
        <v>800</v>
      </c>
      <c r="WOF3" s="4" t="s">
        <v>800</v>
      </c>
      <c r="WOG3" s="4" t="s">
        <v>800</v>
      </c>
      <c r="WOH3" s="4" t="s">
        <v>800</v>
      </c>
      <c r="WOI3" s="4" t="s">
        <v>800</v>
      </c>
      <c r="WOJ3" s="4" t="s">
        <v>800</v>
      </c>
      <c r="WOK3" s="4" t="s">
        <v>800</v>
      </c>
      <c r="WOL3" s="4" t="s">
        <v>800</v>
      </c>
      <c r="WOM3" s="4" t="s">
        <v>800</v>
      </c>
      <c r="WON3" s="4" t="s">
        <v>800</v>
      </c>
      <c r="WOO3" s="4" t="s">
        <v>800</v>
      </c>
      <c r="WOP3" s="4" t="s">
        <v>800</v>
      </c>
      <c r="WOQ3" s="4" t="s">
        <v>800</v>
      </c>
      <c r="WOR3" s="4" t="s">
        <v>800</v>
      </c>
      <c r="WOS3" s="4" t="s">
        <v>800</v>
      </c>
      <c r="WOT3" s="4" t="s">
        <v>800</v>
      </c>
      <c r="WOU3" s="4" t="s">
        <v>800</v>
      </c>
      <c r="WOV3" s="4" t="s">
        <v>800</v>
      </c>
      <c r="WOW3" s="4" t="s">
        <v>800</v>
      </c>
      <c r="WOX3" s="4" t="s">
        <v>800</v>
      </c>
      <c r="WOY3" s="4" t="s">
        <v>800</v>
      </c>
      <c r="WOZ3" s="4" t="s">
        <v>800</v>
      </c>
      <c r="WPA3" s="4" t="s">
        <v>800</v>
      </c>
      <c r="WPB3" s="4" t="s">
        <v>800</v>
      </c>
      <c r="WPC3" s="4" t="s">
        <v>800</v>
      </c>
      <c r="WPD3" s="4" t="s">
        <v>800</v>
      </c>
      <c r="WPE3" s="4" t="s">
        <v>800</v>
      </c>
      <c r="WPF3" s="4" t="s">
        <v>800</v>
      </c>
      <c r="WPG3" s="4" t="s">
        <v>800</v>
      </c>
      <c r="WPH3" s="4" t="s">
        <v>800</v>
      </c>
      <c r="WPI3" s="4" t="s">
        <v>800</v>
      </c>
      <c r="WPJ3" s="4" t="s">
        <v>800</v>
      </c>
      <c r="WPK3" s="4" t="s">
        <v>800</v>
      </c>
      <c r="WPL3" s="4" t="s">
        <v>800</v>
      </c>
      <c r="WPM3" s="4" t="s">
        <v>800</v>
      </c>
      <c r="WPN3" s="4" t="s">
        <v>800</v>
      </c>
      <c r="WPO3" s="4" t="s">
        <v>800</v>
      </c>
      <c r="WPP3" s="4" t="s">
        <v>800</v>
      </c>
      <c r="WPQ3" s="4" t="s">
        <v>800</v>
      </c>
      <c r="WPR3" s="4" t="s">
        <v>800</v>
      </c>
      <c r="WPS3" s="4" t="s">
        <v>800</v>
      </c>
      <c r="WPT3" s="4" t="s">
        <v>800</v>
      </c>
      <c r="WPU3" s="4" t="s">
        <v>800</v>
      </c>
      <c r="WPV3" s="4" t="s">
        <v>800</v>
      </c>
      <c r="WPW3" s="4" t="s">
        <v>800</v>
      </c>
      <c r="WPX3" s="4" t="s">
        <v>800</v>
      </c>
      <c r="WPY3" s="4" t="s">
        <v>800</v>
      </c>
      <c r="WPZ3" s="4" t="s">
        <v>800</v>
      </c>
      <c r="WQA3" s="4" t="s">
        <v>800</v>
      </c>
      <c r="WQB3" s="4" t="s">
        <v>800</v>
      </c>
      <c r="WQC3" s="4" t="s">
        <v>800</v>
      </c>
      <c r="WQD3" s="4" t="s">
        <v>800</v>
      </c>
      <c r="WQE3" s="4" t="s">
        <v>800</v>
      </c>
      <c r="WQF3" s="4" t="s">
        <v>800</v>
      </c>
      <c r="WQG3" s="4" t="s">
        <v>800</v>
      </c>
      <c r="WQH3" s="4" t="s">
        <v>800</v>
      </c>
      <c r="WQI3" s="4" t="s">
        <v>800</v>
      </c>
      <c r="WQJ3" s="4" t="s">
        <v>800</v>
      </c>
      <c r="WQK3" s="4" t="s">
        <v>800</v>
      </c>
      <c r="WQL3" s="4" t="s">
        <v>800</v>
      </c>
      <c r="WQM3" s="4" t="s">
        <v>800</v>
      </c>
      <c r="WQN3" s="4" t="s">
        <v>800</v>
      </c>
      <c r="WQO3" s="4" t="s">
        <v>800</v>
      </c>
      <c r="WQP3" s="4" t="s">
        <v>800</v>
      </c>
      <c r="WQQ3" s="4" t="s">
        <v>800</v>
      </c>
      <c r="WQR3" s="4" t="s">
        <v>800</v>
      </c>
      <c r="WQS3" s="4" t="s">
        <v>800</v>
      </c>
      <c r="WQT3" s="4" t="s">
        <v>800</v>
      </c>
      <c r="WQU3" s="4" t="s">
        <v>800</v>
      </c>
      <c r="WQV3" s="4" t="s">
        <v>800</v>
      </c>
      <c r="WQW3" s="4" t="s">
        <v>800</v>
      </c>
      <c r="WQX3" s="4" t="s">
        <v>800</v>
      </c>
      <c r="WQY3" s="4" t="s">
        <v>800</v>
      </c>
      <c r="WQZ3" s="4" t="s">
        <v>800</v>
      </c>
      <c r="WRA3" s="4" t="s">
        <v>800</v>
      </c>
      <c r="WRB3" s="4" t="s">
        <v>800</v>
      </c>
      <c r="WRC3" s="4" t="s">
        <v>800</v>
      </c>
      <c r="WRD3" s="4" t="s">
        <v>800</v>
      </c>
      <c r="WRE3" s="4" t="s">
        <v>800</v>
      </c>
      <c r="WRF3" s="4" t="s">
        <v>800</v>
      </c>
      <c r="WRG3" s="4" t="s">
        <v>800</v>
      </c>
      <c r="WRH3" s="4" t="s">
        <v>800</v>
      </c>
      <c r="WRI3" s="4" t="s">
        <v>800</v>
      </c>
      <c r="WRJ3" s="4" t="s">
        <v>800</v>
      </c>
      <c r="WRK3" s="4" t="s">
        <v>800</v>
      </c>
      <c r="WRL3" s="4" t="s">
        <v>800</v>
      </c>
      <c r="WRM3" s="4" t="s">
        <v>800</v>
      </c>
      <c r="WRN3" s="4" t="s">
        <v>800</v>
      </c>
      <c r="WRO3" s="4" t="s">
        <v>800</v>
      </c>
      <c r="WRP3" s="4" t="s">
        <v>800</v>
      </c>
      <c r="WRQ3" s="4" t="s">
        <v>800</v>
      </c>
      <c r="WRR3" s="4" t="s">
        <v>800</v>
      </c>
      <c r="WRS3" s="4" t="s">
        <v>800</v>
      </c>
      <c r="WRT3" s="4" t="s">
        <v>800</v>
      </c>
      <c r="WRU3" s="4" t="s">
        <v>800</v>
      </c>
      <c r="WRV3" s="4" t="s">
        <v>800</v>
      </c>
      <c r="WRW3" s="4" t="s">
        <v>800</v>
      </c>
      <c r="WRX3" s="4" t="s">
        <v>800</v>
      </c>
      <c r="WRY3" s="4" t="s">
        <v>800</v>
      </c>
      <c r="WRZ3" s="4" t="s">
        <v>800</v>
      </c>
      <c r="WSA3" s="4" t="s">
        <v>800</v>
      </c>
      <c r="WSB3" s="4" t="s">
        <v>800</v>
      </c>
      <c r="WSC3" s="4" t="s">
        <v>800</v>
      </c>
      <c r="WSD3" s="4" t="s">
        <v>800</v>
      </c>
      <c r="WSE3" s="4" t="s">
        <v>800</v>
      </c>
      <c r="WSF3" s="4" t="s">
        <v>800</v>
      </c>
      <c r="WSG3" s="4" t="s">
        <v>800</v>
      </c>
      <c r="WSH3" s="4" t="s">
        <v>800</v>
      </c>
      <c r="WSI3" s="4" t="s">
        <v>800</v>
      </c>
      <c r="WSJ3" s="4" t="s">
        <v>800</v>
      </c>
      <c r="WSK3" s="4" t="s">
        <v>800</v>
      </c>
      <c r="WSL3" s="4" t="s">
        <v>800</v>
      </c>
      <c r="WSM3" s="4" t="s">
        <v>800</v>
      </c>
      <c r="WSN3" s="4" t="s">
        <v>800</v>
      </c>
      <c r="WSO3" s="4" t="s">
        <v>800</v>
      </c>
      <c r="WSP3" s="4" t="s">
        <v>800</v>
      </c>
      <c r="WSQ3" s="4" t="s">
        <v>800</v>
      </c>
      <c r="WSR3" s="4" t="s">
        <v>800</v>
      </c>
      <c r="WSS3" s="4" t="s">
        <v>800</v>
      </c>
      <c r="WST3" s="4" t="s">
        <v>800</v>
      </c>
      <c r="WSU3" s="4" t="s">
        <v>800</v>
      </c>
      <c r="WSV3" s="4" t="s">
        <v>800</v>
      </c>
      <c r="WSW3" s="4" t="s">
        <v>800</v>
      </c>
      <c r="WSX3" s="4" t="s">
        <v>800</v>
      </c>
      <c r="WSY3" s="4" t="s">
        <v>800</v>
      </c>
      <c r="WSZ3" s="4" t="s">
        <v>800</v>
      </c>
      <c r="WTA3" s="4" t="s">
        <v>800</v>
      </c>
      <c r="WTB3" s="4" t="s">
        <v>800</v>
      </c>
      <c r="WTC3" s="4" t="s">
        <v>800</v>
      </c>
      <c r="WTD3" s="4" t="s">
        <v>800</v>
      </c>
      <c r="WTE3" s="4" t="s">
        <v>800</v>
      </c>
      <c r="WTF3" s="4" t="s">
        <v>800</v>
      </c>
      <c r="WTG3" s="4" t="s">
        <v>800</v>
      </c>
      <c r="WTH3" s="4" t="s">
        <v>800</v>
      </c>
      <c r="WTI3" s="4" t="s">
        <v>800</v>
      </c>
      <c r="WTJ3" s="4" t="s">
        <v>800</v>
      </c>
      <c r="WTK3" s="4" t="s">
        <v>800</v>
      </c>
      <c r="WTL3" s="4" t="s">
        <v>800</v>
      </c>
      <c r="WTM3" s="4" t="s">
        <v>800</v>
      </c>
      <c r="WTN3" s="4" t="s">
        <v>800</v>
      </c>
      <c r="WTO3" s="4" t="s">
        <v>800</v>
      </c>
      <c r="WTP3" s="4" t="s">
        <v>800</v>
      </c>
      <c r="WTQ3" s="4" t="s">
        <v>800</v>
      </c>
      <c r="WTR3" s="4" t="s">
        <v>800</v>
      </c>
      <c r="WTS3" s="4" t="s">
        <v>800</v>
      </c>
      <c r="WTT3" s="4" t="s">
        <v>800</v>
      </c>
      <c r="WTU3" s="4" t="s">
        <v>800</v>
      </c>
      <c r="WTV3" s="4" t="s">
        <v>800</v>
      </c>
      <c r="WTW3" s="4" t="s">
        <v>800</v>
      </c>
      <c r="WTX3" s="4" t="s">
        <v>800</v>
      </c>
      <c r="WTY3" s="4" t="s">
        <v>800</v>
      </c>
      <c r="WTZ3" s="4" t="s">
        <v>800</v>
      </c>
      <c r="WUA3" s="4" t="s">
        <v>800</v>
      </c>
      <c r="WUB3" s="4" t="s">
        <v>800</v>
      </c>
      <c r="WUC3" s="4" t="s">
        <v>800</v>
      </c>
      <c r="WUD3" s="4" t="s">
        <v>800</v>
      </c>
      <c r="WUE3" s="4" t="s">
        <v>800</v>
      </c>
      <c r="WUF3" s="4" t="s">
        <v>800</v>
      </c>
      <c r="WUG3" s="4" t="s">
        <v>800</v>
      </c>
      <c r="WUH3" s="4" t="s">
        <v>800</v>
      </c>
      <c r="WUI3" s="4" t="s">
        <v>800</v>
      </c>
      <c r="WUJ3" s="4" t="s">
        <v>800</v>
      </c>
      <c r="WUK3" s="4" t="s">
        <v>800</v>
      </c>
      <c r="WUL3" s="4" t="s">
        <v>800</v>
      </c>
      <c r="WUM3" s="4" t="s">
        <v>800</v>
      </c>
      <c r="WUN3" s="4" t="s">
        <v>800</v>
      </c>
      <c r="WUO3" s="4" t="s">
        <v>800</v>
      </c>
      <c r="WUP3" s="4" t="s">
        <v>800</v>
      </c>
      <c r="WUQ3" s="4" t="s">
        <v>800</v>
      </c>
      <c r="WUR3" s="4" t="s">
        <v>800</v>
      </c>
      <c r="WUS3" s="4" t="s">
        <v>800</v>
      </c>
      <c r="WUT3" s="4" t="s">
        <v>800</v>
      </c>
      <c r="WUU3" s="4" t="s">
        <v>800</v>
      </c>
      <c r="WUV3" s="4" t="s">
        <v>800</v>
      </c>
      <c r="WUW3" s="4" t="s">
        <v>800</v>
      </c>
      <c r="WUX3" s="4" t="s">
        <v>800</v>
      </c>
      <c r="WUY3" s="4" t="s">
        <v>800</v>
      </c>
      <c r="WUZ3" s="4" t="s">
        <v>800</v>
      </c>
      <c r="WVA3" s="4" t="s">
        <v>800</v>
      </c>
      <c r="WVB3" s="4" t="s">
        <v>800</v>
      </c>
      <c r="WVC3" s="4" t="s">
        <v>800</v>
      </c>
      <c r="WVD3" s="4" t="s">
        <v>800</v>
      </c>
      <c r="WVE3" s="4" t="s">
        <v>800</v>
      </c>
      <c r="WVF3" s="4" t="s">
        <v>800</v>
      </c>
      <c r="WVG3" s="4" t="s">
        <v>800</v>
      </c>
      <c r="WVH3" s="4" t="s">
        <v>800</v>
      </c>
      <c r="WVI3" s="4" t="s">
        <v>800</v>
      </c>
      <c r="WVJ3" s="4" t="s">
        <v>800</v>
      </c>
      <c r="WVK3" s="4" t="s">
        <v>800</v>
      </c>
      <c r="WVL3" s="4" t="s">
        <v>800</v>
      </c>
      <c r="WVM3" s="4" t="s">
        <v>800</v>
      </c>
      <c r="WVN3" s="4" t="s">
        <v>800</v>
      </c>
      <c r="WVO3" s="4" t="s">
        <v>800</v>
      </c>
      <c r="WVP3" s="4" t="s">
        <v>800</v>
      </c>
      <c r="WVQ3" s="4" t="s">
        <v>800</v>
      </c>
      <c r="WVR3" s="4" t="s">
        <v>800</v>
      </c>
      <c r="WVS3" s="4" t="s">
        <v>800</v>
      </c>
      <c r="WVT3" s="4" t="s">
        <v>800</v>
      </c>
      <c r="WVU3" s="4" t="s">
        <v>800</v>
      </c>
      <c r="WVV3" s="4" t="s">
        <v>800</v>
      </c>
      <c r="WVW3" s="4" t="s">
        <v>800</v>
      </c>
      <c r="WVX3" s="4" t="s">
        <v>800</v>
      </c>
      <c r="WVY3" s="4" t="s">
        <v>800</v>
      </c>
      <c r="WVZ3" s="4" t="s">
        <v>800</v>
      </c>
      <c r="WWA3" s="4" t="s">
        <v>800</v>
      </c>
      <c r="WWB3" s="4" t="s">
        <v>800</v>
      </c>
      <c r="WWC3" s="4" t="s">
        <v>800</v>
      </c>
      <c r="WWD3" s="4" t="s">
        <v>800</v>
      </c>
      <c r="WWE3" s="4" t="s">
        <v>800</v>
      </c>
      <c r="WWF3" s="4" t="s">
        <v>800</v>
      </c>
      <c r="WWG3" s="4" t="s">
        <v>800</v>
      </c>
      <c r="WWH3" s="4" t="s">
        <v>800</v>
      </c>
      <c r="WWI3" s="4" t="s">
        <v>800</v>
      </c>
      <c r="WWJ3" s="4" t="s">
        <v>800</v>
      </c>
      <c r="WWK3" s="4" t="s">
        <v>800</v>
      </c>
      <c r="WWL3" s="4" t="s">
        <v>800</v>
      </c>
      <c r="WWM3" s="4" t="s">
        <v>800</v>
      </c>
      <c r="WWN3" s="4" t="s">
        <v>800</v>
      </c>
      <c r="WWO3" s="4" t="s">
        <v>800</v>
      </c>
      <c r="WWP3" s="4" t="s">
        <v>800</v>
      </c>
      <c r="WWQ3" s="4" t="s">
        <v>800</v>
      </c>
      <c r="WWR3" s="4" t="s">
        <v>800</v>
      </c>
      <c r="WWS3" s="4" t="s">
        <v>800</v>
      </c>
      <c r="WWT3" s="4" t="s">
        <v>800</v>
      </c>
      <c r="WWU3" s="4" t="s">
        <v>800</v>
      </c>
      <c r="WWV3" s="4" t="s">
        <v>800</v>
      </c>
      <c r="WWW3" s="4" t="s">
        <v>800</v>
      </c>
      <c r="WWX3" s="4" t="s">
        <v>800</v>
      </c>
      <c r="WWY3" s="4" t="s">
        <v>800</v>
      </c>
      <c r="WWZ3" s="4" t="s">
        <v>800</v>
      </c>
      <c r="WXA3" s="4" t="s">
        <v>800</v>
      </c>
      <c r="WXB3" s="4" t="s">
        <v>800</v>
      </c>
      <c r="WXC3" s="4" t="s">
        <v>800</v>
      </c>
      <c r="WXD3" s="4" t="s">
        <v>800</v>
      </c>
      <c r="WXE3" s="4" t="s">
        <v>800</v>
      </c>
      <c r="WXF3" s="4" t="s">
        <v>800</v>
      </c>
      <c r="WXG3" s="4" t="s">
        <v>800</v>
      </c>
      <c r="WXH3" s="4" t="s">
        <v>800</v>
      </c>
      <c r="WXI3" s="4" t="s">
        <v>800</v>
      </c>
      <c r="WXJ3" s="4" t="s">
        <v>800</v>
      </c>
      <c r="WXK3" s="4" t="s">
        <v>800</v>
      </c>
      <c r="WXL3" s="4" t="s">
        <v>800</v>
      </c>
      <c r="WXM3" s="4" t="s">
        <v>800</v>
      </c>
      <c r="WXN3" s="4" t="s">
        <v>800</v>
      </c>
      <c r="WXO3" s="4" t="s">
        <v>800</v>
      </c>
      <c r="WXP3" s="4" t="s">
        <v>800</v>
      </c>
      <c r="WXQ3" s="4" t="s">
        <v>800</v>
      </c>
      <c r="WXR3" s="4" t="s">
        <v>800</v>
      </c>
      <c r="WXS3" s="4" t="s">
        <v>800</v>
      </c>
      <c r="WXT3" s="4" t="s">
        <v>800</v>
      </c>
      <c r="WXU3" s="4" t="s">
        <v>800</v>
      </c>
      <c r="WXV3" s="4" t="s">
        <v>800</v>
      </c>
      <c r="WXW3" s="4" t="s">
        <v>800</v>
      </c>
      <c r="WXX3" s="4" t="s">
        <v>800</v>
      </c>
      <c r="WXY3" s="4" t="s">
        <v>800</v>
      </c>
      <c r="WXZ3" s="4" t="s">
        <v>800</v>
      </c>
      <c r="WYA3" s="4" t="s">
        <v>800</v>
      </c>
      <c r="WYB3" s="4" t="s">
        <v>800</v>
      </c>
      <c r="WYC3" s="4" t="s">
        <v>800</v>
      </c>
      <c r="WYD3" s="4" t="s">
        <v>800</v>
      </c>
      <c r="WYE3" s="4" t="s">
        <v>800</v>
      </c>
      <c r="WYF3" s="4" t="s">
        <v>800</v>
      </c>
      <c r="WYG3" s="4" t="s">
        <v>800</v>
      </c>
      <c r="WYH3" s="4" t="s">
        <v>800</v>
      </c>
      <c r="WYI3" s="4" t="s">
        <v>800</v>
      </c>
      <c r="WYJ3" s="4" t="s">
        <v>800</v>
      </c>
      <c r="WYK3" s="4" t="s">
        <v>800</v>
      </c>
      <c r="WYL3" s="4" t="s">
        <v>800</v>
      </c>
      <c r="WYM3" s="4" t="s">
        <v>800</v>
      </c>
      <c r="WYN3" s="4" t="s">
        <v>800</v>
      </c>
      <c r="WYO3" s="4" t="s">
        <v>800</v>
      </c>
      <c r="WYP3" s="4" t="s">
        <v>800</v>
      </c>
      <c r="WYQ3" s="4" t="s">
        <v>800</v>
      </c>
      <c r="WYR3" s="4" t="s">
        <v>800</v>
      </c>
      <c r="WYS3" s="4" t="s">
        <v>800</v>
      </c>
      <c r="WYT3" s="4" t="s">
        <v>800</v>
      </c>
      <c r="WYU3" s="4" t="s">
        <v>800</v>
      </c>
      <c r="WYV3" s="4" t="s">
        <v>800</v>
      </c>
      <c r="WYW3" s="4" t="s">
        <v>800</v>
      </c>
      <c r="WYX3" s="4" t="s">
        <v>800</v>
      </c>
      <c r="WYY3" s="4" t="s">
        <v>800</v>
      </c>
      <c r="WYZ3" s="4" t="s">
        <v>800</v>
      </c>
      <c r="WZA3" s="4" t="s">
        <v>800</v>
      </c>
      <c r="WZB3" s="4" t="s">
        <v>800</v>
      </c>
      <c r="WZC3" s="4" t="s">
        <v>800</v>
      </c>
      <c r="WZD3" s="4" t="s">
        <v>800</v>
      </c>
      <c r="WZE3" s="4" t="s">
        <v>800</v>
      </c>
      <c r="WZF3" s="4" t="s">
        <v>800</v>
      </c>
      <c r="WZG3" s="4" t="s">
        <v>800</v>
      </c>
      <c r="WZH3" s="4" t="s">
        <v>800</v>
      </c>
      <c r="WZI3" s="4" t="s">
        <v>800</v>
      </c>
      <c r="WZJ3" s="4" t="s">
        <v>800</v>
      </c>
      <c r="WZK3" s="4" t="s">
        <v>800</v>
      </c>
      <c r="WZL3" s="4" t="s">
        <v>800</v>
      </c>
      <c r="WZM3" s="4" t="s">
        <v>800</v>
      </c>
      <c r="WZN3" s="4" t="s">
        <v>800</v>
      </c>
      <c r="WZO3" s="4" t="s">
        <v>800</v>
      </c>
      <c r="WZP3" s="4" t="s">
        <v>800</v>
      </c>
      <c r="WZQ3" s="4" t="s">
        <v>800</v>
      </c>
      <c r="WZR3" s="4" t="s">
        <v>800</v>
      </c>
      <c r="WZS3" s="4" t="s">
        <v>800</v>
      </c>
      <c r="WZT3" s="4" t="s">
        <v>800</v>
      </c>
      <c r="WZU3" s="4" t="s">
        <v>800</v>
      </c>
      <c r="WZV3" s="4" t="s">
        <v>800</v>
      </c>
      <c r="WZW3" s="4" t="s">
        <v>800</v>
      </c>
      <c r="WZX3" s="4" t="s">
        <v>800</v>
      </c>
      <c r="WZY3" s="4" t="s">
        <v>800</v>
      </c>
      <c r="WZZ3" s="4" t="s">
        <v>800</v>
      </c>
      <c r="XAA3" s="4" t="s">
        <v>800</v>
      </c>
      <c r="XAB3" s="4" t="s">
        <v>800</v>
      </c>
      <c r="XAC3" s="4" t="s">
        <v>800</v>
      </c>
      <c r="XAD3" s="4" t="s">
        <v>800</v>
      </c>
      <c r="XAE3" s="4" t="s">
        <v>800</v>
      </c>
      <c r="XAF3" s="4" t="s">
        <v>800</v>
      </c>
      <c r="XAG3" s="4" t="s">
        <v>800</v>
      </c>
      <c r="XAH3" s="4" t="s">
        <v>800</v>
      </c>
      <c r="XAI3" s="4" t="s">
        <v>800</v>
      </c>
      <c r="XAJ3" s="4" t="s">
        <v>800</v>
      </c>
      <c r="XAK3" s="4" t="s">
        <v>800</v>
      </c>
      <c r="XAL3" s="4" t="s">
        <v>800</v>
      </c>
      <c r="XAM3" s="4" t="s">
        <v>800</v>
      </c>
      <c r="XAN3" s="4" t="s">
        <v>800</v>
      </c>
      <c r="XAO3" s="4" t="s">
        <v>800</v>
      </c>
      <c r="XAP3" s="4" t="s">
        <v>800</v>
      </c>
      <c r="XAQ3" s="4" t="s">
        <v>800</v>
      </c>
      <c r="XAR3" s="4" t="s">
        <v>800</v>
      </c>
      <c r="XAS3" s="4" t="s">
        <v>800</v>
      </c>
      <c r="XAT3" s="4" t="s">
        <v>800</v>
      </c>
      <c r="XAU3" s="4" t="s">
        <v>800</v>
      </c>
      <c r="XAV3" s="4" t="s">
        <v>800</v>
      </c>
      <c r="XAW3" s="4" t="s">
        <v>800</v>
      </c>
      <c r="XAX3" s="4" t="s">
        <v>800</v>
      </c>
      <c r="XAY3" s="4" t="s">
        <v>800</v>
      </c>
      <c r="XAZ3" s="4" t="s">
        <v>800</v>
      </c>
      <c r="XBA3" s="4" t="s">
        <v>800</v>
      </c>
      <c r="XBB3" s="4" t="s">
        <v>800</v>
      </c>
      <c r="XBC3" s="4" t="s">
        <v>800</v>
      </c>
      <c r="XBD3" s="4" t="s">
        <v>800</v>
      </c>
      <c r="XBE3" s="4" t="s">
        <v>800</v>
      </c>
      <c r="XBF3" s="4" t="s">
        <v>800</v>
      </c>
      <c r="XBG3" s="4" t="s">
        <v>800</v>
      </c>
      <c r="XBH3" s="4" t="s">
        <v>800</v>
      </c>
      <c r="XBI3" s="4" t="s">
        <v>800</v>
      </c>
      <c r="XBJ3" s="4" t="s">
        <v>800</v>
      </c>
      <c r="XBK3" s="4" t="s">
        <v>800</v>
      </c>
      <c r="XBL3" s="4" t="s">
        <v>800</v>
      </c>
      <c r="XBM3" s="4" t="s">
        <v>800</v>
      </c>
      <c r="XBN3" s="4" t="s">
        <v>800</v>
      </c>
      <c r="XBO3" s="4" t="s">
        <v>800</v>
      </c>
      <c r="XBP3" s="4" t="s">
        <v>800</v>
      </c>
      <c r="XBQ3" s="4" t="s">
        <v>800</v>
      </c>
      <c r="XBR3" s="4" t="s">
        <v>800</v>
      </c>
      <c r="XBS3" s="4" t="s">
        <v>800</v>
      </c>
      <c r="XBT3" s="4" t="s">
        <v>800</v>
      </c>
      <c r="XBU3" s="4" t="s">
        <v>800</v>
      </c>
      <c r="XBV3" s="4" t="s">
        <v>800</v>
      </c>
      <c r="XBW3" s="4" t="s">
        <v>800</v>
      </c>
      <c r="XBX3" s="4" t="s">
        <v>800</v>
      </c>
      <c r="XBY3" s="4" t="s">
        <v>800</v>
      </c>
      <c r="XBZ3" s="4" t="s">
        <v>800</v>
      </c>
      <c r="XCA3" s="4" t="s">
        <v>800</v>
      </c>
      <c r="XCB3" s="4" t="s">
        <v>800</v>
      </c>
      <c r="XCC3" s="4" t="s">
        <v>800</v>
      </c>
      <c r="XCD3" s="4" t="s">
        <v>800</v>
      </c>
      <c r="XCE3" s="4" t="s">
        <v>800</v>
      </c>
      <c r="XCF3" s="4" t="s">
        <v>800</v>
      </c>
      <c r="XCG3" s="4" t="s">
        <v>800</v>
      </c>
      <c r="XCH3" s="4" t="s">
        <v>800</v>
      </c>
      <c r="XCI3" s="4" t="s">
        <v>800</v>
      </c>
      <c r="XCJ3" s="4" t="s">
        <v>800</v>
      </c>
      <c r="XCK3" s="4" t="s">
        <v>800</v>
      </c>
      <c r="XCL3" s="4" t="s">
        <v>800</v>
      </c>
      <c r="XCM3" s="4" t="s">
        <v>800</v>
      </c>
      <c r="XCN3" s="4" t="s">
        <v>800</v>
      </c>
      <c r="XCO3" s="4" t="s">
        <v>800</v>
      </c>
      <c r="XCP3" s="4" t="s">
        <v>800</v>
      </c>
      <c r="XCQ3" s="4" t="s">
        <v>800</v>
      </c>
      <c r="XCR3" s="4" t="s">
        <v>800</v>
      </c>
      <c r="XCS3" s="4" t="s">
        <v>800</v>
      </c>
      <c r="XCT3" s="4" t="s">
        <v>800</v>
      </c>
      <c r="XCU3" s="4" t="s">
        <v>800</v>
      </c>
      <c r="XCV3" s="4" t="s">
        <v>800</v>
      </c>
      <c r="XCW3" s="4" t="s">
        <v>800</v>
      </c>
      <c r="XCX3" s="4" t="s">
        <v>800</v>
      </c>
      <c r="XCY3" s="4" t="s">
        <v>800</v>
      </c>
      <c r="XCZ3" s="4" t="s">
        <v>800</v>
      </c>
      <c r="XDA3" s="4" t="s">
        <v>800</v>
      </c>
      <c r="XDB3" s="4" t="s">
        <v>800</v>
      </c>
      <c r="XDC3" s="4" t="s">
        <v>800</v>
      </c>
      <c r="XDD3" s="4" t="s">
        <v>800</v>
      </c>
      <c r="XDE3" s="4" t="s">
        <v>800</v>
      </c>
      <c r="XDF3" s="4" t="s">
        <v>800</v>
      </c>
      <c r="XDG3" s="4" t="s">
        <v>800</v>
      </c>
      <c r="XDH3" s="4" t="s">
        <v>800</v>
      </c>
      <c r="XDI3" s="4" t="s">
        <v>800</v>
      </c>
      <c r="XDJ3" s="4" t="s">
        <v>800</v>
      </c>
      <c r="XDK3" s="4" t="s">
        <v>800</v>
      </c>
      <c r="XDL3" s="4" t="s">
        <v>800</v>
      </c>
      <c r="XDM3" s="4" t="s">
        <v>800</v>
      </c>
      <c r="XDN3" s="4" t="s">
        <v>800</v>
      </c>
      <c r="XDO3" s="4" t="s">
        <v>800</v>
      </c>
      <c r="XDP3" s="4" t="s">
        <v>800</v>
      </c>
      <c r="XDQ3" s="4" t="s">
        <v>800</v>
      </c>
      <c r="XDR3" s="4" t="s">
        <v>800</v>
      </c>
      <c r="XDS3" s="4" t="s">
        <v>800</v>
      </c>
      <c r="XDT3" s="4" t="s">
        <v>800</v>
      </c>
      <c r="XDU3" s="4" t="s">
        <v>800</v>
      </c>
      <c r="XDV3" s="4" t="s">
        <v>800</v>
      </c>
      <c r="XDW3" s="4" t="s">
        <v>800</v>
      </c>
      <c r="XDX3" s="4" t="s">
        <v>800</v>
      </c>
      <c r="XDY3" s="4" t="s">
        <v>800</v>
      </c>
      <c r="XDZ3" s="4" t="s">
        <v>800</v>
      </c>
      <c r="XEA3" s="4" t="s">
        <v>800</v>
      </c>
      <c r="XEB3" s="4" t="s">
        <v>800</v>
      </c>
      <c r="XEC3" s="4" t="s">
        <v>800</v>
      </c>
      <c r="XED3" s="4" t="s">
        <v>800</v>
      </c>
      <c r="XEE3" s="4" t="s">
        <v>800</v>
      </c>
      <c r="XEF3" s="4" t="s">
        <v>800</v>
      </c>
      <c r="XEG3" s="4" t="s">
        <v>800</v>
      </c>
      <c r="XEH3" s="4" t="s">
        <v>800</v>
      </c>
      <c r="XEI3" s="4" t="s">
        <v>800</v>
      </c>
      <c r="XEJ3" s="4" t="s">
        <v>800</v>
      </c>
      <c r="XEK3" s="4" t="s">
        <v>800</v>
      </c>
      <c r="XEL3" s="4" t="s">
        <v>800</v>
      </c>
      <c r="XEM3" s="4" t="s">
        <v>800</v>
      </c>
      <c r="XEN3" s="4" t="s">
        <v>800</v>
      </c>
      <c r="XEO3" s="4" t="s">
        <v>800</v>
      </c>
      <c r="XEP3" s="4" t="s">
        <v>800</v>
      </c>
      <c r="XEQ3" s="4" t="s">
        <v>800</v>
      </c>
      <c r="XER3" s="4" t="s">
        <v>800</v>
      </c>
      <c r="XES3" s="4" t="s">
        <v>800</v>
      </c>
      <c r="XET3" s="4" t="s">
        <v>800</v>
      </c>
      <c r="XEU3" s="4" t="s">
        <v>800</v>
      </c>
      <c r="XEV3" s="4" t="s">
        <v>800</v>
      </c>
      <c r="XEW3" s="4" t="s">
        <v>800</v>
      </c>
      <c r="XEX3" s="4" t="s">
        <v>800</v>
      </c>
      <c r="XEY3" s="4" t="s">
        <v>800</v>
      </c>
      <c r="XEZ3" s="4" t="s">
        <v>800</v>
      </c>
      <c r="XFA3" s="4" t="s">
        <v>800</v>
      </c>
      <c r="XFB3" s="4" t="s">
        <v>800</v>
      </c>
      <c r="XFC3" s="4" t="s">
        <v>800</v>
      </c>
      <c r="XFD3" s="4" t="s">
        <v>800</v>
      </c>
    </row>
    <row r="4" spans="1:16384" s="4" customFormat="1" ht="13">
      <c r="A4" s="6" t="s">
        <v>14</v>
      </c>
      <c r="B4" s="6"/>
      <c r="C4" s="6"/>
      <c r="D4" s="6"/>
      <c r="E4" s="6"/>
    </row>
    <row r="5" spans="1:16384" s="4" customFormat="1"/>
    <row r="6" spans="1:16384" s="4" customFormat="1">
      <c r="A6" s="4" t="s">
        <v>79</v>
      </c>
    </row>
    <row r="7" spans="1:16384">
      <c r="A7" s="4"/>
      <c r="B7" s="4"/>
      <c r="C7" s="4"/>
      <c r="D7" s="4"/>
    </row>
    <row r="8" spans="1:16384" ht="13">
      <c r="A8" s="142" t="str">
        <f>'Assistance Programs, Outreach'!A10</f>
        <v>[Name of Utility]</v>
      </c>
      <c r="B8" s="4"/>
      <c r="C8" s="4"/>
      <c r="D8" s="4"/>
    </row>
    <row r="9" spans="1:16384" ht="26">
      <c r="A9" s="81" t="s">
        <v>801</v>
      </c>
      <c r="B9" s="81" t="s">
        <v>802</v>
      </c>
      <c r="C9" s="81" t="s">
        <v>803</v>
      </c>
      <c r="D9" s="81" t="s">
        <v>804</v>
      </c>
      <c r="E9" s="81" t="s">
        <v>805</v>
      </c>
      <c r="F9" s="4"/>
    </row>
    <row r="10" spans="1:16384" ht="14.5">
      <c r="A10" s="244" t="s">
        <v>806</v>
      </c>
      <c r="B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376"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cols>
    <col min="1" max="7" width="9.1796875" style="121" customWidth="1"/>
    <col min="8" max="16384" width="8.81640625" style="121"/>
  </cols>
  <sheetData>
    <row r="1" spans="1:7" ht="13.5" thickBot="1">
      <c r="A1" s="123" t="s">
        <v>807</v>
      </c>
    </row>
    <row r="2" spans="1:7">
      <c r="A2" s="413" t="s">
        <v>808</v>
      </c>
      <c r="B2" s="414"/>
      <c r="C2" s="414"/>
      <c r="D2" s="414"/>
      <c r="E2" s="414"/>
      <c r="F2" s="414"/>
      <c r="G2" s="415"/>
    </row>
    <row r="3" spans="1:7">
      <c r="A3" s="416"/>
      <c r="B3" s="417"/>
      <c r="C3" s="417"/>
      <c r="D3" s="417"/>
      <c r="E3" s="417"/>
      <c r="F3" s="417"/>
      <c r="G3" s="418"/>
    </row>
    <row r="4" spans="1:7" ht="32.25" customHeight="1" thickBot="1">
      <c r="A4" s="419"/>
      <c r="B4" s="420"/>
      <c r="C4" s="420"/>
      <c r="D4" s="420"/>
      <c r="E4" s="420"/>
      <c r="F4" s="420"/>
      <c r="G4" s="421"/>
    </row>
    <row r="5" spans="1:7">
      <c r="A5" s="122"/>
      <c r="B5" s="122"/>
      <c r="C5" s="122"/>
      <c r="D5" s="122"/>
      <c r="E5" s="122"/>
      <c r="F5" s="122"/>
      <c r="G5" s="122"/>
    </row>
    <row r="6" spans="1:7">
      <c r="A6" s="123" t="s">
        <v>809</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5" sqref="A5"/>
    </sheetView>
  </sheetViews>
  <sheetFormatPr defaultColWidth="0" defaultRowHeight="12.5" zeroHeight="1"/>
  <cols>
    <col min="1" max="1" width="8.81640625" style="4" customWidth="1"/>
    <col min="2" max="2" width="60.81640625" style="5" customWidth="1"/>
    <col min="3" max="3" width="20.453125" style="5" bestFit="1" customWidth="1"/>
    <col min="4" max="4" width="16.54296875" style="5" bestFit="1" customWidth="1"/>
    <col min="5" max="10" width="8.81640625" style="5" customWidth="1"/>
    <col min="11" max="11" width="8.81640625" style="5" hidden="1" customWidth="1"/>
    <col min="12" max="13" width="0" style="5" hidden="1" customWidth="1"/>
    <col min="14" max="16384" width="8.81640625" style="5" hidden="1"/>
  </cols>
  <sheetData>
    <row r="1" spans="1:13" ht="13.5" thickBot="1">
      <c r="A1" s="61" t="s">
        <v>810</v>
      </c>
      <c r="B1" s="4"/>
      <c r="C1" s="4"/>
      <c r="D1" s="4"/>
      <c r="E1" s="4"/>
      <c r="F1" s="4"/>
      <c r="G1" s="4"/>
      <c r="H1" s="4"/>
      <c r="I1" s="4"/>
      <c r="J1" s="4"/>
      <c r="K1" s="4"/>
    </row>
    <row r="2" spans="1:13" ht="15" customHeight="1">
      <c r="A2" s="381" t="s">
        <v>811</v>
      </c>
      <c r="B2" s="390"/>
      <c r="C2" s="390"/>
      <c r="D2" s="390"/>
      <c r="E2" s="390"/>
      <c r="F2" s="390"/>
      <c r="G2" s="390"/>
      <c r="H2" s="382"/>
      <c r="I2" s="31"/>
      <c r="J2" s="31"/>
      <c r="K2" s="31"/>
      <c r="L2" s="28"/>
      <c r="M2" s="28"/>
    </row>
    <row r="3" spans="1:13" ht="42.65" customHeight="1" thickBot="1">
      <c r="A3" s="385"/>
      <c r="B3" s="392"/>
      <c r="C3" s="392"/>
      <c r="D3" s="392"/>
      <c r="E3" s="392"/>
      <c r="F3" s="392"/>
      <c r="G3" s="392"/>
      <c r="H3" s="386"/>
      <c r="I3" s="31"/>
      <c r="J3" s="31"/>
      <c r="K3" s="31"/>
      <c r="L3" s="28"/>
      <c r="M3" s="28"/>
    </row>
    <row r="4" spans="1:13" ht="15" customHeight="1">
      <c r="A4" s="143"/>
      <c r="B4" s="143"/>
      <c r="C4" s="143"/>
      <c r="D4" s="143"/>
      <c r="E4" s="143"/>
      <c r="F4" s="143"/>
      <c r="G4" s="143"/>
      <c r="H4" s="143"/>
      <c r="I4" s="31"/>
      <c r="J4" s="31"/>
      <c r="K4" s="31"/>
      <c r="L4" s="28"/>
      <c r="M4" s="28"/>
    </row>
    <row r="5" spans="1:13" ht="18">
      <c r="A5" s="333" t="s">
        <v>1383</v>
      </c>
      <c r="B5" s="6"/>
      <c r="C5" s="6"/>
      <c r="D5" s="6"/>
      <c r="E5" s="6"/>
      <c r="F5" s="6"/>
      <c r="G5" s="6"/>
      <c r="H5" s="6"/>
      <c r="I5" s="6"/>
      <c r="J5" s="6"/>
      <c r="K5" s="4"/>
    </row>
    <row r="6" spans="1:13">
      <c r="A6" s="6" t="s">
        <v>812</v>
      </c>
      <c r="B6" s="6"/>
      <c r="C6" s="4"/>
      <c r="D6" s="4"/>
      <c r="E6" s="4"/>
      <c r="F6" s="4"/>
      <c r="G6" s="4"/>
      <c r="H6" s="4"/>
      <c r="I6" s="4"/>
      <c r="J6" s="4"/>
      <c r="K6" s="4"/>
    </row>
    <row r="7" spans="1:13" ht="13" thickBot="1">
      <c r="B7" s="4"/>
      <c r="C7" s="4"/>
      <c r="D7" s="4"/>
      <c r="E7" s="4"/>
      <c r="F7" s="4"/>
      <c r="G7" s="4"/>
      <c r="H7" s="4"/>
      <c r="I7" s="4"/>
      <c r="J7" s="4"/>
      <c r="K7" s="4"/>
    </row>
    <row r="8" spans="1:13" ht="13">
      <c r="B8" s="33"/>
      <c r="C8" s="34" t="s">
        <v>813</v>
      </c>
      <c r="D8" s="35"/>
      <c r="E8" s="29"/>
      <c r="F8" s="29"/>
      <c r="G8" s="29"/>
      <c r="H8" s="29"/>
      <c r="I8" s="29"/>
      <c r="J8" s="29"/>
      <c r="K8" s="4"/>
    </row>
    <row r="9" spans="1:13" ht="13">
      <c r="B9" s="36"/>
      <c r="C9" s="32" t="s">
        <v>814</v>
      </c>
      <c r="D9" s="37"/>
      <c r="E9" s="30"/>
      <c r="F9" s="30"/>
      <c r="G9" s="30"/>
      <c r="H9" s="30"/>
      <c r="I9" s="30"/>
      <c r="J9" s="30"/>
      <c r="K9" s="4"/>
    </row>
    <row r="10" spans="1:13">
      <c r="B10" s="36" t="e">
        <f>#REF!</f>
        <v>#REF!</v>
      </c>
      <c r="C10" s="4"/>
      <c r="D10" s="43"/>
      <c r="E10" s="4"/>
      <c r="F10" s="4"/>
      <c r="G10" s="4"/>
      <c r="H10" s="4"/>
      <c r="I10" s="4"/>
      <c r="J10" s="4"/>
      <c r="K10" s="4"/>
    </row>
    <row r="11" spans="1:13" ht="13">
      <c r="B11" s="45" t="s">
        <v>815</v>
      </c>
      <c r="C11" s="4"/>
      <c r="D11" s="43"/>
      <c r="E11" s="4"/>
      <c r="F11" s="4"/>
      <c r="G11" s="4"/>
      <c r="H11" s="4"/>
      <c r="I11" s="4"/>
      <c r="J11" s="4"/>
      <c r="K11" s="4"/>
    </row>
    <row r="12" spans="1:13" ht="13">
      <c r="B12" s="46" t="s">
        <v>816</v>
      </c>
      <c r="C12" s="4" t="s">
        <v>817</v>
      </c>
      <c r="D12" s="43" t="s">
        <v>818</v>
      </c>
      <c r="E12" s="4"/>
      <c r="F12" s="4"/>
      <c r="G12" s="4"/>
      <c r="H12" s="4"/>
      <c r="I12" s="4"/>
      <c r="J12" s="4"/>
      <c r="K12" s="4"/>
    </row>
    <row r="13" spans="1:13">
      <c r="B13" s="40" t="s">
        <v>819</v>
      </c>
      <c r="C13" s="11"/>
      <c r="D13" s="8"/>
      <c r="E13" s="4"/>
      <c r="F13" s="4"/>
      <c r="G13" s="4"/>
      <c r="H13" s="4"/>
      <c r="I13" s="4"/>
      <c r="J13" s="4"/>
      <c r="K13" s="4"/>
    </row>
    <row r="14" spans="1:13">
      <c r="B14" s="40" t="s">
        <v>820</v>
      </c>
      <c r="C14" s="11"/>
      <c r="D14" s="8"/>
      <c r="E14" s="4"/>
      <c r="F14" s="4"/>
      <c r="G14" s="4"/>
      <c r="H14" s="4"/>
      <c r="I14" s="4"/>
      <c r="J14" s="4"/>
      <c r="K14" s="4"/>
    </row>
    <row r="15" spans="1:13" ht="13">
      <c r="B15" s="47" t="s">
        <v>821</v>
      </c>
      <c r="C15" s="4"/>
      <c r="D15" s="43"/>
      <c r="E15" s="4"/>
      <c r="F15" s="4"/>
      <c r="G15" s="4"/>
      <c r="H15" s="4"/>
      <c r="I15" s="4"/>
      <c r="J15" s="4"/>
      <c r="K15" s="4"/>
    </row>
    <row r="16" spans="1:13">
      <c r="B16" s="41" t="s">
        <v>822</v>
      </c>
      <c r="C16" s="11"/>
      <c r="D16" s="8"/>
      <c r="E16" s="4"/>
      <c r="F16" s="4"/>
      <c r="G16" s="4"/>
      <c r="H16" s="4"/>
      <c r="I16" s="4"/>
      <c r="J16" s="4"/>
      <c r="K16" s="4"/>
    </row>
    <row r="17" spans="2:11">
      <c r="B17" s="41" t="s">
        <v>823</v>
      </c>
      <c r="C17" s="11"/>
      <c r="D17" s="8"/>
      <c r="E17" s="4"/>
      <c r="F17" s="4"/>
      <c r="G17" s="4"/>
      <c r="H17" s="4"/>
      <c r="I17" s="4"/>
      <c r="J17" s="4"/>
      <c r="K17" s="4"/>
    </row>
    <row r="18" spans="2:11">
      <c r="B18" s="41" t="s">
        <v>824</v>
      </c>
      <c r="C18" s="11"/>
      <c r="D18" s="8"/>
      <c r="E18" s="4"/>
      <c r="F18" s="4"/>
      <c r="G18" s="4"/>
      <c r="H18" s="4"/>
      <c r="I18" s="4"/>
      <c r="J18" s="4"/>
      <c r="K18" s="4"/>
    </row>
    <row r="19" spans="2:11">
      <c r="B19" s="41" t="s">
        <v>825</v>
      </c>
      <c r="C19" s="11"/>
      <c r="D19" s="8"/>
      <c r="E19" s="4"/>
      <c r="F19" s="4"/>
      <c r="G19" s="4"/>
      <c r="H19" s="4"/>
      <c r="I19" s="4"/>
      <c r="J19" s="4"/>
      <c r="K19" s="4"/>
    </row>
    <row r="20" spans="2:11" ht="13">
      <c r="B20" s="47" t="s">
        <v>826</v>
      </c>
      <c r="C20" s="4"/>
      <c r="D20" s="43"/>
      <c r="E20" s="4"/>
      <c r="F20" s="4"/>
      <c r="G20" s="4"/>
      <c r="H20" s="4"/>
      <c r="I20" s="4"/>
      <c r="J20" s="4"/>
      <c r="K20" s="4"/>
    </row>
    <row r="21" spans="2:11">
      <c r="B21" s="42" t="s">
        <v>827</v>
      </c>
      <c r="C21" s="11"/>
      <c r="D21" s="8"/>
      <c r="E21" s="4"/>
      <c r="F21" s="4"/>
      <c r="G21" s="4"/>
      <c r="H21" s="4"/>
      <c r="I21" s="4"/>
      <c r="J21" s="4"/>
      <c r="K21" s="4"/>
    </row>
    <row r="22" spans="2:11">
      <c r="B22" s="42" t="s">
        <v>828</v>
      </c>
      <c r="C22" s="11"/>
      <c r="D22" s="8"/>
      <c r="E22" s="4"/>
      <c r="F22" s="4"/>
      <c r="G22" s="4"/>
      <c r="H22" s="4"/>
      <c r="I22" s="4"/>
      <c r="J22" s="4"/>
      <c r="K22" s="4"/>
    </row>
    <row r="23" spans="2:11">
      <c r="B23" s="40" t="s">
        <v>829</v>
      </c>
      <c r="C23" s="11"/>
      <c r="D23" s="8"/>
      <c r="E23" s="4"/>
      <c r="F23" s="4"/>
      <c r="G23" s="4"/>
      <c r="H23" s="4"/>
      <c r="I23" s="4"/>
      <c r="J23" s="4"/>
      <c r="K23" s="4"/>
    </row>
    <row r="24" spans="2:11">
      <c r="B24" s="42" t="s">
        <v>830</v>
      </c>
      <c r="C24" s="11"/>
      <c r="D24" s="8"/>
      <c r="E24" s="4"/>
      <c r="F24" s="4"/>
      <c r="G24" s="4"/>
      <c r="H24" s="4"/>
      <c r="I24" s="4"/>
      <c r="J24" s="4"/>
      <c r="K24" s="4"/>
    </row>
    <row r="25" spans="2:11">
      <c r="B25" s="42" t="s">
        <v>831</v>
      </c>
      <c r="C25" s="11"/>
      <c r="D25" s="8"/>
      <c r="E25" s="4"/>
      <c r="F25" s="4"/>
      <c r="G25" s="4"/>
      <c r="H25" s="4"/>
      <c r="I25" s="4"/>
      <c r="J25" s="4"/>
      <c r="K25" s="4"/>
    </row>
    <row r="26" spans="2:11">
      <c r="B26" s="42" t="s">
        <v>832</v>
      </c>
      <c r="C26" s="11"/>
      <c r="D26" s="8"/>
      <c r="E26" s="4"/>
      <c r="F26" s="4"/>
      <c r="G26" s="4"/>
      <c r="H26" s="4"/>
      <c r="I26" s="4"/>
      <c r="J26" s="4"/>
      <c r="K26" s="4"/>
    </row>
    <row r="27" spans="2:11">
      <c r="B27" s="42" t="s">
        <v>833</v>
      </c>
      <c r="C27" s="11"/>
      <c r="D27" s="8"/>
      <c r="E27" s="4"/>
      <c r="F27" s="4"/>
      <c r="G27" s="4"/>
      <c r="H27" s="4"/>
      <c r="I27" s="4"/>
      <c r="J27" s="4"/>
      <c r="K27" s="4"/>
    </row>
    <row r="28" spans="2:11">
      <c r="B28" s="42" t="s">
        <v>834</v>
      </c>
      <c r="C28" s="11"/>
      <c r="D28" s="8"/>
      <c r="E28" s="4"/>
      <c r="F28" s="4"/>
      <c r="G28" s="4"/>
      <c r="H28" s="4"/>
      <c r="I28" s="4"/>
      <c r="J28" s="4"/>
      <c r="K28" s="4"/>
    </row>
    <row r="29" spans="2:11" ht="13">
      <c r="B29" s="39" t="s">
        <v>835</v>
      </c>
      <c r="D29" s="38"/>
      <c r="E29" s="4"/>
      <c r="F29" s="4"/>
      <c r="G29" s="4"/>
      <c r="H29" s="4"/>
      <c r="I29" s="4"/>
      <c r="J29" s="4"/>
      <c r="K29" s="4"/>
    </row>
    <row r="30" spans="2:11">
      <c r="B30" s="41" t="s">
        <v>836</v>
      </c>
      <c r="C30" s="11"/>
      <c r="D30" s="8"/>
      <c r="E30" s="4"/>
      <c r="F30" s="4"/>
      <c r="G30" s="4"/>
      <c r="H30" s="4"/>
      <c r="I30" s="4"/>
      <c r="J30" s="4"/>
      <c r="K30" s="4"/>
    </row>
    <row r="31" spans="2:11">
      <c r="B31" s="41" t="s">
        <v>823</v>
      </c>
      <c r="C31" s="11"/>
      <c r="D31" s="8"/>
      <c r="E31" s="4"/>
      <c r="F31" s="4"/>
      <c r="G31" s="4"/>
      <c r="H31" s="4"/>
      <c r="I31" s="4"/>
      <c r="J31" s="4"/>
      <c r="K31" s="4"/>
    </row>
    <row r="32" spans="2:11">
      <c r="B32" s="41" t="s">
        <v>837</v>
      </c>
      <c r="C32" s="11"/>
      <c r="D32" s="8"/>
      <c r="E32" s="4"/>
      <c r="F32" s="4"/>
      <c r="G32" s="4"/>
      <c r="H32" s="4"/>
      <c r="I32" s="4"/>
      <c r="J32" s="4"/>
      <c r="K32" s="4"/>
    </row>
    <row r="33" spans="2:11">
      <c r="B33" s="41" t="s">
        <v>825</v>
      </c>
      <c r="C33" s="11"/>
      <c r="D33" s="8"/>
      <c r="E33" s="4"/>
      <c r="F33" s="4"/>
      <c r="G33" s="4"/>
      <c r="H33" s="4"/>
      <c r="I33" s="4"/>
      <c r="J33" s="4"/>
      <c r="K33" s="4"/>
    </row>
    <row r="34" spans="2:11">
      <c r="B34" s="12" t="s">
        <v>838</v>
      </c>
      <c r="C34" s="11"/>
      <c r="D34" s="8"/>
      <c r="E34" s="4"/>
      <c r="F34" s="4"/>
      <c r="G34" s="4"/>
      <c r="H34" s="4"/>
      <c r="I34" s="4"/>
      <c r="J34" s="4"/>
      <c r="K34" s="4"/>
    </row>
    <row r="35" spans="2:11">
      <c r="B35" s="12" t="s">
        <v>839</v>
      </c>
      <c r="C35" s="11"/>
      <c r="D35" s="8"/>
      <c r="E35" s="4"/>
      <c r="F35" s="4"/>
      <c r="G35" s="4"/>
      <c r="H35" s="4"/>
      <c r="I35" s="4"/>
      <c r="J35" s="4"/>
      <c r="K35" s="4"/>
    </row>
    <row r="36" spans="2:11">
      <c r="B36" s="12" t="s">
        <v>840</v>
      </c>
      <c r="C36" s="11"/>
      <c r="D36" s="8"/>
      <c r="E36" s="4"/>
      <c r="F36" s="4"/>
      <c r="G36" s="4"/>
      <c r="H36" s="4"/>
      <c r="I36" s="4"/>
      <c r="J36" s="4"/>
      <c r="K36" s="4"/>
    </row>
    <row r="37" spans="2:11" ht="13">
      <c r="B37" s="44" t="s">
        <v>841</v>
      </c>
      <c r="C37" s="4"/>
      <c r="D37" s="43"/>
      <c r="E37" s="4"/>
      <c r="F37" s="4"/>
      <c r="G37" s="4"/>
      <c r="H37" s="4"/>
      <c r="I37" s="4"/>
      <c r="J37" s="4"/>
      <c r="K37" s="4"/>
    </row>
    <row r="38" spans="2:11">
      <c r="B38" s="7" t="s">
        <v>842</v>
      </c>
      <c r="C38" s="11"/>
      <c r="D38" s="8"/>
      <c r="E38" s="4"/>
      <c r="F38" s="4"/>
      <c r="G38" s="4"/>
      <c r="H38" s="4"/>
      <c r="I38" s="4"/>
      <c r="J38" s="4"/>
      <c r="K38" s="4"/>
    </row>
    <row r="39" spans="2:11">
      <c r="B39" s="7" t="s">
        <v>843</v>
      </c>
      <c r="C39" s="11"/>
      <c r="D39" s="8"/>
      <c r="E39" s="4"/>
      <c r="F39" s="4"/>
      <c r="G39" s="4"/>
      <c r="H39" s="4"/>
      <c r="I39" s="4"/>
      <c r="J39" s="4"/>
      <c r="K39" s="4"/>
    </row>
    <row r="40" spans="2:11">
      <c r="B40" s="7" t="s">
        <v>844</v>
      </c>
      <c r="C40" s="11"/>
      <c r="D40" s="8"/>
      <c r="E40" s="4"/>
      <c r="F40" s="4"/>
      <c r="G40" s="4"/>
      <c r="H40" s="4"/>
      <c r="I40" s="4"/>
      <c r="J40" s="4"/>
      <c r="K40" s="4"/>
    </row>
    <row r="41" spans="2:11">
      <c r="B41" s="7" t="s">
        <v>845</v>
      </c>
      <c r="C41" s="11"/>
      <c r="D41" s="8"/>
      <c r="E41" s="4"/>
      <c r="F41" s="4"/>
      <c r="G41" s="4"/>
      <c r="H41" s="4"/>
      <c r="I41" s="4"/>
      <c r="J41" s="4"/>
      <c r="K41" s="4"/>
    </row>
    <row r="42" spans="2:11">
      <c r="B42" s="7" t="s">
        <v>846</v>
      </c>
      <c r="C42" s="11"/>
      <c r="D42" s="8"/>
      <c r="E42" s="4"/>
      <c r="F42" s="4"/>
      <c r="G42" s="4"/>
      <c r="H42" s="4"/>
      <c r="I42" s="4"/>
      <c r="J42" s="4"/>
      <c r="K42" s="4"/>
    </row>
    <row r="43" spans="2:11">
      <c r="B43" s="7" t="s">
        <v>847</v>
      </c>
      <c r="C43" s="11"/>
      <c r="D43" s="8"/>
      <c r="E43" s="4"/>
      <c r="F43" s="4"/>
      <c r="G43" s="4"/>
      <c r="H43" s="4"/>
      <c r="I43" s="4"/>
      <c r="J43" s="4"/>
      <c r="K43" s="4"/>
    </row>
    <row r="44" spans="2:11">
      <c r="B44" s="7" t="s">
        <v>848</v>
      </c>
      <c r="C44" s="11"/>
      <c r="D44" s="8"/>
      <c r="E44" s="4"/>
      <c r="F44" s="4"/>
      <c r="G44" s="4"/>
      <c r="H44" s="4"/>
      <c r="I44" s="4"/>
      <c r="J44" s="4"/>
      <c r="K44" s="4"/>
    </row>
    <row r="45" spans="2:11">
      <c r="B45" s="36"/>
      <c r="C45" s="4"/>
      <c r="D45" s="43"/>
      <c r="E45" s="4"/>
      <c r="F45" s="4"/>
      <c r="G45" s="4"/>
      <c r="H45" s="4"/>
      <c r="I45" s="4"/>
      <c r="J45" s="4"/>
      <c r="K45" s="4"/>
    </row>
    <row r="46" spans="2:11" ht="13" thickBot="1">
      <c r="B46" s="13" t="s">
        <v>849</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3" ma:contentTypeDescription="Create a new document." ma:contentTypeScope="" ma:versionID="f31bd02e35425db1bf3a8c97f4acdbc1">
  <xsd:schema xmlns:xsd="http://www.w3.org/2001/XMLSchema" xmlns:xs="http://www.w3.org/2001/XMLSchema" xmlns:p="http://schemas.microsoft.com/office/2006/metadata/properties" xmlns:ns2="05393c6b-cd18-4237-b9c7-d9326894782a" targetNamespace="http://schemas.microsoft.com/office/2006/metadata/properties" ma:root="true" ma:fieldsID="f1ebae87a0c5ae6af6953e82a3592ce1"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C642DCA-05E3-4E5D-91AA-A00A497F48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18</vt:i4>
      </vt:variant>
    </vt:vector>
  </HeadingPairs>
  <TitlesOfParts>
    <vt:vector size="4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_Hlk106636797</vt:lpstr>
      <vt:lpstr>_Hlk111718160</vt:lpstr>
      <vt:lpstr>_Hlk114425735</vt:lpstr>
      <vt:lpstr>_Hlk114485051</vt:lpstr>
      <vt:lpstr>_Hlk114485109</vt:lpstr>
      <vt:lpstr>_Hlk114485195</vt:lpstr>
      <vt:lpstr>_Hlk114485263</vt:lpstr>
      <vt:lpstr>_Hlk114485286</vt:lpstr>
      <vt:lpstr>_Hlk114485331</vt:lpstr>
      <vt:lpstr>_Hlk120525854</vt:lpstr>
      <vt:lpstr>_Hlk121929685</vt:lpstr>
      <vt:lpstr>_Hlk12290864</vt:lpstr>
      <vt:lpstr>_Hlk133218111</vt:lpstr>
      <vt:lpstr>_Hlk70922631</vt:lpstr>
      <vt:lpstr>_Hlk74639344</vt:lpstr>
      <vt:lpstr>_Hlk88036594</vt:lpstr>
      <vt:lpstr>_Hlk88223632</vt:lpstr>
      <vt:lpstr>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Sheridan, Joanne C:(ACE)</cp:lastModifiedBy>
  <cp:revision/>
  <dcterms:created xsi:type="dcterms:W3CDTF">2022-12-08T16:18:01Z</dcterms:created>
  <dcterms:modified xsi:type="dcterms:W3CDTF">2023-10-30T18:09:25Z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2023-06-21T13:15:25Z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b9898a78-2fab-419c-8d75-044b8ca82787</vt:lpwstr>
  </property>
  <property fmtid="{D5CDD505-2E9C-101B-9397-08002B2CF9AE}" pid="9" name="MSIP_Label_c968b3d1-e05f-4796-9c23-acaf26d588cb_ContentBits">
    <vt:lpwstr>0</vt:lpwstr>
  </property>
</Properties>
</file>